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gik\Source\DHT_250630\8_ChordProtocol-master\ReadMe\"/>
    </mc:Choice>
  </mc:AlternateContent>
  <xr:revisionPtr revIDLastSave="0" documentId="13_ncr:1_{DD841FA6-A4A1-4DA3-89D4-BBB6B488A095}" xr6:coauthVersionLast="47" xr6:coauthVersionMax="47" xr10:uidLastSave="{00000000-0000-0000-0000-000000000000}"/>
  <bookViews>
    <workbookView xWindow="-28920" yWindow="6165" windowWidth="29040" windowHeight="15720" tabRatio="938" activeTab="3" xr2:uid="{D90F08EB-FC10-43B0-887A-698AECC70807}"/>
  </bookViews>
  <sheets>
    <sheet name="# log2(N) 및 결과 정리" sheetId="4" r:id="rId1"/>
    <sheet name="# Sheet1" sheetId="1" r:id="rId2"/>
    <sheet name="1. FingerTable(기본)" sheetId="6" r:id="rId3"/>
    <sheet name="2. 기본(4~128)" sheetId="7" r:id="rId4"/>
    <sheet name="260110_SEQ_RESULT_1차테스트" sheetId="10" r:id="rId5"/>
    <sheet name="260206_SQL_RESULT_2차테스트" sheetId="11" r:id="rId6"/>
    <sheet name="260212_PACKETCNT 테스트(10개노드)" sheetId="12" r:id="rId7"/>
    <sheet name="이미지" sheetId="8" r:id="rId8"/>
    <sheet name="3. 테슽 (128)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7" l="1"/>
  <c r="M50" i="7"/>
  <c r="B50" i="7"/>
  <c r="S50" i="7"/>
  <c r="D50" i="7"/>
  <c r="M61" i="7"/>
  <c r="M60" i="7"/>
  <c r="M59" i="7"/>
  <c r="M58" i="7"/>
  <c r="M57" i="7"/>
  <c r="M56" i="7"/>
  <c r="M55" i="7"/>
  <c r="M54" i="7"/>
  <c r="M53" i="7"/>
  <c r="M52" i="7"/>
  <c r="S67" i="7"/>
  <c r="T67" i="7"/>
  <c r="S68" i="7"/>
  <c r="T68" i="7"/>
  <c r="S69" i="7"/>
  <c r="T69" i="7"/>
  <c r="S70" i="7"/>
  <c r="T70" i="7"/>
  <c r="S71" i="7"/>
  <c r="T71" i="7"/>
  <c r="S72" i="7"/>
  <c r="T72" i="7"/>
  <c r="S73" i="7"/>
  <c r="T73" i="7"/>
  <c r="S74" i="7"/>
  <c r="T74" i="7"/>
  <c r="S75" i="7"/>
  <c r="T75" i="7"/>
  <c r="S76" i="7"/>
  <c r="T76" i="7"/>
  <c r="S77" i="7"/>
  <c r="T77" i="7"/>
  <c r="S78" i="7"/>
  <c r="T78" i="7"/>
  <c r="S79" i="7"/>
  <c r="T79" i="7"/>
  <c r="S80" i="7"/>
  <c r="T80" i="7"/>
  <c r="S61" i="7"/>
  <c r="T61" i="7"/>
  <c r="S62" i="7"/>
  <c r="T62" i="7"/>
  <c r="S63" i="7"/>
  <c r="T63" i="7"/>
  <c r="S64" i="7"/>
  <c r="T64" i="7"/>
  <c r="S65" i="7"/>
  <c r="T65" i="7"/>
  <c r="S66" i="7"/>
  <c r="T66" i="7"/>
  <c r="S51" i="7"/>
  <c r="T51" i="7"/>
  <c r="S52" i="7"/>
  <c r="T52" i="7"/>
  <c r="S53" i="7"/>
  <c r="T53" i="7"/>
  <c r="S54" i="7"/>
  <c r="T54" i="7"/>
  <c r="S55" i="7"/>
  <c r="T55" i="7"/>
  <c r="S56" i="7"/>
  <c r="T56" i="7"/>
  <c r="S57" i="7"/>
  <c r="T57" i="7"/>
  <c r="S58" i="7"/>
  <c r="T58" i="7"/>
  <c r="S59" i="7"/>
  <c r="T59" i="7"/>
  <c r="S60" i="7"/>
  <c r="T60" i="7"/>
  <c r="T50" i="7"/>
  <c r="B27" i="7"/>
  <c r="H2" i="11" l="1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D164" i="7" s="1"/>
  <c r="B163" i="7"/>
  <c r="B162" i="7"/>
  <c r="D162" i="7" s="1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D148" i="7" s="1"/>
  <c r="B147" i="7"/>
  <c r="B146" i="7"/>
  <c r="D146" i="7" s="1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D132" i="7" s="1"/>
  <c r="B131" i="7"/>
  <c r="B130" i="7"/>
  <c r="D130" i="7" s="1"/>
  <c r="B129" i="7"/>
  <c r="B128" i="7"/>
  <c r="B127" i="7"/>
  <c r="B126" i="7"/>
  <c r="B125" i="7"/>
  <c r="B124" i="7"/>
  <c r="B123" i="7"/>
  <c r="D123" i="7" s="1"/>
  <c r="B122" i="7"/>
  <c r="B121" i="7"/>
  <c r="B120" i="7"/>
  <c r="B119" i="7"/>
  <c r="B118" i="7"/>
  <c r="B117" i="7"/>
  <c r="B116" i="7"/>
  <c r="D116" i="7" s="1"/>
  <c r="B115" i="7"/>
  <c r="B114" i="7"/>
  <c r="B113" i="7"/>
  <c r="B112" i="7"/>
  <c r="B111" i="7"/>
  <c r="B110" i="7"/>
  <c r="D110" i="7" s="1"/>
  <c r="B109" i="7"/>
  <c r="B108" i="7"/>
  <c r="B107" i="7"/>
  <c r="B106" i="7"/>
  <c r="B105" i="7"/>
  <c r="B104" i="7"/>
  <c r="B103" i="7"/>
  <c r="B102" i="7"/>
  <c r="B101" i="7"/>
  <c r="B100" i="7"/>
  <c r="D100" i="7" s="1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D84" i="7" s="1"/>
  <c r="B83" i="7"/>
  <c r="B82" i="7"/>
  <c r="D82" i="7" s="1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D68" i="7" s="1"/>
  <c r="B67" i="7"/>
  <c r="B66" i="7"/>
  <c r="B65" i="7"/>
  <c r="D65" i="7" s="1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D52" i="7" s="1"/>
  <c r="B51" i="7"/>
  <c r="D62" i="7"/>
  <c r="D63" i="7"/>
  <c r="D64" i="7"/>
  <c r="D78" i="7"/>
  <c r="D79" i="7"/>
  <c r="D80" i="7"/>
  <c r="D81" i="7"/>
  <c r="D93" i="7"/>
  <c r="D94" i="7"/>
  <c r="D95" i="7"/>
  <c r="D96" i="7"/>
  <c r="D97" i="7"/>
  <c r="D108" i="7"/>
  <c r="D109" i="7"/>
  <c r="D111" i="7"/>
  <c r="D112" i="7"/>
  <c r="D113" i="7"/>
  <c r="D124" i="7"/>
  <c r="D125" i="7"/>
  <c r="D126" i="7"/>
  <c r="D127" i="7"/>
  <c r="D128" i="7"/>
  <c r="D129" i="7"/>
  <c r="D139" i="7"/>
  <c r="D140" i="7"/>
  <c r="D141" i="7"/>
  <c r="D142" i="7"/>
  <c r="D143" i="7"/>
  <c r="D144" i="7"/>
  <c r="D145" i="7"/>
  <c r="D155" i="7"/>
  <c r="D156" i="7"/>
  <c r="D157" i="7"/>
  <c r="D158" i="7"/>
  <c r="D159" i="7"/>
  <c r="D160" i="7"/>
  <c r="D161" i="7"/>
  <c r="D171" i="7"/>
  <c r="D172" i="7"/>
  <c r="D173" i="7"/>
  <c r="D174" i="7"/>
  <c r="D175" i="7"/>
  <c r="D176" i="7"/>
  <c r="D177" i="7"/>
  <c r="D170" i="7"/>
  <c r="D169" i="7"/>
  <c r="D168" i="7"/>
  <c r="D167" i="7"/>
  <c r="D166" i="7"/>
  <c r="D165" i="7"/>
  <c r="D163" i="7"/>
  <c r="D154" i="7"/>
  <c r="D153" i="7"/>
  <c r="D152" i="7"/>
  <c r="D151" i="7"/>
  <c r="D150" i="7"/>
  <c r="D149" i="7"/>
  <c r="D147" i="7"/>
  <c r="D138" i="7"/>
  <c r="D137" i="7"/>
  <c r="D136" i="7"/>
  <c r="D135" i="7"/>
  <c r="D134" i="7"/>
  <c r="D133" i="7"/>
  <c r="D131" i="7"/>
  <c r="D122" i="7"/>
  <c r="D121" i="7"/>
  <c r="D120" i="7"/>
  <c r="D119" i="7"/>
  <c r="D118" i="7"/>
  <c r="D117" i="7"/>
  <c r="D115" i="7"/>
  <c r="D114" i="7"/>
  <c r="D107" i="7"/>
  <c r="D106" i="7"/>
  <c r="D105" i="7"/>
  <c r="D104" i="7"/>
  <c r="D103" i="7"/>
  <c r="D102" i="7"/>
  <c r="D101" i="7"/>
  <c r="D99" i="7"/>
  <c r="D98" i="7"/>
  <c r="D92" i="7"/>
  <c r="D91" i="7"/>
  <c r="D90" i="7"/>
  <c r="D89" i="7"/>
  <c r="D88" i="7"/>
  <c r="D87" i="7"/>
  <c r="D86" i="7"/>
  <c r="D85" i="7"/>
  <c r="D83" i="7"/>
  <c r="D77" i="7"/>
  <c r="D76" i="7"/>
  <c r="D75" i="7"/>
  <c r="D74" i="7"/>
  <c r="D73" i="7"/>
  <c r="D72" i="7"/>
  <c r="D71" i="7"/>
  <c r="D70" i="7"/>
  <c r="D69" i="7"/>
  <c r="D67" i="7"/>
  <c r="D66" i="7"/>
  <c r="D61" i="7"/>
  <c r="D60" i="7"/>
  <c r="D59" i="7"/>
  <c r="D58" i="7"/>
  <c r="D57" i="7"/>
  <c r="D56" i="7"/>
  <c r="D55" i="7"/>
  <c r="D54" i="7"/>
  <c r="D53" i="7"/>
  <c r="D51" i="7"/>
  <c r="F48" i="7" l="1"/>
  <c r="D47" i="7"/>
  <c r="F30" i="7"/>
  <c r="H30" i="7" s="1"/>
  <c r="C3" i="7"/>
  <c r="E43" i="7"/>
  <c r="C43" i="7"/>
  <c r="B43" i="7"/>
  <c r="F43" i="7" s="1"/>
  <c r="H43" i="7" s="1"/>
  <c r="E42" i="7"/>
  <c r="C42" i="7"/>
  <c r="B42" i="7"/>
  <c r="F42" i="7" s="1"/>
  <c r="H42" i="7" s="1"/>
  <c r="E41" i="7"/>
  <c r="C41" i="7"/>
  <c r="B41" i="7"/>
  <c r="F41" i="7" s="1"/>
  <c r="H41" i="7" s="1"/>
  <c r="E40" i="7"/>
  <c r="C40" i="7"/>
  <c r="B40" i="7"/>
  <c r="F40" i="7" s="1"/>
  <c r="H40" i="7" s="1"/>
  <c r="E39" i="7"/>
  <c r="C39" i="7"/>
  <c r="D39" i="7" s="1"/>
  <c r="G39" i="7" s="1"/>
  <c r="B39" i="7"/>
  <c r="F39" i="7" s="1"/>
  <c r="H39" i="7" s="1"/>
  <c r="E38" i="7"/>
  <c r="C38" i="7"/>
  <c r="D38" i="7" s="1"/>
  <c r="B38" i="7"/>
  <c r="F38" i="7" s="1"/>
  <c r="H38" i="7" s="1"/>
  <c r="E37" i="7"/>
  <c r="C37" i="7"/>
  <c r="D37" i="7" s="1"/>
  <c r="B37" i="7"/>
  <c r="F37" i="7" s="1"/>
  <c r="H37" i="7" s="1"/>
  <c r="E36" i="7"/>
  <c r="C36" i="7"/>
  <c r="B36" i="7"/>
  <c r="F36" i="7" s="1"/>
  <c r="H36" i="7" s="1"/>
  <c r="E35" i="7"/>
  <c r="C35" i="7"/>
  <c r="B35" i="7"/>
  <c r="F35" i="7" s="1"/>
  <c r="H35" i="7" s="1"/>
  <c r="E34" i="7"/>
  <c r="C34" i="7"/>
  <c r="B34" i="7"/>
  <c r="F34" i="7" s="1"/>
  <c r="H34" i="7" s="1"/>
  <c r="E33" i="7"/>
  <c r="C33" i="7"/>
  <c r="B33" i="7"/>
  <c r="F33" i="7" s="1"/>
  <c r="H33" i="7" s="1"/>
  <c r="E32" i="7"/>
  <c r="C32" i="7"/>
  <c r="B32" i="7"/>
  <c r="F32" i="7" s="1"/>
  <c r="H32" i="7" s="1"/>
  <c r="E31" i="7"/>
  <c r="C31" i="7"/>
  <c r="B31" i="7"/>
  <c r="F31" i="7" s="1"/>
  <c r="H31" i="7" s="1"/>
  <c r="E30" i="7"/>
  <c r="C30" i="7"/>
  <c r="B30" i="7"/>
  <c r="E29" i="7"/>
  <c r="C29" i="7"/>
  <c r="B29" i="7"/>
  <c r="F29" i="7" s="1"/>
  <c r="H29" i="7" s="1"/>
  <c r="E28" i="7"/>
  <c r="C28" i="7"/>
  <c r="B28" i="7"/>
  <c r="F28" i="7" s="1"/>
  <c r="H28" i="7" s="1"/>
  <c r="E27" i="7"/>
  <c r="C27" i="7"/>
  <c r="F27" i="7"/>
  <c r="H27" i="7" s="1"/>
  <c r="D29" i="7"/>
  <c r="D33" i="7"/>
  <c r="B3" i="7"/>
  <c r="F3" i="7" s="1"/>
  <c r="H3" i="7" s="1"/>
  <c r="A902" i="11"/>
  <c r="A901" i="11"/>
  <c r="A900" i="11"/>
  <c r="A899" i="11"/>
  <c r="A898" i="11"/>
  <c r="A897" i="11"/>
  <c r="A896" i="11"/>
  <c r="A895" i="11"/>
  <c r="A894" i="11"/>
  <c r="A893" i="11"/>
  <c r="A892" i="11"/>
  <c r="A891" i="11"/>
  <c r="A890" i="11"/>
  <c r="A889" i="11"/>
  <c r="A888" i="11"/>
  <c r="A887" i="11"/>
  <c r="A886" i="11"/>
  <c r="A885" i="11"/>
  <c r="A884" i="11"/>
  <c r="A883" i="11"/>
  <c r="A882" i="11"/>
  <c r="A881" i="11"/>
  <c r="A880" i="11"/>
  <c r="A879" i="11"/>
  <c r="A878" i="11"/>
  <c r="A877" i="11"/>
  <c r="A876" i="11"/>
  <c r="A875" i="11"/>
  <c r="A874" i="11"/>
  <c r="A873" i="11"/>
  <c r="A872" i="11"/>
  <c r="A871" i="11"/>
  <c r="A870" i="11"/>
  <c r="A869" i="11"/>
  <c r="A868" i="11"/>
  <c r="A867" i="11"/>
  <c r="A866" i="11"/>
  <c r="A865" i="11"/>
  <c r="A864" i="11"/>
  <c r="A863" i="11"/>
  <c r="A862" i="11"/>
  <c r="A861" i="11"/>
  <c r="A860" i="11"/>
  <c r="A859" i="11"/>
  <c r="A858" i="11"/>
  <c r="A857" i="11"/>
  <c r="A856" i="11"/>
  <c r="A855" i="11"/>
  <c r="A854" i="11"/>
  <c r="A853" i="11"/>
  <c r="A852" i="11"/>
  <c r="A851" i="11"/>
  <c r="A850" i="11"/>
  <c r="A849" i="11"/>
  <c r="A848" i="11"/>
  <c r="A847" i="11"/>
  <c r="A846" i="11"/>
  <c r="A845" i="11"/>
  <c r="A844" i="11"/>
  <c r="A843" i="11"/>
  <c r="A842" i="11"/>
  <c r="A841" i="11"/>
  <c r="A840" i="11"/>
  <c r="A839" i="11"/>
  <c r="A838" i="11"/>
  <c r="A837" i="11"/>
  <c r="A836" i="11"/>
  <c r="A835" i="11"/>
  <c r="A834" i="11"/>
  <c r="A833" i="11"/>
  <c r="A832" i="11"/>
  <c r="A831" i="11"/>
  <c r="A830" i="11"/>
  <c r="A829" i="11"/>
  <c r="A828" i="11"/>
  <c r="A827" i="11"/>
  <c r="A826" i="11"/>
  <c r="A825" i="11"/>
  <c r="A824" i="11"/>
  <c r="A823" i="11"/>
  <c r="A822" i="11"/>
  <c r="A821" i="11"/>
  <c r="A820" i="11"/>
  <c r="A819" i="11"/>
  <c r="A818" i="11"/>
  <c r="A817" i="11"/>
  <c r="A816" i="11"/>
  <c r="A815" i="11"/>
  <c r="A814" i="11"/>
  <c r="A813" i="11"/>
  <c r="A812" i="11"/>
  <c r="A811" i="11"/>
  <c r="A810" i="11"/>
  <c r="A809" i="11"/>
  <c r="A808" i="11"/>
  <c r="A807" i="11"/>
  <c r="A806" i="11"/>
  <c r="A805" i="11"/>
  <c r="A804" i="11"/>
  <c r="A803" i="11"/>
  <c r="A802" i="11"/>
  <c r="A801" i="11"/>
  <c r="A800" i="11"/>
  <c r="A799" i="11"/>
  <c r="A798" i="11"/>
  <c r="A797" i="11"/>
  <c r="A796" i="11"/>
  <c r="A795" i="11"/>
  <c r="A794" i="11"/>
  <c r="A793" i="11"/>
  <c r="A792" i="11"/>
  <c r="A791" i="11"/>
  <c r="A790" i="11"/>
  <c r="A789" i="11"/>
  <c r="A788" i="11"/>
  <c r="A787" i="11"/>
  <c r="A786" i="11"/>
  <c r="A785" i="11"/>
  <c r="A784" i="11"/>
  <c r="A783" i="11"/>
  <c r="A782" i="11"/>
  <c r="A781" i="11"/>
  <c r="A780" i="11"/>
  <c r="A779" i="11"/>
  <c r="A778" i="11"/>
  <c r="A777" i="11"/>
  <c r="A776" i="11"/>
  <c r="A775" i="11"/>
  <c r="A774" i="11"/>
  <c r="A773" i="11"/>
  <c r="A772" i="11"/>
  <c r="A771" i="11"/>
  <c r="A770" i="11"/>
  <c r="A769" i="11"/>
  <c r="A768" i="11"/>
  <c r="A767" i="11"/>
  <c r="A766" i="11"/>
  <c r="A765" i="11"/>
  <c r="A764" i="11"/>
  <c r="A763" i="11"/>
  <c r="A762" i="11"/>
  <c r="A761" i="11"/>
  <c r="A760" i="11"/>
  <c r="A759" i="11"/>
  <c r="A758" i="11"/>
  <c r="A757" i="11"/>
  <c r="A756" i="11"/>
  <c r="A755" i="11"/>
  <c r="A754" i="11"/>
  <c r="A753" i="11"/>
  <c r="A752" i="11"/>
  <c r="A751" i="11"/>
  <c r="A750" i="11"/>
  <c r="A749" i="11"/>
  <c r="A748" i="11"/>
  <c r="A747" i="11"/>
  <c r="A746" i="11"/>
  <c r="A745" i="11"/>
  <c r="A744" i="11"/>
  <c r="A743" i="11"/>
  <c r="A742" i="11"/>
  <c r="A741" i="11"/>
  <c r="A740" i="11"/>
  <c r="A739" i="11"/>
  <c r="A738" i="11"/>
  <c r="A737" i="11"/>
  <c r="A736" i="11"/>
  <c r="A735" i="11"/>
  <c r="A734" i="11"/>
  <c r="A733" i="11"/>
  <c r="A732" i="11"/>
  <c r="A731" i="11"/>
  <c r="A730" i="11"/>
  <c r="A729" i="11"/>
  <c r="A728" i="11"/>
  <c r="A727" i="11"/>
  <c r="A726" i="11"/>
  <c r="A725" i="11"/>
  <c r="A724" i="11"/>
  <c r="A723" i="11"/>
  <c r="A722" i="11"/>
  <c r="A721" i="11"/>
  <c r="A720" i="11"/>
  <c r="A719" i="11"/>
  <c r="A718" i="11"/>
  <c r="A717" i="11"/>
  <c r="A716" i="11"/>
  <c r="A715" i="11"/>
  <c r="A714" i="11"/>
  <c r="A713" i="11"/>
  <c r="A712" i="11"/>
  <c r="A711" i="11"/>
  <c r="A710" i="11"/>
  <c r="A709" i="11"/>
  <c r="A708" i="11"/>
  <c r="A707" i="11"/>
  <c r="A706" i="11"/>
  <c r="A705" i="11"/>
  <c r="A704" i="11"/>
  <c r="A703" i="11"/>
  <c r="A702" i="11"/>
  <c r="A701" i="11"/>
  <c r="A700" i="11"/>
  <c r="A699" i="11"/>
  <c r="A698" i="11"/>
  <c r="A697" i="11"/>
  <c r="A696" i="11"/>
  <c r="A695" i="11"/>
  <c r="A694" i="11"/>
  <c r="A693" i="11"/>
  <c r="A692" i="11"/>
  <c r="A691" i="11"/>
  <c r="A690" i="11"/>
  <c r="A689" i="11"/>
  <c r="A688" i="11"/>
  <c r="A687" i="11"/>
  <c r="A686" i="11"/>
  <c r="A685" i="11"/>
  <c r="A684" i="11"/>
  <c r="A683" i="11"/>
  <c r="A682" i="11"/>
  <c r="A681" i="11"/>
  <c r="A680" i="11"/>
  <c r="A679" i="11"/>
  <c r="A678" i="11"/>
  <c r="A677" i="11"/>
  <c r="A676" i="11"/>
  <c r="A675" i="11"/>
  <c r="A674" i="11"/>
  <c r="A673" i="11"/>
  <c r="A672" i="11"/>
  <c r="A671" i="11"/>
  <c r="A670" i="11"/>
  <c r="A669" i="11"/>
  <c r="A668" i="11"/>
  <c r="A667" i="11"/>
  <c r="A666" i="11"/>
  <c r="A665" i="11"/>
  <c r="A664" i="11"/>
  <c r="A663" i="11"/>
  <c r="A662" i="11"/>
  <c r="A661" i="11"/>
  <c r="A660" i="11"/>
  <c r="A659" i="11"/>
  <c r="A658" i="11"/>
  <c r="A657" i="11"/>
  <c r="A656" i="11"/>
  <c r="A655" i="11"/>
  <c r="A654" i="11"/>
  <c r="A653" i="11"/>
  <c r="A652" i="11"/>
  <c r="A651" i="11"/>
  <c r="A650" i="11"/>
  <c r="A649" i="11"/>
  <c r="A648" i="11"/>
  <c r="A647" i="11"/>
  <c r="A646" i="11"/>
  <c r="A645" i="11"/>
  <c r="A644" i="11"/>
  <c r="A643" i="11"/>
  <c r="A642" i="11"/>
  <c r="A641" i="11"/>
  <c r="A640" i="11"/>
  <c r="A639" i="11"/>
  <c r="A638" i="11"/>
  <c r="A637" i="11"/>
  <c r="A636" i="11"/>
  <c r="A635" i="11"/>
  <c r="A634" i="11"/>
  <c r="A633" i="11"/>
  <c r="A632" i="11"/>
  <c r="A631" i="11"/>
  <c r="A630" i="11"/>
  <c r="A629" i="11"/>
  <c r="A628" i="11"/>
  <c r="A627" i="11"/>
  <c r="A626" i="11"/>
  <c r="A625" i="11"/>
  <c r="A624" i="11"/>
  <c r="A623" i="11"/>
  <c r="A622" i="11"/>
  <c r="A621" i="11"/>
  <c r="A620" i="11"/>
  <c r="A619" i="11"/>
  <c r="A618" i="11"/>
  <c r="A617" i="11"/>
  <c r="A616" i="11"/>
  <c r="A615" i="11"/>
  <c r="A614" i="11"/>
  <c r="A613" i="11"/>
  <c r="A612" i="11"/>
  <c r="A611" i="11"/>
  <c r="A610" i="11"/>
  <c r="A609" i="11"/>
  <c r="A608" i="11"/>
  <c r="A607" i="11"/>
  <c r="A606" i="11"/>
  <c r="A605" i="11"/>
  <c r="A604" i="11"/>
  <c r="A603" i="11"/>
  <c r="A602" i="11"/>
  <c r="A601" i="11"/>
  <c r="A600" i="11"/>
  <c r="A599" i="11"/>
  <c r="A598" i="11"/>
  <c r="A597" i="11"/>
  <c r="A596" i="11"/>
  <c r="A595" i="11"/>
  <c r="A594" i="11"/>
  <c r="A593" i="11"/>
  <c r="A592" i="11"/>
  <c r="A591" i="11"/>
  <c r="A590" i="11"/>
  <c r="A589" i="11"/>
  <c r="A588" i="11"/>
  <c r="A587" i="11"/>
  <c r="A586" i="11"/>
  <c r="A585" i="11"/>
  <c r="A584" i="11"/>
  <c r="A583" i="11"/>
  <c r="A582" i="11"/>
  <c r="A581" i="11"/>
  <c r="A580" i="11"/>
  <c r="A579" i="11"/>
  <c r="A578" i="11"/>
  <c r="A577" i="11"/>
  <c r="A576" i="11"/>
  <c r="A575" i="11"/>
  <c r="A574" i="11"/>
  <c r="A573" i="11"/>
  <c r="A572" i="11"/>
  <c r="A571" i="11"/>
  <c r="A570" i="11"/>
  <c r="A569" i="11"/>
  <c r="A568" i="11"/>
  <c r="A567" i="11"/>
  <c r="A566" i="11"/>
  <c r="A565" i="11"/>
  <c r="A564" i="11"/>
  <c r="A563" i="11"/>
  <c r="A562" i="11"/>
  <c r="A561" i="11"/>
  <c r="A560" i="11"/>
  <c r="A559" i="11"/>
  <c r="A558" i="11"/>
  <c r="A557" i="11"/>
  <c r="A556" i="11"/>
  <c r="A555" i="11"/>
  <c r="A554" i="11"/>
  <c r="A553" i="11"/>
  <c r="A552" i="11"/>
  <c r="A551" i="11"/>
  <c r="A550" i="11"/>
  <c r="A549" i="11"/>
  <c r="A548" i="11"/>
  <c r="A547" i="11"/>
  <c r="A546" i="11"/>
  <c r="A545" i="11"/>
  <c r="A544" i="11"/>
  <c r="A543" i="11"/>
  <c r="A542" i="11"/>
  <c r="A541" i="11"/>
  <c r="A540" i="11"/>
  <c r="A539" i="11"/>
  <c r="A538" i="11"/>
  <c r="A537" i="11"/>
  <c r="A536" i="11"/>
  <c r="A535" i="11"/>
  <c r="A534" i="11"/>
  <c r="A533" i="11"/>
  <c r="A532" i="11"/>
  <c r="A531" i="11"/>
  <c r="A530" i="11"/>
  <c r="A529" i="11"/>
  <c r="A528" i="11"/>
  <c r="A527" i="11"/>
  <c r="A526" i="11"/>
  <c r="A525" i="11"/>
  <c r="A524" i="11"/>
  <c r="A523" i="11"/>
  <c r="A522" i="11"/>
  <c r="A521" i="11"/>
  <c r="A520" i="11"/>
  <c r="A519" i="11"/>
  <c r="A518" i="11"/>
  <c r="A517" i="11"/>
  <c r="A516" i="11"/>
  <c r="A515" i="11"/>
  <c r="A514" i="11"/>
  <c r="A513" i="11"/>
  <c r="A512" i="11"/>
  <c r="A511" i="11"/>
  <c r="A510" i="11"/>
  <c r="A509" i="11"/>
  <c r="A508" i="11"/>
  <c r="A507" i="11"/>
  <c r="A506" i="11"/>
  <c r="A505" i="11"/>
  <c r="A504" i="11"/>
  <c r="A503" i="11"/>
  <c r="A502" i="11"/>
  <c r="A501" i="11"/>
  <c r="A500" i="11"/>
  <c r="A499" i="11"/>
  <c r="A498" i="11"/>
  <c r="A497" i="11"/>
  <c r="A496" i="11"/>
  <c r="A495" i="11"/>
  <c r="A494" i="11"/>
  <c r="A493" i="11"/>
  <c r="A492" i="11"/>
  <c r="A491" i="11"/>
  <c r="A490" i="11"/>
  <c r="A489" i="11"/>
  <c r="A488" i="11"/>
  <c r="A487" i="11"/>
  <c r="A486" i="11"/>
  <c r="A485" i="11"/>
  <c r="A484" i="11"/>
  <c r="A483" i="11"/>
  <c r="A482" i="11"/>
  <c r="A481" i="11"/>
  <c r="A480" i="11"/>
  <c r="A479" i="11"/>
  <c r="A478" i="11"/>
  <c r="A477" i="11"/>
  <c r="A476" i="11"/>
  <c r="A475" i="11"/>
  <c r="A474" i="11"/>
  <c r="A473" i="11"/>
  <c r="A472" i="11"/>
  <c r="A471" i="11"/>
  <c r="A470" i="11"/>
  <c r="A469" i="11"/>
  <c r="A468" i="11"/>
  <c r="A467" i="11"/>
  <c r="A466" i="11"/>
  <c r="A465" i="1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E19" i="7"/>
  <c r="C19" i="7"/>
  <c r="B19" i="7"/>
  <c r="F19" i="7" s="1"/>
  <c r="H19" i="7" s="1"/>
  <c r="E18" i="7"/>
  <c r="C18" i="7"/>
  <c r="B18" i="7"/>
  <c r="F18" i="7" s="1"/>
  <c r="H18" i="7" s="1"/>
  <c r="E17" i="7"/>
  <c r="C17" i="7"/>
  <c r="B17" i="7"/>
  <c r="F17" i="7" s="1"/>
  <c r="H17" i="7" s="1"/>
  <c r="E15" i="7"/>
  <c r="C15" i="7"/>
  <c r="B15" i="7"/>
  <c r="F15" i="7" s="1"/>
  <c r="H15" i="7" s="1"/>
  <c r="E14" i="7"/>
  <c r="C14" i="7"/>
  <c r="B14" i="7"/>
  <c r="F14" i="7" s="1"/>
  <c r="H14" i="7" s="1"/>
  <c r="E13" i="7"/>
  <c r="C13" i="7"/>
  <c r="B13" i="7"/>
  <c r="F13" i="7" s="1"/>
  <c r="H13" i="7" s="1"/>
  <c r="E12" i="7"/>
  <c r="C12" i="7"/>
  <c r="B12" i="7"/>
  <c r="F12" i="7" s="1"/>
  <c r="H12" i="7" s="1"/>
  <c r="E11" i="7"/>
  <c r="C11" i="7"/>
  <c r="B11" i="7"/>
  <c r="F11" i="7" s="1"/>
  <c r="H11" i="7" s="1"/>
  <c r="E10" i="7"/>
  <c r="C10" i="7"/>
  <c r="B10" i="7"/>
  <c r="F10" i="7" s="1"/>
  <c r="H10" i="7" s="1"/>
  <c r="E9" i="7"/>
  <c r="C9" i="7"/>
  <c r="B9" i="7"/>
  <c r="F9" i="7" s="1"/>
  <c r="H9" i="7" s="1"/>
  <c r="E8" i="7"/>
  <c r="C8" i="7"/>
  <c r="B8" i="7"/>
  <c r="F8" i="7" s="1"/>
  <c r="H8" i="7" s="1"/>
  <c r="E7" i="7"/>
  <c r="C7" i="7"/>
  <c r="B7" i="7"/>
  <c r="F7" i="7" s="1"/>
  <c r="H7" i="7" s="1"/>
  <c r="C6" i="7"/>
  <c r="E6" i="7"/>
  <c r="B6" i="7"/>
  <c r="F6" i="7" s="1"/>
  <c r="H6" i="7" s="1"/>
  <c r="E5" i="7"/>
  <c r="C5" i="7"/>
  <c r="B5" i="7"/>
  <c r="F5" i="7" s="1"/>
  <c r="H5" i="7" s="1"/>
  <c r="E3" i="7"/>
  <c r="B4" i="7"/>
  <c r="F4" i="7" s="1"/>
  <c r="H4" i="7" s="1"/>
  <c r="E4" i="7"/>
  <c r="C4" i="7"/>
  <c r="D32" i="7" l="1"/>
  <c r="D17" i="7"/>
  <c r="G33" i="7"/>
  <c r="D5" i="7"/>
  <c r="D35" i="7"/>
  <c r="D30" i="7"/>
  <c r="G30" i="7" s="1"/>
  <c r="G38" i="7"/>
  <c r="D34" i="7"/>
  <c r="D27" i="7"/>
  <c r="D42" i="7"/>
  <c r="D40" i="7"/>
  <c r="G40" i="7" s="1"/>
  <c r="D43" i="7"/>
  <c r="G43" i="7" s="1"/>
  <c r="D31" i="7"/>
  <c r="G31" i="7" s="1"/>
  <c r="D41" i="7"/>
  <c r="G41" i="7" s="1"/>
  <c r="D28" i="7"/>
  <c r="D3" i="7"/>
  <c r="D36" i="7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D12" i="7"/>
  <c r="D8" i="7"/>
  <c r="D6" i="7"/>
  <c r="G6" i="7" s="1"/>
  <c r="D4" i="7"/>
  <c r="B18" i="4"/>
  <c r="C18" i="4" s="1"/>
  <c r="D18" i="4" s="1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13" i="4"/>
  <c r="C14" i="4"/>
  <c r="C15" i="4"/>
  <c r="C16" i="4"/>
  <c r="C17" i="4"/>
  <c r="B17" i="4"/>
  <c r="B15" i="4"/>
  <c r="B16" i="4"/>
  <c r="B14" i="4"/>
  <c r="B13" i="4"/>
  <c r="B12" i="4"/>
  <c r="C12" i="4" s="1"/>
  <c r="B10" i="4"/>
  <c r="C10" i="4" s="1"/>
  <c r="B11" i="4"/>
  <c r="C11" i="4" s="1"/>
  <c r="B4" i="4"/>
  <c r="B5" i="4"/>
  <c r="C5" i="4" s="1"/>
  <c r="B6" i="4"/>
  <c r="C6" i="4" s="1"/>
  <c r="B7" i="4"/>
  <c r="C7" i="4" s="1"/>
  <c r="B8" i="4"/>
  <c r="C8" i="4" s="1"/>
  <c r="B9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9" i="4"/>
  <c r="F20" i="4"/>
  <c r="F21" i="4"/>
  <c r="F22" i="4"/>
  <c r="F23" i="4"/>
  <c r="F18" i="4"/>
  <c r="F93" i="4"/>
  <c r="F94" i="4"/>
  <c r="F95" i="4"/>
  <c r="F96" i="4"/>
  <c r="F97" i="4"/>
  <c r="F98" i="4"/>
  <c r="F99" i="4"/>
  <c r="F100" i="4"/>
  <c r="F101" i="4"/>
  <c r="N4" i="4"/>
  <c r="B16" i="7" l="1"/>
  <c r="F16" i="7" s="1"/>
  <c r="H16" i="7" s="1"/>
  <c r="E16" i="7"/>
  <c r="C16" i="7"/>
  <c r="G36" i="7"/>
  <c r="G5" i="7"/>
  <c r="G4" i="7"/>
  <c r="G42" i="7"/>
  <c r="G35" i="7"/>
  <c r="G34" i="7"/>
  <c r="J28" i="7"/>
  <c r="G28" i="7"/>
  <c r="G29" i="7"/>
  <c r="G32" i="7"/>
  <c r="G37" i="7"/>
  <c r="D7" i="7"/>
  <c r="G7" i="7" s="1"/>
  <c r="D15" i="7"/>
  <c r="G15" i="7" s="1"/>
  <c r="D19" i="7"/>
  <c r="D18" i="7"/>
  <c r="G18" i="7" s="1"/>
  <c r="D16" i="7"/>
  <c r="D14" i="7"/>
  <c r="D13" i="7"/>
  <c r="G13" i="7" s="1"/>
  <c r="D11" i="7"/>
  <c r="D10" i="7"/>
  <c r="D9" i="7"/>
  <c r="G9" i="7" s="1"/>
  <c r="C9" i="4"/>
  <c r="Q9" i="4"/>
  <c r="Q8" i="4"/>
  <c r="Q7" i="4"/>
  <c r="Q6" i="4"/>
  <c r="Q5" i="4"/>
  <c r="B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17" i="4"/>
  <c r="G11" i="7" l="1"/>
  <c r="G19" i="7"/>
  <c r="G10" i="7"/>
  <c r="G14" i="7"/>
  <c r="G8" i="7"/>
  <c r="G16" i="7"/>
  <c r="G17" i="7"/>
  <c r="G12" i="7"/>
  <c r="Q4" i="4"/>
  <c r="C4" i="4"/>
  <c r="Q3" i="4"/>
  <c r="B2" i="4"/>
  <c r="Q2" i="4" s="1"/>
  <c r="R10" i="1"/>
  <c r="C3" i="4" l="1"/>
  <c r="Q10" i="1"/>
  <c r="P10" i="1"/>
  <c r="O10" i="1"/>
  <c r="N10" i="1"/>
  <c r="M10" i="1"/>
  <c r="L10" i="1"/>
</calcChain>
</file>

<file path=xl/sharedStrings.xml><?xml version="1.0" encoding="utf-8"?>
<sst xmlns="http://schemas.openxmlformats.org/spreadsheetml/2006/main" count="12126" uniqueCount="336">
  <si>
    <t>노드 수 (N)</t>
  </si>
  <si>
    <t>평균 Hop 수</t>
  </si>
  <si>
    <t>최대 Hop 수</t>
  </si>
  <si>
    <t>log2(N)</t>
  </si>
  <si>
    <t>노드수(N)</t>
    <phoneticPr fontId="1" type="noConversion"/>
  </si>
  <si>
    <t>평균 Hop 수</t>
    <phoneticPr fontId="1" type="noConversion"/>
  </si>
  <si>
    <t>노드수</t>
    <phoneticPr fontId="1" type="noConversion"/>
  </si>
  <si>
    <t>log2(N)</t>
    <phoneticPr fontId="1" type="noConversion"/>
  </si>
  <si>
    <t>전체
Hop 수</t>
    <phoneticPr fontId="1" type="noConversion"/>
  </si>
  <si>
    <t>Node</t>
  </si>
  <si>
    <t>Finger(k)</t>
  </si>
  <si>
    <t>Start</t>
  </si>
  <si>
    <t>Succ</t>
  </si>
  <si>
    <t>127.0.0.1:6006</t>
  </si>
  <si>
    <t>127.0.0.1:6003</t>
  </si>
  <si>
    <t>127.0.0.1:6004</t>
  </si>
  <si>
    <t>127.0.0.1:6008</t>
  </si>
  <si>
    <t>127.0.0.1:6002</t>
  </si>
  <si>
    <t>127.0.0.1:6007</t>
  </si>
  <si>
    <t>127.0.0.1:6005</t>
  </si>
  <si>
    <t>127.0.0.1:6001</t>
  </si>
  <si>
    <t>127.0.0.1:6009</t>
  </si>
  <si>
    <t>Node(10)</t>
  </si>
  <si>
    <t xml:space="preserve">127.0.0.1:6000 - 127.0.0.1:6006 </t>
  </si>
  <si>
    <t xml:space="preserve"> 127.0.0.1:6000</t>
  </si>
  <si>
    <t xml:space="preserve">127.0.0.1:6000 - 127.0.0.1:6003 </t>
  </si>
  <si>
    <t xml:space="preserve">127.0.0.1:6000 - 127.0.0.1:6004 </t>
  </si>
  <si>
    <t xml:space="preserve">127.0.0.1:6000 - 127.0.0.1:6008 </t>
  </si>
  <si>
    <t xml:space="preserve">127.0.0.1:6000 - 127.0.0.1:6002 </t>
  </si>
  <si>
    <t xml:space="preserve">127.0.0.1:6000 - 127.0.0.1:6007 </t>
  </si>
  <si>
    <t xml:space="preserve">127.0.0.1:6000 - 127.0.0.1:6000 </t>
  </si>
  <si>
    <t xml:space="preserve">127.0.0.1:6000 - 127.0.0.1:6005 </t>
  </si>
  <si>
    <t xml:space="preserve">127.0.0.1:6000 - 127.0.0.1:6001 </t>
  </si>
  <si>
    <t xml:space="preserve">127.0.0.1:6000 - 127.0.0.1:6009 </t>
  </si>
  <si>
    <t>홉수</t>
    <phoneticPr fontId="1" type="noConversion"/>
  </si>
  <si>
    <t>전체 Hop 수</t>
    <phoneticPr fontId="1" type="noConversion"/>
  </si>
  <si>
    <t>최대 Hop 수</t>
    <phoneticPr fontId="1" type="noConversion"/>
  </si>
  <si>
    <t>Node(4)</t>
  </si>
  <si>
    <t>Node(6)</t>
  </si>
  <si>
    <t>Node(8)</t>
  </si>
  <si>
    <t>Node(16)</t>
  </si>
  <si>
    <t xml:space="preserve">127.0.0.1:6000 - 127.0.0.1:6014 </t>
  </si>
  <si>
    <t>127.0.0.1:6014</t>
  </si>
  <si>
    <t xml:space="preserve">127.0.0.1:6000 - 127.0.0.1:6011 </t>
  </si>
  <si>
    <t>127.0.0.1:6011</t>
  </si>
  <si>
    <t xml:space="preserve">127.0.0.1:6000 - 127.0.0.1:6013 </t>
  </si>
  <si>
    <t>127.0.0.1:6013</t>
  </si>
  <si>
    <t xml:space="preserve">127.0.0.1:6000 - 127.0.0.1:6010 </t>
  </si>
  <si>
    <t>127.0.0.1:6010</t>
  </si>
  <si>
    <t xml:space="preserve">127.0.0.1:6000 - 127.0.0.1:6012 </t>
  </si>
  <si>
    <t>127.0.0.1:6012</t>
  </si>
  <si>
    <t xml:space="preserve">127.0.0.1:6000 - 127.0.0.1:6015 </t>
  </si>
  <si>
    <t>127.0.0.1:6015</t>
  </si>
  <si>
    <t>Node(32)</t>
  </si>
  <si>
    <t>127.0.0.1:6019</t>
  </si>
  <si>
    <t xml:space="preserve">127.0.0.1:6000 - 127.0.0.1:6023 </t>
  </si>
  <si>
    <t>127.0.0.1:6028</t>
  </si>
  <si>
    <t>127.0.0.1:6018</t>
  </si>
  <si>
    <t>127.0.0.1:6017</t>
  </si>
  <si>
    <t xml:space="preserve">127.0.0.1:6000 - 127.0.0.1:6020 </t>
  </si>
  <si>
    <t>127.0.0.1:6031</t>
  </si>
  <si>
    <t>127.0.0.1:6022</t>
  </si>
  <si>
    <t>127.0.0.1:6027</t>
  </si>
  <si>
    <t>127.0.0.1:6030</t>
  </si>
  <si>
    <t xml:space="preserve">127.0.0.1:6000 - 127.0.0.1:6026 </t>
  </si>
  <si>
    <t xml:space="preserve">127.0.0.1:6000 - 127.0.0.1:6021 </t>
  </si>
  <si>
    <t>127.0.0.1:6029</t>
  </si>
  <si>
    <t xml:space="preserve">127.0.0.1:6000 - 127.0.0.1:6025 </t>
  </si>
  <si>
    <t xml:space="preserve">127.0.0.1:6000 - 127.0.0.1:6024 </t>
  </si>
  <si>
    <t xml:space="preserve">127.0.0.1:6000 - 127.0.0.1:6016 </t>
  </si>
  <si>
    <t xml:space="preserve">127.0.0.1:6000 - 127.0.0.1:6019 </t>
  </si>
  <si>
    <t xml:space="preserve">127.0.0.1:6000 - 127.0.0.1:6028 </t>
  </si>
  <si>
    <t xml:space="preserve">127.0.0.1:6000 - 127.0.0.1:6018 </t>
  </si>
  <si>
    <t xml:space="preserve">127.0.0.1:6000 - 127.0.0.1:6017 </t>
  </si>
  <si>
    <t xml:space="preserve">127.0.0.1:6000 - 127.0.0.1:6031 </t>
  </si>
  <si>
    <t xml:space="preserve">127.0.0.1:6000 - 127.0.0.1:6022 </t>
  </si>
  <si>
    <t xml:space="preserve">127.0.0.1:6000 - 127.0.0.1:6027 </t>
  </si>
  <si>
    <t xml:space="preserve">127.0.0.1:6000 - 127.0.0.1:6030 </t>
  </si>
  <si>
    <t xml:space="preserve">127.0.0.1:6000 - 127.0.0.1:6029 </t>
  </si>
  <si>
    <t>Node(64)</t>
  </si>
  <si>
    <t xml:space="preserve">127.0.0.1:6000 - 127.0.0.1:6042 </t>
  </si>
  <si>
    <t>127.0.0.1:6059</t>
  </si>
  <si>
    <t>127.0.0.1:6063</t>
  </si>
  <si>
    <t>127.0.0.1:6057</t>
  </si>
  <si>
    <t>127.0.0.1:6037</t>
  </si>
  <si>
    <t>127.0.0.1:6032</t>
  </si>
  <si>
    <t>127.0.0.1:6033</t>
  </si>
  <si>
    <t xml:space="preserve">127.0.0.1:6000 - 127.0.0.1:6044 </t>
  </si>
  <si>
    <t xml:space="preserve">127.0.0.1:6000 - 127.0.0.1:6060 </t>
  </si>
  <si>
    <t xml:space="preserve">127.0.0.1:6000 - 127.0.0.1:6046 </t>
  </si>
  <si>
    <t xml:space="preserve">127.0.0.1:6000 - 127.0.0.1:6036 </t>
  </si>
  <si>
    <t xml:space="preserve">127.0.0.1:6000 - 127.0.0.1:6041 </t>
  </si>
  <si>
    <t xml:space="preserve">127.0.0.1:6000 - 127.0.0.1:6061 </t>
  </si>
  <si>
    <t>127.0.0.1:6054</t>
  </si>
  <si>
    <t>127.0.0.1:6035</t>
  </si>
  <si>
    <t>127.0.0.1:6051</t>
  </si>
  <si>
    <t>127.0.0.1:6052</t>
  </si>
  <si>
    <t xml:space="preserve">127.0.0.1:6000 - 127.0.0.1:6049 </t>
  </si>
  <si>
    <t>127.0.0.1:6040</t>
  </si>
  <si>
    <t xml:space="preserve">127.0.0.1:6000 - 127.0.0.1:6048 </t>
  </si>
  <si>
    <t>127.0.0.1:6055</t>
  </si>
  <si>
    <t xml:space="preserve">127.0.0.1:6000 - 127.0.0.1:6062 </t>
  </si>
  <si>
    <t>127.0.0.1:6053</t>
  </si>
  <si>
    <t xml:space="preserve">127.0.0.1:6000 - 127.0.0.1:6038 </t>
  </si>
  <si>
    <t>127.0.0.1:6056</t>
  </si>
  <si>
    <t xml:space="preserve">127.0.0.1:6000 - 127.0.0.1:6050 </t>
  </si>
  <si>
    <t xml:space="preserve">127.0.0.1:6000 - 127.0.0.1:6043 </t>
  </si>
  <si>
    <t xml:space="preserve">127.0.0.1:6000 - 127.0.0.1:6034 </t>
  </si>
  <si>
    <t xml:space="preserve">127.0.0.1:6000 - 127.0.0.1:6058 </t>
  </si>
  <si>
    <t xml:space="preserve">127.0.0.1:6000 - 127.0.0.1:6045 </t>
  </si>
  <si>
    <t xml:space="preserve">127.0.0.1:6000 - 127.0.0.1:6047 </t>
  </si>
  <si>
    <t xml:space="preserve">127.0.0.1:6000 - 127.0.0.1:6059 </t>
  </si>
  <si>
    <t xml:space="preserve">127.0.0.1:6000 - 127.0.0.1:6063 </t>
  </si>
  <si>
    <t xml:space="preserve">127.0.0.1:6000 - 127.0.0.1:6057 </t>
  </si>
  <si>
    <t xml:space="preserve">127.0.0.1:6000 - 127.0.0.1:6037 </t>
  </si>
  <si>
    <t xml:space="preserve">127.0.0.1:6000 - 127.0.0.1:6032 </t>
  </si>
  <si>
    <t xml:space="preserve">127.0.0.1:6000 - 127.0.0.1:6033 </t>
  </si>
  <si>
    <t xml:space="preserve">127.0.0.1:6000 - 127.0.0.1:6054 </t>
  </si>
  <si>
    <t xml:space="preserve">127.0.0.1:6000 - 127.0.0.1:6035 </t>
  </si>
  <si>
    <t xml:space="preserve">127.0.0.1:6000 - 127.0.0.1:6051 </t>
  </si>
  <si>
    <t xml:space="preserve">127.0.0.1:6000 - 127.0.0.1:6052 </t>
  </si>
  <si>
    <t xml:space="preserve">127.0.0.1:6000 - 127.0.0.1:6040 </t>
  </si>
  <si>
    <t xml:space="preserve">127.0.0.1:6000 - 127.0.0.1:6053 </t>
  </si>
  <si>
    <t xml:space="preserve">127.0.0.1:6000 - 127.0.0.1:6055 </t>
  </si>
  <si>
    <t xml:space="preserve">127.0.0.1:6000 - 127.0.0.1:6056 </t>
  </si>
  <si>
    <t>Node(20)</t>
  </si>
  <si>
    <t>127.0.0.1:6016</t>
  </si>
  <si>
    <t>127.0.0.1:6021</t>
  </si>
  <si>
    <t>127.0.0.1:6020</t>
  </si>
  <si>
    <t>127.0.0.1:6023</t>
  </si>
  <si>
    <t>127.0.0.1:6026</t>
  </si>
  <si>
    <t>127.0.0.1:6024</t>
  </si>
  <si>
    <t>127.0.0.1:6025</t>
  </si>
  <si>
    <t>Node(40)</t>
  </si>
  <si>
    <t>127.0.0.1:6034</t>
  </si>
  <si>
    <t>127.0.0.1:6036</t>
  </si>
  <si>
    <t>127.0.0.1:6038</t>
  </si>
  <si>
    <t xml:space="preserve">127.0.0.1:6000 - 127.0.0.1:6039 </t>
  </si>
  <si>
    <t>127.0.0.1:6039</t>
  </si>
  <si>
    <t>Node(48)</t>
  </si>
  <si>
    <t>127.0.0.1:6041</t>
  </si>
  <si>
    <t>127.0.0.1:6046</t>
  </si>
  <si>
    <t>127.0.0.1:6047</t>
  </si>
  <si>
    <t>127.0.0.1:6044</t>
  </si>
  <si>
    <t>127.0.0.1:6043</t>
  </si>
  <si>
    <t>127.0.0.1:6045</t>
  </si>
  <si>
    <t>127.0.0.1:6042</t>
  </si>
  <si>
    <t>Node(56)</t>
  </si>
  <si>
    <t>127.0.0.1:6050</t>
  </si>
  <si>
    <t>127.0.0.1:6048</t>
  </si>
  <si>
    <t>127.0.0.1:6049</t>
  </si>
  <si>
    <t>127.0.0.1:6061</t>
  </si>
  <si>
    <t>127.0.0.1:6060</t>
  </si>
  <si>
    <t>127.0.0.1:6062</t>
  </si>
  <si>
    <t>127.0.0.1:6058</t>
  </si>
  <si>
    <t>Node(72)</t>
  </si>
  <si>
    <t xml:space="preserve">127.0.0.1:6000 - 127.0.0.1:6065 </t>
  </si>
  <si>
    <t>127.0.0.1:6065</t>
  </si>
  <si>
    <t xml:space="preserve">127.0.0.1:6000 - 127.0.0.1:6066 </t>
  </si>
  <si>
    <t>127.0.0.1:6066</t>
  </si>
  <si>
    <t xml:space="preserve">127.0.0.1:6000 - 127.0.0.1:6068 </t>
  </si>
  <si>
    <t>127.0.0.1:6068</t>
  </si>
  <si>
    <t xml:space="preserve">127.0.0.1:6000 - 127.0.0.1:6064 </t>
  </si>
  <si>
    <t>127.0.0.1:6064</t>
  </si>
  <si>
    <t xml:space="preserve">127.0.0.1:6000 - 127.0.0.1:6069 </t>
  </si>
  <si>
    <t>127.0.0.1:6069</t>
  </si>
  <si>
    <t xml:space="preserve">127.0.0.1:6000 - 127.0.0.1:6070 </t>
  </si>
  <si>
    <t>127.0.0.1:6070</t>
  </si>
  <si>
    <t xml:space="preserve">127.0.0.1:6000 - 127.0.0.1:6071 </t>
  </si>
  <si>
    <t>127.0.0.1:6071</t>
  </si>
  <si>
    <t xml:space="preserve">127.0.0.1:6000 - 127.0.0.1:6067 </t>
  </si>
  <si>
    <t>127.0.0.1:6067</t>
  </si>
  <si>
    <t>Node(80)</t>
  </si>
  <si>
    <t>127.0.0.1:6072</t>
  </si>
  <si>
    <t xml:space="preserve">127.0.0.1:6000 - 127.0.0.1:6074 </t>
  </si>
  <si>
    <t>127.0.0.1:6074</t>
  </si>
  <si>
    <t xml:space="preserve">127.0.0.1:6000 - 127.0.0.1:6076 </t>
  </si>
  <si>
    <t>127.0.0.1:6076</t>
  </si>
  <si>
    <t xml:space="preserve">127.0.0.1:6000 - 127.0.0.1:6077 </t>
  </si>
  <si>
    <t>127.0.0.1:6077</t>
  </si>
  <si>
    <t xml:space="preserve">127.0.0.1:6000 - 127.0.0.1:6079 </t>
  </si>
  <si>
    <t>127.0.0.1:6079</t>
  </si>
  <si>
    <t xml:space="preserve">127.0.0.1:6000 - 127.0.0.1:6073 </t>
  </si>
  <si>
    <t>127.0.0.1:6073</t>
  </si>
  <si>
    <t xml:space="preserve">127.0.0.1:6000 - 127.0.0.1:6078 </t>
  </si>
  <si>
    <t>127.0.0.1:6078</t>
  </si>
  <si>
    <t xml:space="preserve">127.0.0.1:6000 - 127.0.0.1:6075 </t>
  </si>
  <si>
    <t>127.0.0.1:6075</t>
  </si>
  <si>
    <t xml:space="preserve">127.0.0.1:6000 - 127.0.0.1:6072 </t>
  </si>
  <si>
    <t>Node(90)</t>
  </si>
  <si>
    <t xml:space="preserve">127.0.0.1:6000 - 127.0.0.1:6082 </t>
  </si>
  <si>
    <t>127.0.0.1:6082</t>
  </si>
  <si>
    <t xml:space="preserve">127.0.0.1:6000 - 127.0.0.1:6087 </t>
  </si>
  <si>
    <t>127.0.0.1:6087</t>
  </si>
  <si>
    <t xml:space="preserve">127.0.0.1:6000 - 127.0.0.1:6081 </t>
  </si>
  <si>
    <t>127.0.0.1:6081</t>
  </si>
  <si>
    <t xml:space="preserve">127.0.0.1:6000 - 127.0.0.1:6085 </t>
  </si>
  <si>
    <t>127.0.0.1:6085</t>
  </si>
  <si>
    <t xml:space="preserve">127.0.0.1:6000 - 127.0.0.1:6080 </t>
  </si>
  <si>
    <t>127.0.0.1:6080</t>
  </si>
  <si>
    <t xml:space="preserve">127.0.0.1:6000 - 127.0.0.1:6089 </t>
  </si>
  <si>
    <t>127.0.0.1:6089</t>
  </si>
  <si>
    <t xml:space="preserve">127.0.0.1:6000 - 127.0.0.1:6084 </t>
  </si>
  <si>
    <t>127.0.0.1:6084</t>
  </si>
  <si>
    <t xml:space="preserve">127.0.0.1:6000 - 127.0.0.1:6088 </t>
  </si>
  <si>
    <t>127.0.0.1:6088</t>
  </si>
  <si>
    <t xml:space="preserve">127.0.0.1:6000 - 127.0.0.1:6086 </t>
  </si>
  <si>
    <t>127.0.0.1:6086</t>
  </si>
  <si>
    <t xml:space="preserve">127.0.0.1:6000 - 127.0.0.1:6083 </t>
  </si>
  <si>
    <t>127.0.0.1:6083</t>
  </si>
  <si>
    <t>Node(100)</t>
  </si>
  <si>
    <t>127.0.0.1:6096</t>
  </si>
  <si>
    <t xml:space="preserve">127.0.0.1:6000 - 127.0.0.1:6097 </t>
  </si>
  <si>
    <t>127.0.0.1:6097</t>
  </si>
  <si>
    <t xml:space="preserve">127.0.0.1:6000 - 127.0.0.1:6099 </t>
  </si>
  <si>
    <t>127.0.0.1:6099</t>
  </si>
  <si>
    <t xml:space="preserve">127.0.0.1:6000 - 127.0.0.1:6090 </t>
  </si>
  <si>
    <t>127.0.0.1:6090</t>
  </si>
  <si>
    <t xml:space="preserve">127.0.0.1:6000 - 127.0.0.1:6091 </t>
  </si>
  <si>
    <t>127.0.0.1:6091</t>
  </si>
  <si>
    <t xml:space="preserve">127.0.0.1:6000 - 127.0.0.1:6092 </t>
  </si>
  <si>
    <t>127.0.0.1:6092</t>
  </si>
  <si>
    <t xml:space="preserve">127.0.0.1:6000 - 127.0.0.1:6093 </t>
  </si>
  <si>
    <t>127.0.0.1:6093</t>
  </si>
  <si>
    <t xml:space="preserve">127.0.0.1:6000 - 127.0.0.1:6098 </t>
  </si>
  <si>
    <t>127.0.0.1:6098</t>
  </si>
  <si>
    <t xml:space="preserve">127.0.0.1:6000 - 127.0.0.1:6095 </t>
  </si>
  <si>
    <t>127.0.0.1:6095</t>
  </si>
  <si>
    <t xml:space="preserve">127.0.0.1:6000 - 127.0.0.1:6094 </t>
  </si>
  <si>
    <t>127.0.0.1:6094</t>
  </si>
  <si>
    <t xml:space="preserve">127.0.0.1:6000 - 127.0.0.1:6096 </t>
  </si>
  <si>
    <t>Node(110)</t>
  </si>
  <si>
    <t xml:space="preserve">127.0.0.1:6000 - 127.0.0.1:6106 </t>
  </si>
  <si>
    <t>127.0.0.1:6106</t>
  </si>
  <si>
    <t xml:space="preserve">127.0.0.1:6000 - 127.0.0.1:6101 </t>
  </si>
  <si>
    <t>127.0.0.1:6101</t>
  </si>
  <si>
    <t xml:space="preserve">127.0.0.1:6000 - 127.0.0.1:6109 </t>
  </si>
  <si>
    <t>127.0.0.1:6109</t>
  </si>
  <si>
    <t xml:space="preserve">127.0.0.1:6000 - 127.0.0.1:6107 </t>
  </si>
  <si>
    <t>127.0.0.1:6107</t>
  </si>
  <si>
    <t xml:space="preserve">127.0.0.1:6000 - 127.0.0.1:6104 </t>
  </si>
  <si>
    <t>127.0.0.1:6104</t>
  </si>
  <si>
    <t xml:space="preserve">127.0.0.1:6000 - 127.0.0.1:6102 </t>
  </si>
  <si>
    <t>127.0.0.1:6102</t>
  </si>
  <si>
    <t xml:space="preserve">127.0.0.1:6000 - 127.0.0.1:6108 </t>
  </si>
  <si>
    <t>127.0.0.1:6108</t>
  </si>
  <si>
    <t xml:space="preserve">127.0.0.1:6000 - 127.0.0.1:6105 </t>
  </si>
  <si>
    <t>127.0.0.1:6105</t>
  </si>
  <si>
    <t xml:space="preserve">127.0.0.1:6000 - 127.0.0.1:6103 </t>
  </si>
  <si>
    <t>127.0.0.1:6103</t>
  </si>
  <si>
    <t xml:space="preserve">127.0.0.1:6000 - 127.0.0.1:6100 </t>
  </si>
  <si>
    <t>127.0.0.1:6100</t>
  </si>
  <si>
    <t>Node(128)</t>
  </si>
  <si>
    <t>127.0.0.1:6115</t>
  </si>
  <si>
    <t>127.0.0.1:6119</t>
  </si>
  <si>
    <t xml:space="preserve">127.0.0.1:6000 - 127.0.0.1:6126 </t>
  </si>
  <si>
    <t>127.0.0.1:6126</t>
  </si>
  <si>
    <t xml:space="preserve">127.0.0.1:6000 - 127.0.0.1:6127 </t>
  </si>
  <si>
    <t>127.0.0.1:6127</t>
  </si>
  <si>
    <t xml:space="preserve">127.0.0.1:6000 - 127.0.0.1:6123 </t>
  </si>
  <si>
    <t>127.0.0.1:6123</t>
  </si>
  <si>
    <t xml:space="preserve">127.0.0.1:6000 - 127.0.0.1:6117 </t>
  </si>
  <si>
    <t>127.0.0.1:6117</t>
  </si>
  <si>
    <t xml:space="preserve">127.0.0.1:6000 - 127.0.0.1:6118 </t>
  </si>
  <si>
    <t>127.0.0.1:6118</t>
  </si>
  <si>
    <t xml:space="preserve">127.0.0.1:6000 - 127.0.0.1:6120 </t>
  </si>
  <si>
    <t>127.0.0.1:6120</t>
  </si>
  <si>
    <t xml:space="preserve">127.0.0.1:6000 - 127.0.0.1:6114 </t>
  </si>
  <si>
    <t>127.0.0.1:6114</t>
  </si>
  <si>
    <t xml:space="preserve">127.0.0.1:6000 - 127.0.0.1:6125 </t>
  </si>
  <si>
    <t>127.0.0.1:6125</t>
  </si>
  <si>
    <t xml:space="preserve">127.0.0.1:6000 - 127.0.0.1:6122 </t>
  </si>
  <si>
    <t>127.0.0.1:6122</t>
  </si>
  <si>
    <t xml:space="preserve">127.0.0.1:6000 - 127.0.0.1:6111 </t>
  </si>
  <si>
    <t>127.0.0.1:6111</t>
  </si>
  <si>
    <t xml:space="preserve">127.0.0.1:6000 - 127.0.0.1:6121 </t>
  </si>
  <si>
    <t>127.0.0.1:6121</t>
  </si>
  <si>
    <t xml:space="preserve">127.0.0.1:6000 - 127.0.0.1:6113 </t>
  </si>
  <si>
    <t>127.0.0.1:6113</t>
  </si>
  <si>
    <t xml:space="preserve">127.0.0.1:6000 - 127.0.0.1:6112 </t>
  </si>
  <si>
    <t>127.0.0.1:6112</t>
  </si>
  <si>
    <t xml:space="preserve">127.0.0.1:6000 - 127.0.0.1:6116 </t>
  </si>
  <si>
    <t>127.0.0.1:6116</t>
  </si>
  <si>
    <t xml:space="preserve">127.0.0.1:6000 - 127.0.0.1:6110 </t>
  </si>
  <si>
    <t>127.0.0.1:6110</t>
  </si>
  <si>
    <t xml:space="preserve">127.0.0.1:6000 - 127.0.0.1:6124 </t>
  </si>
  <si>
    <t>127.0.0.1:6124</t>
  </si>
  <si>
    <t xml:space="preserve">127.0.0.1:6000 - 127.0.0.1:6115 </t>
  </si>
  <si>
    <t xml:space="preserve">127.0.0.1:6000 - 127.0.0.1:6119 </t>
  </si>
  <si>
    <t>(127.0.0.1:6000) ID:   876</t>
    <phoneticPr fontId="1" type="noConversion"/>
  </si>
  <si>
    <t>(127.0.0.1 : 6001) ID:   481</t>
    <phoneticPr fontId="1" type="noConversion"/>
  </si>
  <si>
    <t>(127.0.0.1 : 6002) ID:  621</t>
    <phoneticPr fontId="1" type="noConversion"/>
  </si>
  <si>
    <t>(127.0.0.1 : 6004) ID:  60</t>
    <phoneticPr fontId="1" type="noConversion"/>
  </si>
  <si>
    <t>(127.0.0.1 : 6003) ID:  906</t>
    <phoneticPr fontId="1" type="noConversion"/>
  </si>
  <si>
    <t>(127.0.0.1 : 6005) ID:  112</t>
    <phoneticPr fontId="1" type="noConversion"/>
  </si>
  <si>
    <t>(127.0.0.1 : 6006) ID:  477</t>
    <phoneticPr fontId="1" type="noConversion"/>
  </si>
  <si>
    <t>(127.0.0.1 : 6007) ID:  377</t>
    <phoneticPr fontId="1" type="noConversion"/>
  </si>
  <si>
    <t>(127.0.0.1 : 6008) ID:  864</t>
    <phoneticPr fontId="1" type="noConversion"/>
  </si>
  <si>
    <t>127.0.0.1 : 6009) ID:  772</t>
    <phoneticPr fontId="1" type="noConversion"/>
  </si>
  <si>
    <t>109*</t>
  </si>
  <si>
    <t>10*</t>
  </si>
  <si>
    <t>108*</t>
  </si>
  <si>
    <t>138*</t>
  </si>
  <si>
    <t>364*</t>
  </si>
  <si>
    <t>394*</t>
  </si>
  <si>
    <t>4*</t>
  </si>
  <si>
    <t>96*</t>
  </si>
  <si>
    <t>260*</t>
  </si>
  <si>
    <t>352*</t>
  </si>
  <si>
    <t xml:space="preserve">127.0.0.1:6000 - 127.0.0.1:6004 </t>
    <phoneticPr fontId="1" type="noConversion"/>
  </si>
  <si>
    <t>251110_SEQ_RESULT_1차테스트</t>
  </si>
  <si>
    <t>250205_SQL_RESULT_2차테스트(FingerTable에서 비교검색)</t>
    <phoneticPr fontId="1" type="noConversion"/>
  </si>
  <si>
    <t>불필요한 네트워크 통신(Hop)을 1회 줄여주는 최적화(Optimization)</t>
  </si>
  <si>
    <r>
      <t xml:space="preserve">Chord 알고리즘의 </t>
    </r>
    <r>
      <rPr>
        <sz val="10"/>
        <color theme="1"/>
        <rFont val="Arial Unicode MS"/>
        <family val="2"/>
      </rPr>
      <t>SearchNodeAtFingerTable</t>
    </r>
    <r>
      <rPr>
        <sz val="11"/>
        <color theme="1"/>
        <rFont val="맑은 고딕"/>
        <family val="2"/>
        <charset val="129"/>
        <scheme val="minor"/>
      </rPr>
      <t xml:space="preserve"> (보통 </t>
    </r>
    <r>
      <rPr>
        <sz val="10"/>
        <color theme="1"/>
        <rFont val="Arial Unicode MS"/>
        <family val="2"/>
      </rPr>
      <t>closest_preceding_node</t>
    </r>
    <r>
      <rPr>
        <sz val="11"/>
        <color theme="1"/>
        <rFont val="맑은 고딕"/>
        <family val="2"/>
        <charset val="129"/>
        <scheme val="minor"/>
      </rPr>
      <t>라고 부름) 함수는 원래 "Target 바로 앞의 노드"를 찾아서 그 노드에게 길을 물어보는 역할</t>
    </r>
  </si>
  <si>
    <t>내 Finger Table에 찾는 Target(목적지)이 이미 명확히 적혀 있다</t>
  </si>
  <si>
    <t>log2(N)/2</t>
    <phoneticPr fontId="1" type="noConversion"/>
  </si>
  <si>
    <t>증가</t>
    <phoneticPr fontId="1" type="noConversion"/>
  </si>
  <si>
    <t>그래프(X:노드수, Y: 평균홉수, )</t>
    <phoneticPr fontId="1" type="noConversion"/>
  </si>
  <si>
    <t>노두 수 N을 4개에서 128개까지 증가하였을대 평균 홉수를 나타낸다.</t>
    <phoneticPr fontId="1" type="noConversion"/>
  </si>
  <si>
    <t xml:space="preserve">실험 결과 노두수가 증가함에 따라 약 0.5회 미만으로 증가하는 경향을 보였고, </t>
    <phoneticPr fontId="1" type="noConversion"/>
  </si>
  <si>
    <t>127.0.0.1:6000</t>
  </si>
  <si>
    <t>NUM</t>
  </si>
  <si>
    <t>START_NODE</t>
  </si>
  <si>
    <t>SEARCH_MSG</t>
  </si>
  <si>
    <t>HOP</t>
  </si>
  <si>
    <t>RESULT</t>
  </si>
  <si>
    <t>TRACE</t>
  </si>
  <si>
    <t>10개 노드 10회</t>
    <phoneticPr fontId="1" type="noConversion"/>
  </si>
  <si>
    <t>총횟수</t>
    <phoneticPr fontId="1" type="noConversion"/>
  </si>
  <si>
    <t>127.0.0.1:6000</t>
    <phoneticPr fontId="1" type="noConversion"/>
  </si>
  <si>
    <t xml:space="preserve">127.0.0.1:6000 -127.0.0.1:6003 </t>
  </si>
  <si>
    <t>127.0.0.1:6002</t>
    <phoneticPr fontId="1" type="noConversion"/>
  </si>
  <si>
    <t>127.0.0.1:6001</t>
    <phoneticPr fontId="1" type="noConversion"/>
  </si>
  <si>
    <t>SEARCH</t>
    <phoneticPr fontId="1" type="noConversion"/>
  </si>
  <si>
    <t>PACKET 카운트</t>
    <phoneticPr fontId="1" type="noConversion"/>
  </si>
  <si>
    <t>기본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</si>
</sst>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11"/>
      <color rgb="FF000000"/>
      <name val="함초롬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/>
    <xf numFmtId="0" fontId="5" fillId="0" borderId="2" xfId="0" applyFont="1" applyBorder="1" applyAlignment="1">
      <alignment horizontal="right" wrapText="1"/>
    </xf>
    <xf numFmtId="0" fontId="0" fillId="0" borderId="0" xfId="0" applyAlignment="1">
      <alignment horizontal="center"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right" wrapText="1"/>
    </xf>
    <xf numFmtId="0" fontId="4" fillId="0" borderId="6" xfId="0" applyFont="1" applyBorder="1">
      <alignment vertical="center"/>
    </xf>
    <xf numFmtId="0" fontId="8" fillId="0" borderId="0" xfId="0" applyFont="1">
      <alignment vertical="center"/>
    </xf>
    <xf numFmtId="176" fontId="4" fillId="0" borderId="0" xfId="0" applyNumberFormat="1" applyFo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NumberFormat="1">
      <alignment vertical="center"/>
    </xf>
    <xf numFmtId="0" fontId="10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 log2(N) 및 결과 정리'!$B$1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'# log2(N) 및 결과 정리'!$A$2:$A$36</c:f>
              <c:numCache>
                <c:formatCode>General</c:formatCode>
                <c:ptCount val="3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'# log2(N) 및 결과 정리'!$B$2:$B$36</c:f>
              <c:numCache>
                <c:formatCode>General</c:formatCode>
                <c:ptCount val="35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4</c:v>
                </c:pt>
                <c:pt idx="5">
                  <c:v>4.3219280948873626</c:v>
                </c:pt>
                <c:pt idx="6">
                  <c:v>5</c:v>
                </c:pt>
                <c:pt idx="7">
                  <c:v>5.3219280948873626</c:v>
                </c:pt>
                <c:pt idx="8">
                  <c:v>5.584962500721157</c:v>
                </c:pt>
                <c:pt idx="9">
                  <c:v>5.8073549220576046</c:v>
                </c:pt>
                <c:pt idx="10">
                  <c:v>6</c:v>
                </c:pt>
                <c:pt idx="11">
                  <c:v>6.1699250014423122</c:v>
                </c:pt>
                <c:pt idx="12">
                  <c:v>6.3219280948873617</c:v>
                </c:pt>
                <c:pt idx="13">
                  <c:v>6.4918530963296748</c:v>
                </c:pt>
                <c:pt idx="14">
                  <c:v>6.6438561897747253</c:v>
                </c:pt>
                <c:pt idx="15">
                  <c:v>6.7813597135246599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5C-44D7-873C-72735609F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 log2(N) 및 결과 정리'!$F$16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'# log2(N) 및 결과 정리'!$E$17:$E$144</c:f>
              <c:numCache>
                <c:formatCode>General</c:formatCode>
                <c:ptCount val="128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45</c:v>
                </c:pt>
                <c:pt idx="42">
                  <c:v>46</c:v>
                </c:pt>
                <c:pt idx="43">
                  <c:v>47</c:v>
                </c:pt>
                <c:pt idx="44">
                  <c:v>48</c:v>
                </c:pt>
                <c:pt idx="45">
                  <c:v>49</c:v>
                </c:pt>
                <c:pt idx="46">
                  <c:v>50</c:v>
                </c:pt>
                <c:pt idx="47">
                  <c:v>51</c:v>
                </c:pt>
                <c:pt idx="48">
                  <c:v>52</c:v>
                </c:pt>
                <c:pt idx="49">
                  <c:v>53</c:v>
                </c:pt>
                <c:pt idx="50">
                  <c:v>54</c:v>
                </c:pt>
                <c:pt idx="51">
                  <c:v>55</c:v>
                </c:pt>
                <c:pt idx="52">
                  <c:v>56</c:v>
                </c:pt>
                <c:pt idx="53">
                  <c:v>57</c:v>
                </c:pt>
                <c:pt idx="54">
                  <c:v>58</c:v>
                </c:pt>
                <c:pt idx="55">
                  <c:v>59</c:v>
                </c:pt>
                <c:pt idx="56">
                  <c:v>60</c:v>
                </c:pt>
                <c:pt idx="57">
                  <c:v>61</c:v>
                </c:pt>
                <c:pt idx="58">
                  <c:v>62</c:v>
                </c:pt>
                <c:pt idx="59">
                  <c:v>63</c:v>
                </c:pt>
                <c:pt idx="60">
                  <c:v>64</c:v>
                </c:pt>
                <c:pt idx="61">
                  <c:v>65</c:v>
                </c:pt>
                <c:pt idx="62">
                  <c:v>66</c:v>
                </c:pt>
                <c:pt idx="63">
                  <c:v>67</c:v>
                </c:pt>
                <c:pt idx="64">
                  <c:v>68</c:v>
                </c:pt>
                <c:pt idx="65">
                  <c:v>69</c:v>
                </c:pt>
                <c:pt idx="66">
                  <c:v>70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75</c:v>
                </c:pt>
                <c:pt idx="72">
                  <c:v>76</c:v>
                </c:pt>
                <c:pt idx="73">
                  <c:v>77</c:v>
                </c:pt>
                <c:pt idx="74">
                  <c:v>78</c:v>
                </c:pt>
                <c:pt idx="75">
                  <c:v>79</c:v>
                </c:pt>
                <c:pt idx="76">
                  <c:v>80</c:v>
                </c:pt>
                <c:pt idx="77">
                  <c:v>81</c:v>
                </c:pt>
                <c:pt idx="78">
                  <c:v>82</c:v>
                </c:pt>
                <c:pt idx="79">
                  <c:v>83</c:v>
                </c:pt>
                <c:pt idx="80">
                  <c:v>84</c:v>
                </c:pt>
                <c:pt idx="81">
                  <c:v>85</c:v>
                </c:pt>
                <c:pt idx="82">
                  <c:v>86</c:v>
                </c:pt>
                <c:pt idx="83">
                  <c:v>87</c:v>
                </c:pt>
                <c:pt idx="84">
                  <c:v>88</c:v>
                </c:pt>
                <c:pt idx="85">
                  <c:v>89</c:v>
                </c:pt>
                <c:pt idx="86">
                  <c:v>90</c:v>
                </c:pt>
                <c:pt idx="87">
                  <c:v>91</c:v>
                </c:pt>
                <c:pt idx="88">
                  <c:v>92</c:v>
                </c:pt>
                <c:pt idx="89">
                  <c:v>93</c:v>
                </c:pt>
                <c:pt idx="90">
                  <c:v>94</c:v>
                </c:pt>
                <c:pt idx="91">
                  <c:v>95</c:v>
                </c:pt>
                <c:pt idx="92">
                  <c:v>96</c:v>
                </c:pt>
                <c:pt idx="93">
                  <c:v>97</c:v>
                </c:pt>
                <c:pt idx="94">
                  <c:v>98</c:v>
                </c:pt>
                <c:pt idx="95">
                  <c:v>99</c:v>
                </c:pt>
                <c:pt idx="96">
                  <c:v>100</c:v>
                </c:pt>
                <c:pt idx="97">
                  <c:v>101</c:v>
                </c:pt>
                <c:pt idx="98">
                  <c:v>102</c:v>
                </c:pt>
                <c:pt idx="99">
                  <c:v>103</c:v>
                </c:pt>
                <c:pt idx="100">
                  <c:v>104</c:v>
                </c:pt>
                <c:pt idx="101">
                  <c:v>105</c:v>
                </c:pt>
                <c:pt idx="102">
                  <c:v>106</c:v>
                </c:pt>
                <c:pt idx="103">
                  <c:v>107</c:v>
                </c:pt>
                <c:pt idx="104">
                  <c:v>108</c:v>
                </c:pt>
                <c:pt idx="105">
                  <c:v>109</c:v>
                </c:pt>
                <c:pt idx="106">
                  <c:v>110</c:v>
                </c:pt>
                <c:pt idx="107">
                  <c:v>111</c:v>
                </c:pt>
                <c:pt idx="108">
                  <c:v>112</c:v>
                </c:pt>
                <c:pt idx="109">
                  <c:v>113</c:v>
                </c:pt>
                <c:pt idx="110">
                  <c:v>114</c:v>
                </c:pt>
                <c:pt idx="111">
                  <c:v>115</c:v>
                </c:pt>
                <c:pt idx="112">
                  <c:v>116</c:v>
                </c:pt>
                <c:pt idx="113">
                  <c:v>117</c:v>
                </c:pt>
                <c:pt idx="114">
                  <c:v>118</c:v>
                </c:pt>
                <c:pt idx="115">
                  <c:v>119</c:v>
                </c:pt>
                <c:pt idx="116">
                  <c:v>120</c:v>
                </c:pt>
                <c:pt idx="117">
                  <c:v>121</c:v>
                </c:pt>
                <c:pt idx="118">
                  <c:v>122</c:v>
                </c:pt>
                <c:pt idx="119">
                  <c:v>123</c:v>
                </c:pt>
                <c:pt idx="120">
                  <c:v>124</c:v>
                </c:pt>
                <c:pt idx="121">
                  <c:v>125</c:v>
                </c:pt>
                <c:pt idx="122">
                  <c:v>126</c:v>
                </c:pt>
                <c:pt idx="123">
                  <c:v>127</c:v>
                </c:pt>
                <c:pt idx="124">
                  <c:v>128</c:v>
                </c:pt>
                <c:pt idx="125">
                  <c:v>129</c:v>
                </c:pt>
                <c:pt idx="126">
                  <c:v>130</c:v>
                </c:pt>
                <c:pt idx="127">
                  <c:v>131</c:v>
                </c:pt>
              </c:numCache>
            </c:numRef>
          </c:xVal>
          <c:yVal>
            <c:numRef>
              <c:f>'# log2(N) 및 결과 정리'!$F$17:$F$144</c:f>
              <c:numCache>
                <c:formatCode>General</c:formatCode>
                <c:ptCount val="128"/>
                <c:pt idx="0">
                  <c:v>2</c:v>
                </c:pt>
                <c:pt idx="1">
                  <c:v>2.5849625007211561</c:v>
                </c:pt>
                <c:pt idx="2">
                  <c:v>2.5849625007211561</c:v>
                </c:pt>
                <c:pt idx="3">
                  <c:v>2.8073549220576042</c:v>
                </c:pt>
                <c:pt idx="4">
                  <c:v>3</c:v>
                </c:pt>
                <c:pt idx="5">
                  <c:v>3.1699250014423126</c:v>
                </c:pt>
                <c:pt idx="6">
                  <c:v>3.3219280948873626</c:v>
                </c:pt>
                <c:pt idx="7">
                  <c:v>3.4594316186372978</c:v>
                </c:pt>
                <c:pt idx="8">
                  <c:v>3.5849625007211565</c:v>
                </c:pt>
                <c:pt idx="9">
                  <c:v>3.7004397181410922</c:v>
                </c:pt>
                <c:pt idx="10">
                  <c:v>3.8073549220576037</c:v>
                </c:pt>
                <c:pt idx="11">
                  <c:v>3.9068905956085187</c:v>
                </c:pt>
                <c:pt idx="12">
                  <c:v>4</c:v>
                </c:pt>
                <c:pt idx="13">
                  <c:v>4.08746284125034</c:v>
                </c:pt>
                <c:pt idx="14">
                  <c:v>4.1699250014423122</c:v>
                </c:pt>
                <c:pt idx="15">
                  <c:v>4.2479275134435852</c:v>
                </c:pt>
                <c:pt idx="16">
                  <c:v>4.3219280948873626</c:v>
                </c:pt>
                <c:pt idx="17">
                  <c:v>4.3923174227787607</c:v>
                </c:pt>
                <c:pt idx="18">
                  <c:v>4.4594316186372973</c:v>
                </c:pt>
                <c:pt idx="19">
                  <c:v>4.5235619560570131</c:v>
                </c:pt>
                <c:pt idx="20">
                  <c:v>4.584962500721157</c:v>
                </c:pt>
                <c:pt idx="21">
                  <c:v>4.6438561897747244</c:v>
                </c:pt>
                <c:pt idx="22">
                  <c:v>4.7004397181410926</c:v>
                </c:pt>
                <c:pt idx="23">
                  <c:v>4.7548875021634691</c:v>
                </c:pt>
                <c:pt idx="24">
                  <c:v>4.8073549220576037</c:v>
                </c:pt>
                <c:pt idx="25">
                  <c:v>4.8579809951275728</c:v>
                </c:pt>
                <c:pt idx="26">
                  <c:v>4.9068905956085187</c:v>
                </c:pt>
                <c:pt idx="27">
                  <c:v>4.9541963103868758</c:v>
                </c:pt>
                <c:pt idx="28">
                  <c:v>5</c:v>
                </c:pt>
                <c:pt idx="29">
                  <c:v>5.0443941193584534</c:v>
                </c:pt>
                <c:pt idx="30">
                  <c:v>5.08746284125034</c:v>
                </c:pt>
                <c:pt idx="31">
                  <c:v>5.1292830169449664</c:v>
                </c:pt>
                <c:pt idx="32">
                  <c:v>5.1699250014423122</c:v>
                </c:pt>
                <c:pt idx="33">
                  <c:v>5.2094533656289501</c:v>
                </c:pt>
                <c:pt idx="34">
                  <c:v>5.2479275134435852</c:v>
                </c:pt>
                <c:pt idx="35">
                  <c:v>5.2854022188622487</c:v>
                </c:pt>
                <c:pt idx="36">
                  <c:v>5.3219280948873626</c:v>
                </c:pt>
                <c:pt idx="37">
                  <c:v>5.3575520046180838</c:v>
                </c:pt>
                <c:pt idx="38">
                  <c:v>5.3923174227787607</c:v>
                </c:pt>
                <c:pt idx="39">
                  <c:v>5.4262647547020979</c:v>
                </c:pt>
                <c:pt idx="40">
                  <c:v>5.4594316186372973</c:v>
                </c:pt>
                <c:pt idx="41">
                  <c:v>5.4918530963296748</c:v>
                </c:pt>
                <c:pt idx="42">
                  <c:v>5.5235619560570131</c:v>
                </c:pt>
                <c:pt idx="43">
                  <c:v>5.5545888516776376</c:v>
                </c:pt>
                <c:pt idx="44">
                  <c:v>5.584962500721157</c:v>
                </c:pt>
                <c:pt idx="45">
                  <c:v>5.6147098441152083</c:v>
                </c:pt>
                <c:pt idx="46">
                  <c:v>5.6438561897747244</c:v>
                </c:pt>
                <c:pt idx="47">
                  <c:v>5.6724253419714961</c:v>
                </c:pt>
                <c:pt idx="48">
                  <c:v>5.7004397181410926</c:v>
                </c:pt>
                <c:pt idx="49">
                  <c:v>5.7279204545631996</c:v>
                </c:pt>
                <c:pt idx="50">
                  <c:v>5.7548875021634691</c:v>
                </c:pt>
                <c:pt idx="51">
                  <c:v>5.7813597135246599</c:v>
                </c:pt>
                <c:pt idx="52">
                  <c:v>5.8073549220576046</c:v>
                </c:pt>
                <c:pt idx="53">
                  <c:v>5.8328900141647422</c:v>
                </c:pt>
                <c:pt idx="54">
                  <c:v>5.8579809951275719</c:v>
                </c:pt>
                <c:pt idx="55">
                  <c:v>5.8826430493618416</c:v>
                </c:pt>
                <c:pt idx="56">
                  <c:v>5.9068905956085187</c:v>
                </c:pt>
                <c:pt idx="57">
                  <c:v>5.9307373375628867</c:v>
                </c:pt>
                <c:pt idx="58">
                  <c:v>5.9541963103868758</c:v>
                </c:pt>
                <c:pt idx="59">
                  <c:v>5.9772799234999168</c:v>
                </c:pt>
                <c:pt idx="60">
                  <c:v>6</c:v>
                </c:pt>
                <c:pt idx="61">
                  <c:v>6.0223678130284544</c:v>
                </c:pt>
                <c:pt idx="62">
                  <c:v>6.0443941193584534</c:v>
                </c:pt>
                <c:pt idx="63">
                  <c:v>6.0660891904577721</c:v>
                </c:pt>
                <c:pt idx="64">
                  <c:v>6.08746284125034</c:v>
                </c:pt>
                <c:pt idx="65">
                  <c:v>6.10852445677817</c:v>
                </c:pt>
                <c:pt idx="66">
                  <c:v>6.1292830169449672</c:v>
                </c:pt>
                <c:pt idx="67">
                  <c:v>6.1497471195046822</c:v>
                </c:pt>
                <c:pt idx="68">
                  <c:v>6.1699250014423122</c:v>
                </c:pt>
                <c:pt idx="69">
                  <c:v>6.1898245588800176</c:v>
                </c:pt>
                <c:pt idx="70">
                  <c:v>6.209453365628951</c:v>
                </c:pt>
                <c:pt idx="71">
                  <c:v>6.2288186904958804</c:v>
                </c:pt>
                <c:pt idx="72">
                  <c:v>6.2479275134435861</c:v>
                </c:pt>
                <c:pt idx="73">
                  <c:v>6.2667865406949019</c:v>
                </c:pt>
                <c:pt idx="74">
                  <c:v>6.2854022188622487</c:v>
                </c:pt>
                <c:pt idx="75">
                  <c:v>6.3037807481771031</c:v>
                </c:pt>
                <c:pt idx="76">
                  <c:v>6.3219280948873617</c:v>
                </c:pt>
                <c:pt idx="77">
                  <c:v>6.3398500028846252</c:v>
                </c:pt>
                <c:pt idx="78">
                  <c:v>6.3575520046180847</c:v>
                </c:pt>
                <c:pt idx="79">
                  <c:v>6.3750394313469254</c:v>
                </c:pt>
                <c:pt idx="80">
                  <c:v>6.3923174227787598</c:v>
                </c:pt>
                <c:pt idx="81">
                  <c:v>6.4093909361377026</c:v>
                </c:pt>
                <c:pt idx="82">
                  <c:v>6.4262647547020979</c:v>
                </c:pt>
                <c:pt idx="83">
                  <c:v>6.4429434958487288</c:v>
                </c:pt>
                <c:pt idx="84">
                  <c:v>6.4594316186372982</c:v>
                </c:pt>
                <c:pt idx="85">
                  <c:v>6.4757334309663976</c:v>
                </c:pt>
                <c:pt idx="86">
                  <c:v>6.4918530963296748</c:v>
                </c:pt>
                <c:pt idx="87">
                  <c:v>6.5077946401986964</c:v>
                </c:pt>
                <c:pt idx="88">
                  <c:v>6.5235619560570131</c:v>
                </c:pt>
                <c:pt idx="89">
                  <c:v>6.5391588111080319</c:v>
                </c:pt>
                <c:pt idx="90">
                  <c:v>6.5545888516776376</c:v>
                </c:pt>
                <c:pt idx="91">
                  <c:v>6.5698556083309478</c:v>
                </c:pt>
                <c:pt idx="92">
                  <c:v>6.5849625007211561</c:v>
                </c:pt>
                <c:pt idx="93">
                  <c:v>6.5999128421871278</c:v>
                </c:pt>
                <c:pt idx="94">
                  <c:v>6.6147098441152092</c:v>
                </c:pt>
                <c:pt idx="95">
                  <c:v>6.6293566200796095</c:v>
                </c:pt>
                <c:pt idx="96">
                  <c:v>6.6438561897747253</c:v>
                </c:pt>
                <c:pt idx="97">
                  <c:v>6.6582114827517955</c:v>
                </c:pt>
                <c:pt idx="98">
                  <c:v>6.6724253419714952</c:v>
                </c:pt>
                <c:pt idx="99">
                  <c:v>6.6865005271832185</c:v>
                </c:pt>
                <c:pt idx="100">
                  <c:v>6.7004397181410917</c:v>
                </c:pt>
                <c:pt idx="101">
                  <c:v>6.7142455176661224</c:v>
                </c:pt>
                <c:pt idx="102">
                  <c:v>6.7279204545631988</c:v>
                </c:pt>
                <c:pt idx="103">
                  <c:v>6.7414669864011465</c:v>
                </c:pt>
                <c:pt idx="104">
                  <c:v>6.7548875021634691</c:v>
                </c:pt>
                <c:pt idx="105">
                  <c:v>6.768184324776926</c:v>
                </c:pt>
                <c:pt idx="106">
                  <c:v>6.7813597135246599</c:v>
                </c:pt>
                <c:pt idx="107">
                  <c:v>6.7944158663501062</c:v>
                </c:pt>
                <c:pt idx="108">
                  <c:v>6.8073549220576037</c:v>
                </c:pt>
                <c:pt idx="109">
                  <c:v>6.8201789624151887</c:v>
                </c:pt>
                <c:pt idx="110">
                  <c:v>6.8328900141647422</c:v>
                </c:pt>
                <c:pt idx="111">
                  <c:v>6.8454900509443757</c:v>
                </c:pt>
                <c:pt idx="112">
                  <c:v>6.8579809951275719</c:v>
                </c:pt>
                <c:pt idx="113">
                  <c:v>6.8703647195834048</c:v>
                </c:pt>
                <c:pt idx="114">
                  <c:v>6.8826430493618416</c:v>
                </c:pt>
                <c:pt idx="115">
                  <c:v>6.8948177633079437</c:v>
                </c:pt>
                <c:pt idx="116">
                  <c:v>6.9068905956085187</c:v>
                </c:pt>
                <c:pt idx="117">
                  <c:v>6.9188632372745955</c:v>
                </c:pt>
                <c:pt idx="118">
                  <c:v>6.9307373375628867</c:v>
                </c:pt>
                <c:pt idx="119">
                  <c:v>6.9425145053392399</c:v>
                </c:pt>
                <c:pt idx="120">
                  <c:v>6.9541963103868758</c:v>
                </c:pt>
                <c:pt idx="121">
                  <c:v>6.9657842846620879</c:v>
                </c:pt>
                <c:pt idx="122">
                  <c:v>6.9772799234999168</c:v>
                </c:pt>
                <c:pt idx="123">
                  <c:v>6.9886846867721664</c:v>
                </c:pt>
                <c:pt idx="124">
                  <c:v>7</c:v>
                </c:pt>
                <c:pt idx="125">
                  <c:v>7.011227255423254</c:v>
                </c:pt>
                <c:pt idx="126">
                  <c:v>7.0223678130284544</c:v>
                </c:pt>
                <c:pt idx="127">
                  <c:v>7.0334230015374501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6-45E6-A6E7-F05694CB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DHT</a:t>
            </a:r>
            <a:r>
              <a:rPr lang="en-US" altLang="ko-KR" baseline="0"/>
              <a:t> Chord </a:t>
            </a:r>
            <a:r>
              <a:rPr lang="ko-KR" altLang="en-US" baseline="0"/>
              <a:t>테스트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기본(4~128)'!$D$2</c:f>
              <c:strCache>
                <c:ptCount val="1"/>
                <c:pt idx="0">
                  <c:v>평균 Hop 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기본(4~128)'!$B$3:$B$19</c:f>
              <c:numCache>
                <c:formatCode>General</c:formatCode>
                <c:ptCount val="1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'2. 기본(4~128)'!$D$3:$D$19</c:f>
              <c:numCache>
                <c:formatCode>0.00_ </c:formatCode>
                <c:ptCount val="17"/>
                <c:pt idx="0">
                  <c:v>2.25</c:v>
                </c:pt>
                <c:pt idx="1">
                  <c:v>2.6666666666666665</c:v>
                </c:pt>
                <c:pt idx="2">
                  <c:v>2.75</c:v>
                </c:pt>
                <c:pt idx="3">
                  <c:v>3.2</c:v>
                </c:pt>
                <c:pt idx="4">
                  <c:v>3.625</c:v>
                </c:pt>
                <c:pt idx="5">
                  <c:v>3.95</c:v>
                </c:pt>
                <c:pt idx="6">
                  <c:v>4.0625</c:v>
                </c:pt>
                <c:pt idx="7">
                  <c:v>4.25</c:v>
                </c:pt>
                <c:pt idx="8">
                  <c:v>4.479166666666667</c:v>
                </c:pt>
                <c:pt idx="9">
                  <c:v>4.6428571428571432</c:v>
                </c:pt>
                <c:pt idx="10">
                  <c:v>4.703125</c:v>
                </c:pt>
                <c:pt idx="11">
                  <c:v>4.7777777777777777</c:v>
                </c:pt>
                <c:pt idx="12">
                  <c:v>4.8624999999999998</c:v>
                </c:pt>
                <c:pt idx="13">
                  <c:v>4.9666666666666668</c:v>
                </c:pt>
                <c:pt idx="14">
                  <c:v>5.05</c:v>
                </c:pt>
                <c:pt idx="15">
                  <c:v>5.0999999999999996</c:v>
                </c:pt>
                <c:pt idx="16">
                  <c:v>5.28125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76-433B-B4A5-E91E27A79F53}"/>
            </c:ext>
          </c:extLst>
        </c:ser>
        <c:ser>
          <c:idx val="1"/>
          <c:order val="1"/>
          <c:tx>
            <c:strRef>
              <c:f>'2. 기본(4~128)'!$F$2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기본(4~128)'!$B$3:$B$19</c:f>
              <c:numCache>
                <c:formatCode>General</c:formatCode>
                <c:ptCount val="1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'2. 기본(4~128)'!$F$3:$F$19</c:f>
              <c:numCache>
                <c:formatCode>0.00_ </c:formatCode>
                <c:ptCount val="17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4</c:v>
                </c:pt>
                <c:pt idx="5">
                  <c:v>4.3219280948873626</c:v>
                </c:pt>
                <c:pt idx="6">
                  <c:v>5</c:v>
                </c:pt>
                <c:pt idx="7">
                  <c:v>5.3219280948873626</c:v>
                </c:pt>
                <c:pt idx="8">
                  <c:v>5.584962500721157</c:v>
                </c:pt>
                <c:pt idx="9">
                  <c:v>5.8073549220576046</c:v>
                </c:pt>
                <c:pt idx="10">
                  <c:v>6</c:v>
                </c:pt>
                <c:pt idx="11">
                  <c:v>6.1699250014423122</c:v>
                </c:pt>
                <c:pt idx="12">
                  <c:v>6.3219280948873617</c:v>
                </c:pt>
                <c:pt idx="13">
                  <c:v>6.4918530963296748</c:v>
                </c:pt>
                <c:pt idx="14">
                  <c:v>6.6438561897747253</c:v>
                </c:pt>
                <c:pt idx="15">
                  <c:v>6.7813597135246599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76-433B-B4A5-E91E27A79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704015"/>
        <c:axId val="2058704495"/>
      </c:scatterChart>
      <c:valAx>
        <c:axId val="205870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04495"/>
        <c:crosses val="autoZero"/>
        <c:crossBetween val="midCat"/>
      </c:valAx>
      <c:valAx>
        <c:axId val="20587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0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 log2(N) 및 결과 정리'!$B$1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'# log2(N) 및 결과 정리'!$A$2:$A$36</c:f>
              <c:numCache>
                <c:formatCode>General</c:formatCode>
                <c:ptCount val="3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'# log2(N) 및 결과 정리'!$B$2:$B$36</c:f>
              <c:numCache>
                <c:formatCode>General</c:formatCode>
                <c:ptCount val="35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4</c:v>
                </c:pt>
                <c:pt idx="5">
                  <c:v>4.3219280948873626</c:v>
                </c:pt>
                <c:pt idx="6">
                  <c:v>5</c:v>
                </c:pt>
                <c:pt idx="7">
                  <c:v>5.3219280948873626</c:v>
                </c:pt>
                <c:pt idx="8">
                  <c:v>5.584962500721157</c:v>
                </c:pt>
                <c:pt idx="9">
                  <c:v>5.8073549220576046</c:v>
                </c:pt>
                <c:pt idx="10">
                  <c:v>6</c:v>
                </c:pt>
                <c:pt idx="11">
                  <c:v>6.1699250014423122</c:v>
                </c:pt>
                <c:pt idx="12">
                  <c:v>6.3219280948873617</c:v>
                </c:pt>
                <c:pt idx="13">
                  <c:v>6.4918530963296748</c:v>
                </c:pt>
                <c:pt idx="14">
                  <c:v>6.6438561897747253</c:v>
                </c:pt>
                <c:pt idx="15">
                  <c:v>6.7813597135246599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C-47D5-A6BA-3B398E9D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DHT</a:t>
            </a:r>
            <a:r>
              <a:rPr lang="en-US" altLang="ko-KR" baseline="0"/>
              <a:t> Chord </a:t>
            </a:r>
            <a:r>
              <a:rPr lang="ko-KR" altLang="en-US" baseline="0"/>
              <a:t>테스트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기본(4~128)'!$D$26</c:f>
              <c:strCache>
                <c:ptCount val="1"/>
                <c:pt idx="0">
                  <c:v>평균 Hop 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기본(4~128)'!$B$27:$B$43</c:f>
              <c:numCache>
                <c:formatCode>General</c:formatCode>
                <c:ptCount val="1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'2. 기본(4~128)'!$D$27:$D$43</c:f>
              <c:numCache>
                <c:formatCode>0.00_ </c:formatCode>
                <c:ptCount val="17"/>
                <c:pt idx="0">
                  <c:v>1.75</c:v>
                </c:pt>
                <c:pt idx="1">
                  <c:v>2</c:v>
                </c:pt>
                <c:pt idx="2">
                  <c:v>2</c:v>
                </c:pt>
                <c:pt idx="3">
                  <c:v>2.6</c:v>
                </c:pt>
                <c:pt idx="4">
                  <c:v>2.875</c:v>
                </c:pt>
                <c:pt idx="5">
                  <c:v>3.15</c:v>
                </c:pt>
                <c:pt idx="6">
                  <c:v>3.1875</c:v>
                </c:pt>
                <c:pt idx="7">
                  <c:v>3.375</c:v>
                </c:pt>
                <c:pt idx="8">
                  <c:v>3.6041666666666665</c:v>
                </c:pt>
                <c:pt idx="9">
                  <c:v>3.75</c:v>
                </c:pt>
                <c:pt idx="10">
                  <c:v>3.796875</c:v>
                </c:pt>
                <c:pt idx="11">
                  <c:v>3.8611111111111112</c:v>
                </c:pt>
                <c:pt idx="12">
                  <c:v>3.9375</c:v>
                </c:pt>
                <c:pt idx="13">
                  <c:v>4.0333333333333332</c:v>
                </c:pt>
                <c:pt idx="14">
                  <c:v>4.12</c:v>
                </c:pt>
                <c:pt idx="15">
                  <c:v>4.163636363636364</c:v>
                </c:pt>
                <c:pt idx="16">
                  <c:v>4.3359375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1-4117-BAA3-3B4F3EE85E4D}"/>
            </c:ext>
          </c:extLst>
        </c:ser>
        <c:ser>
          <c:idx val="1"/>
          <c:order val="1"/>
          <c:tx>
            <c:strRef>
              <c:f>'2. 기본(4~128)'!$F$26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기본(4~128)'!$B$27:$B$43</c:f>
              <c:numCache>
                <c:formatCode>General</c:formatCode>
                <c:ptCount val="17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'2. 기본(4~128)'!$F$27:$F$43</c:f>
              <c:numCache>
                <c:formatCode>0.00_ </c:formatCode>
                <c:ptCount val="17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4</c:v>
                </c:pt>
                <c:pt idx="5">
                  <c:v>4.3219280948873626</c:v>
                </c:pt>
                <c:pt idx="6">
                  <c:v>5</c:v>
                </c:pt>
                <c:pt idx="7">
                  <c:v>5.3219280948873626</c:v>
                </c:pt>
                <c:pt idx="8">
                  <c:v>5.584962500721157</c:v>
                </c:pt>
                <c:pt idx="9">
                  <c:v>5.8073549220576046</c:v>
                </c:pt>
                <c:pt idx="10">
                  <c:v>6</c:v>
                </c:pt>
                <c:pt idx="11">
                  <c:v>6.1699250014423122</c:v>
                </c:pt>
                <c:pt idx="12">
                  <c:v>6.3219280948873617</c:v>
                </c:pt>
                <c:pt idx="13">
                  <c:v>6.4918530963296748</c:v>
                </c:pt>
                <c:pt idx="14">
                  <c:v>6.6438561897747253</c:v>
                </c:pt>
                <c:pt idx="15">
                  <c:v>6.7813597135246599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F1-4117-BAA3-3B4F3EE85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704015"/>
        <c:axId val="2058704495"/>
      </c:scatterChart>
      <c:valAx>
        <c:axId val="205870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04495"/>
        <c:crosses val="autoZero"/>
        <c:crossBetween val="midCat"/>
      </c:valAx>
      <c:valAx>
        <c:axId val="20587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0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 log2(N) 및 결과 정리'!$B$1</c:f>
              <c:strCache>
                <c:ptCount val="1"/>
                <c:pt idx="0">
                  <c:v>log2(N)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'# log2(N) 및 결과 정리'!$A$2:$A$36</c:f>
              <c:numCache>
                <c:formatCode>General</c:formatCode>
                <c:ptCount val="3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16</c:v>
                </c:pt>
                <c:pt idx="5">
                  <c:v>20</c:v>
                </c:pt>
                <c:pt idx="6">
                  <c:v>32</c:v>
                </c:pt>
                <c:pt idx="7">
                  <c:v>40</c:v>
                </c:pt>
                <c:pt idx="8">
                  <c:v>48</c:v>
                </c:pt>
                <c:pt idx="9">
                  <c:v>56</c:v>
                </c:pt>
                <c:pt idx="10">
                  <c:v>64</c:v>
                </c:pt>
                <c:pt idx="11">
                  <c:v>72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110</c:v>
                </c:pt>
                <c:pt idx="16">
                  <c:v>128</c:v>
                </c:pt>
              </c:numCache>
            </c:numRef>
          </c:xVal>
          <c:yVal>
            <c:numRef>
              <c:f>'# log2(N) 및 결과 정리'!$B$2:$B$36</c:f>
              <c:numCache>
                <c:formatCode>General</c:formatCode>
                <c:ptCount val="35"/>
                <c:pt idx="0">
                  <c:v>2</c:v>
                </c:pt>
                <c:pt idx="1">
                  <c:v>2.5849625007211561</c:v>
                </c:pt>
                <c:pt idx="2">
                  <c:v>3</c:v>
                </c:pt>
                <c:pt idx="3">
                  <c:v>3.3219280948873626</c:v>
                </c:pt>
                <c:pt idx="4">
                  <c:v>4</c:v>
                </c:pt>
                <c:pt idx="5">
                  <c:v>4.3219280948873626</c:v>
                </c:pt>
                <c:pt idx="6">
                  <c:v>5</c:v>
                </c:pt>
                <c:pt idx="7">
                  <c:v>5.3219280948873626</c:v>
                </c:pt>
                <c:pt idx="8">
                  <c:v>5.584962500721157</c:v>
                </c:pt>
                <c:pt idx="9">
                  <c:v>5.8073549220576046</c:v>
                </c:pt>
                <c:pt idx="10">
                  <c:v>6</c:v>
                </c:pt>
                <c:pt idx="11">
                  <c:v>6.1699250014423122</c:v>
                </c:pt>
                <c:pt idx="12">
                  <c:v>6.3219280948873617</c:v>
                </c:pt>
                <c:pt idx="13">
                  <c:v>6.4918530963296748</c:v>
                </c:pt>
                <c:pt idx="14">
                  <c:v>6.6438561897747253</c:v>
                </c:pt>
                <c:pt idx="15">
                  <c:v>6.7813597135246599</c:v>
                </c:pt>
                <c:pt idx="1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2-4515-8D5C-D79B5B14A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788399"/>
        <c:axId val="1326783599"/>
      </c:scatterChart>
      <c:valAx>
        <c:axId val="13267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노드수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3599"/>
        <c:crossesAt val="0"/>
        <c:crossBetween val="midCat"/>
      </c:valAx>
      <c:valAx>
        <c:axId val="1326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log2(N)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88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기본 </a:t>
            </a:r>
            <a:endParaRPr lang="en-US" altLang="ko-KR"/>
          </a:p>
          <a:p>
            <a:pPr>
              <a:defRPr/>
            </a:pPr>
            <a:r>
              <a:rPr lang="ko-KR" altLang="en-US"/>
              <a:t>노드별 사용 횟수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기본(4~128)'!$B$49</c:f>
              <c:strCache>
                <c:ptCount val="1"/>
                <c:pt idx="0">
                  <c:v>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 기본(4~128)'!$B$50:$B$177</c:f>
              <c:strCache>
                <c:ptCount val="128"/>
                <c:pt idx="0">
                  <c:v>127.0.0.1:6019</c:v>
                </c:pt>
                <c:pt idx="1">
                  <c:v>127.0.0.1:6126</c:v>
                </c:pt>
                <c:pt idx="2">
                  <c:v>127.0.0.1:6041</c:v>
                </c:pt>
                <c:pt idx="3">
                  <c:v>127.0.0.1:6127</c:v>
                </c:pt>
                <c:pt idx="4">
                  <c:v>127.0.0.1:6046</c:v>
                </c:pt>
                <c:pt idx="5">
                  <c:v>127.0.0.1:6029</c:v>
                </c:pt>
                <c:pt idx="6">
                  <c:v>127.0.0.1:6074</c:v>
                </c:pt>
                <c:pt idx="7">
                  <c:v>127.0.0.1:6035</c:v>
                </c:pt>
                <c:pt idx="8">
                  <c:v>127.0.0.1:6076</c:v>
                </c:pt>
                <c:pt idx="9">
                  <c:v>127.0.0.1:6059</c:v>
                </c:pt>
                <c:pt idx="10">
                  <c:v>127.0.0.1:6018</c:v>
                </c:pt>
                <c:pt idx="11">
                  <c:v>127.0.0.1:6037</c:v>
                </c:pt>
                <c:pt idx="12">
                  <c:v>127.0.0.1:6047</c:v>
                </c:pt>
                <c:pt idx="13">
                  <c:v>127.0.0.1:6051</c:v>
                </c:pt>
                <c:pt idx="14">
                  <c:v>127.0.0.1:6123</c:v>
                </c:pt>
                <c:pt idx="15">
                  <c:v>127.0.0.1:6117</c:v>
                </c:pt>
                <c:pt idx="16">
                  <c:v>127.0.0.1:6020</c:v>
                </c:pt>
                <c:pt idx="17">
                  <c:v>127.0.0.1:6065</c:v>
                </c:pt>
                <c:pt idx="18">
                  <c:v>127.0.0.1:6077</c:v>
                </c:pt>
                <c:pt idx="19">
                  <c:v>127.0.0.1:6082</c:v>
                </c:pt>
                <c:pt idx="20">
                  <c:v>127.0.0.1:6118</c:v>
                </c:pt>
                <c:pt idx="21">
                  <c:v>127.0.0.1:6120</c:v>
                </c:pt>
                <c:pt idx="22">
                  <c:v>127.0.0.1:6106</c:v>
                </c:pt>
                <c:pt idx="23">
                  <c:v>127.0.0.1:6050</c:v>
                </c:pt>
                <c:pt idx="24">
                  <c:v>127.0.0.1:6087</c:v>
                </c:pt>
                <c:pt idx="25">
                  <c:v>127.0.0.1:6044</c:v>
                </c:pt>
                <c:pt idx="26">
                  <c:v>127.0.0.1:6066</c:v>
                </c:pt>
                <c:pt idx="27">
                  <c:v>127.0.0.1:6068</c:v>
                </c:pt>
                <c:pt idx="28">
                  <c:v>127.0.0.1:6079</c:v>
                </c:pt>
                <c:pt idx="29">
                  <c:v>127.0.0.1:6030</c:v>
                </c:pt>
                <c:pt idx="30">
                  <c:v>127.0.0.1:6011</c:v>
                </c:pt>
                <c:pt idx="31">
                  <c:v>127.0.0.1:6097</c:v>
                </c:pt>
                <c:pt idx="32">
                  <c:v>127.0.0.1:6101</c:v>
                </c:pt>
                <c:pt idx="33">
                  <c:v>127.0.0.1:6048</c:v>
                </c:pt>
                <c:pt idx="34">
                  <c:v>127.0.0.1:6036</c:v>
                </c:pt>
                <c:pt idx="35">
                  <c:v>127.0.0.1:6010</c:v>
                </c:pt>
                <c:pt idx="36">
                  <c:v>127.0.0.1:6099</c:v>
                </c:pt>
                <c:pt idx="37">
                  <c:v>127.0.0.1:6000</c:v>
                </c:pt>
                <c:pt idx="38">
                  <c:v>127.0.0.1:6027</c:v>
                </c:pt>
                <c:pt idx="39">
                  <c:v>127.0.0.1:6109</c:v>
                </c:pt>
                <c:pt idx="40">
                  <c:v>127.0.0.1:6023</c:v>
                </c:pt>
                <c:pt idx="41">
                  <c:v>127.0.0.1:6090</c:v>
                </c:pt>
                <c:pt idx="42">
                  <c:v>127.0.0.1:6008</c:v>
                </c:pt>
                <c:pt idx="43">
                  <c:v>127.0.0.1:6056</c:v>
                </c:pt>
                <c:pt idx="44">
                  <c:v>127.0.0.1:6107</c:v>
                </c:pt>
                <c:pt idx="45">
                  <c:v>127.0.0.1:6026</c:v>
                </c:pt>
                <c:pt idx="46">
                  <c:v>127.0.0.1:6064</c:v>
                </c:pt>
                <c:pt idx="47">
                  <c:v>127.0.0.1:6114</c:v>
                </c:pt>
                <c:pt idx="48">
                  <c:v>127.0.0.1:6069</c:v>
                </c:pt>
                <c:pt idx="49">
                  <c:v>127.0.0.1:6070</c:v>
                </c:pt>
                <c:pt idx="50">
                  <c:v>127.0.0.1:6022</c:v>
                </c:pt>
                <c:pt idx="51">
                  <c:v>127.0.0.1:6049</c:v>
                </c:pt>
                <c:pt idx="52">
                  <c:v>127.0.0.1:6038</c:v>
                </c:pt>
                <c:pt idx="53">
                  <c:v>127.0.0.1:6091</c:v>
                </c:pt>
                <c:pt idx="54">
                  <c:v>127.0.0.1:6073</c:v>
                </c:pt>
                <c:pt idx="55">
                  <c:v>127.0.0.1:6043</c:v>
                </c:pt>
                <c:pt idx="56">
                  <c:v>127.0.0.1:6045</c:v>
                </c:pt>
                <c:pt idx="57">
                  <c:v>127.0.0.1:6125</c:v>
                </c:pt>
                <c:pt idx="58">
                  <c:v>127.0.0.1:6104</c:v>
                </c:pt>
                <c:pt idx="59">
                  <c:v>127.0.0.1:6063</c:v>
                </c:pt>
                <c:pt idx="60">
                  <c:v>127.0.0.1:6060</c:v>
                </c:pt>
                <c:pt idx="61">
                  <c:v>127.0.0.1:6102</c:v>
                </c:pt>
                <c:pt idx="62">
                  <c:v>127.0.0.1:6081</c:v>
                </c:pt>
                <c:pt idx="63">
                  <c:v>127.0.0.1:6085</c:v>
                </c:pt>
                <c:pt idx="64">
                  <c:v>127.0.0.1:6015</c:v>
                </c:pt>
                <c:pt idx="65">
                  <c:v>127.0.0.1:6003</c:v>
                </c:pt>
                <c:pt idx="66">
                  <c:v>127.0.0.1:6092</c:v>
                </c:pt>
                <c:pt idx="67">
                  <c:v>127.0.0.1:6080</c:v>
                </c:pt>
                <c:pt idx="68">
                  <c:v>127.0.0.1:6024</c:v>
                </c:pt>
                <c:pt idx="69">
                  <c:v>127.0.0.1:6108</c:v>
                </c:pt>
                <c:pt idx="70">
                  <c:v>127.0.0.1:6031</c:v>
                </c:pt>
                <c:pt idx="71">
                  <c:v>127.0.0.1:6002</c:v>
                </c:pt>
                <c:pt idx="72">
                  <c:v>127.0.0.1:6122</c:v>
                </c:pt>
                <c:pt idx="73">
                  <c:v>127.0.0.1:6071</c:v>
                </c:pt>
                <c:pt idx="74">
                  <c:v>127.0.0.1:6057</c:v>
                </c:pt>
                <c:pt idx="75">
                  <c:v>127.0.0.1:6004</c:v>
                </c:pt>
                <c:pt idx="76">
                  <c:v>127.0.0.1:6093</c:v>
                </c:pt>
                <c:pt idx="77">
                  <c:v>127.0.0.1:6078</c:v>
                </c:pt>
                <c:pt idx="78">
                  <c:v>127.0.0.1:6025</c:v>
                </c:pt>
                <c:pt idx="79">
                  <c:v>127.0.0.1:6111</c:v>
                </c:pt>
                <c:pt idx="80">
                  <c:v>127.0.0.1:6007</c:v>
                </c:pt>
                <c:pt idx="81">
                  <c:v>127.0.0.1:6009</c:v>
                </c:pt>
                <c:pt idx="82">
                  <c:v>127.0.0.1:6006</c:v>
                </c:pt>
                <c:pt idx="83">
                  <c:v>127.0.0.1:6042</c:v>
                </c:pt>
                <c:pt idx="84">
                  <c:v>127.0.0.1:6089</c:v>
                </c:pt>
                <c:pt idx="85">
                  <c:v>127.0.0.1:6105</c:v>
                </c:pt>
                <c:pt idx="86">
                  <c:v>127.0.0.1:6084</c:v>
                </c:pt>
                <c:pt idx="87">
                  <c:v>127.0.0.1:6121</c:v>
                </c:pt>
                <c:pt idx="88">
                  <c:v>127.0.0.1:6001</c:v>
                </c:pt>
                <c:pt idx="89">
                  <c:v>127.0.0.1:6013</c:v>
                </c:pt>
                <c:pt idx="90">
                  <c:v>127.0.0.1:6012</c:v>
                </c:pt>
                <c:pt idx="91">
                  <c:v>127.0.0.1:6098</c:v>
                </c:pt>
                <c:pt idx="92">
                  <c:v>127.0.0.1:6103</c:v>
                </c:pt>
                <c:pt idx="93">
                  <c:v>127.0.0.1:6113</c:v>
                </c:pt>
                <c:pt idx="94">
                  <c:v>127.0.0.1:6040</c:v>
                </c:pt>
                <c:pt idx="95">
                  <c:v>127.0.0.1:6005</c:v>
                </c:pt>
                <c:pt idx="96">
                  <c:v>127.0.0.1:6053</c:v>
                </c:pt>
                <c:pt idx="97">
                  <c:v>127.0.0.1:6028</c:v>
                </c:pt>
                <c:pt idx="98">
                  <c:v>127.0.0.1:6088</c:v>
                </c:pt>
                <c:pt idx="99">
                  <c:v>127.0.0.1:6075</c:v>
                </c:pt>
                <c:pt idx="100">
                  <c:v>127.0.0.1:6112</c:v>
                </c:pt>
                <c:pt idx="101">
                  <c:v>127.0.0.1:6086</c:v>
                </c:pt>
                <c:pt idx="102">
                  <c:v>127.0.0.1:6095</c:v>
                </c:pt>
                <c:pt idx="103">
                  <c:v>127.0.0.1:6032</c:v>
                </c:pt>
                <c:pt idx="104">
                  <c:v>127.0.0.1:6083</c:v>
                </c:pt>
                <c:pt idx="105">
                  <c:v>127.0.0.1:6039</c:v>
                </c:pt>
                <c:pt idx="106">
                  <c:v>127.0.0.1:6062</c:v>
                </c:pt>
                <c:pt idx="107">
                  <c:v>127.0.0.1:6052</c:v>
                </c:pt>
                <c:pt idx="108">
                  <c:v>127.0.0.1:6061</c:v>
                </c:pt>
                <c:pt idx="109">
                  <c:v>127.0.0.1:6055</c:v>
                </c:pt>
                <c:pt idx="110">
                  <c:v>127.0.0.1:6054</c:v>
                </c:pt>
                <c:pt idx="111">
                  <c:v>127.0.0.1:6017</c:v>
                </c:pt>
                <c:pt idx="112">
                  <c:v>127.0.0.1:6067</c:v>
                </c:pt>
                <c:pt idx="113">
                  <c:v>127.0.0.1:6116</c:v>
                </c:pt>
                <c:pt idx="114">
                  <c:v>127.0.0.1:6110</c:v>
                </c:pt>
                <c:pt idx="115">
                  <c:v>127.0.0.1:6014</c:v>
                </c:pt>
                <c:pt idx="116">
                  <c:v>127.0.0.1:6033</c:v>
                </c:pt>
                <c:pt idx="117">
                  <c:v>127.0.0.1:6058</c:v>
                </c:pt>
                <c:pt idx="118">
                  <c:v>127.0.0.1:6100</c:v>
                </c:pt>
                <c:pt idx="119">
                  <c:v>127.0.0.1:6072</c:v>
                </c:pt>
                <c:pt idx="120">
                  <c:v>127.0.0.1:6021</c:v>
                </c:pt>
                <c:pt idx="121">
                  <c:v>127.0.0.1:6094</c:v>
                </c:pt>
                <c:pt idx="122">
                  <c:v>127.0.0.1:6016</c:v>
                </c:pt>
                <c:pt idx="123">
                  <c:v>127.0.0.1:6034</c:v>
                </c:pt>
                <c:pt idx="124">
                  <c:v>127.0.0.1:6124</c:v>
                </c:pt>
                <c:pt idx="125">
                  <c:v>127.0.0.1:6115</c:v>
                </c:pt>
                <c:pt idx="126">
                  <c:v>127.0.0.1:6119</c:v>
                </c:pt>
                <c:pt idx="127">
                  <c:v>127.0.0.1:6096</c:v>
                </c:pt>
              </c:strCache>
            </c:strRef>
          </c:cat>
          <c:val>
            <c:numRef>
              <c:f>'2. 기본(4~128)'!$C$50:$C$177</c:f>
              <c:numCache>
                <c:formatCode>General</c:formatCode>
                <c:ptCount val="1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6-43EC-A892-45447031ACF5}"/>
            </c:ext>
          </c:extLst>
        </c:ser>
        <c:ser>
          <c:idx val="1"/>
          <c:order val="1"/>
          <c:tx>
            <c:strRef>
              <c:f>'2. 기본(4~128)'!$D$49</c:f>
              <c:strCache>
                <c:ptCount val="1"/>
                <c:pt idx="0">
                  <c:v>HOP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기본(4~128)'!$B$50:$B$177</c:f>
              <c:strCache>
                <c:ptCount val="128"/>
                <c:pt idx="0">
                  <c:v>127.0.0.1:6019</c:v>
                </c:pt>
                <c:pt idx="1">
                  <c:v>127.0.0.1:6126</c:v>
                </c:pt>
                <c:pt idx="2">
                  <c:v>127.0.0.1:6041</c:v>
                </c:pt>
                <c:pt idx="3">
                  <c:v>127.0.0.1:6127</c:v>
                </c:pt>
                <c:pt idx="4">
                  <c:v>127.0.0.1:6046</c:v>
                </c:pt>
                <c:pt idx="5">
                  <c:v>127.0.0.1:6029</c:v>
                </c:pt>
                <c:pt idx="6">
                  <c:v>127.0.0.1:6074</c:v>
                </c:pt>
                <c:pt idx="7">
                  <c:v>127.0.0.1:6035</c:v>
                </c:pt>
                <c:pt idx="8">
                  <c:v>127.0.0.1:6076</c:v>
                </c:pt>
                <c:pt idx="9">
                  <c:v>127.0.0.1:6059</c:v>
                </c:pt>
                <c:pt idx="10">
                  <c:v>127.0.0.1:6018</c:v>
                </c:pt>
                <c:pt idx="11">
                  <c:v>127.0.0.1:6037</c:v>
                </c:pt>
                <c:pt idx="12">
                  <c:v>127.0.0.1:6047</c:v>
                </c:pt>
                <c:pt idx="13">
                  <c:v>127.0.0.1:6051</c:v>
                </c:pt>
                <c:pt idx="14">
                  <c:v>127.0.0.1:6123</c:v>
                </c:pt>
                <c:pt idx="15">
                  <c:v>127.0.0.1:6117</c:v>
                </c:pt>
                <c:pt idx="16">
                  <c:v>127.0.0.1:6020</c:v>
                </c:pt>
                <c:pt idx="17">
                  <c:v>127.0.0.1:6065</c:v>
                </c:pt>
                <c:pt idx="18">
                  <c:v>127.0.0.1:6077</c:v>
                </c:pt>
                <c:pt idx="19">
                  <c:v>127.0.0.1:6082</c:v>
                </c:pt>
                <c:pt idx="20">
                  <c:v>127.0.0.1:6118</c:v>
                </c:pt>
                <c:pt idx="21">
                  <c:v>127.0.0.1:6120</c:v>
                </c:pt>
                <c:pt idx="22">
                  <c:v>127.0.0.1:6106</c:v>
                </c:pt>
                <c:pt idx="23">
                  <c:v>127.0.0.1:6050</c:v>
                </c:pt>
                <c:pt idx="24">
                  <c:v>127.0.0.1:6087</c:v>
                </c:pt>
                <c:pt idx="25">
                  <c:v>127.0.0.1:6044</c:v>
                </c:pt>
                <c:pt idx="26">
                  <c:v>127.0.0.1:6066</c:v>
                </c:pt>
                <c:pt idx="27">
                  <c:v>127.0.0.1:6068</c:v>
                </c:pt>
                <c:pt idx="28">
                  <c:v>127.0.0.1:6079</c:v>
                </c:pt>
                <c:pt idx="29">
                  <c:v>127.0.0.1:6030</c:v>
                </c:pt>
                <c:pt idx="30">
                  <c:v>127.0.0.1:6011</c:v>
                </c:pt>
                <c:pt idx="31">
                  <c:v>127.0.0.1:6097</c:v>
                </c:pt>
                <c:pt idx="32">
                  <c:v>127.0.0.1:6101</c:v>
                </c:pt>
                <c:pt idx="33">
                  <c:v>127.0.0.1:6048</c:v>
                </c:pt>
                <c:pt idx="34">
                  <c:v>127.0.0.1:6036</c:v>
                </c:pt>
                <c:pt idx="35">
                  <c:v>127.0.0.1:6010</c:v>
                </c:pt>
                <c:pt idx="36">
                  <c:v>127.0.0.1:6099</c:v>
                </c:pt>
                <c:pt idx="37">
                  <c:v>127.0.0.1:6000</c:v>
                </c:pt>
                <c:pt idx="38">
                  <c:v>127.0.0.1:6027</c:v>
                </c:pt>
                <c:pt idx="39">
                  <c:v>127.0.0.1:6109</c:v>
                </c:pt>
                <c:pt idx="40">
                  <c:v>127.0.0.1:6023</c:v>
                </c:pt>
                <c:pt idx="41">
                  <c:v>127.0.0.1:6090</c:v>
                </c:pt>
                <c:pt idx="42">
                  <c:v>127.0.0.1:6008</c:v>
                </c:pt>
                <c:pt idx="43">
                  <c:v>127.0.0.1:6056</c:v>
                </c:pt>
                <c:pt idx="44">
                  <c:v>127.0.0.1:6107</c:v>
                </c:pt>
                <c:pt idx="45">
                  <c:v>127.0.0.1:6026</c:v>
                </c:pt>
                <c:pt idx="46">
                  <c:v>127.0.0.1:6064</c:v>
                </c:pt>
                <c:pt idx="47">
                  <c:v>127.0.0.1:6114</c:v>
                </c:pt>
                <c:pt idx="48">
                  <c:v>127.0.0.1:6069</c:v>
                </c:pt>
                <c:pt idx="49">
                  <c:v>127.0.0.1:6070</c:v>
                </c:pt>
                <c:pt idx="50">
                  <c:v>127.0.0.1:6022</c:v>
                </c:pt>
                <c:pt idx="51">
                  <c:v>127.0.0.1:6049</c:v>
                </c:pt>
                <c:pt idx="52">
                  <c:v>127.0.0.1:6038</c:v>
                </c:pt>
                <c:pt idx="53">
                  <c:v>127.0.0.1:6091</c:v>
                </c:pt>
                <c:pt idx="54">
                  <c:v>127.0.0.1:6073</c:v>
                </c:pt>
                <c:pt idx="55">
                  <c:v>127.0.0.1:6043</c:v>
                </c:pt>
                <c:pt idx="56">
                  <c:v>127.0.0.1:6045</c:v>
                </c:pt>
                <c:pt idx="57">
                  <c:v>127.0.0.1:6125</c:v>
                </c:pt>
                <c:pt idx="58">
                  <c:v>127.0.0.1:6104</c:v>
                </c:pt>
                <c:pt idx="59">
                  <c:v>127.0.0.1:6063</c:v>
                </c:pt>
                <c:pt idx="60">
                  <c:v>127.0.0.1:6060</c:v>
                </c:pt>
                <c:pt idx="61">
                  <c:v>127.0.0.1:6102</c:v>
                </c:pt>
                <c:pt idx="62">
                  <c:v>127.0.0.1:6081</c:v>
                </c:pt>
                <c:pt idx="63">
                  <c:v>127.0.0.1:6085</c:v>
                </c:pt>
                <c:pt idx="64">
                  <c:v>127.0.0.1:6015</c:v>
                </c:pt>
                <c:pt idx="65">
                  <c:v>127.0.0.1:6003</c:v>
                </c:pt>
                <c:pt idx="66">
                  <c:v>127.0.0.1:6092</c:v>
                </c:pt>
                <c:pt idx="67">
                  <c:v>127.0.0.1:6080</c:v>
                </c:pt>
                <c:pt idx="68">
                  <c:v>127.0.0.1:6024</c:v>
                </c:pt>
                <c:pt idx="69">
                  <c:v>127.0.0.1:6108</c:v>
                </c:pt>
                <c:pt idx="70">
                  <c:v>127.0.0.1:6031</c:v>
                </c:pt>
                <c:pt idx="71">
                  <c:v>127.0.0.1:6002</c:v>
                </c:pt>
                <c:pt idx="72">
                  <c:v>127.0.0.1:6122</c:v>
                </c:pt>
                <c:pt idx="73">
                  <c:v>127.0.0.1:6071</c:v>
                </c:pt>
                <c:pt idx="74">
                  <c:v>127.0.0.1:6057</c:v>
                </c:pt>
                <c:pt idx="75">
                  <c:v>127.0.0.1:6004</c:v>
                </c:pt>
                <c:pt idx="76">
                  <c:v>127.0.0.1:6093</c:v>
                </c:pt>
                <c:pt idx="77">
                  <c:v>127.0.0.1:6078</c:v>
                </c:pt>
                <c:pt idx="78">
                  <c:v>127.0.0.1:6025</c:v>
                </c:pt>
                <c:pt idx="79">
                  <c:v>127.0.0.1:6111</c:v>
                </c:pt>
                <c:pt idx="80">
                  <c:v>127.0.0.1:6007</c:v>
                </c:pt>
                <c:pt idx="81">
                  <c:v>127.0.0.1:6009</c:v>
                </c:pt>
                <c:pt idx="82">
                  <c:v>127.0.0.1:6006</c:v>
                </c:pt>
                <c:pt idx="83">
                  <c:v>127.0.0.1:6042</c:v>
                </c:pt>
                <c:pt idx="84">
                  <c:v>127.0.0.1:6089</c:v>
                </c:pt>
                <c:pt idx="85">
                  <c:v>127.0.0.1:6105</c:v>
                </c:pt>
                <c:pt idx="86">
                  <c:v>127.0.0.1:6084</c:v>
                </c:pt>
                <c:pt idx="87">
                  <c:v>127.0.0.1:6121</c:v>
                </c:pt>
                <c:pt idx="88">
                  <c:v>127.0.0.1:6001</c:v>
                </c:pt>
                <c:pt idx="89">
                  <c:v>127.0.0.1:6013</c:v>
                </c:pt>
                <c:pt idx="90">
                  <c:v>127.0.0.1:6012</c:v>
                </c:pt>
                <c:pt idx="91">
                  <c:v>127.0.0.1:6098</c:v>
                </c:pt>
                <c:pt idx="92">
                  <c:v>127.0.0.1:6103</c:v>
                </c:pt>
                <c:pt idx="93">
                  <c:v>127.0.0.1:6113</c:v>
                </c:pt>
                <c:pt idx="94">
                  <c:v>127.0.0.1:6040</c:v>
                </c:pt>
                <c:pt idx="95">
                  <c:v>127.0.0.1:6005</c:v>
                </c:pt>
                <c:pt idx="96">
                  <c:v>127.0.0.1:6053</c:v>
                </c:pt>
                <c:pt idx="97">
                  <c:v>127.0.0.1:6028</c:v>
                </c:pt>
                <c:pt idx="98">
                  <c:v>127.0.0.1:6088</c:v>
                </c:pt>
                <c:pt idx="99">
                  <c:v>127.0.0.1:6075</c:v>
                </c:pt>
                <c:pt idx="100">
                  <c:v>127.0.0.1:6112</c:v>
                </c:pt>
                <c:pt idx="101">
                  <c:v>127.0.0.1:6086</c:v>
                </c:pt>
                <c:pt idx="102">
                  <c:v>127.0.0.1:6095</c:v>
                </c:pt>
                <c:pt idx="103">
                  <c:v>127.0.0.1:6032</c:v>
                </c:pt>
                <c:pt idx="104">
                  <c:v>127.0.0.1:6083</c:v>
                </c:pt>
                <c:pt idx="105">
                  <c:v>127.0.0.1:6039</c:v>
                </c:pt>
                <c:pt idx="106">
                  <c:v>127.0.0.1:6062</c:v>
                </c:pt>
                <c:pt idx="107">
                  <c:v>127.0.0.1:6052</c:v>
                </c:pt>
                <c:pt idx="108">
                  <c:v>127.0.0.1:6061</c:v>
                </c:pt>
                <c:pt idx="109">
                  <c:v>127.0.0.1:6055</c:v>
                </c:pt>
                <c:pt idx="110">
                  <c:v>127.0.0.1:6054</c:v>
                </c:pt>
                <c:pt idx="111">
                  <c:v>127.0.0.1:6017</c:v>
                </c:pt>
                <c:pt idx="112">
                  <c:v>127.0.0.1:6067</c:v>
                </c:pt>
                <c:pt idx="113">
                  <c:v>127.0.0.1:6116</c:v>
                </c:pt>
                <c:pt idx="114">
                  <c:v>127.0.0.1:6110</c:v>
                </c:pt>
                <c:pt idx="115">
                  <c:v>127.0.0.1:6014</c:v>
                </c:pt>
                <c:pt idx="116">
                  <c:v>127.0.0.1:6033</c:v>
                </c:pt>
                <c:pt idx="117">
                  <c:v>127.0.0.1:6058</c:v>
                </c:pt>
                <c:pt idx="118">
                  <c:v>127.0.0.1:6100</c:v>
                </c:pt>
                <c:pt idx="119">
                  <c:v>127.0.0.1:6072</c:v>
                </c:pt>
                <c:pt idx="120">
                  <c:v>127.0.0.1:6021</c:v>
                </c:pt>
                <c:pt idx="121">
                  <c:v>127.0.0.1:6094</c:v>
                </c:pt>
                <c:pt idx="122">
                  <c:v>127.0.0.1:6016</c:v>
                </c:pt>
                <c:pt idx="123">
                  <c:v>127.0.0.1:6034</c:v>
                </c:pt>
                <c:pt idx="124">
                  <c:v>127.0.0.1:6124</c:v>
                </c:pt>
                <c:pt idx="125">
                  <c:v>127.0.0.1:6115</c:v>
                </c:pt>
                <c:pt idx="126">
                  <c:v>127.0.0.1:6119</c:v>
                </c:pt>
                <c:pt idx="127">
                  <c:v>127.0.0.1:6096</c:v>
                </c:pt>
              </c:strCache>
            </c:strRef>
          </c:cat>
          <c:val>
            <c:numRef>
              <c:f>'2. 기본(4~128)'!$D$50:$D$177</c:f>
              <c:numCache>
                <c:formatCode>General</c:formatCode>
                <c:ptCount val="128"/>
                <c:pt idx="0">
                  <c:v>61</c:v>
                </c:pt>
                <c:pt idx="1">
                  <c:v>1</c:v>
                </c:pt>
                <c:pt idx="2">
                  <c:v>27</c:v>
                </c:pt>
                <c:pt idx="3">
                  <c:v>7</c:v>
                </c:pt>
                <c:pt idx="4">
                  <c:v>17</c:v>
                </c:pt>
                <c:pt idx="5">
                  <c:v>11</c:v>
                </c:pt>
                <c:pt idx="6">
                  <c:v>7</c:v>
                </c:pt>
                <c:pt idx="7">
                  <c:v>14</c:v>
                </c:pt>
                <c:pt idx="8">
                  <c:v>8</c:v>
                </c:pt>
                <c:pt idx="9">
                  <c:v>7</c:v>
                </c:pt>
                <c:pt idx="10">
                  <c:v>153</c:v>
                </c:pt>
                <c:pt idx="11">
                  <c:v>10</c:v>
                </c:pt>
                <c:pt idx="12">
                  <c:v>23</c:v>
                </c:pt>
                <c:pt idx="13">
                  <c:v>8</c:v>
                </c:pt>
                <c:pt idx="14">
                  <c:v>7</c:v>
                </c:pt>
                <c:pt idx="15">
                  <c:v>1</c:v>
                </c:pt>
                <c:pt idx="16">
                  <c:v>31</c:v>
                </c:pt>
                <c:pt idx="17">
                  <c:v>6</c:v>
                </c:pt>
                <c:pt idx="18">
                  <c:v>7</c:v>
                </c:pt>
                <c:pt idx="19">
                  <c:v>4</c:v>
                </c:pt>
                <c:pt idx="20">
                  <c:v>1</c:v>
                </c:pt>
                <c:pt idx="21">
                  <c:v>8</c:v>
                </c:pt>
                <c:pt idx="22">
                  <c:v>10</c:v>
                </c:pt>
                <c:pt idx="23">
                  <c:v>27</c:v>
                </c:pt>
                <c:pt idx="24">
                  <c:v>4</c:v>
                </c:pt>
                <c:pt idx="25">
                  <c:v>22</c:v>
                </c:pt>
                <c:pt idx="26">
                  <c:v>11</c:v>
                </c:pt>
                <c:pt idx="27">
                  <c:v>7</c:v>
                </c:pt>
                <c:pt idx="28">
                  <c:v>5</c:v>
                </c:pt>
                <c:pt idx="29">
                  <c:v>53</c:v>
                </c:pt>
                <c:pt idx="30">
                  <c:v>20</c:v>
                </c:pt>
                <c:pt idx="31">
                  <c:v>3</c:v>
                </c:pt>
                <c:pt idx="32">
                  <c:v>2</c:v>
                </c:pt>
                <c:pt idx="33">
                  <c:v>27</c:v>
                </c:pt>
                <c:pt idx="34">
                  <c:v>12</c:v>
                </c:pt>
                <c:pt idx="35">
                  <c:v>17</c:v>
                </c:pt>
                <c:pt idx="36">
                  <c:v>3</c:v>
                </c:pt>
                <c:pt idx="37">
                  <c:v>0</c:v>
                </c:pt>
                <c:pt idx="38">
                  <c:v>11</c:v>
                </c:pt>
                <c:pt idx="39">
                  <c:v>10</c:v>
                </c:pt>
                <c:pt idx="40">
                  <c:v>30</c:v>
                </c:pt>
                <c:pt idx="41">
                  <c:v>3</c:v>
                </c:pt>
                <c:pt idx="42">
                  <c:v>17</c:v>
                </c:pt>
                <c:pt idx="43">
                  <c:v>7</c:v>
                </c:pt>
                <c:pt idx="44">
                  <c:v>11</c:v>
                </c:pt>
                <c:pt idx="45">
                  <c:v>23</c:v>
                </c:pt>
                <c:pt idx="46">
                  <c:v>6</c:v>
                </c:pt>
                <c:pt idx="47">
                  <c:v>2</c:v>
                </c:pt>
                <c:pt idx="48">
                  <c:v>6</c:v>
                </c:pt>
                <c:pt idx="49">
                  <c:v>6</c:v>
                </c:pt>
                <c:pt idx="50">
                  <c:v>74</c:v>
                </c:pt>
                <c:pt idx="51">
                  <c:v>8</c:v>
                </c:pt>
                <c:pt idx="52">
                  <c:v>36</c:v>
                </c:pt>
                <c:pt idx="53">
                  <c:v>6</c:v>
                </c:pt>
                <c:pt idx="54">
                  <c:v>5</c:v>
                </c:pt>
                <c:pt idx="55">
                  <c:v>9</c:v>
                </c:pt>
                <c:pt idx="56">
                  <c:v>9</c:v>
                </c:pt>
                <c:pt idx="57">
                  <c:v>5</c:v>
                </c:pt>
                <c:pt idx="58">
                  <c:v>6</c:v>
                </c:pt>
                <c:pt idx="59">
                  <c:v>12</c:v>
                </c:pt>
                <c:pt idx="60">
                  <c:v>8</c:v>
                </c:pt>
                <c:pt idx="61">
                  <c:v>2</c:v>
                </c:pt>
                <c:pt idx="62">
                  <c:v>38</c:v>
                </c:pt>
                <c:pt idx="63">
                  <c:v>8</c:v>
                </c:pt>
                <c:pt idx="64">
                  <c:v>41</c:v>
                </c:pt>
                <c:pt idx="65">
                  <c:v>26</c:v>
                </c:pt>
                <c:pt idx="66">
                  <c:v>18</c:v>
                </c:pt>
                <c:pt idx="67">
                  <c:v>7</c:v>
                </c:pt>
                <c:pt idx="68">
                  <c:v>25</c:v>
                </c:pt>
                <c:pt idx="69">
                  <c:v>6</c:v>
                </c:pt>
                <c:pt idx="70">
                  <c:v>22</c:v>
                </c:pt>
                <c:pt idx="71">
                  <c:v>17</c:v>
                </c:pt>
                <c:pt idx="72">
                  <c:v>1</c:v>
                </c:pt>
                <c:pt idx="73">
                  <c:v>161</c:v>
                </c:pt>
                <c:pt idx="74">
                  <c:v>24</c:v>
                </c:pt>
                <c:pt idx="75">
                  <c:v>75</c:v>
                </c:pt>
                <c:pt idx="76">
                  <c:v>3</c:v>
                </c:pt>
                <c:pt idx="77">
                  <c:v>5</c:v>
                </c:pt>
                <c:pt idx="78">
                  <c:v>18</c:v>
                </c:pt>
                <c:pt idx="79">
                  <c:v>1</c:v>
                </c:pt>
                <c:pt idx="80">
                  <c:v>21</c:v>
                </c:pt>
                <c:pt idx="81">
                  <c:v>42</c:v>
                </c:pt>
                <c:pt idx="82">
                  <c:v>19</c:v>
                </c:pt>
                <c:pt idx="83">
                  <c:v>15</c:v>
                </c:pt>
                <c:pt idx="84">
                  <c:v>4</c:v>
                </c:pt>
                <c:pt idx="85">
                  <c:v>5</c:v>
                </c:pt>
                <c:pt idx="86">
                  <c:v>5</c:v>
                </c:pt>
                <c:pt idx="87">
                  <c:v>1</c:v>
                </c:pt>
                <c:pt idx="88">
                  <c:v>122</c:v>
                </c:pt>
                <c:pt idx="89">
                  <c:v>44</c:v>
                </c:pt>
                <c:pt idx="90">
                  <c:v>16</c:v>
                </c:pt>
                <c:pt idx="91">
                  <c:v>6</c:v>
                </c:pt>
                <c:pt idx="92">
                  <c:v>2</c:v>
                </c:pt>
                <c:pt idx="93">
                  <c:v>1</c:v>
                </c:pt>
                <c:pt idx="94">
                  <c:v>45</c:v>
                </c:pt>
                <c:pt idx="95">
                  <c:v>18</c:v>
                </c:pt>
                <c:pt idx="96">
                  <c:v>8</c:v>
                </c:pt>
                <c:pt idx="97">
                  <c:v>15</c:v>
                </c:pt>
                <c:pt idx="98">
                  <c:v>4</c:v>
                </c:pt>
                <c:pt idx="99">
                  <c:v>5</c:v>
                </c:pt>
                <c:pt idx="100">
                  <c:v>1</c:v>
                </c:pt>
                <c:pt idx="101">
                  <c:v>27</c:v>
                </c:pt>
                <c:pt idx="102">
                  <c:v>6</c:v>
                </c:pt>
                <c:pt idx="103">
                  <c:v>23</c:v>
                </c:pt>
                <c:pt idx="104">
                  <c:v>12</c:v>
                </c:pt>
                <c:pt idx="105">
                  <c:v>17</c:v>
                </c:pt>
                <c:pt idx="106">
                  <c:v>7</c:v>
                </c:pt>
                <c:pt idx="107">
                  <c:v>8</c:v>
                </c:pt>
                <c:pt idx="108">
                  <c:v>282</c:v>
                </c:pt>
                <c:pt idx="109">
                  <c:v>32</c:v>
                </c:pt>
                <c:pt idx="110">
                  <c:v>8</c:v>
                </c:pt>
                <c:pt idx="111">
                  <c:v>87</c:v>
                </c:pt>
                <c:pt idx="112">
                  <c:v>6</c:v>
                </c:pt>
                <c:pt idx="113">
                  <c:v>1</c:v>
                </c:pt>
                <c:pt idx="114">
                  <c:v>4</c:v>
                </c:pt>
                <c:pt idx="115">
                  <c:v>32</c:v>
                </c:pt>
                <c:pt idx="116">
                  <c:v>10</c:v>
                </c:pt>
                <c:pt idx="117">
                  <c:v>7</c:v>
                </c:pt>
                <c:pt idx="118">
                  <c:v>13</c:v>
                </c:pt>
                <c:pt idx="119">
                  <c:v>15</c:v>
                </c:pt>
                <c:pt idx="120">
                  <c:v>22</c:v>
                </c:pt>
                <c:pt idx="121">
                  <c:v>4</c:v>
                </c:pt>
                <c:pt idx="122">
                  <c:v>12</c:v>
                </c:pt>
                <c:pt idx="123">
                  <c:v>11</c:v>
                </c:pt>
                <c:pt idx="124">
                  <c:v>1</c:v>
                </c:pt>
                <c:pt idx="125">
                  <c:v>13</c:v>
                </c:pt>
                <c:pt idx="126">
                  <c:v>2</c:v>
                </c:pt>
                <c:pt idx="12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6-43EC-A892-45447031A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362144"/>
        <c:axId val="980372224"/>
      </c:lineChart>
      <c:catAx>
        <c:axId val="98036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0372224"/>
        <c:crosses val="autoZero"/>
        <c:auto val="1"/>
        <c:lblAlgn val="ctr"/>
        <c:lblOffset val="100"/>
        <c:noMultiLvlLbl val="0"/>
      </c:catAx>
      <c:valAx>
        <c:axId val="9803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036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 기본(4~128)'!$L$51:$L$61</c:f>
              <c:strCache>
                <c:ptCount val="11"/>
                <c:pt idx="0">
                  <c:v>127.0.0.1:6000</c:v>
                </c:pt>
                <c:pt idx="1">
                  <c:v>127.0.0.1:6001</c:v>
                </c:pt>
                <c:pt idx="2">
                  <c:v>127.0.0.1:6002</c:v>
                </c:pt>
                <c:pt idx="3">
                  <c:v>127.0.0.1:6003</c:v>
                </c:pt>
                <c:pt idx="4">
                  <c:v>127.0.0.1:6004</c:v>
                </c:pt>
                <c:pt idx="5">
                  <c:v>127.0.0.1:6005</c:v>
                </c:pt>
                <c:pt idx="6">
                  <c:v>127.0.0.1:6006</c:v>
                </c:pt>
                <c:pt idx="7">
                  <c:v>127.0.0.1:6007</c:v>
                </c:pt>
                <c:pt idx="8">
                  <c:v>127.0.0.1:6008</c:v>
                </c:pt>
                <c:pt idx="9">
                  <c:v>127.0.0.1:6009</c:v>
                </c:pt>
                <c:pt idx="10">
                  <c:v>127.0.0.1:6010</c:v>
                </c:pt>
              </c:strCache>
            </c:strRef>
          </c:cat>
          <c:val>
            <c:numRef>
              <c:f>'2. 기본(4~128)'!$M$51:$M$61</c:f>
              <c:numCache>
                <c:formatCode>General</c:formatCode>
                <c:ptCount val="11"/>
                <c:pt idx="0">
                  <c:v>104</c:v>
                </c:pt>
                <c:pt idx="1">
                  <c:v>7</c:v>
                </c:pt>
                <c:pt idx="2">
                  <c:v>55</c:v>
                </c:pt>
                <c:pt idx="3">
                  <c:v>100</c:v>
                </c:pt>
                <c:pt idx="4">
                  <c:v>62</c:v>
                </c:pt>
                <c:pt idx="5">
                  <c:v>69</c:v>
                </c:pt>
                <c:pt idx="6">
                  <c:v>27</c:v>
                </c:pt>
                <c:pt idx="7">
                  <c:v>106</c:v>
                </c:pt>
                <c:pt idx="8">
                  <c:v>22</c:v>
                </c:pt>
                <c:pt idx="9">
                  <c:v>89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B-403C-BCA3-46DDA2E98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984719"/>
        <c:axId val="1434953487"/>
      </c:lineChart>
      <c:catAx>
        <c:axId val="142598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4953487"/>
        <c:crosses val="autoZero"/>
        <c:auto val="1"/>
        <c:lblAlgn val="ctr"/>
        <c:lblOffset val="100"/>
        <c:noMultiLvlLbl val="0"/>
      </c:catAx>
      <c:valAx>
        <c:axId val="14349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598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5.xml"/><Relationship Id="rId7" Type="http://schemas.openxmlformats.org/officeDocument/2006/relationships/chart" Target="../charts/chart7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421342</xdr:colOff>
      <xdr:row>0</xdr:row>
      <xdr:rowOff>33617</xdr:rowOff>
    </xdr:from>
    <xdr:to>
      <xdr:col>12</xdr:col>
      <xdr:colOff>392767</xdr:colOff>
      <xdr:row>12</xdr:row>
      <xdr:rowOff>157442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EDD3D060-FFA7-4D62-0786-F876931AA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495299</xdr:colOff>
      <xdr:row>14</xdr:row>
      <xdr:rowOff>19050</xdr:rowOff>
    </xdr:from>
    <xdr:to>
      <xdr:col>16</xdr:col>
      <xdr:colOff>380999</xdr:colOff>
      <xdr:row>37</xdr:row>
      <xdr:rowOff>134470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7773B8-0052-4DEF-B0A9-9B372B1AA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152400</xdr:colOff>
      <xdr:row>14</xdr:row>
      <xdr:rowOff>123825</xdr:rowOff>
    </xdr:to>
    <xdr:pic>
      <xdr:nvPicPr>
        <xdr:cNvPr id="2" name="그림 1" descr="라인, 그래프, 도표, 텍스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7BBB8FA8-2A79-97B0-819A-DA49FC3AB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15900"/>
          <a:ext cx="4114800" cy="2924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123825</xdr:colOff>
      <xdr:row>35</xdr:row>
      <xdr:rowOff>85725</xdr:rowOff>
    </xdr:from>
    <xdr:to>
      <xdr:col>33</xdr:col>
      <xdr:colOff>523603</xdr:colOff>
      <xdr:row>48</xdr:row>
      <xdr:rowOff>29842</xdr:rowOff>
    </xdr:to>
    <xdr:pic>
      <xdr:nvPicPr>
        <xdr:cNvPr id="2" name="그림 1" descr="텍스트, 스크린샷, 폰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B67D4931-D0E4-EE3F-9F1F-54A0D9DE8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0" y="8248650"/>
          <a:ext cx="5000353" cy="2792092"/>
        </a:xfrm>
        <a:prstGeom prst="rect">
          <a:avLst/>
        </a:prstGeom>
      </xdr:spPr>
    </xdr:pic>
    <xdr:clientData/>
  </xdr:twoCellAnchor>
  <xdr:twoCellAnchor editAs="oneCell">
    <xdr:from>
      <xdr:col>25</xdr:col>
      <xdr:colOff>560646</xdr:colOff>
      <xdr:row>49</xdr:row>
      <xdr:rowOff>150912</xdr:rowOff>
    </xdr:from>
    <xdr:to>
      <xdr:col>34</xdr:col>
      <xdr:colOff>522367</xdr:colOff>
      <xdr:row>54</xdr:row>
      <xdr:rowOff>2206</xdr:rowOff>
    </xdr:to>
    <xdr:pic>
      <xdr:nvPicPr>
        <xdr:cNvPr id="3" name="그림 2" descr="텍스트, 스크린샷, 폰트, 블랙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8955B527-5BEF-4436-AC03-156CC819E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1096" y="11380887"/>
          <a:ext cx="5876746" cy="943494"/>
        </a:xfrm>
        <a:prstGeom prst="rect">
          <a:avLst/>
        </a:prstGeom>
      </xdr:spPr>
    </xdr:pic>
    <xdr:clientData/>
  </xdr:twoCellAnchor>
  <xdr:twoCellAnchor>
    <xdr:from>
      <xdr:col>25</xdr:col>
      <xdr:colOff>596900</xdr:colOff>
      <xdr:row>0</xdr:row>
      <xdr:rowOff>44450</xdr:rowOff>
    </xdr:from>
    <xdr:to>
      <xdr:col>29</xdr:col>
      <xdr:colOff>570375</xdr:colOff>
      <xdr:row>9</xdr:row>
      <xdr:rowOff>8592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918A86-3957-A002-EE46-2B37904175AC}"/>
            </a:ext>
          </a:extLst>
        </xdr:cNvPr>
        <xdr:cNvSpPr txBox="1"/>
      </xdr:nvSpPr>
      <xdr:spPr>
        <a:xfrm>
          <a:off x="11817350" y="44450"/>
          <a:ext cx="2602375" cy="193581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buNone/>
            <a:defRPr sz="1200" b="0" i="0" kern="1200">
              <a:solidFill>
                <a:schemeClr val="tx1"/>
              </a:solidFill>
              <a:effectLst/>
              <a:latin typeface="Google Sans Flex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nl-NL" altLang="ko-KR"/>
            <a:t>NODE_0 = [876] 127.0.0.1:6000   </a:t>
          </a:r>
        </a:p>
        <a:p>
          <a:r>
            <a:rPr lang="nl-NL" altLang="ko-KR"/>
            <a:t>NODE_1 = [481] 127.0.0.1:6001   </a:t>
          </a:r>
        </a:p>
        <a:p>
          <a:r>
            <a:rPr lang="nl-NL" altLang="ko-KR"/>
            <a:t>NODE_2 = [621] 127.0.0.1:6002   </a:t>
          </a:r>
        </a:p>
        <a:p>
          <a:r>
            <a:rPr lang="nl-NL" altLang="ko-KR"/>
            <a:t>NODE_3 = [906] 127.0.0.1:6003   </a:t>
          </a:r>
        </a:p>
        <a:p>
          <a:r>
            <a:rPr lang="nl-NL" altLang="ko-KR"/>
            <a:t>NODE_4 = [60] 127.0.0.1:6004    </a:t>
          </a:r>
        </a:p>
        <a:p>
          <a:r>
            <a:rPr lang="nl-NL" altLang="ko-KR"/>
            <a:t>NODE_5 = [112] 127.0.0.1:6005   </a:t>
          </a:r>
        </a:p>
        <a:p>
          <a:r>
            <a:rPr lang="nl-NL" altLang="ko-KR"/>
            <a:t>NODE_6 = [477] 127.0.0.1:6006   </a:t>
          </a:r>
        </a:p>
        <a:p>
          <a:r>
            <a:rPr lang="nl-NL" altLang="ko-KR"/>
            <a:t>NODE_7 = [377] 127.0.0.1:6007   </a:t>
          </a:r>
        </a:p>
        <a:p>
          <a:r>
            <a:rPr lang="nl-NL" altLang="ko-KR"/>
            <a:t>NODE_8 = [864] 127.0.0.1:6008   </a:t>
          </a:r>
        </a:p>
        <a:p>
          <a:r>
            <a:rPr lang="nl-NL" altLang="ko-KR"/>
            <a:t>NODE_9 = [772] 127.0.0.1:6009  </a:t>
          </a:r>
        </a:p>
      </xdr:txBody>
    </xdr:sp>
    <xdr:clientData/>
  </xdr:twoCellAnchor>
  <xdr:twoCellAnchor editAs="oneCell">
    <xdr:from>
      <xdr:col>25</xdr:col>
      <xdr:colOff>381601</xdr:colOff>
      <xdr:row>8</xdr:row>
      <xdr:rowOff>73025</xdr:rowOff>
    </xdr:from>
    <xdr:to>
      <xdr:col>31</xdr:col>
      <xdr:colOff>344965</xdr:colOff>
      <xdr:row>20</xdr:row>
      <xdr:rowOff>121087</xdr:rowOff>
    </xdr:to>
    <xdr:pic>
      <xdr:nvPicPr>
        <xdr:cNvPr id="5" name="그림 4" descr="텍스트, 스크린샷, 폰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4308A26B-2323-8F5A-2B1E-1A533267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02051" y="1825625"/>
          <a:ext cx="3906714" cy="2676962"/>
        </a:xfrm>
        <a:prstGeom prst="rect">
          <a:avLst/>
        </a:prstGeom>
      </xdr:spPr>
    </xdr:pic>
    <xdr:clientData/>
  </xdr:twoCellAnchor>
  <xdr:twoCellAnchor editAs="oneCell">
    <xdr:from>
      <xdr:col>33</xdr:col>
      <xdr:colOff>247205</xdr:colOff>
      <xdr:row>8</xdr:row>
      <xdr:rowOff>73025</xdr:rowOff>
    </xdr:from>
    <xdr:to>
      <xdr:col>40</xdr:col>
      <xdr:colOff>6725</xdr:colOff>
      <xdr:row>17</xdr:row>
      <xdr:rowOff>22014</xdr:rowOff>
    </xdr:to>
    <xdr:pic>
      <xdr:nvPicPr>
        <xdr:cNvPr id="6" name="그림 5" descr="텍스트, 스크린샷, 폰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7483031F-5C61-CB58-9341-66D9D4215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25455" y="1825625"/>
          <a:ext cx="4360095" cy="1920664"/>
        </a:xfrm>
        <a:prstGeom prst="rect">
          <a:avLst/>
        </a:prstGeom>
      </xdr:spPr>
    </xdr:pic>
    <xdr:clientData/>
  </xdr:twoCellAnchor>
  <xdr:twoCellAnchor editAs="oneCell">
    <xdr:from>
      <xdr:col>25</xdr:col>
      <xdr:colOff>292100</xdr:colOff>
      <xdr:row>20</xdr:row>
      <xdr:rowOff>140412</xdr:rowOff>
    </xdr:from>
    <xdr:to>
      <xdr:col>31</xdr:col>
      <xdr:colOff>440815</xdr:colOff>
      <xdr:row>34</xdr:row>
      <xdr:rowOff>135280</xdr:rowOff>
    </xdr:to>
    <xdr:pic>
      <xdr:nvPicPr>
        <xdr:cNvPr id="7" name="그림 6" descr="텍스트, 스크린샷, 메뉴, 폰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41C7BC47-B20E-8E8D-2056-26156F22D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12550" y="4521912"/>
          <a:ext cx="4092065" cy="3061918"/>
        </a:xfrm>
        <a:prstGeom prst="rect">
          <a:avLst/>
        </a:prstGeom>
      </xdr:spPr>
    </xdr:pic>
    <xdr:clientData/>
  </xdr:twoCellAnchor>
  <xdr:twoCellAnchor editAs="oneCell">
    <xdr:from>
      <xdr:col>32</xdr:col>
      <xdr:colOff>611505</xdr:colOff>
      <xdr:row>19</xdr:row>
      <xdr:rowOff>107264</xdr:rowOff>
    </xdr:from>
    <xdr:to>
      <xdr:col>40</xdr:col>
      <xdr:colOff>302824</xdr:colOff>
      <xdr:row>38</xdr:row>
      <xdr:rowOff>168288</xdr:rowOff>
    </xdr:to>
    <xdr:pic>
      <xdr:nvPicPr>
        <xdr:cNvPr id="8" name="그림 7" descr="텍스트, 스크린샷, 소프트웨어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9EFF3F4C-CE08-A419-6FEE-F422A9399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32530" y="4269689"/>
          <a:ext cx="4949119" cy="4223449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292101</xdr:colOff>
      <xdr:row>30</xdr:row>
      <xdr:rowOff>104775</xdr:rowOff>
    </xdr:from>
    <xdr:to>
      <xdr:col>23</xdr:col>
      <xdr:colOff>225611</xdr:colOff>
      <xdr:row>64</xdr:row>
      <xdr:rowOff>1105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178EAEF-92D6-ACE1-CE4C-BF3DF4D5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9326" y="6677025"/>
          <a:ext cx="9687110" cy="7344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752475</xdr:colOff>
      <xdr:row>2</xdr:row>
      <xdr:rowOff>133351</xdr:rowOff>
    </xdr:from>
    <xdr:to>
      <xdr:col>11</xdr:col>
      <xdr:colOff>1152525</xdr:colOff>
      <xdr:row>16</xdr:row>
      <xdr:rowOff>114301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4B020D-F6B9-542E-820E-A38BEBA98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200025</xdr:colOff>
      <xdr:row>2</xdr:row>
      <xdr:rowOff>142875</xdr:rowOff>
    </xdr:from>
    <xdr:to>
      <xdr:col>18</xdr:col>
      <xdr:colOff>341779</xdr:colOff>
      <xdr:row>16</xdr:row>
      <xdr:rowOff>97118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0C104B9-1191-4F07-B463-3143BF32B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752475</xdr:colOff>
      <xdr:row>26</xdr:row>
      <xdr:rowOff>133351</xdr:rowOff>
    </xdr:from>
    <xdr:to>
      <xdr:col>11</xdr:col>
      <xdr:colOff>1152525</xdr:colOff>
      <xdr:row>40</xdr:row>
      <xdr:rowOff>114301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C559383-AEDD-400B-837B-2AC43CC69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200025</xdr:colOff>
      <xdr:row>26</xdr:row>
      <xdr:rowOff>142875</xdr:rowOff>
    </xdr:from>
    <xdr:to>
      <xdr:col>18</xdr:col>
      <xdr:colOff>341779</xdr:colOff>
      <xdr:row>40</xdr:row>
      <xdr:rowOff>97118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75D13C2-B139-46E3-921E-BCBA178A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171450</xdr:colOff>
      <xdr:row>8</xdr:row>
      <xdr:rowOff>0</xdr:rowOff>
    </xdr:from>
    <xdr:to>
      <xdr:col>30</xdr:col>
      <xdr:colOff>582097</xdr:colOff>
      <xdr:row>26</xdr:row>
      <xdr:rowOff>121210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46DC3CC-384B-A391-6425-C339E067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92250" y="1866900"/>
          <a:ext cx="7678222" cy="401058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28</xdr:col>
      <xdr:colOff>159602</xdr:colOff>
      <xdr:row>36</xdr:row>
      <xdr:rowOff>171564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93088C3-B151-147C-A42D-1467409D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59150" y="7264400"/>
          <a:ext cx="6106377" cy="819264"/>
        </a:xfrm>
        <a:prstGeom prst="rect">
          <a:avLst/>
        </a:prstGeom>
      </xdr:spPr>
    </xdr:pic>
    <xdr:clientData/>
  </xdr:twoCellAnchor>
  <xdr:twoCellAnchor editAs="oneCell">
    <xdr:from>
      <xdr:col>14</xdr:col>
      <xdr:colOff>69850</xdr:colOff>
      <xdr:row>42</xdr:row>
      <xdr:rowOff>44450</xdr:rowOff>
    </xdr:from>
    <xdr:to>
      <xdr:col>22</xdr:col>
      <xdr:colOff>521552</xdr:colOff>
      <xdr:row>46</xdr:row>
      <xdr:rowOff>114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7DEF098-0D4E-01ED-E658-C042093A6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27000" y="9251950"/>
          <a:ext cx="6106377" cy="819264"/>
        </a:xfrm>
        <a:prstGeom prst="rect">
          <a:avLst/>
        </a:prstGeom>
      </xdr:spPr>
    </xdr:pic>
    <xdr:clientData/>
  </xdr:twoCellAnchor>
  <xdr:twoCellAnchor>
    <xdr:from>
      <xdr:col>5</xdr:col>
      <xdr:colOff>333375</xdr:colOff>
      <xdr:row>47</xdr:row>
      <xdr:rowOff>203200</xdr:rowOff>
    </xdr:from>
    <xdr:to>
      <xdr:col>10</xdr:col>
      <xdr:colOff>942975</xdr:colOff>
      <xdr:row>60</xdr:row>
      <xdr:rowOff>139700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A4A3E45-9324-933C-BE4D-EC9F2E256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1679575</xdr:colOff>
      <xdr:row>61</xdr:row>
      <xdr:rowOff>107950</xdr:rowOff>
    </xdr:from>
    <xdr:to>
      <xdr:col>15</xdr:col>
      <xdr:colOff>276225</xdr:colOff>
      <xdr:row>74</xdr:row>
      <xdr:rowOff>44450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2CF7D415-A446-6337-3012-2CBF7B817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11</xdr:col>
      <xdr:colOff>1236182</xdr:colOff>
      <xdr:row>33</xdr:row>
      <xdr:rowOff>29573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2E62D9-306E-4425-A828-5CA6773B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7935432" cy="7154273"/>
        </a:xfrm>
        <a:prstGeom prst="rect">
          <a:avLst/>
        </a:prstGeom>
      </xdr:spPr>
    </xdr:pic>
    <xdr:clientData/>
  </xdr:twoCellAnchor>
  <xdr:twoCellAnchor editAs="oneCell">
    <xdr:from>
      <xdr:col>1</xdr:col>
      <xdr:colOff>641350</xdr:colOff>
      <xdr:row>20</xdr:row>
      <xdr:rowOff>184150</xdr:rowOff>
    </xdr:from>
    <xdr:to>
      <xdr:col>12</xdr:col>
      <xdr:colOff>366942</xdr:colOff>
      <xdr:row>68</xdr:row>
      <xdr:rowOff>176070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F2C61B-EA60-4175-AE1D-9D3812F9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4502150"/>
          <a:ext cx="13022492" cy="1035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8360-33A3-44B0-8B45-8CBA7815570E}">
  <dimension ref="A1:Q144"/>
  <sheetViews>
    <sheetView zoomScale="85" zoomScaleNormal="85" workbookViewId="0">
      <selection activeCell="B7" sqref="B7"/>
    </sheetView>
  </sheetViews>
  <sheetFormatPr defaultRowHeight="17"/>
  <cols>
    <col min="1" max="1" width="11.58203125" bestFit="1" customWidth="1"/>
    <col min="3" max="4" width="8.6640625" style="14"/>
  </cols>
  <sheetData>
    <row r="1" spans="1:17" ht="34">
      <c r="A1" t="s">
        <v>6</v>
      </c>
      <c r="B1" t="s">
        <v>7</v>
      </c>
      <c r="L1" t="s">
        <v>4</v>
      </c>
      <c r="M1" s="5" t="s">
        <v>8</v>
      </c>
      <c r="N1" s="1" t="s">
        <v>5</v>
      </c>
      <c r="O1" s="1"/>
      <c r="P1" s="1" t="s">
        <v>2</v>
      </c>
      <c r="Q1" s="1" t="s">
        <v>3</v>
      </c>
    </row>
    <row r="2" spans="1:17">
      <c r="A2" s="6">
        <v>4</v>
      </c>
      <c r="B2" s="6">
        <f t="shared" ref="B2:B18" si="0">LOG(A2,2)</f>
        <v>2</v>
      </c>
      <c r="L2">
        <v>4</v>
      </c>
      <c r="Q2">
        <f t="shared" ref="Q2:Q9" si="1">VLOOKUP(L2,$A$2:$B$15,2,TRUE)</f>
        <v>2</v>
      </c>
    </row>
    <row r="3" spans="1:17">
      <c r="A3" s="6">
        <v>6</v>
      </c>
      <c r="B3" s="6">
        <f t="shared" si="0"/>
        <v>2.5849625007211561</v>
      </c>
      <c r="C3" s="14">
        <f>B3-B2</f>
        <v>0.58496250072115608</v>
      </c>
      <c r="D3" s="14">
        <f>C3/(A3-A2)</f>
        <v>0.29248125036057804</v>
      </c>
      <c r="L3">
        <v>6</v>
      </c>
      <c r="Q3">
        <f t="shared" si="1"/>
        <v>2.5849625007211561</v>
      </c>
    </row>
    <row r="4" spans="1:17">
      <c r="A4" s="6">
        <v>8</v>
      </c>
      <c r="B4" s="6">
        <f t="shared" si="0"/>
        <v>3</v>
      </c>
      <c r="C4" s="14">
        <f t="shared" ref="C4:C18" si="2">B4-B3</f>
        <v>0.41503749927884392</v>
      </c>
      <c r="D4" s="14">
        <f>C4/(A4-A3)</f>
        <v>0.20751874963942196</v>
      </c>
      <c r="L4">
        <v>8</v>
      </c>
      <c r="M4">
        <v>140</v>
      </c>
      <c r="N4">
        <f>M4/49</f>
        <v>2.8571428571428572</v>
      </c>
      <c r="Q4">
        <f t="shared" si="1"/>
        <v>3</v>
      </c>
    </row>
    <row r="5" spans="1:17">
      <c r="A5" s="7">
        <v>10</v>
      </c>
      <c r="B5" s="6">
        <f t="shared" si="0"/>
        <v>3.3219280948873626</v>
      </c>
      <c r="C5" s="14">
        <f t="shared" si="2"/>
        <v>0.32192809488736263</v>
      </c>
      <c r="D5" s="14">
        <f t="shared" ref="D5:D17" si="3">C5/(A5-A4)</f>
        <v>0.16096404744368131</v>
      </c>
      <c r="L5" s="4">
        <v>10</v>
      </c>
      <c r="M5" s="4"/>
      <c r="N5" s="4"/>
      <c r="Q5">
        <f t="shared" si="1"/>
        <v>3.3219280948873626</v>
      </c>
    </row>
    <row r="6" spans="1:17">
      <c r="A6" s="6">
        <v>16</v>
      </c>
      <c r="B6" s="6">
        <f t="shared" si="0"/>
        <v>4</v>
      </c>
      <c r="C6" s="14">
        <f t="shared" si="2"/>
        <v>0.67807190511263737</v>
      </c>
      <c r="D6" s="14">
        <f t="shared" si="3"/>
        <v>0.11301198418543956</v>
      </c>
      <c r="L6" s="4">
        <v>12</v>
      </c>
      <c r="M6" s="4"/>
      <c r="N6" s="4"/>
      <c r="Q6">
        <f t="shared" si="1"/>
        <v>3.3219280948873626</v>
      </c>
    </row>
    <row r="7" spans="1:17">
      <c r="A7" s="6">
        <v>20</v>
      </c>
      <c r="B7" s="6">
        <f t="shared" si="0"/>
        <v>4.3219280948873626</v>
      </c>
      <c r="C7" s="14">
        <f t="shared" si="2"/>
        <v>0.32192809488736263</v>
      </c>
      <c r="D7" s="14">
        <f t="shared" si="3"/>
        <v>8.0482023721840656E-2</v>
      </c>
      <c r="L7" s="4">
        <v>14</v>
      </c>
      <c r="M7" s="4"/>
      <c r="N7" s="4"/>
      <c r="Q7">
        <f t="shared" si="1"/>
        <v>3.3219280948873626</v>
      </c>
    </row>
    <row r="8" spans="1:17">
      <c r="A8" s="6">
        <v>32</v>
      </c>
      <c r="B8" s="6">
        <f t="shared" si="0"/>
        <v>5</v>
      </c>
      <c r="C8" s="14">
        <f t="shared" si="2"/>
        <v>0.67807190511263737</v>
      </c>
      <c r="D8" s="14">
        <f t="shared" si="3"/>
        <v>5.6505992092719781E-2</v>
      </c>
      <c r="L8" s="4">
        <v>16</v>
      </c>
      <c r="M8" s="4"/>
      <c r="N8" s="4"/>
      <c r="Q8">
        <f t="shared" si="1"/>
        <v>4</v>
      </c>
    </row>
    <row r="9" spans="1:17">
      <c r="A9" s="7">
        <v>40</v>
      </c>
      <c r="B9" s="6">
        <f t="shared" si="0"/>
        <v>5.3219280948873626</v>
      </c>
      <c r="C9" s="14">
        <f t="shared" si="2"/>
        <v>0.32192809488736263</v>
      </c>
      <c r="D9" s="14">
        <f t="shared" si="3"/>
        <v>4.0241011860920328E-2</v>
      </c>
      <c r="L9" s="4">
        <v>32</v>
      </c>
      <c r="M9" s="4"/>
      <c r="N9" s="4"/>
      <c r="Q9">
        <f t="shared" si="1"/>
        <v>5</v>
      </c>
    </row>
    <row r="10" spans="1:17">
      <c r="A10" s="7">
        <v>48</v>
      </c>
      <c r="B10" s="6">
        <f t="shared" si="0"/>
        <v>5.584962500721157</v>
      </c>
      <c r="C10" s="14">
        <f t="shared" si="2"/>
        <v>0.26303440583379434</v>
      </c>
      <c r="D10" s="14">
        <f t="shared" si="3"/>
        <v>3.2879300729224292E-2</v>
      </c>
      <c r="L10" s="4"/>
      <c r="M10" s="4"/>
      <c r="N10" s="4"/>
    </row>
    <row r="11" spans="1:17">
      <c r="A11" s="6">
        <v>56</v>
      </c>
      <c r="B11" s="6">
        <f t="shared" si="0"/>
        <v>5.8073549220576046</v>
      </c>
      <c r="C11" s="14">
        <f t="shared" si="2"/>
        <v>0.22239242133644765</v>
      </c>
      <c r="D11" s="14">
        <f t="shared" si="3"/>
        <v>2.7799052667055957E-2</v>
      </c>
    </row>
    <row r="12" spans="1:17">
      <c r="A12" s="6">
        <v>64</v>
      </c>
      <c r="B12" s="6">
        <f t="shared" si="0"/>
        <v>6</v>
      </c>
      <c r="C12" s="14">
        <f t="shared" si="2"/>
        <v>0.19264507794239538</v>
      </c>
      <c r="D12" s="14">
        <f t="shared" si="3"/>
        <v>2.4080634742799423E-2</v>
      </c>
    </row>
    <row r="13" spans="1:17">
      <c r="A13" s="6">
        <v>72</v>
      </c>
      <c r="B13" s="6">
        <f t="shared" si="0"/>
        <v>6.1699250014423122</v>
      </c>
      <c r="C13" s="14">
        <f t="shared" si="2"/>
        <v>0.16992500144231215</v>
      </c>
      <c r="D13" s="14">
        <f t="shared" si="3"/>
        <v>2.1240625180289019E-2</v>
      </c>
    </row>
    <row r="14" spans="1:17">
      <c r="A14" s="6">
        <v>80</v>
      </c>
      <c r="B14" s="6">
        <f t="shared" si="0"/>
        <v>6.3219280948873617</v>
      </c>
      <c r="C14" s="14">
        <f t="shared" si="2"/>
        <v>0.15200309344504959</v>
      </c>
      <c r="D14" s="14">
        <f t="shared" si="3"/>
        <v>1.9000386680631198E-2</v>
      </c>
    </row>
    <row r="15" spans="1:17">
      <c r="A15" s="6">
        <v>90</v>
      </c>
      <c r="B15" s="6">
        <f t="shared" si="0"/>
        <v>6.4918530963296748</v>
      </c>
      <c r="C15" s="14">
        <f t="shared" si="2"/>
        <v>0.16992500144231304</v>
      </c>
      <c r="D15" s="14">
        <f t="shared" si="3"/>
        <v>1.6992500144231305E-2</v>
      </c>
    </row>
    <row r="16" spans="1:17">
      <c r="A16" s="6">
        <v>100</v>
      </c>
      <c r="B16" s="6">
        <f t="shared" si="0"/>
        <v>6.6438561897747253</v>
      </c>
      <c r="C16" s="14">
        <f t="shared" si="2"/>
        <v>0.15200309344505047</v>
      </c>
      <c r="D16" s="14">
        <f t="shared" si="3"/>
        <v>1.5200309344505048E-2</v>
      </c>
      <c r="E16" t="s">
        <v>6</v>
      </c>
      <c r="F16" t="s">
        <v>7</v>
      </c>
    </row>
    <row r="17" spans="1:6">
      <c r="A17" s="13">
        <v>110</v>
      </c>
      <c r="B17" s="12">
        <f t="shared" si="0"/>
        <v>6.7813597135246599</v>
      </c>
      <c r="C17" s="14">
        <f t="shared" si="2"/>
        <v>0.13750352374993469</v>
      </c>
      <c r="D17" s="14">
        <f t="shared" si="3"/>
        <v>1.3750352374993469E-2</v>
      </c>
      <c r="E17" s="6">
        <v>4</v>
      </c>
      <c r="F17" s="6">
        <f t="shared" ref="F17:F80" si="4">LOG(E17,2)</f>
        <v>2</v>
      </c>
    </row>
    <row r="18" spans="1:6">
      <c r="A18" s="6">
        <v>128</v>
      </c>
      <c r="B18" s="6">
        <f t="shared" si="0"/>
        <v>7</v>
      </c>
      <c r="C18" s="14">
        <f t="shared" si="2"/>
        <v>0.21864028647534006</v>
      </c>
      <c r="D18" s="14">
        <f t="shared" ref="D18" si="5">C18/(A18-A17)</f>
        <v>1.2146682581963338E-2</v>
      </c>
      <c r="E18" s="6">
        <v>6</v>
      </c>
      <c r="F18" s="6">
        <f t="shared" ref="F18" si="6">LOG(E18,2)</f>
        <v>2.5849625007211561</v>
      </c>
    </row>
    <row r="19" spans="1:6">
      <c r="A19" s="6"/>
      <c r="B19" s="6"/>
      <c r="E19" s="6">
        <v>6</v>
      </c>
      <c r="F19" s="6">
        <f t="shared" si="4"/>
        <v>2.5849625007211561</v>
      </c>
    </row>
    <row r="20" spans="1:6">
      <c r="A20" s="12"/>
      <c r="B20" s="12"/>
      <c r="E20">
        <v>7</v>
      </c>
      <c r="F20">
        <f t="shared" si="4"/>
        <v>2.8073549220576042</v>
      </c>
    </row>
    <row r="21" spans="1:6">
      <c r="A21" s="13"/>
      <c r="B21" s="12"/>
      <c r="E21" s="7">
        <v>8</v>
      </c>
      <c r="F21" s="6">
        <f t="shared" si="4"/>
        <v>3</v>
      </c>
    </row>
    <row r="22" spans="1:6">
      <c r="A22" s="12"/>
      <c r="B22" s="12"/>
      <c r="E22" s="4">
        <v>9</v>
      </c>
      <c r="F22">
        <f t="shared" si="4"/>
        <v>3.1699250014423126</v>
      </c>
    </row>
    <row r="23" spans="1:6">
      <c r="A23" s="13"/>
      <c r="B23" s="12"/>
      <c r="E23" s="4">
        <v>10</v>
      </c>
      <c r="F23">
        <f t="shared" si="4"/>
        <v>3.3219280948873626</v>
      </c>
    </row>
    <row r="24" spans="1:6">
      <c r="A24" s="12"/>
      <c r="B24" s="12"/>
      <c r="E24" s="4">
        <v>11</v>
      </c>
      <c r="F24">
        <f t="shared" si="4"/>
        <v>3.4594316186372978</v>
      </c>
    </row>
    <row r="25" spans="1:6">
      <c r="E25" s="4">
        <v>12</v>
      </c>
      <c r="F25">
        <f t="shared" si="4"/>
        <v>3.5849625007211565</v>
      </c>
    </row>
    <row r="26" spans="1:6">
      <c r="A26" s="12"/>
      <c r="B26" s="12"/>
      <c r="E26" s="4">
        <v>13</v>
      </c>
      <c r="F26">
        <f t="shared" si="4"/>
        <v>3.7004397181410922</v>
      </c>
    </row>
    <row r="27" spans="1:6">
      <c r="A27" s="13"/>
      <c r="B27" s="12"/>
      <c r="E27" s="4">
        <v>14</v>
      </c>
      <c r="F27">
        <f t="shared" si="4"/>
        <v>3.8073549220576037</v>
      </c>
    </row>
    <row r="28" spans="1:6">
      <c r="A28" s="12"/>
      <c r="B28" s="12"/>
      <c r="E28" s="4">
        <v>15</v>
      </c>
      <c r="F28">
        <f t="shared" si="4"/>
        <v>3.9068905956085187</v>
      </c>
    </row>
    <row r="29" spans="1:6">
      <c r="A29" s="13"/>
      <c r="B29" s="12"/>
      <c r="E29" s="7">
        <v>16</v>
      </c>
      <c r="F29" s="6">
        <f t="shared" si="4"/>
        <v>4</v>
      </c>
    </row>
    <row r="30" spans="1:6">
      <c r="A30" s="12"/>
      <c r="B30" s="12"/>
      <c r="E30" s="4">
        <v>17</v>
      </c>
      <c r="F30">
        <f t="shared" si="4"/>
        <v>4.08746284125034</v>
      </c>
    </row>
    <row r="31" spans="1:6">
      <c r="A31" s="13"/>
      <c r="B31" s="12"/>
      <c r="E31" s="4">
        <v>18</v>
      </c>
      <c r="F31">
        <f t="shared" si="4"/>
        <v>4.1699250014423122</v>
      </c>
    </row>
    <row r="32" spans="1:6">
      <c r="E32" s="4">
        <v>19</v>
      </c>
      <c r="F32">
        <f t="shared" si="4"/>
        <v>4.2479275134435852</v>
      </c>
    </row>
    <row r="33" spans="1:6">
      <c r="A33" s="13"/>
      <c r="B33" s="12"/>
      <c r="E33" s="4">
        <v>20</v>
      </c>
      <c r="F33">
        <f t="shared" si="4"/>
        <v>4.3219280948873626</v>
      </c>
    </row>
    <row r="34" spans="1:6">
      <c r="A34" s="12"/>
      <c r="B34" s="12"/>
      <c r="E34" s="4">
        <v>21</v>
      </c>
      <c r="F34">
        <f t="shared" si="4"/>
        <v>4.3923174227787607</v>
      </c>
    </row>
    <row r="35" spans="1:6">
      <c r="A35" s="13"/>
      <c r="B35" s="12"/>
      <c r="E35" s="4">
        <v>22</v>
      </c>
      <c r="F35">
        <f t="shared" si="4"/>
        <v>4.4594316186372973</v>
      </c>
    </row>
    <row r="36" spans="1:6">
      <c r="A36" s="12"/>
      <c r="B36" s="12"/>
      <c r="E36" s="4">
        <v>23</v>
      </c>
      <c r="F36">
        <f t="shared" si="4"/>
        <v>4.5235619560570131</v>
      </c>
    </row>
    <row r="37" spans="1:6">
      <c r="A37" s="13"/>
      <c r="B37" s="12"/>
      <c r="E37" s="4">
        <v>24</v>
      </c>
      <c r="F37">
        <f t="shared" si="4"/>
        <v>4.584962500721157</v>
      </c>
    </row>
    <row r="38" spans="1:6">
      <c r="A38" s="12"/>
      <c r="B38" s="12"/>
      <c r="E38" s="4">
        <v>25</v>
      </c>
      <c r="F38">
        <f t="shared" si="4"/>
        <v>4.6438561897747244</v>
      </c>
    </row>
    <row r="39" spans="1:6">
      <c r="A39" s="13"/>
      <c r="B39" s="12"/>
      <c r="E39" s="4">
        <v>26</v>
      </c>
      <c r="F39">
        <f t="shared" si="4"/>
        <v>4.7004397181410926</v>
      </c>
    </row>
    <row r="40" spans="1:6">
      <c r="E40" s="4">
        <v>27</v>
      </c>
      <c r="F40">
        <f t="shared" si="4"/>
        <v>4.7548875021634691</v>
      </c>
    </row>
    <row r="41" spans="1:6">
      <c r="A41" s="13"/>
      <c r="B41" s="12"/>
      <c r="E41" s="4">
        <v>28</v>
      </c>
      <c r="F41">
        <f t="shared" si="4"/>
        <v>4.8073549220576037</v>
      </c>
    </row>
    <row r="42" spans="1:6">
      <c r="A42" s="12"/>
      <c r="B42" s="12"/>
      <c r="E42" s="4">
        <v>29</v>
      </c>
      <c r="F42">
        <f t="shared" si="4"/>
        <v>4.8579809951275728</v>
      </c>
    </row>
    <row r="43" spans="1:6">
      <c r="A43" s="13"/>
      <c r="B43" s="12"/>
      <c r="E43" s="4">
        <v>30</v>
      </c>
      <c r="F43">
        <f t="shared" si="4"/>
        <v>4.9068905956085187</v>
      </c>
    </row>
    <row r="44" spans="1:6">
      <c r="A44" s="12"/>
      <c r="B44" s="12"/>
      <c r="E44" s="4">
        <v>31</v>
      </c>
      <c r="F44">
        <f t="shared" si="4"/>
        <v>4.9541963103868758</v>
      </c>
    </row>
    <row r="45" spans="1:6">
      <c r="A45" s="13"/>
      <c r="B45" s="12"/>
      <c r="E45" s="7">
        <v>32</v>
      </c>
      <c r="F45" s="6">
        <f t="shared" si="4"/>
        <v>5</v>
      </c>
    </row>
    <row r="46" spans="1:6">
      <c r="A46" s="12"/>
      <c r="B46" s="12"/>
      <c r="E46" s="4">
        <v>33</v>
      </c>
      <c r="F46">
        <f t="shared" si="4"/>
        <v>5.0443941193584534</v>
      </c>
    </row>
    <row r="47" spans="1:6">
      <c r="A47" s="13"/>
      <c r="B47" s="12"/>
      <c r="E47" s="4">
        <v>34</v>
      </c>
      <c r="F47">
        <f t="shared" si="4"/>
        <v>5.08746284125034</v>
      </c>
    </row>
    <row r="48" spans="1:6">
      <c r="A48" s="12"/>
      <c r="B48" s="12"/>
      <c r="E48" s="4">
        <v>35</v>
      </c>
      <c r="F48">
        <f t="shared" si="4"/>
        <v>5.1292830169449664</v>
      </c>
    </row>
    <row r="49" spans="1:6">
      <c r="A49" s="13"/>
      <c r="B49" s="12"/>
      <c r="E49" s="4">
        <v>36</v>
      </c>
      <c r="F49">
        <f t="shared" si="4"/>
        <v>5.1699250014423122</v>
      </c>
    </row>
    <row r="50" spans="1:6">
      <c r="E50" s="4">
        <v>37</v>
      </c>
      <c r="F50">
        <f t="shared" si="4"/>
        <v>5.2094533656289501</v>
      </c>
    </row>
    <row r="51" spans="1:6">
      <c r="A51" s="13"/>
      <c r="B51" s="12"/>
      <c r="E51" s="4">
        <v>38</v>
      </c>
      <c r="F51">
        <f t="shared" si="4"/>
        <v>5.2479275134435852</v>
      </c>
    </row>
    <row r="52" spans="1:6">
      <c r="A52" s="12"/>
      <c r="B52" s="12"/>
      <c r="E52" s="4">
        <v>39</v>
      </c>
      <c r="F52">
        <f t="shared" si="4"/>
        <v>5.2854022188622487</v>
      </c>
    </row>
    <row r="53" spans="1:6">
      <c r="A53" s="13"/>
      <c r="B53" s="12"/>
      <c r="E53" s="4">
        <v>40</v>
      </c>
      <c r="F53">
        <f t="shared" si="4"/>
        <v>5.3219280948873626</v>
      </c>
    </row>
    <row r="54" spans="1:6">
      <c r="A54" s="12"/>
      <c r="B54" s="12"/>
      <c r="E54" s="4">
        <v>41</v>
      </c>
      <c r="F54">
        <f t="shared" si="4"/>
        <v>5.3575520046180838</v>
      </c>
    </row>
    <row r="55" spans="1:6">
      <c r="A55" s="13"/>
      <c r="B55" s="12"/>
      <c r="E55" s="4">
        <v>42</v>
      </c>
      <c r="F55">
        <f t="shared" si="4"/>
        <v>5.3923174227787607</v>
      </c>
    </row>
    <row r="56" spans="1:6">
      <c r="A56" s="12"/>
      <c r="B56" s="12"/>
      <c r="E56" s="4">
        <v>43</v>
      </c>
      <c r="F56">
        <f t="shared" si="4"/>
        <v>5.4262647547020979</v>
      </c>
    </row>
    <row r="57" spans="1:6">
      <c r="A57" s="13"/>
      <c r="B57" s="12"/>
      <c r="E57" s="4">
        <v>44</v>
      </c>
      <c r="F57">
        <f t="shared" si="4"/>
        <v>5.4594316186372973</v>
      </c>
    </row>
    <row r="58" spans="1:6">
      <c r="A58" s="12"/>
      <c r="B58" s="12"/>
      <c r="E58" s="4">
        <v>45</v>
      </c>
      <c r="F58">
        <f t="shared" si="4"/>
        <v>5.4918530963296748</v>
      </c>
    </row>
    <row r="59" spans="1:6">
      <c r="A59" s="13"/>
      <c r="B59" s="12"/>
      <c r="E59" s="4">
        <v>46</v>
      </c>
      <c r="F59">
        <f t="shared" si="4"/>
        <v>5.5235619560570131</v>
      </c>
    </row>
    <row r="60" spans="1:6">
      <c r="A60" s="12"/>
      <c r="B60" s="12"/>
      <c r="E60" s="4">
        <v>47</v>
      </c>
      <c r="F60">
        <f t="shared" si="4"/>
        <v>5.5545888516776376</v>
      </c>
    </row>
    <row r="61" spans="1:6">
      <c r="A61" s="13"/>
      <c r="B61" s="12"/>
      <c r="E61" s="4">
        <v>48</v>
      </c>
      <c r="F61">
        <f t="shared" si="4"/>
        <v>5.584962500721157</v>
      </c>
    </row>
    <row r="62" spans="1:6">
      <c r="A62" s="12"/>
      <c r="B62" s="12"/>
      <c r="E62" s="4">
        <v>49</v>
      </c>
      <c r="F62">
        <f t="shared" si="4"/>
        <v>5.6147098441152083</v>
      </c>
    </row>
    <row r="63" spans="1:6">
      <c r="A63" s="13"/>
      <c r="B63" s="12"/>
      <c r="E63" s="4">
        <v>50</v>
      </c>
      <c r="F63">
        <f t="shared" si="4"/>
        <v>5.6438561897747244</v>
      </c>
    </row>
    <row r="64" spans="1:6">
      <c r="E64" s="4">
        <v>51</v>
      </c>
      <c r="F64">
        <f t="shared" si="4"/>
        <v>5.6724253419714961</v>
      </c>
    </row>
    <row r="65" spans="5:6">
      <c r="E65" s="4">
        <v>52</v>
      </c>
      <c r="F65">
        <f t="shared" si="4"/>
        <v>5.7004397181410926</v>
      </c>
    </row>
    <row r="66" spans="5:6">
      <c r="E66" s="4">
        <v>53</v>
      </c>
      <c r="F66">
        <f t="shared" si="4"/>
        <v>5.7279204545631996</v>
      </c>
    </row>
    <row r="67" spans="5:6">
      <c r="E67" s="4">
        <v>54</v>
      </c>
      <c r="F67">
        <f t="shared" si="4"/>
        <v>5.7548875021634691</v>
      </c>
    </row>
    <row r="68" spans="5:6">
      <c r="E68" s="4">
        <v>55</v>
      </c>
      <c r="F68">
        <f t="shared" si="4"/>
        <v>5.7813597135246599</v>
      </c>
    </row>
    <row r="69" spans="5:6">
      <c r="E69" s="4">
        <v>56</v>
      </c>
      <c r="F69">
        <f t="shared" si="4"/>
        <v>5.8073549220576046</v>
      </c>
    </row>
    <row r="70" spans="5:6">
      <c r="E70" s="4">
        <v>57</v>
      </c>
      <c r="F70">
        <f t="shared" si="4"/>
        <v>5.8328900141647422</v>
      </c>
    </row>
    <row r="71" spans="5:6">
      <c r="E71" s="4">
        <v>58</v>
      </c>
      <c r="F71">
        <f t="shared" si="4"/>
        <v>5.8579809951275719</v>
      </c>
    </row>
    <row r="72" spans="5:6">
      <c r="E72" s="4">
        <v>59</v>
      </c>
      <c r="F72">
        <f t="shared" si="4"/>
        <v>5.8826430493618416</v>
      </c>
    </row>
    <row r="73" spans="5:6">
      <c r="E73" s="4">
        <v>60</v>
      </c>
      <c r="F73">
        <f t="shared" si="4"/>
        <v>5.9068905956085187</v>
      </c>
    </row>
    <row r="74" spans="5:6">
      <c r="E74" s="4">
        <v>61</v>
      </c>
      <c r="F74">
        <f t="shared" si="4"/>
        <v>5.9307373375628867</v>
      </c>
    </row>
    <row r="75" spans="5:6">
      <c r="E75" s="4">
        <v>62</v>
      </c>
      <c r="F75">
        <f t="shared" si="4"/>
        <v>5.9541963103868758</v>
      </c>
    </row>
    <row r="76" spans="5:6">
      <c r="E76" s="4">
        <v>63</v>
      </c>
      <c r="F76">
        <f t="shared" si="4"/>
        <v>5.9772799234999168</v>
      </c>
    </row>
    <row r="77" spans="5:6">
      <c r="E77" s="7">
        <v>64</v>
      </c>
      <c r="F77" s="6">
        <f t="shared" si="4"/>
        <v>6</v>
      </c>
    </row>
    <row r="78" spans="5:6">
      <c r="E78" s="4">
        <v>65</v>
      </c>
      <c r="F78">
        <f t="shared" si="4"/>
        <v>6.0223678130284544</v>
      </c>
    </row>
    <row r="79" spans="5:6">
      <c r="E79" s="4">
        <v>66</v>
      </c>
      <c r="F79">
        <f t="shared" si="4"/>
        <v>6.0443941193584534</v>
      </c>
    </row>
    <row r="80" spans="5:6">
      <c r="E80" s="4">
        <v>67</v>
      </c>
      <c r="F80">
        <f t="shared" si="4"/>
        <v>6.0660891904577721</v>
      </c>
    </row>
    <row r="81" spans="5:6">
      <c r="E81" s="4">
        <v>68</v>
      </c>
      <c r="F81">
        <f t="shared" ref="F81:F92" si="7">LOG(E81,2)</f>
        <v>6.08746284125034</v>
      </c>
    </row>
    <row r="82" spans="5:6">
      <c r="E82" s="4">
        <v>69</v>
      </c>
      <c r="F82">
        <f t="shared" si="7"/>
        <v>6.10852445677817</v>
      </c>
    </row>
    <row r="83" spans="5:6">
      <c r="E83" s="4">
        <v>70</v>
      </c>
      <c r="F83">
        <f t="shared" si="7"/>
        <v>6.1292830169449672</v>
      </c>
    </row>
    <row r="84" spans="5:6">
      <c r="E84" s="4">
        <v>71</v>
      </c>
      <c r="F84">
        <f t="shared" si="7"/>
        <v>6.1497471195046822</v>
      </c>
    </row>
    <row r="85" spans="5:6">
      <c r="E85" s="4">
        <v>72</v>
      </c>
      <c r="F85">
        <f t="shared" si="7"/>
        <v>6.1699250014423122</v>
      </c>
    </row>
    <row r="86" spans="5:6">
      <c r="E86" s="4">
        <v>73</v>
      </c>
      <c r="F86">
        <f t="shared" si="7"/>
        <v>6.1898245588800176</v>
      </c>
    </row>
    <row r="87" spans="5:6">
      <c r="E87" s="4">
        <v>74</v>
      </c>
      <c r="F87">
        <f t="shared" si="7"/>
        <v>6.209453365628951</v>
      </c>
    </row>
    <row r="88" spans="5:6">
      <c r="E88" s="4">
        <v>75</v>
      </c>
      <c r="F88">
        <f t="shared" si="7"/>
        <v>6.2288186904958804</v>
      </c>
    </row>
    <row r="89" spans="5:6">
      <c r="E89" s="4">
        <v>76</v>
      </c>
      <c r="F89">
        <f t="shared" si="7"/>
        <v>6.2479275134435861</v>
      </c>
    </row>
    <row r="90" spans="5:6">
      <c r="E90" s="4">
        <v>77</v>
      </c>
      <c r="F90">
        <f t="shared" si="7"/>
        <v>6.2667865406949019</v>
      </c>
    </row>
    <row r="91" spans="5:6">
      <c r="E91" s="4">
        <v>78</v>
      </c>
      <c r="F91">
        <f t="shared" si="7"/>
        <v>6.2854022188622487</v>
      </c>
    </row>
    <row r="92" spans="5:6">
      <c r="E92" s="4">
        <v>79</v>
      </c>
      <c r="F92">
        <f t="shared" si="7"/>
        <v>6.3037807481771031</v>
      </c>
    </row>
    <row r="93" spans="5:6">
      <c r="E93" s="4">
        <v>80</v>
      </c>
      <c r="F93">
        <f t="shared" ref="F93:F101" si="8">LOG(E93,2)</f>
        <v>6.3219280948873617</v>
      </c>
    </row>
    <row r="94" spans="5:6">
      <c r="E94" s="4">
        <v>81</v>
      </c>
      <c r="F94">
        <f t="shared" si="8"/>
        <v>6.3398500028846252</v>
      </c>
    </row>
    <row r="95" spans="5:6">
      <c r="E95" s="4">
        <v>82</v>
      </c>
      <c r="F95">
        <f t="shared" si="8"/>
        <v>6.3575520046180847</v>
      </c>
    </row>
    <row r="96" spans="5:6">
      <c r="E96" s="4">
        <v>83</v>
      </c>
      <c r="F96">
        <f t="shared" si="8"/>
        <v>6.3750394313469254</v>
      </c>
    </row>
    <row r="97" spans="5:6">
      <c r="E97" s="4">
        <v>84</v>
      </c>
      <c r="F97">
        <f t="shared" si="8"/>
        <v>6.3923174227787598</v>
      </c>
    </row>
    <row r="98" spans="5:6">
      <c r="E98" s="4">
        <v>85</v>
      </c>
      <c r="F98">
        <f t="shared" si="8"/>
        <v>6.4093909361377026</v>
      </c>
    </row>
    <row r="99" spans="5:6">
      <c r="E99" s="4">
        <v>86</v>
      </c>
      <c r="F99">
        <f t="shared" si="8"/>
        <v>6.4262647547020979</v>
      </c>
    </row>
    <row r="100" spans="5:6">
      <c r="E100" s="4">
        <v>87</v>
      </c>
      <c r="F100">
        <f t="shared" si="8"/>
        <v>6.4429434958487288</v>
      </c>
    </row>
    <row r="101" spans="5:6">
      <c r="E101" s="4">
        <v>88</v>
      </c>
      <c r="F101">
        <f t="shared" si="8"/>
        <v>6.4594316186372982</v>
      </c>
    </row>
    <row r="102" spans="5:6">
      <c r="E102" s="4">
        <v>89</v>
      </c>
      <c r="F102">
        <f t="shared" ref="F102:F144" si="9">LOG(E102,2)</f>
        <v>6.4757334309663976</v>
      </c>
    </row>
    <row r="103" spans="5:6">
      <c r="E103" s="4">
        <v>90</v>
      </c>
      <c r="F103">
        <f t="shared" si="9"/>
        <v>6.4918530963296748</v>
      </c>
    </row>
    <row r="104" spans="5:6">
      <c r="E104" s="4">
        <v>91</v>
      </c>
      <c r="F104">
        <f t="shared" si="9"/>
        <v>6.5077946401986964</v>
      </c>
    </row>
    <row r="105" spans="5:6">
      <c r="E105" s="4">
        <v>92</v>
      </c>
      <c r="F105">
        <f t="shared" si="9"/>
        <v>6.5235619560570131</v>
      </c>
    </row>
    <row r="106" spans="5:6">
      <c r="E106" s="4">
        <v>93</v>
      </c>
      <c r="F106">
        <f t="shared" si="9"/>
        <v>6.5391588111080319</v>
      </c>
    </row>
    <row r="107" spans="5:6">
      <c r="E107" s="4">
        <v>94</v>
      </c>
      <c r="F107">
        <f t="shared" si="9"/>
        <v>6.5545888516776376</v>
      </c>
    </row>
    <row r="108" spans="5:6">
      <c r="E108" s="4">
        <v>95</v>
      </c>
      <c r="F108">
        <f t="shared" si="9"/>
        <v>6.5698556083309478</v>
      </c>
    </row>
    <row r="109" spans="5:6">
      <c r="E109" s="4">
        <v>96</v>
      </c>
      <c r="F109">
        <f t="shared" si="9"/>
        <v>6.5849625007211561</v>
      </c>
    </row>
    <row r="110" spans="5:6">
      <c r="E110" s="4">
        <v>97</v>
      </c>
      <c r="F110">
        <f t="shared" si="9"/>
        <v>6.5999128421871278</v>
      </c>
    </row>
    <row r="111" spans="5:6">
      <c r="E111" s="4">
        <v>98</v>
      </c>
      <c r="F111">
        <f t="shared" si="9"/>
        <v>6.6147098441152092</v>
      </c>
    </row>
    <row r="112" spans="5:6">
      <c r="E112" s="4">
        <v>99</v>
      </c>
      <c r="F112">
        <f t="shared" si="9"/>
        <v>6.6293566200796095</v>
      </c>
    </row>
    <row r="113" spans="5:6">
      <c r="E113" s="4">
        <v>100</v>
      </c>
      <c r="F113">
        <f t="shared" si="9"/>
        <v>6.6438561897747253</v>
      </c>
    </row>
    <row r="114" spans="5:6">
      <c r="E114" s="4">
        <v>101</v>
      </c>
      <c r="F114">
        <f t="shared" si="9"/>
        <v>6.6582114827517955</v>
      </c>
    </row>
    <row r="115" spans="5:6">
      <c r="E115" s="4">
        <v>102</v>
      </c>
      <c r="F115">
        <f t="shared" si="9"/>
        <v>6.6724253419714952</v>
      </c>
    </row>
    <row r="116" spans="5:6">
      <c r="E116" s="4">
        <v>103</v>
      </c>
      <c r="F116">
        <f t="shared" si="9"/>
        <v>6.6865005271832185</v>
      </c>
    </row>
    <row r="117" spans="5:6">
      <c r="E117" s="4">
        <v>104</v>
      </c>
      <c r="F117">
        <f t="shared" si="9"/>
        <v>6.7004397181410917</v>
      </c>
    </row>
    <row r="118" spans="5:6">
      <c r="E118" s="4">
        <v>105</v>
      </c>
      <c r="F118">
        <f t="shared" si="9"/>
        <v>6.7142455176661224</v>
      </c>
    </row>
    <row r="119" spans="5:6">
      <c r="E119" s="4">
        <v>106</v>
      </c>
      <c r="F119">
        <f t="shared" si="9"/>
        <v>6.7279204545631988</v>
      </c>
    </row>
    <row r="120" spans="5:6">
      <c r="E120" s="4">
        <v>107</v>
      </c>
      <c r="F120">
        <f t="shared" si="9"/>
        <v>6.7414669864011465</v>
      </c>
    </row>
    <row r="121" spans="5:6">
      <c r="E121" s="4">
        <v>108</v>
      </c>
      <c r="F121">
        <f t="shared" si="9"/>
        <v>6.7548875021634691</v>
      </c>
    </row>
    <row r="122" spans="5:6">
      <c r="E122" s="4">
        <v>109</v>
      </c>
      <c r="F122">
        <f t="shared" si="9"/>
        <v>6.768184324776926</v>
      </c>
    </row>
    <row r="123" spans="5:6">
      <c r="E123" s="4">
        <v>110</v>
      </c>
      <c r="F123">
        <f t="shared" si="9"/>
        <v>6.7813597135246599</v>
      </c>
    </row>
    <row r="124" spans="5:6">
      <c r="E124" s="4">
        <v>111</v>
      </c>
      <c r="F124">
        <f t="shared" si="9"/>
        <v>6.7944158663501062</v>
      </c>
    </row>
    <row r="125" spans="5:6">
      <c r="E125" s="4">
        <v>112</v>
      </c>
      <c r="F125">
        <f t="shared" si="9"/>
        <v>6.8073549220576037</v>
      </c>
    </row>
    <row r="126" spans="5:6">
      <c r="E126" s="4">
        <v>113</v>
      </c>
      <c r="F126">
        <f t="shared" si="9"/>
        <v>6.8201789624151887</v>
      </c>
    </row>
    <row r="127" spans="5:6">
      <c r="E127" s="4">
        <v>114</v>
      </c>
      <c r="F127">
        <f t="shared" si="9"/>
        <v>6.8328900141647422</v>
      </c>
    </row>
    <row r="128" spans="5:6">
      <c r="E128" s="4">
        <v>115</v>
      </c>
      <c r="F128">
        <f t="shared" si="9"/>
        <v>6.8454900509443757</v>
      </c>
    </row>
    <row r="129" spans="5:6">
      <c r="E129" s="4">
        <v>116</v>
      </c>
      <c r="F129">
        <f t="shared" si="9"/>
        <v>6.8579809951275719</v>
      </c>
    </row>
    <row r="130" spans="5:6">
      <c r="E130" s="4">
        <v>117</v>
      </c>
      <c r="F130">
        <f t="shared" si="9"/>
        <v>6.8703647195834048</v>
      </c>
    </row>
    <row r="131" spans="5:6">
      <c r="E131" s="4">
        <v>118</v>
      </c>
      <c r="F131">
        <f t="shared" si="9"/>
        <v>6.8826430493618416</v>
      </c>
    </row>
    <row r="132" spans="5:6">
      <c r="E132" s="4">
        <v>119</v>
      </c>
      <c r="F132">
        <f t="shared" si="9"/>
        <v>6.8948177633079437</v>
      </c>
    </row>
    <row r="133" spans="5:6">
      <c r="E133" s="4">
        <v>120</v>
      </c>
      <c r="F133">
        <f t="shared" si="9"/>
        <v>6.9068905956085187</v>
      </c>
    </row>
    <row r="134" spans="5:6">
      <c r="E134" s="4">
        <v>121</v>
      </c>
      <c r="F134">
        <f t="shared" si="9"/>
        <v>6.9188632372745955</v>
      </c>
    </row>
    <row r="135" spans="5:6">
      <c r="E135" s="4">
        <v>122</v>
      </c>
      <c r="F135">
        <f t="shared" si="9"/>
        <v>6.9307373375628867</v>
      </c>
    </row>
    <row r="136" spans="5:6">
      <c r="E136" s="4">
        <v>123</v>
      </c>
      <c r="F136">
        <f t="shared" si="9"/>
        <v>6.9425145053392399</v>
      </c>
    </row>
    <row r="137" spans="5:6">
      <c r="E137" s="4">
        <v>124</v>
      </c>
      <c r="F137">
        <f t="shared" si="9"/>
        <v>6.9541963103868758</v>
      </c>
    </row>
    <row r="138" spans="5:6">
      <c r="E138" s="4">
        <v>125</v>
      </c>
      <c r="F138">
        <f t="shared" si="9"/>
        <v>6.9657842846620879</v>
      </c>
    </row>
    <row r="139" spans="5:6">
      <c r="E139" s="4">
        <v>126</v>
      </c>
      <c r="F139">
        <f t="shared" si="9"/>
        <v>6.9772799234999168</v>
      </c>
    </row>
    <row r="140" spans="5:6">
      <c r="E140" s="4">
        <v>127</v>
      </c>
      <c r="F140">
        <f t="shared" si="9"/>
        <v>6.9886846867721664</v>
      </c>
    </row>
    <row r="141" spans="5:6">
      <c r="E141" s="7">
        <v>128</v>
      </c>
      <c r="F141" s="6">
        <f t="shared" si="9"/>
        <v>7</v>
      </c>
    </row>
    <row r="142" spans="5:6">
      <c r="E142" s="4">
        <v>129</v>
      </c>
      <c r="F142">
        <f t="shared" si="9"/>
        <v>7.011227255423254</v>
      </c>
    </row>
    <row r="143" spans="5:6">
      <c r="E143" s="4">
        <v>130</v>
      </c>
      <c r="F143">
        <f t="shared" si="9"/>
        <v>7.0223678130284544</v>
      </c>
    </row>
    <row r="144" spans="5:6">
      <c r="E144" s="4">
        <v>131</v>
      </c>
      <c r="F144">
        <f t="shared" si="9"/>
        <v>7.0334230015374501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1B86-C455-4A4C-BEC9-4ACBAB3A7C47}">
  <dimension ref="B9:R23"/>
  <sheetViews>
    <sheetView workbookViewId="0">
      <selection activeCell="J19" sqref="J19"/>
    </sheetView>
  </sheetViews>
  <sheetFormatPr defaultRowHeight="17"/>
  <sheetData>
    <row r="9" spans="12:18">
      <c r="L9">
        <v>2</v>
      </c>
      <c r="M9">
        <v>4</v>
      </c>
      <c r="N9">
        <v>6</v>
      </c>
      <c r="O9">
        <v>8</v>
      </c>
      <c r="P9">
        <v>10</v>
      </c>
      <c r="Q9">
        <v>12</v>
      </c>
      <c r="R9">
        <v>14</v>
      </c>
    </row>
    <row r="10" spans="12:18">
      <c r="L10">
        <f>2^L9</f>
        <v>4</v>
      </c>
      <c r="M10">
        <f t="shared" ref="M10:R10" si="0">2^M9</f>
        <v>16</v>
      </c>
      <c r="N10">
        <f t="shared" si="0"/>
        <v>64</v>
      </c>
      <c r="O10">
        <f t="shared" si="0"/>
        <v>256</v>
      </c>
      <c r="P10">
        <f t="shared" si="0"/>
        <v>1024</v>
      </c>
      <c r="Q10">
        <f t="shared" si="0"/>
        <v>4096</v>
      </c>
      <c r="R10">
        <f t="shared" si="0"/>
        <v>16384</v>
      </c>
    </row>
    <row r="17" spans="2:5" ht="34">
      <c r="B17" s="1" t="s">
        <v>0</v>
      </c>
      <c r="C17" s="1" t="s">
        <v>1</v>
      </c>
      <c r="D17" s="1" t="s">
        <v>2</v>
      </c>
      <c r="E17" s="1" t="s">
        <v>3</v>
      </c>
    </row>
    <row r="18" spans="2:5">
      <c r="B18" s="2">
        <v>128</v>
      </c>
      <c r="C18" s="1">
        <v>7.14</v>
      </c>
      <c r="D18" s="2">
        <v>9.5</v>
      </c>
      <c r="E18" s="2">
        <v>7</v>
      </c>
    </row>
    <row r="19" spans="2:5">
      <c r="B19" s="2">
        <v>256</v>
      </c>
      <c r="C19" s="1">
        <v>8.69</v>
      </c>
      <c r="D19" s="2">
        <v>12.75</v>
      </c>
      <c r="E19" s="2">
        <v>8</v>
      </c>
    </row>
    <row r="20" spans="2:5">
      <c r="B20" s="2">
        <v>512</v>
      </c>
      <c r="C20" s="1">
        <v>9.3699999999999992</v>
      </c>
      <c r="D20" s="2">
        <v>13.95</v>
      </c>
      <c r="E20" s="2">
        <v>9</v>
      </c>
    </row>
    <row r="21" spans="2:5">
      <c r="B21" s="2">
        <v>1024</v>
      </c>
      <c r="C21" s="1">
        <v>10.18</v>
      </c>
      <c r="D21" s="2">
        <v>13.39</v>
      </c>
      <c r="E21" s="2">
        <v>10</v>
      </c>
    </row>
    <row r="22" spans="2:5">
      <c r="B22" s="2">
        <v>2048</v>
      </c>
      <c r="C22" s="1">
        <v>10.66</v>
      </c>
      <c r="D22" s="2">
        <v>15.33</v>
      </c>
      <c r="E22" s="2">
        <v>11</v>
      </c>
    </row>
    <row r="23" spans="2:5">
      <c r="B23" s="2">
        <v>4096</v>
      </c>
      <c r="C23" s="1">
        <v>12.7</v>
      </c>
      <c r="D23" s="2">
        <v>17.260000000000002</v>
      </c>
      <c r="E23" s="2">
        <v>12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16BB-E139-44F5-B9CD-A40C73C29533}">
  <dimension ref="B1:Y25"/>
  <sheetViews>
    <sheetView workbookViewId="0">
      <selection activeCell="E8" sqref="E8"/>
    </sheetView>
  </sheetViews>
  <sheetFormatPr defaultRowHeight="17"/>
  <cols>
    <col min="2" max="2" width="5.58203125" customWidth="1"/>
    <col min="3" max="3" width="8.5" bestFit="1" customWidth="1"/>
    <col min="4" max="4" width="5.25" bestFit="1" customWidth="1"/>
    <col min="5" max="5" width="5.33203125" bestFit="1" customWidth="1"/>
    <col min="6" max="6" width="2.58203125" customWidth="1"/>
    <col min="7" max="7" width="5.58203125" bestFit="1" customWidth="1"/>
    <col min="8" max="8" width="8.5" bestFit="1" customWidth="1"/>
    <col min="9" max="9" width="5.25" bestFit="1" customWidth="1"/>
    <col min="10" max="10" width="5.33203125" bestFit="1" customWidth="1"/>
    <col min="11" max="11" width="7" customWidth="1"/>
    <col min="12" max="12" width="5.58203125" bestFit="1" customWidth="1"/>
    <col min="13" max="13" width="8.5" bestFit="1" customWidth="1"/>
    <col min="14" max="14" width="5.25" bestFit="1" customWidth="1"/>
    <col min="15" max="15" width="5.33203125" bestFit="1" customWidth="1"/>
    <col min="16" max="16" width="2.58203125" customWidth="1"/>
    <col min="17" max="17" width="5.58203125" bestFit="1" customWidth="1"/>
    <col min="18" max="18" width="8.5" bestFit="1" customWidth="1"/>
    <col min="19" max="19" width="5.25" bestFit="1" customWidth="1"/>
    <col min="20" max="20" width="5.33203125" bestFit="1" customWidth="1"/>
    <col min="21" max="21" width="2.58203125" customWidth="1"/>
    <col min="22" max="22" width="5.58203125" bestFit="1" customWidth="1"/>
    <col min="23" max="23" width="8.5" bestFit="1" customWidth="1"/>
    <col min="24" max="24" width="5.25" bestFit="1" customWidth="1"/>
    <col min="25" max="25" width="5.33203125" bestFit="1" customWidth="1"/>
  </cols>
  <sheetData>
    <row r="1" spans="2:25">
      <c r="B1" s="25" t="s">
        <v>289</v>
      </c>
      <c r="C1" s="25"/>
      <c r="D1" s="25"/>
      <c r="E1" s="25"/>
      <c r="F1" s="3"/>
      <c r="G1" s="25" t="s">
        <v>290</v>
      </c>
      <c r="H1" s="25"/>
      <c r="I1" s="25"/>
      <c r="J1" s="25"/>
      <c r="K1" s="3"/>
      <c r="L1" s="25" t="s">
        <v>291</v>
      </c>
      <c r="M1" s="25"/>
      <c r="N1" s="25"/>
      <c r="O1" s="25"/>
      <c r="P1" s="3"/>
      <c r="Q1" s="25" t="s">
        <v>293</v>
      </c>
      <c r="R1" s="25"/>
      <c r="S1" s="25"/>
      <c r="T1" s="25"/>
      <c r="U1" s="3"/>
      <c r="V1" s="25" t="s">
        <v>292</v>
      </c>
      <c r="W1" s="25"/>
      <c r="X1" s="25"/>
      <c r="Y1" s="25"/>
    </row>
    <row r="2" spans="2:25">
      <c r="B2" s="17" t="s">
        <v>9</v>
      </c>
      <c r="C2" s="17" t="s">
        <v>10</v>
      </c>
      <c r="D2" s="17" t="s">
        <v>11</v>
      </c>
      <c r="E2" s="17" t="s">
        <v>12</v>
      </c>
      <c r="F2" s="9"/>
      <c r="G2" s="17" t="s">
        <v>9</v>
      </c>
      <c r="H2" s="17" t="s">
        <v>10</v>
      </c>
      <c r="I2" s="17" t="s">
        <v>11</v>
      </c>
      <c r="J2" s="17" t="s">
        <v>12</v>
      </c>
      <c r="K2" s="9"/>
      <c r="L2" s="17" t="s">
        <v>9</v>
      </c>
      <c r="M2" s="17" t="s">
        <v>10</v>
      </c>
      <c r="N2" s="17" t="s">
        <v>11</v>
      </c>
      <c r="O2" s="17" t="s">
        <v>12</v>
      </c>
      <c r="P2" s="9"/>
      <c r="Q2" s="17" t="s">
        <v>9</v>
      </c>
      <c r="R2" s="17" t="s">
        <v>10</v>
      </c>
      <c r="S2" s="17" t="s">
        <v>11</v>
      </c>
      <c r="T2" s="17" t="s">
        <v>12</v>
      </c>
      <c r="U2" s="9"/>
      <c r="V2" s="17" t="s">
        <v>9</v>
      </c>
      <c r="W2" s="17" t="s">
        <v>10</v>
      </c>
      <c r="X2" s="17" t="s">
        <v>11</v>
      </c>
      <c r="Y2" s="17" t="s">
        <v>12</v>
      </c>
    </row>
    <row r="3" spans="2:25">
      <c r="B3" s="22">
        <v>876</v>
      </c>
      <c r="C3" s="18">
        <v>1</v>
      </c>
      <c r="D3" s="8">
        <v>877</v>
      </c>
      <c r="E3" s="8">
        <v>906</v>
      </c>
      <c r="G3" s="22">
        <v>481</v>
      </c>
      <c r="H3" s="18">
        <v>1</v>
      </c>
      <c r="I3" s="8">
        <v>482</v>
      </c>
      <c r="J3" s="8">
        <v>621</v>
      </c>
      <c r="L3" s="22">
        <v>621</v>
      </c>
      <c r="M3" s="18">
        <v>1</v>
      </c>
      <c r="N3" s="8">
        <v>622</v>
      </c>
      <c r="O3" s="8">
        <v>772</v>
      </c>
      <c r="Q3" s="22">
        <v>906</v>
      </c>
      <c r="R3" s="18">
        <v>1</v>
      </c>
      <c r="S3" s="8">
        <v>907</v>
      </c>
      <c r="T3" s="8">
        <v>60</v>
      </c>
      <c r="V3" s="22">
        <v>60</v>
      </c>
      <c r="W3" s="18">
        <v>1</v>
      </c>
      <c r="X3" s="8">
        <v>61</v>
      </c>
      <c r="Y3" s="8">
        <v>112</v>
      </c>
    </row>
    <row r="4" spans="2:25">
      <c r="B4" s="23"/>
      <c r="C4" s="18">
        <v>2</v>
      </c>
      <c r="D4" s="8">
        <v>878</v>
      </c>
      <c r="E4" s="8">
        <v>906</v>
      </c>
      <c r="G4" s="23"/>
      <c r="H4" s="18">
        <v>2</v>
      </c>
      <c r="I4" s="8">
        <v>483</v>
      </c>
      <c r="J4" s="8">
        <v>621</v>
      </c>
      <c r="L4" s="23"/>
      <c r="M4" s="18">
        <v>2</v>
      </c>
      <c r="N4" s="8">
        <v>623</v>
      </c>
      <c r="O4" s="8">
        <v>772</v>
      </c>
      <c r="Q4" s="23"/>
      <c r="R4" s="18">
        <v>2</v>
      </c>
      <c r="S4" s="8">
        <v>908</v>
      </c>
      <c r="T4" s="8">
        <v>60</v>
      </c>
      <c r="V4" s="23"/>
      <c r="W4" s="18">
        <v>2</v>
      </c>
      <c r="X4" s="8">
        <v>62</v>
      </c>
      <c r="Y4" s="8">
        <v>112</v>
      </c>
    </row>
    <row r="5" spans="2:25">
      <c r="B5" s="23"/>
      <c r="C5" s="18">
        <v>3</v>
      </c>
      <c r="D5" s="8">
        <v>880</v>
      </c>
      <c r="E5" s="8">
        <v>906</v>
      </c>
      <c r="G5" s="23"/>
      <c r="H5" s="18">
        <v>3</v>
      </c>
      <c r="I5" s="8">
        <v>485</v>
      </c>
      <c r="J5" s="8">
        <v>621</v>
      </c>
      <c r="L5" s="23"/>
      <c r="M5" s="18">
        <v>3</v>
      </c>
      <c r="N5" s="8">
        <v>625</v>
      </c>
      <c r="O5" s="8">
        <v>772</v>
      </c>
      <c r="Q5" s="23"/>
      <c r="R5" s="18">
        <v>3</v>
      </c>
      <c r="S5" s="8">
        <v>910</v>
      </c>
      <c r="T5" s="8">
        <v>60</v>
      </c>
      <c r="V5" s="23"/>
      <c r="W5" s="18">
        <v>3</v>
      </c>
      <c r="X5" s="8">
        <v>64</v>
      </c>
      <c r="Y5" s="8">
        <v>112</v>
      </c>
    </row>
    <row r="6" spans="2:25">
      <c r="B6" s="23"/>
      <c r="C6" s="18">
        <v>4</v>
      </c>
      <c r="D6" s="8">
        <v>884</v>
      </c>
      <c r="E6" s="8">
        <v>906</v>
      </c>
      <c r="G6" s="23"/>
      <c r="H6" s="18">
        <v>4</v>
      </c>
      <c r="I6" s="8">
        <v>489</v>
      </c>
      <c r="J6" s="8">
        <v>621</v>
      </c>
      <c r="L6" s="23"/>
      <c r="M6" s="18">
        <v>4</v>
      </c>
      <c r="N6" s="8">
        <v>629</v>
      </c>
      <c r="O6" s="8">
        <v>772</v>
      </c>
      <c r="Q6" s="23"/>
      <c r="R6" s="18">
        <v>4</v>
      </c>
      <c r="S6" s="8">
        <v>914</v>
      </c>
      <c r="T6" s="8">
        <v>60</v>
      </c>
      <c r="V6" s="23"/>
      <c r="W6" s="18">
        <v>4</v>
      </c>
      <c r="X6" s="8">
        <v>68</v>
      </c>
      <c r="Y6" s="8">
        <v>112</v>
      </c>
    </row>
    <row r="7" spans="2:25">
      <c r="B7" s="23"/>
      <c r="C7" s="18">
        <v>5</v>
      </c>
      <c r="D7" s="8">
        <v>892</v>
      </c>
      <c r="E7" s="8">
        <v>906</v>
      </c>
      <c r="G7" s="23"/>
      <c r="H7" s="18">
        <v>5</v>
      </c>
      <c r="I7" s="8">
        <v>497</v>
      </c>
      <c r="J7" s="8">
        <v>621</v>
      </c>
      <c r="L7" s="23"/>
      <c r="M7" s="18">
        <v>5</v>
      </c>
      <c r="N7" s="8">
        <v>637</v>
      </c>
      <c r="O7" s="8">
        <v>772</v>
      </c>
      <c r="Q7" s="23"/>
      <c r="R7" s="18">
        <v>5</v>
      </c>
      <c r="S7" s="8">
        <v>922</v>
      </c>
      <c r="T7" s="8">
        <v>60</v>
      </c>
      <c r="V7" s="23"/>
      <c r="W7" s="18">
        <v>5</v>
      </c>
      <c r="X7" s="8">
        <v>76</v>
      </c>
      <c r="Y7" s="8">
        <v>112</v>
      </c>
    </row>
    <row r="8" spans="2:25">
      <c r="B8" s="23"/>
      <c r="C8" s="18">
        <v>6</v>
      </c>
      <c r="D8" s="8">
        <v>908</v>
      </c>
      <c r="E8" s="8">
        <v>60</v>
      </c>
      <c r="G8" s="23"/>
      <c r="H8" s="18">
        <v>6</v>
      </c>
      <c r="I8" s="8">
        <v>513</v>
      </c>
      <c r="J8" s="8">
        <v>621</v>
      </c>
      <c r="L8" s="23"/>
      <c r="M8" s="18">
        <v>6</v>
      </c>
      <c r="N8" s="8">
        <v>653</v>
      </c>
      <c r="O8" s="8">
        <v>772</v>
      </c>
      <c r="Q8" s="23"/>
      <c r="R8" s="18">
        <v>6</v>
      </c>
      <c r="S8" s="8">
        <v>938</v>
      </c>
      <c r="T8" s="8">
        <v>60</v>
      </c>
      <c r="V8" s="23"/>
      <c r="W8" s="18">
        <v>6</v>
      </c>
      <c r="X8" s="8">
        <v>92</v>
      </c>
      <c r="Y8" s="8">
        <v>112</v>
      </c>
    </row>
    <row r="9" spans="2:25">
      <c r="B9" s="23"/>
      <c r="C9" s="18">
        <v>7</v>
      </c>
      <c r="D9" s="8">
        <v>940</v>
      </c>
      <c r="E9" s="8">
        <v>60</v>
      </c>
      <c r="G9" s="23"/>
      <c r="H9" s="18">
        <v>7</v>
      </c>
      <c r="I9" s="8">
        <v>545</v>
      </c>
      <c r="J9" s="8">
        <v>621</v>
      </c>
      <c r="L9" s="23"/>
      <c r="M9" s="18">
        <v>7</v>
      </c>
      <c r="N9" s="8">
        <v>685</v>
      </c>
      <c r="O9" s="8">
        <v>772</v>
      </c>
      <c r="Q9" s="23"/>
      <c r="R9" s="18">
        <v>7</v>
      </c>
      <c r="S9" s="8">
        <v>970</v>
      </c>
      <c r="T9" s="8">
        <v>60</v>
      </c>
      <c r="V9" s="23"/>
      <c r="W9" s="18">
        <v>7</v>
      </c>
      <c r="X9" s="8">
        <v>124</v>
      </c>
      <c r="Y9" s="8">
        <v>377</v>
      </c>
    </row>
    <row r="10" spans="2:25">
      <c r="B10" s="23"/>
      <c r="C10" s="18">
        <v>8</v>
      </c>
      <c r="D10" s="8">
        <v>1004</v>
      </c>
      <c r="E10" s="8">
        <v>60</v>
      </c>
      <c r="G10" s="23"/>
      <c r="H10" s="18">
        <v>8</v>
      </c>
      <c r="I10" s="8">
        <v>609</v>
      </c>
      <c r="J10" s="8">
        <v>621</v>
      </c>
      <c r="L10" s="23"/>
      <c r="M10" s="18">
        <v>8</v>
      </c>
      <c r="N10" s="8">
        <v>749</v>
      </c>
      <c r="O10" s="8">
        <v>772</v>
      </c>
      <c r="Q10" s="23"/>
      <c r="R10" s="18">
        <v>8</v>
      </c>
      <c r="S10" s="8" t="s">
        <v>300</v>
      </c>
      <c r="T10" s="8">
        <v>60</v>
      </c>
      <c r="V10" s="23"/>
      <c r="W10" s="18">
        <v>8</v>
      </c>
      <c r="X10" s="8">
        <v>188</v>
      </c>
      <c r="Y10" s="8">
        <v>377</v>
      </c>
    </row>
    <row r="11" spans="2:25">
      <c r="B11" s="23"/>
      <c r="C11" s="18">
        <v>9</v>
      </c>
      <c r="D11" s="8" t="s">
        <v>301</v>
      </c>
      <c r="E11" s="8">
        <v>112</v>
      </c>
      <c r="G11" s="23"/>
      <c r="H11" s="18">
        <v>9</v>
      </c>
      <c r="I11" s="8">
        <v>737</v>
      </c>
      <c r="J11" s="8">
        <v>772</v>
      </c>
      <c r="L11" s="23"/>
      <c r="M11" s="18">
        <v>9</v>
      </c>
      <c r="N11" s="8">
        <v>877</v>
      </c>
      <c r="O11" s="8">
        <v>906</v>
      </c>
      <c r="Q11" s="23"/>
      <c r="R11" s="18">
        <v>9</v>
      </c>
      <c r="S11" s="8" t="s">
        <v>302</v>
      </c>
      <c r="T11" s="8">
        <v>377</v>
      </c>
      <c r="V11" s="23"/>
      <c r="W11" s="18">
        <v>9</v>
      </c>
      <c r="X11" s="8">
        <v>316</v>
      </c>
      <c r="Y11" s="8">
        <v>377</v>
      </c>
    </row>
    <row r="12" spans="2:25">
      <c r="B12" s="24"/>
      <c r="C12" s="18">
        <v>10</v>
      </c>
      <c r="D12" s="8" t="s">
        <v>303</v>
      </c>
      <c r="E12" s="8">
        <v>377</v>
      </c>
      <c r="G12" s="24"/>
      <c r="H12" s="18">
        <v>10</v>
      </c>
      <c r="I12" s="8">
        <v>993</v>
      </c>
      <c r="J12" s="8">
        <v>60</v>
      </c>
      <c r="L12" s="24"/>
      <c r="M12" s="18">
        <v>10</v>
      </c>
      <c r="N12" s="8" t="s">
        <v>299</v>
      </c>
      <c r="O12" s="8">
        <v>112</v>
      </c>
      <c r="Q12" s="24"/>
      <c r="R12" s="18">
        <v>10</v>
      </c>
      <c r="S12" s="8" t="s">
        <v>304</v>
      </c>
      <c r="T12" s="8">
        <v>477</v>
      </c>
      <c r="V12" s="24"/>
      <c r="W12" s="18">
        <v>10</v>
      </c>
      <c r="X12" s="8">
        <v>572</v>
      </c>
      <c r="Y12" s="8">
        <v>621</v>
      </c>
    </row>
    <row r="14" spans="2:25">
      <c r="B14" s="25" t="s">
        <v>294</v>
      </c>
      <c r="C14" s="25"/>
      <c r="D14" s="25"/>
      <c r="E14" s="25"/>
      <c r="F14" s="3"/>
      <c r="G14" s="25" t="s">
        <v>295</v>
      </c>
      <c r="H14" s="25"/>
      <c r="I14" s="25"/>
      <c r="J14" s="25"/>
      <c r="K14" s="3"/>
      <c r="L14" s="25" t="s">
        <v>296</v>
      </c>
      <c r="M14" s="25"/>
      <c r="N14" s="25"/>
      <c r="O14" s="25"/>
      <c r="P14" s="3"/>
      <c r="Q14" s="25" t="s">
        <v>297</v>
      </c>
      <c r="R14" s="25"/>
      <c r="S14" s="25"/>
      <c r="T14" s="25"/>
      <c r="U14" s="3"/>
      <c r="V14" s="25" t="s">
        <v>298</v>
      </c>
      <c r="W14" s="25"/>
      <c r="X14" s="25"/>
      <c r="Y14" s="25"/>
    </row>
    <row r="15" spans="2:25">
      <c r="B15" s="17" t="s">
        <v>9</v>
      </c>
      <c r="C15" s="17" t="s">
        <v>10</v>
      </c>
      <c r="D15" s="17" t="s">
        <v>11</v>
      </c>
      <c r="E15" s="17" t="s">
        <v>12</v>
      </c>
      <c r="F15" s="9"/>
      <c r="G15" s="17" t="s">
        <v>9</v>
      </c>
      <c r="H15" s="17" t="s">
        <v>10</v>
      </c>
      <c r="I15" s="17" t="s">
        <v>11</v>
      </c>
      <c r="J15" s="17" t="s">
        <v>12</v>
      </c>
      <c r="K15" s="9"/>
      <c r="L15" s="17" t="s">
        <v>9</v>
      </c>
      <c r="M15" s="17" t="s">
        <v>10</v>
      </c>
      <c r="N15" s="17" t="s">
        <v>11</v>
      </c>
      <c r="O15" s="17" t="s">
        <v>12</v>
      </c>
      <c r="P15" s="9"/>
      <c r="Q15" s="17" t="s">
        <v>9</v>
      </c>
      <c r="R15" s="17" t="s">
        <v>10</v>
      </c>
      <c r="S15" s="17" t="s">
        <v>11</v>
      </c>
      <c r="T15" s="17" t="s">
        <v>12</v>
      </c>
      <c r="U15" s="9"/>
      <c r="V15" s="17" t="s">
        <v>9</v>
      </c>
      <c r="W15" s="17" t="s">
        <v>10</v>
      </c>
      <c r="X15" s="17" t="s">
        <v>11</v>
      </c>
      <c r="Y15" s="17" t="s">
        <v>12</v>
      </c>
    </row>
    <row r="16" spans="2:25">
      <c r="B16" s="22">
        <v>112</v>
      </c>
      <c r="C16" s="18">
        <v>1</v>
      </c>
      <c r="D16" s="8">
        <v>113</v>
      </c>
      <c r="E16" s="8">
        <v>377</v>
      </c>
      <c r="G16" s="22">
        <v>477</v>
      </c>
      <c r="H16" s="18">
        <v>1</v>
      </c>
      <c r="I16" s="8">
        <v>478</v>
      </c>
      <c r="J16" s="8">
        <v>481</v>
      </c>
      <c r="L16" s="22">
        <v>377</v>
      </c>
      <c r="M16" s="18">
        <v>1</v>
      </c>
      <c r="N16" s="8">
        <v>378</v>
      </c>
      <c r="O16" s="8">
        <v>477</v>
      </c>
      <c r="Q16" s="22">
        <v>864</v>
      </c>
      <c r="R16" s="18">
        <v>1</v>
      </c>
      <c r="S16" s="8">
        <v>865</v>
      </c>
      <c r="T16" s="8">
        <v>876</v>
      </c>
      <c r="V16" s="22">
        <v>772</v>
      </c>
      <c r="W16" s="18">
        <v>1</v>
      </c>
      <c r="X16" s="8">
        <v>773</v>
      </c>
      <c r="Y16" s="8">
        <v>864</v>
      </c>
    </row>
    <row r="17" spans="2:25">
      <c r="B17" s="23"/>
      <c r="C17" s="18">
        <v>2</v>
      </c>
      <c r="D17" s="8">
        <v>114</v>
      </c>
      <c r="E17" s="8">
        <v>377</v>
      </c>
      <c r="G17" s="23"/>
      <c r="H17" s="18">
        <v>2</v>
      </c>
      <c r="I17" s="8">
        <v>479</v>
      </c>
      <c r="J17" s="8">
        <v>481</v>
      </c>
      <c r="L17" s="23"/>
      <c r="M17" s="18">
        <v>2</v>
      </c>
      <c r="N17" s="8">
        <v>379</v>
      </c>
      <c r="O17" s="8">
        <v>477</v>
      </c>
      <c r="Q17" s="23"/>
      <c r="R17" s="18">
        <v>2</v>
      </c>
      <c r="S17" s="8">
        <v>866</v>
      </c>
      <c r="T17" s="8">
        <v>876</v>
      </c>
      <c r="V17" s="23"/>
      <c r="W17" s="18">
        <v>2</v>
      </c>
      <c r="X17" s="8">
        <v>774</v>
      </c>
      <c r="Y17" s="8">
        <v>864</v>
      </c>
    </row>
    <row r="18" spans="2:25">
      <c r="B18" s="23"/>
      <c r="C18" s="18">
        <v>3</v>
      </c>
      <c r="D18" s="8">
        <v>116</v>
      </c>
      <c r="E18" s="8">
        <v>377</v>
      </c>
      <c r="G18" s="23"/>
      <c r="H18" s="18">
        <v>3</v>
      </c>
      <c r="I18" s="8">
        <v>481</v>
      </c>
      <c r="J18" s="8">
        <v>481</v>
      </c>
      <c r="L18" s="23"/>
      <c r="M18" s="18">
        <v>3</v>
      </c>
      <c r="N18" s="8">
        <v>381</v>
      </c>
      <c r="O18" s="8">
        <v>477</v>
      </c>
      <c r="Q18" s="23"/>
      <c r="R18" s="18">
        <v>3</v>
      </c>
      <c r="S18" s="8">
        <v>868</v>
      </c>
      <c r="T18" s="8">
        <v>876</v>
      </c>
      <c r="V18" s="23"/>
      <c r="W18" s="18">
        <v>3</v>
      </c>
      <c r="X18" s="8">
        <v>776</v>
      </c>
      <c r="Y18" s="8">
        <v>864</v>
      </c>
    </row>
    <row r="19" spans="2:25">
      <c r="B19" s="23"/>
      <c r="C19" s="18">
        <v>4</v>
      </c>
      <c r="D19" s="8">
        <v>120</v>
      </c>
      <c r="E19" s="8">
        <v>377</v>
      </c>
      <c r="G19" s="23"/>
      <c r="H19" s="18">
        <v>4</v>
      </c>
      <c r="I19" s="8">
        <v>485</v>
      </c>
      <c r="J19" s="8">
        <v>621</v>
      </c>
      <c r="L19" s="23"/>
      <c r="M19" s="18">
        <v>4</v>
      </c>
      <c r="N19" s="8">
        <v>385</v>
      </c>
      <c r="O19" s="8">
        <v>477</v>
      </c>
      <c r="Q19" s="23"/>
      <c r="R19" s="18">
        <v>4</v>
      </c>
      <c r="S19" s="8">
        <v>872</v>
      </c>
      <c r="T19" s="8">
        <v>876</v>
      </c>
      <c r="V19" s="23"/>
      <c r="W19" s="18">
        <v>4</v>
      </c>
      <c r="X19" s="8">
        <v>780</v>
      </c>
      <c r="Y19" s="8">
        <v>864</v>
      </c>
    </row>
    <row r="20" spans="2:25">
      <c r="B20" s="23"/>
      <c r="C20" s="18">
        <v>5</v>
      </c>
      <c r="D20" s="8">
        <v>128</v>
      </c>
      <c r="E20" s="8">
        <v>377</v>
      </c>
      <c r="G20" s="23"/>
      <c r="H20" s="18">
        <v>5</v>
      </c>
      <c r="I20" s="8">
        <v>493</v>
      </c>
      <c r="J20" s="8">
        <v>621</v>
      </c>
      <c r="L20" s="23"/>
      <c r="M20" s="18">
        <v>5</v>
      </c>
      <c r="N20" s="8">
        <v>393</v>
      </c>
      <c r="O20" s="8">
        <v>477</v>
      </c>
      <c r="Q20" s="23"/>
      <c r="R20" s="18">
        <v>5</v>
      </c>
      <c r="S20" s="8">
        <v>880</v>
      </c>
      <c r="T20" s="8">
        <v>906</v>
      </c>
      <c r="V20" s="23"/>
      <c r="W20" s="18">
        <v>5</v>
      </c>
      <c r="X20" s="8">
        <v>788</v>
      </c>
      <c r="Y20" s="8">
        <v>864</v>
      </c>
    </row>
    <row r="21" spans="2:25">
      <c r="B21" s="23"/>
      <c r="C21" s="18">
        <v>6</v>
      </c>
      <c r="D21" s="8">
        <v>144</v>
      </c>
      <c r="E21" s="8">
        <v>377</v>
      </c>
      <c r="G21" s="23"/>
      <c r="H21" s="18">
        <v>6</v>
      </c>
      <c r="I21" s="8">
        <v>509</v>
      </c>
      <c r="J21" s="8">
        <v>621</v>
      </c>
      <c r="L21" s="23"/>
      <c r="M21" s="18">
        <v>6</v>
      </c>
      <c r="N21" s="8">
        <v>409</v>
      </c>
      <c r="O21" s="8">
        <v>477</v>
      </c>
      <c r="Q21" s="23"/>
      <c r="R21" s="18">
        <v>6</v>
      </c>
      <c r="S21" s="8">
        <v>896</v>
      </c>
      <c r="T21" s="8">
        <v>906</v>
      </c>
      <c r="V21" s="23"/>
      <c r="W21" s="18">
        <v>6</v>
      </c>
      <c r="X21" s="8">
        <v>804</v>
      </c>
      <c r="Y21" s="8">
        <v>864</v>
      </c>
    </row>
    <row r="22" spans="2:25">
      <c r="B22" s="23"/>
      <c r="C22" s="18">
        <v>7</v>
      </c>
      <c r="D22" s="8">
        <v>176</v>
      </c>
      <c r="E22" s="8">
        <v>377</v>
      </c>
      <c r="G22" s="23"/>
      <c r="H22" s="18">
        <v>7</v>
      </c>
      <c r="I22" s="8">
        <v>541</v>
      </c>
      <c r="J22" s="8">
        <v>621</v>
      </c>
      <c r="L22" s="23"/>
      <c r="M22" s="18">
        <v>7</v>
      </c>
      <c r="N22" s="8">
        <v>441</v>
      </c>
      <c r="O22" s="8">
        <v>477</v>
      </c>
      <c r="Q22" s="23"/>
      <c r="R22" s="18">
        <v>7</v>
      </c>
      <c r="S22" s="8">
        <v>928</v>
      </c>
      <c r="T22" s="8">
        <v>60</v>
      </c>
      <c r="V22" s="23"/>
      <c r="W22" s="18">
        <v>7</v>
      </c>
      <c r="X22" s="8">
        <v>836</v>
      </c>
      <c r="Y22" s="8">
        <v>864</v>
      </c>
    </row>
    <row r="23" spans="2:25">
      <c r="B23" s="23"/>
      <c r="C23" s="18">
        <v>8</v>
      </c>
      <c r="D23" s="8">
        <v>240</v>
      </c>
      <c r="E23" s="8">
        <v>377</v>
      </c>
      <c r="G23" s="23"/>
      <c r="H23" s="18">
        <v>8</v>
      </c>
      <c r="I23" s="8">
        <v>605</v>
      </c>
      <c r="J23" s="8">
        <v>621</v>
      </c>
      <c r="L23" s="23"/>
      <c r="M23" s="18">
        <v>8</v>
      </c>
      <c r="N23" s="8">
        <v>505</v>
      </c>
      <c r="O23" s="8">
        <v>621</v>
      </c>
      <c r="Q23" s="23"/>
      <c r="R23" s="18">
        <v>8</v>
      </c>
      <c r="S23" s="8">
        <v>992</v>
      </c>
      <c r="T23" s="8">
        <v>60</v>
      </c>
      <c r="V23" s="23"/>
      <c r="W23" s="18">
        <v>8</v>
      </c>
      <c r="X23" s="8">
        <v>900</v>
      </c>
      <c r="Y23" s="8">
        <v>906</v>
      </c>
    </row>
    <row r="24" spans="2:25">
      <c r="B24" s="23"/>
      <c r="C24" s="18">
        <v>9</v>
      </c>
      <c r="D24" s="8">
        <v>368</v>
      </c>
      <c r="E24" s="8">
        <v>377</v>
      </c>
      <c r="G24" s="23"/>
      <c r="H24" s="18">
        <v>9</v>
      </c>
      <c r="I24" s="8">
        <v>733</v>
      </c>
      <c r="J24" s="8">
        <v>772</v>
      </c>
      <c r="L24" s="23"/>
      <c r="M24" s="18">
        <v>9</v>
      </c>
      <c r="N24" s="8">
        <v>633</v>
      </c>
      <c r="O24" s="8">
        <v>772</v>
      </c>
      <c r="Q24" s="23"/>
      <c r="R24" s="18">
        <v>9</v>
      </c>
      <c r="S24" s="8" t="s">
        <v>306</v>
      </c>
      <c r="T24" s="8">
        <v>112</v>
      </c>
      <c r="V24" s="23"/>
      <c r="W24" s="18">
        <v>9</v>
      </c>
      <c r="X24" s="8" t="s">
        <v>305</v>
      </c>
      <c r="Y24" s="8">
        <v>60</v>
      </c>
    </row>
    <row r="25" spans="2:25">
      <c r="B25" s="24"/>
      <c r="C25" s="18">
        <v>10</v>
      </c>
      <c r="D25" s="8">
        <v>624</v>
      </c>
      <c r="E25" s="8">
        <v>772</v>
      </c>
      <c r="G25" s="24"/>
      <c r="H25" s="18">
        <v>10</v>
      </c>
      <c r="I25" s="8">
        <v>989</v>
      </c>
      <c r="J25" s="8">
        <v>60</v>
      </c>
      <c r="L25" s="24"/>
      <c r="M25" s="18">
        <v>10</v>
      </c>
      <c r="N25" s="8">
        <v>889</v>
      </c>
      <c r="O25" s="8">
        <v>906</v>
      </c>
      <c r="Q25" s="24"/>
      <c r="R25" s="18">
        <v>10</v>
      </c>
      <c r="S25" s="8" t="s">
        <v>308</v>
      </c>
      <c r="T25" s="8">
        <v>377</v>
      </c>
      <c r="V25" s="24"/>
      <c r="W25" s="18">
        <v>10</v>
      </c>
      <c r="X25" s="8" t="s">
        <v>307</v>
      </c>
      <c r="Y25" s="8">
        <v>377</v>
      </c>
    </row>
  </sheetData>
  <mergeCells count="20">
    <mergeCell ref="B1:E1"/>
    <mergeCell ref="G1:J1"/>
    <mergeCell ref="L1:O1"/>
    <mergeCell ref="Q1:T1"/>
    <mergeCell ref="V1:Y1"/>
    <mergeCell ref="B14:E14"/>
    <mergeCell ref="G14:J14"/>
    <mergeCell ref="L14:O14"/>
    <mergeCell ref="Q14:T14"/>
    <mergeCell ref="V14:Y14"/>
    <mergeCell ref="B3:B12"/>
    <mergeCell ref="G3:G12"/>
    <mergeCell ref="L3:L12"/>
    <mergeCell ref="Q3:Q12"/>
    <mergeCell ref="V3:V12"/>
    <mergeCell ref="B16:B25"/>
    <mergeCell ref="G16:G25"/>
    <mergeCell ref="L16:L25"/>
    <mergeCell ref="Q16:Q25"/>
    <mergeCell ref="V16:V25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09CC-96F5-42A2-9C3F-DF7401EF3CAA}">
  <dimension ref="A1:W177"/>
  <sheetViews>
    <sheetView tabSelected="1" topLeftCell="A39" workbookViewId="0">
      <selection activeCell="H66" sqref="H66"/>
    </sheetView>
  </sheetViews>
  <sheetFormatPr defaultRowHeight="17"/>
  <cols>
    <col min="1" max="1" width="13.75" customWidth="1"/>
    <col min="3" max="3" width="11.08203125" customWidth="1"/>
    <col min="4" max="4" width="8.6640625" style="15"/>
    <col min="5" max="5" width="8.6640625" customWidth="1"/>
    <col min="6" max="9" width="8.9140625" style="15" customWidth="1"/>
    <col min="10" max="10" width="16.33203125" customWidth="1"/>
    <col min="11" max="11" width="22.9140625" customWidth="1"/>
    <col min="12" max="12" width="17.6640625" customWidth="1"/>
    <col min="13" max="13" width="15.33203125" customWidth="1"/>
    <col min="14" max="14" width="13.83203125" customWidth="1"/>
    <col min="19" max="19" width="13.5" customWidth="1"/>
  </cols>
  <sheetData>
    <row r="1" spans="2:8">
      <c r="B1" s="3" t="s">
        <v>310</v>
      </c>
    </row>
    <row r="2" spans="2:8" ht="28" customHeight="1">
      <c r="B2" t="s">
        <v>4</v>
      </c>
      <c r="C2" s="5" t="s">
        <v>35</v>
      </c>
      <c r="D2" s="15" t="s">
        <v>5</v>
      </c>
      <c r="E2" t="s">
        <v>36</v>
      </c>
      <c r="F2" s="15" t="s">
        <v>7</v>
      </c>
      <c r="G2" s="15" t="s">
        <v>316</v>
      </c>
      <c r="H2" s="15" t="s">
        <v>315</v>
      </c>
    </row>
    <row r="3" spans="2:8">
      <c r="B3">
        <f>COUNTA('260110_SEQ_RESULT_1차테스트'!A3:A6)</f>
        <v>4</v>
      </c>
      <c r="C3">
        <f>SUM('260110_SEQ_RESULT_1차테스트'!A3:A6)</f>
        <v>9</v>
      </c>
      <c r="D3" s="15">
        <f>C3/B3</f>
        <v>2.25</v>
      </c>
      <c r="E3">
        <f>MAX('260110_SEQ_RESULT_1차테스트'!A3:A6)</f>
        <v>3</v>
      </c>
      <c r="F3" s="15">
        <f>LOG(B3,2)</f>
        <v>2</v>
      </c>
      <c r="H3" s="15">
        <f>F3/2</f>
        <v>1</v>
      </c>
    </row>
    <row r="4" spans="2:8">
      <c r="B4">
        <f>COUNTA('260110_SEQ_RESULT_1차테스트'!A8:A13)</f>
        <v>6</v>
      </c>
      <c r="C4">
        <f>SUM('260110_SEQ_RESULT_1차테스트'!A8:A13)</f>
        <v>16</v>
      </c>
      <c r="D4" s="15">
        <f t="shared" ref="D4:D19" si="0">C4/B4</f>
        <v>2.6666666666666665</v>
      </c>
      <c r="E4">
        <f>MAX('260110_SEQ_RESULT_1차테스트'!A8:A13)</f>
        <v>4</v>
      </c>
      <c r="F4" s="15">
        <f t="shared" ref="F4:F19" si="1">LOG(B4,2)</f>
        <v>2.5849625007211561</v>
      </c>
      <c r="G4" s="15">
        <f>D4-D3</f>
        <v>0.41666666666666652</v>
      </c>
      <c r="H4" s="15">
        <f t="shared" ref="H4:H19" si="2">F4/2</f>
        <v>1.292481250360578</v>
      </c>
    </row>
    <row r="5" spans="2:8">
      <c r="B5">
        <f>COUNTA('260110_SEQ_RESULT_1차테스트'!A15:A22)</f>
        <v>8</v>
      </c>
      <c r="C5">
        <f>SUM('260110_SEQ_RESULT_1차테스트'!A15:A22)</f>
        <v>22</v>
      </c>
      <c r="D5" s="15">
        <f>C5/B5</f>
        <v>2.75</v>
      </c>
      <c r="E5">
        <f>MAX('260110_SEQ_RESULT_1차테스트'!A15:A22)</f>
        <v>4</v>
      </c>
      <c r="F5" s="15">
        <f t="shared" si="1"/>
        <v>3</v>
      </c>
      <c r="G5" s="15">
        <f t="shared" ref="G5:G19" si="3">D5-D4</f>
        <v>8.3333333333333481E-2</v>
      </c>
      <c r="H5" s="15">
        <f t="shared" si="2"/>
        <v>1.5</v>
      </c>
    </row>
    <row r="6" spans="2:8">
      <c r="B6">
        <f>COUNTA('260110_SEQ_RESULT_1차테스트'!A24:A33)</f>
        <v>10</v>
      </c>
      <c r="C6">
        <f>SUM('260110_SEQ_RESULT_1차테스트'!A24:A33)</f>
        <v>32</v>
      </c>
      <c r="D6" s="15">
        <f t="shared" si="0"/>
        <v>3.2</v>
      </c>
      <c r="E6">
        <f>MAX('260110_SEQ_RESULT_1차테스트'!A24:A33)</f>
        <v>5</v>
      </c>
      <c r="F6" s="15">
        <f t="shared" si="1"/>
        <v>3.3219280948873626</v>
      </c>
      <c r="G6" s="15">
        <f t="shared" si="3"/>
        <v>0.45000000000000018</v>
      </c>
      <c r="H6" s="15">
        <f t="shared" si="2"/>
        <v>1.6609640474436813</v>
      </c>
    </row>
    <row r="7" spans="2:8">
      <c r="B7">
        <f>COUNTA('260110_SEQ_RESULT_1차테스트'!A35:A50)</f>
        <v>16</v>
      </c>
      <c r="C7">
        <f>SUM('260110_SEQ_RESULT_1차테스트'!A35:A50)</f>
        <v>58</v>
      </c>
      <c r="D7" s="15">
        <f t="shared" si="0"/>
        <v>3.625</v>
      </c>
      <c r="E7">
        <f>MAX('260110_SEQ_RESULT_1차테스트'!A35:A50)</f>
        <v>5</v>
      </c>
      <c r="F7" s="15">
        <f t="shared" si="1"/>
        <v>4</v>
      </c>
      <c r="G7" s="15">
        <f t="shared" si="3"/>
        <v>0.42499999999999982</v>
      </c>
      <c r="H7" s="15">
        <f t="shared" si="2"/>
        <v>2</v>
      </c>
    </row>
    <row r="8" spans="2:8">
      <c r="B8">
        <f>COUNTA('260110_SEQ_RESULT_1차테스트'!A52:A71)</f>
        <v>20</v>
      </c>
      <c r="C8">
        <f>SUM('260110_SEQ_RESULT_1차테스트'!A52:A71)</f>
        <v>79</v>
      </c>
      <c r="D8" s="15">
        <f t="shared" si="0"/>
        <v>3.95</v>
      </c>
      <c r="E8">
        <f>MAX('260110_SEQ_RESULT_1차테스트'!A52:A71)</f>
        <v>5</v>
      </c>
      <c r="F8" s="15">
        <f t="shared" si="1"/>
        <v>4.3219280948873626</v>
      </c>
      <c r="G8" s="15">
        <f t="shared" si="3"/>
        <v>0.32500000000000018</v>
      </c>
      <c r="H8" s="15">
        <f t="shared" si="2"/>
        <v>2.1609640474436813</v>
      </c>
    </row>
    <row r="9" spans="2:8">
      <c r="B9">
        <f>COUNTA('260110_SEQ_RESULT_1차테스트'!A73:A104)</f>
        <v>32</v>
      </c>
      <c r="C9">
        <f>SUM('260110_SEQ_RESULT_1차테스트'!A73:A104)</f>
        <v>130</v>
      </c>
      <c r="D9" s="15">
        <f t="shared" si="0"/>
        <v>4.0625</v>
      </c>
      <c r="E9">
        <f>MAX('260110_SEQ_RESULT_1차테스트'!A73:A104)</f>
        <v>6</v>
      </c>
      <c r="F9" s="15">
        <f t="shared" si="1"/>
        <v>5</v>
      </c>
      <c r="G9" s="15">
        <f t="shared" si="3"/>
        <v>0.11249999999999982</v>
      </c>
      <c r="H9" s="15">
        <f t="shared" si="2"/>
        <v>2.5</v>
      </c>
    </row>
    <row r="10" spans="2:8">
      <c r="B10">
        <f>COUNTA('260110_SEQ_RESULT_1차테스트'!A106:A145)</f>
        <v>40</v>
      </c>
      <c r="C10">
        <f>SUM('260110_SEQ_RESULT_1차테스트'!A106:A145)</f>
        <v>170</v>
      </c>
      <c r="D10" s="15">
        <f t="shared" si="0"/>
        <v>4.25</v>
      </c>
      <c r="E10">
        <f>MAX('260110_SEQ_RESULT_1차테스트'!A106:A145)</f>
        <v>6</v>
      </c>
      <c r="F10" s="15">
        <f t="shared" si="1"/>
        <v>5.3219280948873626</v>
      </c>
      <c r="G10" s="15">
        <f t="shared" si="3"/>
        <v>0.1875</v>
      </c>
      <c r="H10" s="15">
        <f t="shared" si="2"/>
        <v>2.6609640474436813</v>
      </c>
    </row>
    <row r="11" spans="2:8">
      <c r="B11">
        <f>COUNTA('260110_SEQ_RESULT_1차테스트'!A147:A194)</f>
        <v>48</v>
      </c>
      <c r="C11">
        <f>SUM('260110_SEQ_RESULT_1차테스트'!A147:A194)</f>
        <v>215</v>
      </c>
      <c r="D11" s="15">
        <f t="shared" si="0"/>
        <v>4.479166666666667</v>
      </c>
      <c r="E11">
        <f>MAX('260110_SEQ_RESULT_1차테스트'!A147:A194)</f>
        <v>7</v>
      </c>
      <c r="F11" s="15">
        <f t="shared" si="1"/>
        <v>5.584962500721157</v>
      </c>
      <c r="G11" s="15">
        <f t="shared" si="3"/>
        <v>0.22916666666666696</v>
      </c>
      <c r="H11" s="15">
        <f t="shared" si="2"/>
        <v>2.7924812503605785</v>
      </c>
    </row>
    <row r="12" spans="2:8">
      <c r="B12">
        <f>COUNTA('260110_SEQ_RESULT_1차테스트'!A196:A251)</f>
        <v>56</v>
      </c>
      <c r="C12">
        <f>SUM('260110_SEQ_RESULT_1차테스트'!A196:A251)</f>
        <v>260</v>
      </c>
      <c r="D12" s="15">
        <f t="shared" si="0"/>
        <v>4.6428571428571432</v>
      </c>
      <c r="E12">
        <f>MAX('260110_SEQ_RESULT_1차테스트'!A196:A251)</f>
        <v>7</v>
      </c>
      <c r="F12" s="15">
        <f t="shared" si="1"/>
        <v>5.8073549220576046</v>
      </c>
      <c r="G12" s="15">
        <f t="shared" si="3"/>
        <v>0.16369047619047628</v>
      </c>
      <c r="H12" s="15">
        <f t="shared" si="2"/>
        <v>2.9036774610288023</v>
      </c>
    </row>
    <row r="13" spans="2:8">
      <c r="B13">
        <f>COUNTA('260110_SEQ_RESULT_1차테스트'!A253:A316)</f>
        <v>64</v>
      </c>
      <c r="C13">
        <f>SUM('260110_SEQ_RESULT_1차테스트'!A253:A316)</f>
        <v>301</v>
      </c>
      <c r="D13" s="15">
        <f t="shared" si="0"/>
        <v>4.703125</v>
      </c>
      <c r="E13">
        <f>MAX('260110_SEQ_RESULT_1차테스트'!A253:A316)</f>
        <v>7</v>
      </c>
      <c r="F13" s="15">
        <f t="shared" si="1"/>
        <v>6</v>
      </c>
      <c r="G13" s="15">
        <f t="shared" si="3"/>
        <v>6.0267857142856762E-2</v>
      </c>
      <c r="H13" s="15">
        <f t="shared" si="2"/>
        <v>3</v>
      </c>
    </row>
    <row r="14" spans="2:8">
      <c r="B14">
        <f>COUNTA('260110_SEQ_RESULT_1차테스트'!A318:A389)</f>
        <v>72</v>
      </c>
      <c r="C14">
        <f>SUM('260110_SEQ_RESULT_1차테스트'!A318:A389)</f>
        <v>344</v>
      </c>
      <c r="D14" s="15">
        <f t="shared" si="0"/>
        <v>4.7777777777777777</v>
      </c>
      <c r="E14">
        <f>MAX('260110_SEQ_RESULT_1차테스트'!A318:A389)</f>
        <v>8</v>
      </c>
      <c r="F14" s="15">
        <f t="shared" si="1"/>
        <v>6.1699250014423122</v>
      </c>
      <c r="G14" s="15">
        <f t="shared" si="3"/>
        <v>7.4652777777777679E-2</v>
      </c>
      <c r="H14" s="15">
        <f t="shared" si="2"/>
        <v>3.0849625007211561</v>
      </c>
    </row>
    <row r="15" spans="2:8">
      <c r="B15">
        <f>COUNTA('260110_SEQ_RESULT_1차테스트'!A391:A470)</f>
        <v>80</v>
      </c>
      <c r="C15">
        <f>SUM('260110_SEQ_RESULT_1차테스트'!A391:A470)</f>
        <v>389</v>
      </c>
      <c r="D15" s="15">
        <f t="shared" si="0"/>
        <v>4.8624999999999998</v>
      </c>
      <c r="E15">
        <f>MAX('260110_SEQ_RESULT_1차테스트'!A391:A470)</f>
        <v>8</v>
      </c>
      <c r="F15" s="15">
        <f t="shared" si="1"/>
        <v>6.3219280948873617</v>
      </c>
      <c r="G15" s="15">
        <f t="shared" si="3"/>
        <v>8.4722222222222143E-2</v>
      </c>
      <c r="H15" s="15">
        <f t="shared" si="2"/>
        <v>3.1609640474436809</v>
      </c>
    </row>
    <row r="16" spans="2:8">
      <c r="B16">
        <f>COUNTA('260110_SEQ_RESULT_1차테스트'!A472:A561)</f>
        <v>90</v>
      </c>
      <c r="C16">
        <f>SUM('260110_SEQ_RESULT_1차테스트'!A472:A561)</f>
        <v>447</v>
      </c>
      <c r="D16" s="15">
        <f t="shared" si="0"/>
        <v>4.9666666666666668</v>
      </c>
      <c r="E16">
        <f>MAX('260110_SEQ_RESULT_1차테스트'!A472:A561)</f>
        <v>8</v>
      </c>
      <c r="F16" s="15">
        <f t="shared" si="1"/>
        <v>6.4918530963296748</v>
      </c>
      <c r="G16" s="15">
        <f t="shared" si="3"/>
        <v>0.10416666666666696</v>
      </c>
      <c r="H16" s="15">
        <f t="shared" si="2"/>
        <v>3.2459265481648374</v>
      </c>
    </row>
    <row r="17" spans="2:10">
      <c r="B17">
        <f>COUNTA('260110_SEQ_RESULT_1차테스트'!A563:A662)</f>
        <v>100</v>
      </c>
      <c r="C17">
        <f>SUM('260110_SEQ_RESULT_1차테스트'!A563:A662)</f>
        <v>505</v>
      </c>
      <c r="D17" s="15">
        <f>C17/B17</f>
        <v>5.05</v>
      </c>
      <c r="E17">
        <f>MAX('260110_SEQ_RESULT_1차테스트'!A563:A662)</f>
        <v>8</v>
      </c>
      <c r="F17" s="15">
        <f t="shared" si="1"/>
        <v>6.6438561897747253</v>
      </c>
      <c r="G17" s="15">
        <f t="shared" si="3"/>
        <v>8.3333333333333037E-2</v>
      </c>
      <c r="H17" s="15">
        <f t="shared" si="2"/>
        <v>3.3219280948873626</v>
      </c>
    </row>
    <row r="18" spans="2:10">
      <c r="B18">
        <f>COUNTA('260110_SEQ_RESULT_1차테스트'!A664:A773)</f>
        <v>110</v>
      </c>
      <c r="C18">
        <f>SUM('260110_SEQ_RESULT_1차테스트'!A664:A773)</f>
        <v>561</v>
      </c>
      <c r="D18" s="15">
        <f t="shared" si="0"/>
        <v>5.0999999999999996</v>
      </c>
      <c r="E18">
        <f>MAX('260110_SEQ_RESULT_1차테스트'!A664:A773)</f>
        <v>8</v>
      </c>
      <c r="F18" s="15">
        <f t="shared" si="1"/>
        <v>6.7813597135246599</v>
      </c>
      <c r="G18" s="15">
        <f t="shared" si="3"/>
        <v>4.9999999999999822E-2</v>
      </c>
      <c r="H18" s="15">
        <f t="shared" si="2"/>
        <v>3.39067985676233</v>
      </c>
    </row>
    <row r="19" spans="2:10">
      <c r="B19">
        <f>COUNTA('260110_SEQ_RESULT_1차테스트'!A775:A902)</f>
        <v>128</v>
      </c>
      <c r="C19">
        <f>SUM('260110_SEQ_RESULT_1차테스트'!A775:A902)</f>
        <v>676</v>
      </c>
      <c r="D19" s="15">
        <f t="shared" si="0"/>
        <v>5.28125</v>
      </c>
      <c r="E19">
        <f>MAX('260110_SEQ_RESULT_1차테스트'!A775:A902)</f>
        <v>8</v>
      </c>
      <c r="F19" s="15">
        <f t="shared" si="1"/>
        <v>7</v>
      </c>
      <c r="G19" s="15">
        <f t="shared" si="3"/>
        <v>0.18125000000000036</v>
      </c>
      <c r="H19" s="15">
        <f t="shared" si="2"/>
        <v>3.5</v>
      </c>
    </row>
    <row r="21" spans="2:10">
      <c r="B21" s="3" t="s">
        <v>311</v>
      </c>
    </row>
    <row r="22" spans="2:10">
      <c r="B22" t="s">
        <v>312</v>
      </c>
    </row>
    <row r="23" spans="2:10">
      <c r="B23" t="s">
        <v>313</v>
      </c>
    </row>
    <row r="24" spans="2:10">
      <c r="B24" s="3" t="s">
        <v>314</v>
      </c>
    </row>
    <row r="26" spans="2:10">
      <c r="B26" t="s">
        <v>4</v>
      </c>
      <c r="C26" s="5" t="s">
        <v>35</v>
      </c>
      <c r="D26" s="15" t="s">
        <v>5</v>
      </c>
      <c r="E26" t="s">
        <v>36</v>
      </c>
      <c r="F26" s="15" t="s">
        <v>7</v>
      </c>
      <c r="G26" s="15" t="s">
        <v>316</v>
      </c>
      <c r="H26" s="15" t="s">
        <v>315</v>
      </c>
    </row>
    <row r="27" spans="2:10">
      <c r="B27" s="6">
        <f>COUNTA('260206_SQL_RESULT_2차테스트'!A3:A6)</f>
        <v>4</v>
      </c>
      <c r="C27" s="6">
        <f>SUM('260206_SQL_RESULT_2차테스트'!A3:A6)</f>
        <v>7</v>
      </c>
      <c r="D27" s="21">
        <f>C27/B27</f>
        <v>1.75</v>
      </c>
      <c r="E27" s="6">
        <f>MAX('260206_SQL_RESULT_2차테스트'!A3:A6)</f>
        <v>2</v>
      </c>
      <c r="F27" s="21">
        <f t="shared" ref="F27:F43" si="4">LOG(B27,2)</f>
        <v>2</v>
      </c>
      <c r="G27" s="21"/>
      <c r="H27" s="21">
        <f>F27/2</f>
        <v>1</v>
      </c>
      <c r="I27" s="21"/>
    </row>
    <row r="28" spans="2:10">
      <c r="B28">
        <f>COUNTA('260206_SQL_RESULT_2차테스트'!A8:A13)</f>
        <v>6</v>
      </c>
      <c r="C28">
        <f>SUM('260206_SQL_RESULT_2차테스트'!A8:A13)</f>
        <v>12</v>
      </c>
      <c r="D28" s="15">
        <f t="shared" ref="D28" si="5">C28/B28</f>
        <v>2</v>
      </c>
      <c r="E28">
        <f>MAX('260206_SQL_RESULT_2차테스트'!A8:A13)</f>
        <v>3</v>
      </c>
      <c r="F28" s="15">
        <f t="shared" si="4"/>
        <v>2.5849625007211561</v>
      </c>
      <c r="G28" s="15">
        <f>D28-D27</f>
        <v>0.25</v>
      </c>
      <c r="H28" s="15">
        <f t="shared" ref="H28:H43" si="6">F28/2</f>
        <v>1.292481250360578</v>
      </c>
      <c r="J28" s="15">
        <f>D28-D27</f>
        <v>0.25</v>
      </c>
    </row>
    <row r="29" spans="2:10">
      <c r="B29" s="6">
        <f>COUNTA('260206_SQL_RESULT_2차테스트'!A15:A22)</f>
        <v>8</v>
      </c>
      <c r="C29" s="6">
        <f>SUM('260206_SQL_RESULT_2차테스트'!A15:A22)</f>
        <v>16</v>
      </c>
      <c r="D29" s="21">
        <f>C29/B29</f>
        <v>2</v>
      </c>
      <c r="E29" s="6">
        <f>MAX('260206_SQL_RESULT_2차테스트'!A15:A22)</f>
        <v>3</v>
      </c>
      <c r="F29" s="21">
        <f t="shared" si="4"/>
        <v>3</v>
      </c>
      <c r="G29" s="21">
        <f t="shared" ref="G29:G43" si="7">D29-D28</f>
        <v>0</v>
      </c>
      <c r="H29" s="21">
        <f t="shared" si="6"/>
        <v>1.5</v>
      </c>
      <c r="I29" s="21"/>
    </row>
    <row r="30" spans="2:10">
      <c r="B30">
        <f>COUNTA('260206_SQL_RESULT_2차테스트'!A24:A33)</f>
        <v>10</v>
      </c>
      <c r="C30">
        <f>SUM('260206_SQL_RESULT_2차테스트'!A24:A33)</f>
        <v>26</v>
      </c>
      <c r="D30" s="15">
        <f t="shared" ref="D30:D40" si="8">C30/B30</f>
        <v>2.6</v>
      </c>
      <c r="E30">
        <f>MAX('260206_SQL_RESULT_2차테스트'!A24:A33)</f>
        <v>4</v>
      </c>
      <c r="F30" s="15">
        <f t="shared" si="4"/>
        <v>3.3219280948873626</v>
      </c>
      <c r="G30" s="15">
        <f t="shared" si="7"/>
        <v>0.60000000000000009</v>
      </c>
      <c r="H30" s="15">
        <f t="shared" si="6"/>
        <v>1.6609640474436813</v>
      </c>
    </row>
    <row r="31" spans="2:10">
      <c r="B31" s="6">
        <f>COUNTA('260206_SQL_RESULT_2차테스트'!A35:A50)</f>
        <v>16</v>
      </c>
      <c r="C31" s="6">
        <f>SUM('260206_SQL_RESULT_2차테스트'!A35:A50)</f>
        <v>46</v>
      </c>
      <c r="D31" s="21">
        <f t="shared" si="8"/>
        <v>2.875</v>
      </c>
      <c r="E31" s="6">
        <f>MAX('260206_SQL_RESULT_2차테스트'!A35:A50)</f>
        <v>4</v>
      </c>
      <c r="F31" s="21">
        <f t="shared" si="4"/>
        <v>4</v>
      </c>
      <c r="G31" s="21">
        <f t="shared" si="7"/>
        <v>0.27499999999999991</v>
      </c>
      <c r="H31" s="21">
        <f t="shared" si="6"/>
        <v>2</v>
      </c>
      <c r="I31" s="21"/>
    </row>
    <row r="32" spans="2:10">
      <c r="B32">
        <f>COUNTA('260206_SQL_RESULT_2차테스트'!A52:A71)</f>
        <v>20</v>
      </c>
      <c r="C32">
        <f>SUM('260206_SQL_RESULT_2차테스트'!A52:A71)</f>
        <v>63</v>
      </c>
      <c r="D32" s="15">
        <f t="shared" si="8"/>
        <v>3.15</v>
      </c>
      <c r="E32">
        <f>MAX('260206_SQL_RESULT_2차테스트'!A52:A71)</f>
        <v>4</v>
      </c>
      <c r="F32" s="15">
        <f t="shared" si="4"/>
        <v>4.3219280948873626</v>
      </c>
      <c r="G32" s="15">
        <f t="shared" si="7"/>
        <v>0.27499999999999991</v>
      </c>
      <c r="H32" s="15">
        <f t="shared" si="6"/>
        <v>2.1609640474436813</v>
      </c>
    </row>
    <row r="33" spans="2:11">
      <c r="B33" s="6">
        <f>COUNTA('260206_SQL_RESULT_2차테스트'!A73:A104)</f>
        <v>32</v>
      </c>
      <c r="C33" s="6">
        <f>SUM('260206_SQL_RESULT_2차테스트'!A73:A104)</f>
        <v>102</v>
      </c>
      <c r="D33" s="21">
        <f t="shared" si="8"/>
        <v>3.1875</v>
      </c>
      <c r="E33" s="6">
        <f>MAX('260206_SQL_RESULT_2차테스트'!A73:A104)</f>
        <v>5</v>
      </c>
      <c r="F33" s="21">
        <f t="shared" si="4"/>
        <v>5</v>
      </c>
      <c r="G33" s="21">
        <f t="shared" si="7"/>
        <v>3.7500000000000089E-2</v>
      </c>
      <c r="H33" s="21">
        <f t="shared" si="6"/>
        <v>2.5</v>
      </c>
      <c r="I33" s="21"/>
    </row>
    <row r="34" spans="2:11">
      <c r="B34">
        <f>COUNTA('260206_SQL_RESULT_2차테스트'!A106:A145)</f>
        <v>40</v>
      </c>
      <c r="C34">
        <f>SUM('260206_SQL_RESULT_2차테스트'!A106:A145)</f>
        <v>135</v>
      </c>
      <c r="D34" s="15">
        <f t="shared" si="8"/>
        <v>3.375</v>
      </c>
      <c r="E34">
        <f>MAX('260206_SQL_RESULT_2차테스트'!A106:A145)</f>
        <v>5</v>
      </c>
      <c r="F34" s="15">
        <f t="shared" si="4"/>
        <v>5.3219280948873626</v>
      </c>
      <c r="G34" s="15">
        <f t="shared" si="7"/>
        <v>0.1875</v>
      </c>
      <c r="H34" s="15">
        <f t="shared" si="6"/>
        <v>2.6609640474436813</v>
      </c>
    </row>
    <row r="35" spans="2:11">
      <c r="B35">
        <f>COUNTA('260206_SQL_RESULT_2차테스트'!A147:A194)</f>
        <v>48</v>
      </c>
      <c r="C35">
        <f>SUM('260206_SQL_RESULT_2차테스트'!A147:A194)</f>
        <v>173</v>
      </c>
      <c r="D35" s="15">
        <f t="shared" si="8"/>
        <v>3.6041666666666665</v>
      </c>
      <c r="E35">
        <f>MAX('260206_SQL_RESULT_2차테스트'!A147:A194)</f>
        <v>6</v>
      </c>
      <c r="F35" s="15">
        <f t="shared" si="4"/>
        <v>5.584962500721157</v>
      </c>
      <c r="G35" s="15">
        <f t="shared" si="7"/>
        <v>0.22916666666666652</v>
      </c>
      <c r="H35" s="15">
        <f t="shared" si="6"/>
        <v>2.7924812503605785</v>
      </c>
    </row>
    <row r="36" spans="2:11">
      <c r="B36">
        <f>COUNTA('260206_SQL_RESULT_2차테스트'!A196:A251)</f>
        <v>56</v>
      </c>
      <c r="C36">
        <f>SUM('260206_SQL_RESULT_2차테스트'!A196:A251)</f>
        <v>210</v>
      </c>
      <c r="D36" s="15">
        <f t="shared" si="8"/>
        <v>3.75</v>
      </c>
      <c r="E36">
        <f>MAX('260206_SQL_RESULT_2차테스트'!A196:A251)</f>
        <v>6</v>
      </c>
      <c r="F36" s="15">
        <f t="shared" si="4"/>
        <v>5.8073549220576046</v>
      </c>
      <c r="G36" s="15">
        <f t="shared" si="7"/>
        <v>0.14583333333333348</v>
      </c>
      <c r="H36" s="15">
        <f t="shared" si="6"/>
        <v>2.9036774610288023</v>
      </c>
    </row>
    <row r="37" spans="2:11">
      <c r="B37" s="6">
        <f>COUNTA('260206_SQL_RESULT_2차테스트'!A253:A316)</f>
        <v>64</v>
      </c>
      <c r="C37" s="6">
        <f>SUM('260206_SQL_RESULT_2차테스트'!A253:A316)</f>
        <v>243</v>
      </c>
      <c r="D37" s="21">
        <f t="shared" si="8"/>
        <v>3.796875</v>
      </c>
      <c r="E37" s="6">
        <f>MAX('260206_SQL_RESULT_2차테스트'!A253:A316)</f>
        <v>6</v>
      </c>
      <c r="F37" s="21">
        <f t="shared" si="4"/>
        <v>6</v>
      </c>
      <c r="G37" s="21">
        <f t="shared" si="7"/>
        <v>4.6875E-2</v>
      </c>
      <c r="H37" s="21">
        <f t="shared" si="6"/>
        <v>3</v>
      </c>
      <c r="I37" s="21"/>
    </row>
    <row r="38" spans="2:11">
      <c r="B38">
        <f>COUNTA('260206_SQL_RESULT_2차테스트'!A318:A389)</f>
        <v>72</v>
      </c>
      <c r="C38">
        <f>SUM('260206_SQL_RESULT_2차테스트'!A318:A389)</f>
        <v>278</v>
      </c>
      <c r="D38" s="15">
        <f t="shared" si="8"/>
        <v>3.8611111111111112</v>
      </c>
      <c r="E38">
        <f>MAX('260206_SQL_RESULT_2차테스트'!A318:A389)</f>
        <v>7</v>
      </c>
      <c r="F38" s="15">
        <f t="shared" si="4"/>
        <v>6.1699250014423122</v>
      </c>
      <c r="G38" s="15">
        <f t="shared" si="7"/>
        <v>6.423611111111116E-2</v>
      </c>
      <c r="H38" s="15">
        <f t="shared" si="6"/>
        <v>3.0849625007211561</v>
      </c>
    </row>
    <row r="39" spans="2:11">
      <c r="B39">
        <f>COUNTA('260206_SQL_RESULT_2차테스트'!A391:A470)</f>
        <v>80</v>
      </c>
      <c r="C39">
        <f>SUM('260206_SQL_RESULT_2차테스트'!A391:A470)</f>
        <v>315</v>
      </c>
      <c r="D39" s="15">
        <f t="shared" si="8"/>
        <v>3.9375</v>
      </c>
      <c r="E39">
        <f>MAX('260206_SQL_RESULT_2차테스트'!A391:A470)</f>
        <v>7</v>
      </c>
      <c r="F39" s="15">
        <f t="shared" si="4"/>
        <v>6.3219280948873617</v>
      </c>
      <c r="G39" s="15">
        <f t="shared" si="7"/>
        <v>7.638888888888884E-2</v>
      </c>
      <c r="H39" s="15">
        <f t="shared" si="6"/>
        <v>3.1609640474436809</v>
      </c>
    </row>
    <row r="40" spans="2:11">
      <c r="B40">
        <f>COUNTA('260206_SQL_RESULT_2차테스트'!A472:A561)</f>
        <v>90</v>
      </c>
      <c r="C40">
        <f>SUM('260206_SQL_RESULT_2차테스트'!A472:A561)</f>
        <v>363</v>
      </c>
      <c r="D40" s="15">
        <f t="shared" si="8"/>
        <v>4.0333333333333332</v>
      </c>
      <c r="E40">
        <f>MAX('260206_SQL_RESULT_2차테스트'!A472:A561)</f>
        <v>7</v>
      </c>
      <c r="F40" s="15">
        <f t="shared" si="4"/>
        <v>6.4918530963296748</v>
      </c>
      <c r="G40" s="15">
        <f t="shared" si="7"/>
        <v>9.5833333333333215E-2</v>
      </c>
      <c r="H40" s="15">
        <f t="shared" si="6"/>
        <v>3.2459265481648374</v>
      </c>
    </row>
    <row r="41" spans="2:11">
      <c r="B41">
        <f>COUNTA('260206_SQL_RESULT_2차테스트'!A563:A662)</f>
        <v>100</v>
      </c>
      <c r="C41">
        <f>SUM('260206_SQL_RESULT_2차테스트'!A563:A662)</f>
        <v>412</v>
      </c>
      <c r="D41" s="15">
        <f>C41/B41</f>
        <v>4.12</v>
      </c>
      <c r="E41">
        <f>MAX('260206_SQL_RESULT_2차테스트'!A563:A662)</f>
        <v>7</v>
      </c>
      <c r="F41" s="15">
        <f t="shared" si="4"/>
        <v>6.6438561897747253</v>
      </c>
      <c r="G41" s="15">
        <f t="shared" si="7"/>
        <v>8.6666666666666892E-2</v>
      </c>
      <c r="H41" s="15">
        <f t="shared" si="6"/>
        <v>3.3219280948873626</v>
      </c>
    </row>
    <row r="42" spans="2:11">
      <c r="B42">
        <f>COUNTA('260206_SQL_RESULT_2차테스트'!A664:A773)</f>
        <v>110</v>
      </c>
      <c r="C42">
        <f>SUM('260206_SQL_RESULT_2차테스트'!A664:A773)</f>
        <v>458</v>
      </c>
      <c r="D42" s="15">
        <f t="shared" ref="D42:D43" si="9">C42/B42</f>
        <v>4.163636363636364</v>
      </c>
      <c r="E42">
        <f>MAX('260206_SQL_RESULT_2차테스트'!A664:A773)</f>
        <v>7</v>
      </c>
      <c r="F42" s="15">
        <f t="shared" si="4"/>
        <v>6.7813597135246599</v>
      </c>
      <c r="G42" s="15">
        <f t="shared" si="7"/>
        <v>4.3636363636363917E-2</v>
      </c>
      <c r="H42" s="15">
        <f t="shared" si="6"/>
        <v>3.39067985676233</v>
      </c>
    </row>
    <row r="43" spans="2:11">
      <c r="B43" s="6">
        <f>COUNTA('260206_SQL_RESULT_2차테스트'!A775:A902)</f>
        <v>128</v>
      </c>
      <c r="C43" s="6">
        <f>SUM('260206_SQL_RESULT_2차테스트'!A775:A902)</f>
        <v>555</v>
      </c>
      <c r="D43" s="21">
        <f t="shared" si="9"/>
        <v>4.3359375</v>
      </c>
      <c r="E43" s="6">
        <f>MAX('260206_SQL_RESULT_2차테스트'!A775:A902)</f>
        <v>7</v>
      </c>
      <c r="F43" s="21">
        <f t="shared" si="4"/>
        <v>7</v>
      </c>
      <c r="G43" s="21">
        <f t="shared" si="7"/>
        <v>0.17230113636363598</v>
      </c>
      <c r="H43" s="21">
        <f t="shared" si="6"/>
        <v>3.5</v>
      </c>
      <c r="I43" s="21"/>
      <c r="K43" t="s">
        <v>317</v>
      </c>
    </row>
    <row r="44" spans="2:11">
      <c r="K44" t="s">
        <v>318</v>
      </c>
    </row>
    <row r="45" spans="2:11">
      <c r="K45" t="s">
        <v>319</v>
      </c>
    </row>
    <row r="47" spans="2:11">
      <c r="D47" s="26">
        <f>SUM(D50:D177)</f>
        <v>2530</v>
      </c>
    </row>
    <row r="48" spans="2:11">
      <c r="D48" s="15" t="s">
        <v>335</v>
      </c>
      <c r="E48" t="s">
        <v>334</v>
      </c>
      <c r="F48">
        <f>MAX(D50:D177)</f>
        <v>282</v>
      </c>
    </row>
    <row r="49" spans="1:23">
      <c r="A49" t="s">
        <v>321</v>
      </c>
      <c r="B49" t="s">
        <v>333</v>
      </c>
      <c r="D49" t="s">
        <v>324</v>
      </c>
      <c r="L49" t="s">
        <v>327</v>
      </c>
      <c r="R49" t="s">
        <v>321</v>
      </c>
      <c r="S49" t="s">
        <v>322</v>
      </c>
      <c r="T49" t="s">
        <v>323</v>
      </c>
      <c r="U49" t="s">
        <v>324</v>
      </c>
      <c r="V49" t="s">
        <v>325</v>
      </c>
      <c r="W49" t="s">
        <v>326</v>
      </c>
    </row>
    <row r="50" spans="1:23">
      <c r="A50">
        <v>1</v>
      </c>
      <c r="B50" t="str">
        <f>TRIM(RIGHT('260206_SQL_RESULT_2차테스트'!D775, LEN('260206_SQL_RESULT_2차테스트'!D775)-FIND("-", '260206_SQL_RESULT_2차테스트'!D775)))</f>
        <v>127.0.0.1:6019</v>
      </c>
      <c r="D50" s="26">
        <f>COUNTIF('260206_SQL_RESULT_2차테스트'!$E$3:$O$902, B50)</f>
        <v>61</v>
      </c>
      <c r="E50" s="26"/>
      <c r="F50" s="26"/>
      <c r="L50" t="s">
        <v>328</v>
      </c>
      <c r="M50">
        <f>COUNTA('260212_PACKETCNT 테스트(10개노드)'!D1:V100)</f>
        <v>641</v>
      </c>
      <c r="S50" t="str">
        <f>TRIM(LEFT('260212_PACKETCNT 테스트(10개노드)'!C1, LEN('260212_PACKETCNT 테스트(10개노드)'!C1)-1-FIND("-", '260212_PACKETCNT 테스트(10개노드)'!C1)))</f>
        <v>127.0.0.1:6000</v>
      </c>
      <c r="T50" t="str">
        <f>TRIM(RIGHT('260212_PACKETCNT 테스트(10개노드)'!C1, LEN('260212_PACKETCNT 테스트(10개노드)'!C1)-FIND("-", '260212_PACKETCNT 테스트(10개노드)'!C1)))</f>
        <v>127.0.0.1:6003</v>
      </c>
    </row>
    <row r="51" spans="1:23">
      <c r="A51">
        <v>2</v>
      </c>
      <c r="B51" t="str">
        <f>TRIM(RIGHT('260206_SQL_RESULT_2차테스트'!D776, LEN('260206_SQL_RESULT_2차테스트'!D776)-FIND("-", '260206_SQL_RESULT_2차테스트'!D776)))</f>
        <v>127.0.0.1:6126</v>
      </c>
      <c r="D51" s="26">
        <f>COUNTIF('260206_SQL_RESULT_2차테스트'!$E$3:$O$902, B51)</f>
        <v>1</v>
      </c>
      <c r="L51" t="s">
        <v>329</v>
      </c>
      <c r="M51">
        <f>COUNTIF('260212_PACKETCNT 테스트(10개노드)'!$D$1:$V$100,'2. 기본(4~128)'!L51)</f>
        <v>104</v>
      </c>
      <c r="S51" t="str">
        <f>TRIM(LEFT('260212_PACKETCNT 테스트(10개노드)'!C2, LEN('260212_PACKETCNT 테스트(10개노드)'!C2)-1-FIND("-", '260212_PACKETCNT 테스트(10개노드)'!C2)))</f>
        <v>127.0.0.1:6000</v>
      </c>
      <c r="T51" t="str">
        <f>TRIM(RIGHT('260212_PACKETCNT 테스트(10개노드)'!C2, LEN('260212_PACKETCNT 테스트(10개노드)'!C2)-FIND("-", '260212_PACKETCNT 테스트(10개노드)'!C2)))</f>
        <v>127.0.0.1:6003</v>
      </c>
    </row>
    <row r="52" spans="1:23">
      <c r="A52">
        <v>3</v>
      </c>
      <c r="B52" t="str">
        <f>TRIM(RIGHT('260206_SQL_RESULT_2차테스트'!D777, LEN('260206_SQL_RESULT_2차테스트'!D777)-FIND("-", '260206_SQL_RESULT_2차테스트'!D777)))</f>
        <v>127.0.0.1:6041</v>
      </c>
      <c r="D52" s="26">
        <f>COUNTIF('260206_SQL_RESULT_2차테스트'!$E$3:$O$902, B52)</f>
        <v>27</v>
      </c>
      <c r="L52" t="s">
        <v>332</v>
      </c>
      <c r="M52">
        <f>COUNTIF('260212_PACKETCNT 테스트(10개노드)'!$D$1:$V$100,'2. 기본(4~128)'!L52)</f>
        <v>7</v>
      </c>
      <c r="S52" t="str">
        <f>TRIM(LEFT('260212_PACKETCNT 테스트(10개노드)'!C3, LEN('260212_PACKETCNT 테스트(10개노드)'!C3)-1-FIND("-", '260212_PACKETCNT 테스트(10개노드)'!C3)))</f>
        <v>127.0.0.1:6000</v>
      </c>
      <c r="T52" t="str">
        <f>TRIM(RIGHT('260212_PACKETCNT 테스트(10개노드)'!C3, LEN('260212_PACKETCNT 테스트(10개노드)'!C3)-FIND("-", '260212_PACKETCNT 테스트(10개노드)'!C3)))</f>
        <v>127.0.0.1:6003</v>
      </c>
    </row>
    <row r="53" spans="1:23">
      <c r="A53">
        <v>4</v>
      </c>
      <c r="B53" t="str">
        <f>TRIM(RIGHT('260206_SQL_RESULT_2차테스트'!D778, LEN('260206_SQL_RESULT_2차테스트'!D778)-FIND("-", '260206_SQL_RESULT_2차테스트'!D778)))</f>
        <v>127.0.0.1:6127</v>
      </c>
      <c r="D53" s="26">
        <f>COUNTIF('260206_SQL_RESULT_2차테스트'!$E$3:$O$902, B53)</f>
        <v>7</v>
      </c>
      <c r="L53" t="s">
        <v>17</v>
      </c>
      <c r="M53">
        <f>COUNTIF('260212_PACKETCNT 테스트(10개노드)'!$D$1:$V$100,'2. 기본(4~128)'!L53)</f>
        <v>55</v>
      </c>
      <c r="S53" t="str">
        <f>TRIM(LEFT('260212_PACKETCNT 테스트(10개노드)'!C4, LEN('260212_PACKETCNT 테스트(10개노드)'!C4)-1-FIND("-", '260212_PACKETCNT 테스트(10개노드)'!C4)))</f>
        <v>127.0.0.1:6000</v>
      </c>
      <c r="T53" t="str">
        <f>TRIM(RIGHT('260212_PACKETCNT 테스트(10개노드)'!C4, LEN('260212_PACKETCNT 테스트(10개노드)'!C4)-FIND("-", '260212_PACKETCNT 테스트(10개노드)'!C4)))</f>
        <v>127.0.0.1:6003</v>
      </c>
    </row>
    <row r="54" spans="1:23">
      <c r="A54">
        <v>5</v>
      </c>
      <c r="B54" t="str">
        <f>TRIM(RIGHT('260206_SQL_RESULT_2차테스트'!D779, LEN('260206_SQL_RESULT_2차테스트'!D779)-FIND("-", '260206_SQL_RESULT_2차테스트'!D779)))</f>
        <v>127.0.0.1:6046</v>
      </c>
      <c r="D54" s="26">
        <f>COUNTIF('260206_SQL_RESULT_2차테스트'!$E$3:$O$902, B54)</f>
        <v>17</v>
      </c>
      <c r="L54" t="s">
        <v>14</v>
      </c>
      <c r="M54">
        <f>COUNTIF('260212_PACKETCNT 테스트(10개노드)'!$D$1:$V$100,'2. 기본(4~128)'!L54)</f>
        <v>100</v>
      </c>
      <c r="S54" t="str">
        <f>TRIM(LEFT('260212_PACKETCNT 테스트(10개노드)'!C5, LEN('260212_PACKETCNT 테스트(10개노드)'!C5)-1-FIND("-", '260212_PACKETCNT 테스트(10개노드)'!C5)))</f>
        <v>127.0.0.1:6000</v>
      </c>
      <c r="T54" t="str">
        <f>TRIM(RIGHT('260212_PACKETCNT 테스트(10개노드)'!C5, LEN('260212_PACKETCNT 테스트(10개노드)'!C5)-FIND("-", '260212_PACKETCNT 테스트(10개노드)'!C5)))</f>
        <v>127.0.0.1:6003</v>
      </c>
    </row>
    <row r="55" spans="1:23">
      <c r="A55">
        <v>6</v>
      </c>
      <c r="B55" t="str">
        <f>TRIM(RIGHT('260206_SQL_RESULT_2차테스트'!D780, LEN('260206_SQL_RESULT_2차테스트'!D780)-FIND("-", '260206_SQL_RESULT_2차테스트'!D780)))</f>
        <v>127.0.0.1:6029</v>
      </c>
      <c r="D55" s="26">
        <f>COUNTIF('260206_SQL_RESULT_2차테스트'!$E$3:$O$902, B55)</f>
        <v>11</v>
      </c>
      <c r="L55" t="s">
        <v>15</v>
      </c>
      <c r="M55">
        <f>COUNTIF('260212_PACKETCNT 테스트(10개노드)'!$D$1:$V$100,'2. 기본(4~128)'!L55)</f>
        <v>62</v>
      </c>
      <c r="S55" t="str">
        <f>TRIM(LEFT('260212_PACKETCNT 테스트(10개노드)'!C6, LEN('260212_PACKETCNT 테스트(10개노드)'!C6)-1-FIND("-", '260212_PACKETCNT 테스트(10개노드)'!C6)))</f>
        <v>127.0.0.1:6000</v>
      </c>
      <c r="T55" t="str">
        <f>TRIM(RIGHT('260212_PACKETCNT 테스트(10개노드)'!C6, LEN('260212_PACKETCNT 테스트(10개노드)'!C6)-FIND("-", '260212_PACKETCNT 테스트(10개노드)'!C6)))</f>
        <v>127.0.0.1:6003</v>
      </c>
    </row>
    <row r="56" spans="1:23">
      <c r="A56">
        <v>7</v>
      </c>
      <c r="B56" t="str">
        <f>TRIM(RIGHT('260206_SQL_RESULT_2차테스트'!D781, LEN('260206_SQL_RESULT_2차테스트'!D781)-FIND("-", '260206_SQL_RESULT_2차테스트'!D781)))</f>
        <v>127.0.0.1:6074</v>
      </c>
      <c r="D56" s="26">
        <f>COUNTIF('260206_SQL_RESULT_2차테스트'!$E$3:$O$902, B56)</f>
        <v>7</v>
      </c>
      <c r="L56" t="s">
        <v>19</v>
      </c>
      <c r="M56">
        <f>COUNTIF('260212_PACKETCNT 테스트(10개노드)'!$D$1:$V$100,'2. 기본(4~128)'!L56)</f>
        <v>69</v>
      </c>
      <c r="S56" t="str">
        <f>TRIM(LEFT('260212_PACKETCNT 테스트(10개노드)'!C7, LEN('260212_PACKETCNT 테스트(10개노드)'!C7)-1-FIND("-", '260212_PACKETCNT 테스트(10개노드)'!C7)))</f>
        <v>127.0.0.1:6000</v>
      </c>
      <c r="T56" t="str">
        <f>TRIM(RIGHT('260212_PACKETCNT 테스트(10개노드)'!C7, LEN('260212_PACKETCNT 테스트(10개노드)'!C7)-FIND("-", '260212_PACKETCNT 테스트(10개노드)'!C7)))</f>
        <v>127.0.0.1:6003</v>
      </c>
    </row>
    <row r="57" spans="1:23">
      <c r="A57">
        <v>8</v>
      </c>
      <c r="B57" t="str">
        <f>TRIM(RIGHT('260206_SQL_RESULT_2차테스트'!D782, LEN('260206_SQL_RESULT_2차테스트'!D782)-FIND("-", '260206_SQL_RESULT_2차테스트'!D782)))</f>
        <v>127.0.0.1:6035</v>
      </c>
      <c r="D57" s="26">
        <f>COUNTIF('260206_SQL_RESULT_2차테스트'!$E$3:$O$902, B57)</f>
        <v>14</v>
      </c>
      <c r="L57" t="s">
        <v>13</v>
      </c>
      <c r="M57">
        <f>COUNTIF('260212_PACKETCNT 테스트(10개노드)'!$D$1:$V$100,'2. 기본(4~128)'!L57)</f>
        <v>27</v>
      </c>
      <c r="S57" t="str">
        <f>TRIM(LEFT('260212_PACKETCNT 테스트(10개노드)'!C8, LEN('260212_PACKETCNT 테스트(10개노드)'!C8)-1-FIND("-", '260212_PACKETCNT 테스트(10개노드)'!C8)))</f>
        <v>127.0.0.1:6000</v>
      </c>
      <c r="T57" t="str">
        <f>TRIM(RIGHT('260212_PACKETCNT 테스트(10개노드)'!C8, LEN('260212_PACKETCNT 테스트(10개노드)'!C8)-FIND("-", '260212_PACKETCNT 테스트(10개노드)'!C8)))</f>
        <v>127.0.0.1:6003</v>
      </c>
    </row>
    <row r="58" spans="1:23">
      <c r="A58">
        <v>9</v>
      </c>
      <c r="B58" t="str">
        <f>TRIM(RIGHT('260206_SQL_RESULT_2차테스트'!D783, LEN('260206_SQL_RESULT_2차테스트'!D783)-FIND("-", '260206_SQL_RESULT_2차테스트'!D783)))</f>
        <v>127.0.0.1:6076</v>
      </c>
      <c r="D58" s="26">
        <f>COUNTIF('260206_SQL_RESULT_2차테스트'!$E$3:$O$902, B58)</f>
        <v>8</v>
      </c>
      <c r="L58" t="s">
        <v>18</v>
      </c>
      <c r="M58">
        <f>COUNTIF('260212_PACKETCNT 테스트(10개노드)'!$D$1:$V$100,'2. 기본(4~128)'!L58)</f>
        <v>106</v>
      </c>
      <c r="S58" t="str">
        <f>TRIM(LEFT('260212_PACKETCNT 테스트(10개노드)'!C9, LEN('260212_PACKETCNT 테스트(10개노드)'!C9)-1-FIND("-", '260212_PACKETCNT 테스트(10개노드)'!C9)))</f>
        <v>127.0.0.1:6000</v>
      </c>
      <c r="T58" t="str">
        <f>TRIM(RIGHT('260212_PACKETCNT 테스트(10개노드)'!C9, LEN('260212_PACKETCNT 테스트(10개노드)'!C9)-FIND("-", '260212_PACKETCNT 테스트(10개노드)'!C9)))</f>
        <v>127.0.0.1:6003</v>
      </c>
    </row>
    <row r="59" spans="1:23">
      <c r="A59">
        <v>10</v>
      </c>
      <c r="B59" t="str">
        <f>TRIM(RIGHT('260206_SQL_RESULT_2차테스트'!D784, LEN('260206_SQL_RESULT_2차테스트'!D784)-FIND("-", '260206_SQL_RESULT_2차테스트'!D784)))</f>
        <v>127.0.0.1:6059</v>
      </c>
      <c r="D59" s="26">
        <f>COUNTIF('260206_SQL_RESULT_2차테스트'!$E$3:$O$902, B59)</f>
        <v>7</v>
      </c>
      <c r="L59" t="s">
        <v>16</v>
      </c>
      <c r="M59">
        <f>COUNTIF('260212_PACKETCNT 테스트(10개노드)'!$D$1:$V$100,'2. 기본(4~128)'!L59)</f>
        <v>22</v>
      </c>
      <c r="S59" t="str">
        <f>TRIM(LEFT('260212_PACKETCNT 테스트(10개노드)'!C10, LEN('260212_PACKETCNT 테스트(10개노드)'!C10)-1-FIND("-", '260212_PACKETCNT 테스트(10개노드)'!C10)))</f>
        <v>127.0.0.1:6000</v>
      </c>
      <c r="T59" t="str">
        <f>TRIM(RIGHT('260212_PACKETCNT 테스트(10개노드)'!C10, LEN('260212_PACKETCNT 테스트(10개노드)'!C10)-FIND("-", '260212_PACKETCNT 테스트(10개노드)'!C10)))</f>
        <v>127.0.0.1:6003</v>
      </c>
    </row>
    <row r="60" spans="1:23">
      <c r="A60">
        <v>11</v>
      </c>
      <c r="B60" t="str">
        <f>TRIM(RIGHT('260206_SQL_RESULT_2차테스트'!D785, LEN('260206_SQL_RESULT_2차테스트'!D785)-FIND("-", '260206_SQL_RESULT_2차테스트'!D785)))</f>
        <v>127.0.0.1:6018</v>
      </c>
      <c r="D60" s="26">
        <f>COUNTIF('260206_SQL_RESULT_2차테스트'!$E$3:$O$902, B60)</f>
        <v>153</v>
      </c>
      <c r="L60" t="s">
        <v>21</v>
      </c>
      <c r="M60">
        <f>COUNTIF('260212_PACKETCNT 테스트(10개노드)'!$D$1:$V$100,'2. 기본(4~128)'!L60)</f>
        <v>89</v>
      </c>
      <c r="S60" t="str">
        <f>TRIM(LEFT('260212_PACKETCNT 테스트(10개노드)'!C11, LEN('260212_PACKETCNT 테스트(10개노드)'!C11)-1-FIND("-", '260212_PACKETCNT 테스트(10개노드)'!C11)))</f>
        <v>127.0.0.1:6000</v>
      </c>
      <c r="T60" t="str">
        <f>TRIM(RIGHT('260212_PACKETCNT 테스트(10개노드)'!C11, LEN('260212_PACKETCNT 테스트(10개노드)'!C11)-FIND("-", '260212_PACKETCNT 테스트(10개노드)'!C11)))</f>
        <v>127.0.0.1:6003</v>
      </c>
    </row>
    <row r="61" spans="1:23">
      <c r="A61">
        <v>12</v>
      </c>
      <c r="B61" t="str">
        <f>TRIM(RIGHT('260206_SQL_RESULT_2차테스트'!D786, LEN('260206_SQL_RESULT_2차테스트'!D786)-FIND("-", '260206_SQL_RESULT_2차테스트'!D786)))</f>
        <v>127.0.0.1:6037</v>
      </c>
      <c r="D61" s="26">
        <f>COUNTIF('260206_SQL_RESULT_2차테스트'!$E$3:$O$902, B61)</f>
        <v>10</v>
      </c>
      <c r="L61" t="s">
        <v>48</v>
      </c>
      <c r="M61">
        <f>COUNTIF('260212_PACKETCNT 테스트(10개노드)'!$D$1:$V$100,'2. 기본(4~128)'!L61)</f>
        <v>0</v>
      </c>
      <c r="S61" t="str">
        <f>TRIM(LEFT('260212_PACKETCNT 테스트(10개노드)'!C12, LEN('260212_PACKETCNT 테스트(10개노드)'!C12)-1-FIND("-", '260212_PACKETCNT 테스트(10개노드)'!C12)))</f>
        <v>127.0.0.1:6000</v>
      </c>
      <c r="T61" t="str">
        <f>TRIM(RIGHT('260212_PACKETCNT 테스트(10개노드)'!C12, LEN('260212_PACKETCNT 테스트(10개노드)'!C12)-FIND("-", '260212_PACKETCNT 테스트(10개노드)'!C12)))</f>
        <v>127.0.0.1:6003</v>
      </c>
    </row>
    <row r="62" spans="1:23">
      <c r="A62">
        <v>13</v>
      </c>
      <c r="B62" t="str">
        <f>TRIM(RIGHT('260206_SQL_RESULT_2차테스트'!D787, LEN('260206_SQL_RESULT_2차테스트'!D787)-FIND("-", '260206_SQL_RESULT_2차테스트'!D787)))</f>
        <v>127.0.0.1:6047</v>
      </c>
      <c r="D62" s="26">
        <f>COUNTIF('260206_SQL_RESULT_2차테스트'!$E$3:$O$902, B62)</f>
        <v>23</v>
      </c>
      <c r="S62" t="str">
        <f>TRIM(LEFT('260212_PACKETCNT 테스트(10개노드)'!C13, LEN('260212_PACKETCNT 테스트(10개노드)'!C13)-1-FIND("-", '260212_PACKETCNT 테스트(10개노드)'!C13)))</f>
        <v>127.0.0.1:6000</v>
      </c>
      <c r="T62" t="str">
        <f>TRIM(RIGHT('260212_PACKETCNT 테스트(10개노드)'!C13, LEN('260212_PACKETCNT 테스트(10개노드)'!C13)-FIND("-", '260212_PACKETCNT 테스트(10개노드)'!C13)))</f>
        <v>127.0.0.1:6003</v>
      </c>
    </row>
    <row r="63" spans="1:23">
      <c r="A63">
        <v>14</v>
      </c>
      <c r="B63" t="str">
        <f>TRIM(RIGHT('260206_SQL_RESULT_2차테스트'!D788, LEN('260206_SQL_RESULT_2차테스트'!D788)-FIND("-", '260206_SQL_RESULT_2차테스트'!D788)))</f>
        <v>127.0.0.1:6051</v>
      </c>
      <c r="D63" s="26">
        <f>COUNTIF('260206_SQL_RESULT_2차테스트'!$E$3:$O$902, B63)</f>
        <v>8</v>
      </c>
      <c r="S63" t="str">
        <f>TRIM(LEFT('260212_PACKETCNT 테스트(10개노드)'!C14, LEN('260212_PACKETCNT 테스트(10개노드)'!C14)-1-FIND("-", '260212_PACKETCNT 테스트(10개노드)'!C14)))</f>
        <v>127.0.0.1:6000</v>
      </c>
      <c r="T63" t="str">
        <f>TRIM(RIGHT('260212_PACKETCNT 테스트(10개노드)'!C14, LEN('260212_PACKETCNT 테스트(10개노드)'!C14)-FIND("-", '260212_PACKETCNT 테스트(10개노드)'!C14)))</f>
        <v>127.0.0.1:6003</v>
      </c>
    </row>
    <row r="64" spans="1:23">
      <c r="A64">
        <v>15</v>
      </c>
      <c r="B64" t="str">
        <f>TRIM(RIGHT('260206_SQL_RESULT_2차테스트'!D789, LEN('260206_SQL_RESULT_2차테스트'!D789)-FIND("-", '260206_SQL_RESULT_2차테스트'!D789)))</f>
        <v>127.0.0.1:6123</v>
      </c>
      <c r="D64" s="26">
        <f>COUNTIF('260206_SQL_RESULT_2차테스트'!$E$3:$O$902, B64)</f>
        <v>7</v>
      </c>
      <c r="S64" t="str">
        <f>TRIM(LEFT('260212_PACKETCNT 테스트(10개노드)'!C15, LEN('260212_PACKETCNT 테스트(10개노드)'!C15)-1-FIND("-", '260212_PACKETCNT 테스트(10개노드)'!C15)))</f>
        <v>127.0.0.1:6000</v>
      </c>
      <c r="T64" t="str">
        <f>TRIM(RIGHT('260212_PACKETCNT 테스트(10개노드)'!C15, LEN('260212_PACKETCNT 테스트(10개노드)'!C15)-FIND("-", '260212_PACKETCNT 테스트(10개노드)'!C15)))</f>
        <v>127.0.0.1:6003</v>
      </c>
    </row>
    <row r="65" spans="1:20">
      <c r="A65">
        <v>16</v>
      </c>
      <c r="B65" t="str">
        <f>TRIM(RIGHT('260206_SQL_RESULT_2차테스트'!D790, LEN('260206_SQL_RESULT_2차테스트'!D790)-FIND("-", '260206_SQL_RESULT_2차테스트'!D790)))</f>
        <v>127.0.0.1:6117</v>
      </c>
      <c r="D65" s="26">
        <f>COUNTIF('260206_SQL_RESULT_2차테스트'!$E$3:$O$902, B65)</f>
        <v>1</v>
      </c>
      <c r="S65" t="str">
        <f>TRIM(LEFT('260212_PACKETCNT 테스트(10개노드)'!C16, LEN('260212_PACKETCNT 테스트(10개노드)'!C16)-1-FIND("-", '260212_PACKETCNT 테스트(10개노드)'!C16)))</f>
        <v>127.0.0.1:6000</v>
      </c>
      <c r="T65" t="str">
        <f>TRIM(RIGHT('260212_PACKETCNT 테스트(10개노드)'!C16, LEN('260212_PACKETCNT 테스트(10개노드)'!C16)-FIND("-", '260212_PACKETCNT 테스트(10개노드)'!C16)))</f>
        <v>127.0.0.1:6003</v>
      </c>
    </row>
    <row r="66" spans="1:20">
      <c r="A66">
        <v>17</v>
      </c>
      <c r="B66" t="str">
        <f>TRIM(RIGHT('260206_SQL_RESULT_2차테스트'!D791, LEN('260206_SQL_RESULT_2차테스트'!D791)-FIND("-", '260206_SQL_RESULT_2차테스트'!D791)))</f>
        <v>127.0.0.1:6020</v>
      </c>
      <c r="D66" s="26">
        <f>COUNTIF('260206_SQL_RESULT_2차테스트'!$E$3:$O$902, B66)</f>
        <v>31</v>
      </c>
      <c r="S66" t="str">
        <f>TRIM(LEFT('260212_PACKETCNT 테스트(10개노드)'!C17, LEN('260212_PACKETCNT 테스트(10개노드)'!C17)-1-FIND("-", '260212_PACKETCNT 테스트(10개노드)'!C17)))</f>
        <v>127.0.0.1:6000</v>
      </c>
      <c r="T66" t="str">
        <f>TRIM(RIGHT('260212_PACKETCNT 테스트(10개노드)'!C17, LEN('260212_PACKETCNT 테스트(10개노드)'!C17)-FIND("-", '260212_PACKETCNT 테스트(10개노드)'!C17)))</f>
        <v>127.0.0.1:6003</v>
      </c>
    </row>
    <row r="67" spans="1:20">
      <c r="A67">
        <v>18</v>
      </c>
      <c r="B67" t="str">
        <f>TRIM(RIGHT('260206_SQL_RESULT_2차테스트'!D792, LEN('260206_SQL_RESULT_2차테스트'!D792)-FIND("-", '260206_SQL_RESULT_2차테스트'!D792)))</f>
        <v>127.0.0.1:6065</v>
      </c>
      <c r="D67" s="26">
        <f>COUNTIF('260206_SQL_RESULT_2차테스트'!$E$3:$O$902, B67)</f>
        <v>6</v>
      </c>
      <c r="S67" t="str">
        <f>TRIM(LEFT('260212_PACKETCNT 테스트(10개노드)'!C18, LEN('260212_PACKETCNT 테스트(10개노드)'!C18)-1-FIND("-", '260212_PACKETCNT 테스트(10개노드)'!C18)))</f>
        <v>127.0.0.1:6000</v>
      </c>
      <c r="T67" t="str">
        <f>TRIM(RIGHT('260212_PACKETCNT 테스트(10개노드)'!C18, LEN('260212_PACKETCNT 테스트(10개노드)'!C18)-FIND("-", '260212_PACKETCNT 테스트(10개노드)'!C18)))</f>
        <v>127.0.0.1:6003</v>
      </c>
    </row>
    <row r="68" spans="1:20">
      <c r="A68">
        <v>19</v>
      </c>
      <c r="B68" t="str">
        <f>TRIM(RIGHT('260206_SQL_RESULT_2차테스트'!D793, LEN('260206_SQL_RESULT_2차테스트'!D793)-FIND("-", '260206_SQL_RESULT_2차테스트'!D793)))</f>
        <v>127.0.0.1:6077</v>
      </c>
      <c r="D68" s="26">
        <f>COUNTIF('260206_SQL_RESULT_2차테스트'!$E$3:$O$902, B68)</f>
        <v>7</v>
      </c>
      <c r="S68" t="str">
        <f>TRIM(LEFT('260212_PACKETCNT 테스트(10개노드)'!C19, LEN('260212_PACKETCNT 테스트(10개노드)'!C19)-1-FIND("-", '260212_PACKETCNT 테스트(10개노드)'!C19)))</f>
        <v>127.0.0.1:6000</v>
      </c>
      <c r="T68" t="str">
        <f>TRIM(RIGHT('260212_PACKETCNT 테스트(10개노드)'!C19, LEN('260212_PACKETCNT 테스트(10개노드)'!C19)-FIND("-", '260212_PACKETCNT 테스트(10개노드)'!C19)))</f>
        <v>127.0.0.1:6003</v>
      </c>
    </row>
    <row r="69" spans="1:20">
      <c r="A69">
        <v>20</v>
      </c>
      <c r="B69" t="str">
        <f>TRIM(RIGHT('260206_SQL_RESULT_2차테스트'!D794, LEN('260206_SQL_RESULT_2차테스트'!D794)-FIND("-", '260206_SQL_RESULT_2차테스트'!D794)))</f>
        <v>127.0.0.1:6082</v>
      </c>
      <c r="D69" s="26">
        <f>COUNTIF('260206_SQL_RESULT_2차테스트'!$E$3:$O$902, B69)</f>
        <v>4</v>
      </c>
      <c r="S69" t="str">
        <f>TRIM(LEFT('260212_PACKETCNT 테스트(10개노드)'!C20, LEN('260212_PACKETCNT 테스트(10개노드)'!C20)-1-FIND("-", '260212_PACKETCNT 테스트(10개노드)'!C20)))</f>
        <v>127.0.0.1:6000</v>
      </c>
      <c r="T69" t="str">
        <f>TRIM(RIGHT('260212_PACKETCNT 테스트(10개노드)'!C20, LEN('260212_PACKETCNT 테스트(10개노드)'!C20)-FIND("-", '260212_PACKETCNT 테스트(10개노드)'!C20)))</f>
        <v>127.0.0.1:6003</v>
      </c>
    </row>
    <row r="70" spans="1:20">
      <c r="A70">
        <v>21</v>
      </c>
      <c r="B70" t="str">
        <f>TRIM(RIGHT('260206_SQL_RESULT_2차테스트'!D795, LEN('260206_SQL_RESULT_2차테스트'!D795)-FIND("-", '260206_SQL_RESULT_2차테스트'!D795)))</f>
        <v>127.0.0.1:6118</v>
      </c>
      <c r="D70" s="26">
        <f>COUNTIF('260206_SQL_RESULT_2차테스트'!$E$3:$O$902, B70)</f>
        <v>1</v>
      </c>
      <c r="S70" t="str">
        <f>TRIM(LEFT('260212_PACKETCNT 테스트(10개노드)'!C21, LEN('260212_PACKETCNT 테스트(10개노드)'!C21)-1-FIND("-", '260212_PACKETCNT 테스트(10개노드)'!C21)))</f>
        <v>127.0.0.1:6000</v>
      </c>
      <c r="T70" t="str">
        <f>TRIM(RIGHT('260212_PACKETCNT 테스트(10개노드)'!C21, LEN('260212_PACKETCNT 테스트(10개노드)'!C21)-FIND("-", '260212_PACKETCNT 테스트(10개노드)'!C21)))</f>
        <v>127.0.0.1:6003</v>
      </c>
    </row>
    <row r="71" spans="1:20">
      <c r="A71">
        <v>22</v>
      </c>
      <c r="B71" t="str">
        <f>TRIM(RIGHT('260206_SQL_RESULT_2차테스트'!D796, LEN('260206_SQL_RESULT_2차테스트'!D796)-FIND("-", '260206_SQL_RESULT_2차테스트'!D796)))</f>
        <v>127.0.0.1:6120</v>
      </c>
      <c r="D71" s="26">
        <f>COUNTIF('260206_SQL_RESULT_2차테스트'!$E$3:$O$902, B71)</f>
        <v>8</v>
      </c>
      <c r="S71" t="str">
        <f>TRIM(LEFT('260212_PACKETCNT 테스트(10개노드)'!C22, LEN('260212_PACKETCNT 테스트(10개노드)'!C22)-1-FIND("-", '260212_PACKETCNT 테스트(10개노드)'!C22)))</f>
        <v>127.0.0.1:6000</v>
      </c>
      <c r="T71" t="str">
        <f>TRIM(RIGHT('260212_PACKETCNT 테스트(10개노드)'!C22, LEN('260212_PACKETCNT 테스트(10개노드)'!C22)-FIND("-", '260212_PACKETCNT 테스트(10개노드)'!C22)))</f>
        <v>127.0.0.1:6003</v>
      </c>
    </row>
    <row r="72" spans="1:20">
      <c r="A72">
        <v>23</v>
      </c>
      <c r="B72" t="str">
        <f>TRIM(RIGHT('260206_SQL_RESULT_2차테스트'!D797, LEN('260206_SQL_RESULT_2차테스트'!D797)-FIND("-", '260206_SQL_RESULT_2차테스트'!D797)))</f>
        <v>127.0.0.1:6106</v>
      </c>
      <c r="D72" s="26">
        <f>COUNTIF('260206_SQL_RESULT_2차테스트'!$E$3:$O$902, B72)</f>
        <v>10</v>
      </c>
      <c r="S72" t="str">
        <f>TRIM(LEFT('260212_PACKETCNT 테스트(10개노드)'!C23, LEN('260212_PACKETCNT 테스트(10개노드)'!C23)-1-FIND("-", '260212_PACKETCNT 테스트(10개노드)'!C23)))</f>
        <v>127.0.0.1:6000</v>
      </c>
      <c r="T72" t="str">
        <f>TRIM(RIGHT('260212_PACKETCNT 테스트(10개노드)'!C23, LEN('260212_PACKETCNT 테스트(10개노드)'!C23)-FIND("-", '260212_PACKETCNT 테스트(10개노드)'!C23)))</f>
        <v>127.0.0.1:6003</v>
      </c>
    </row>
    <row r="73" spans="1:20">
      <c r="A73">
        <v>24</v>
      </c>
      <c r="B73" t="str">
        <f>TRIM(RIGHT('260206_SQL_RESULT_2차테스트'!D798, LEN('260206_SQL_RESULT_2차테스트'!D798)-FIND("-", '260206_SQL_RESULT_2차테스트'!D798)))</f>
        <v>127.0.0.1:6050</v>
      </c>
      <c r="D73" s="26">
        <f>COUNTIF('260206_SQL_RESULT_2차테스트'!$E$3:$O$902, B73)</f>
        <v>27</v>
      </c>
      <c r="S73" t="str">
        <f>TRIM(LEFT('260212_PACKETCNT 테스트(10개노드)'!C24, LEN('260212_PACKETCNT 테스트(10개노드)'!C24)-1-FIND("-", '260212_PACKETCNT 테스트(10개노드)'!C24)))</f>
        <v>127.0.0.1:6000</v>
      </c>
      <c r="T73" t="str">
        <f>TRIM(RIGHT('260212_PACKETCNT 테스트(10개노드)'!C24, LEN('260212_PACKETCNT 테스트(10개노드)'!C24)-FIND("-", '260212_PACKETCNT 테스트(10개노드)'!C24)))</f>
        <v>127.0.0.1:6003</v>
      </c>
    </row>
    <row r="74" spans="1:20">
      <c r="A74">
        <v>25</v>
      </c>
      <c r="B74" t="str">
        <f>TRIM(RIGHT('260206_SQL_RESULT_2차테스트'!D799, LEN('260206_SQL_RESULT_2차테스트'!D799)-FIND("-", '260206_SQL_RESULT_2차테스트'!D799)))</f>
        <v>127.0.0.1:6087</v>
      </c>
      <c r="D74" s="26">
        <f>COUNTIF('260206_SQL_RESULT_2차테스트'!$E$3:$O$902, B74)</f>
        <v>4</v>
      </c>
      <c r="S74" t="str">
        <f>TRIM(LEFT('260212_PACKETCNT 테스트(10개노드)'!C25, LEN('260212_PACKETCNT 테스트(10개노드)'!C25)-1-FIND("-", '260212_PACKETCNT 테스트(10개노드)'!C25)))</f>
        <v>127.0.0.1:6000</v>
      </c>
      <c r="T74" t="str">
        <f>TRIM(RIGHT('260212_PACKETCNT 테스트(10개노드)'!C25, LEN('260212_PACKETCNT 테스트(10개노드)'!C25)-FIND("-", '260212_PACKETCNT 테스트(10개노드)'!C25)))</f>
        <v>127.0.0.1:6003</v>
      </c>
    </row>
    <row r="75" spans="1:20">
      <c r="A75">
        <v>26</v>
      </c>
      <c r="B75" t="str">
        <f>TRIM(RIGHT('260206_SQL_RESULT_2차테스트'!D800, LEN('260206_SQL_RESULT_2차테스트'!D800)-FIND("-", '260206_SQL_RESULT_2차테스트'!D800)))</f>
        <v>127.0.0.1:6044</v>
      </c>
      <c r="D75" s="26">
        <f>COUNTIF('260206_SQL_RESULT_2차테스트'!$E$3:$O$902, B75)</f>
        <v>22</v>
      </c>
      <c r="S75" t="str">
        <f>TRIM(LEFT('260212_PACKETCNT 테스트(10개노드)'!C26, LEN('260212_PACKETCNT 테스트(10개노드)'!C26)-1-FIND("-", '260212_PACKETCNT 테스트(10개노드)'!C26)))</f>
        <v>127.0.0.1:6000</v>
      </c>
      <c r="T75" t="str">
        <f>TRIM(RIGHT('260212_PACKETCNT 테스트(10개노드)'!C26, LEN('260212_PACKETCNT 테스트(10개노드)'!C26)-FIND("-", '260212_PACKETCNT 테스트(10개노드)'!C26)))</f>
        <v>127.0.0.1:6003</v>
      </c>
    </row>
    <row r="76" spans="1:20">
      <c r="A76">
        <v>27</v>
      </c>
      <c r="B76" t="str">
        <f>TRIM(RIGHT('260206_SQL_RESULT_2차테스트'!D801, LEN('260206_SQL_RESULT_2차테스트'!D801)-FIND("-", '260206_SQL_RESULT_2차테스트'!D801)))</f>
        <v>127.0.0.1:6066</v>
      </c>
      <c r="D76" s="26">
        <f>COUNTIF('260206_SQL_RESULT_2차테스트'!$E$3:$O$902, B76)</f>
        <v>11</v>
      </c>
      <c r="S76" t="str">
        <f>TRIM(LEFT('260212_PACKETCNT 테스트(10개노드)'!C27, LEN('260212_PACKETCNT 테스트(10개노드)'!C27)-1-FIND("-", '260212_PACKETCNT 테스트(10개노드)'!C27)))</f>
        <v>127.0.0.1:6000</v>
      </c>
      <c r="T76" t="str">
        <f>TRIM(RIGHT('260212_PACKETCNT 테스트(10개노드)'!C27, LEN('260212_PACKETCNT 테스트(10개노드)'!C27)-FIND("-", '260212_PACKETCNT 테스트(10개노드)'!C27)))</f>
        <v>127.0.0.1:6003</v>
      </c>
    </row>
    <row r="77" spans="1:20">
      <c r="A77">
        <v>28</v>
      </c>
      <c r="B77" t="str">
        <f>TRIM(RIGHT('260206_SQL_RESULT_2차테스트'!D802, LEN('260206_SQL_RESULT_2차테스트'!D802)-FIND("-", '260206_SQL_RESULT_2차테스트'!D802)))</f>
        <v>127.0.0.1:6068</v>
      </c>
      <c r="D77" s="26">
        <f>COUNTIF('260206_SQL_RESULT_2차테스트'!$E$3:$O$902, B77)</f>
        <v>7</v>
      </c>
      <c r="S77" t="str">
        <f>TRIM(LEFT('260212_PACKETCNT 테스트(10개노드)'!C28, LEN('260212_PACKETCNT 테스트(10개노드)'!C28)-1-FIND("-", '260212_PACKETCNT 테스트(10개노드)'!C28)))</f>
        <v>127.0.0.1:6000</v>
      </c>
      <c r="T77" t="str">
        <f>TRIM(RIGHT('260212_PACKETCNT 테스트(10개노드)'!C28, LEN('260212_PACKETCNT 테스트(10개노드)'!C28)-FIND("-", '260212_PACKETCNT 테스트(10개노드)'!C28)))</f>
        <v>127.0.0.1:6003</v>
      </c>
    </row>
    <row r="78" spans="1:20">
      <c r="A78">
        <v>29</v>
      </c>
      <c r="B78" t="str">
        <f>TRIM(RIGHT('260206_SQL_RESULT_2차테스트'!D803, LEN('260206_SQL_RESULT_2차테스트'!D803)-FIND("-", '260206_SQL_RESULT_2차테스트'!D803)))</f>
        <v>127.0.0.1:6079</v>
      </c>
      <c r="D78" s="26">
        <f>COUNTIF('260206_SQL_RESULT_2차테스트'!$E$3:$O$902, B78)</f>
        <v>5</v>
      </c>
      <c r="S78" t="str">
        <f>TRIM(LEFT('260212_PACKETCNT 테스트(10개노드)'!C29, LEN('260212_PACKETCNT 테스트(10개노드)'!C29)-1-FIND("-", '260212_PACKETCNT 테스트(10개노드)'!C29)))</f>
        <v>127.0.0.1:6000</v>
      </c>
      <c r="T78" t="str">
        <f>TRIM(RIGHT('260212_PACKETCNT 테스트(10개노드)'!C29, LEN('260212_PACKETCNT 테스트(10개노드)'!C29)-FIND("-", '260212_PACKETCNT 테스트(10개노드)'!C29)))</f>
        <v>127.0.0.1:6003</v>
      </c>
    </row>
    <row r="79" spans="1:20">
      <c r="A79">
        <v>30</v>
      </c>
      <c r="B79" t="str">
        <f>TRIM(RIGHT('260206_SQL_RESULT_2차테스트'!D804, LEN('260206_SQL_RESULT_2차테스트'!D804)-FIND("-", '260206_SQL_RESULT_2차테스트'!D804)))</f>
        <v>127.0.0.1:6030</v>
      </c>
      <c r="D79" s="26">
        <f>COUNTIF('260206_SQL_RESULT_2차테스트'!$E$3:$O$902, B79)</f>
        <v>53</v>
      </c>
      <c r="S79" t="str">
        <f>TRIM(LEFT('260212_PACKETCNT 테스트(10개노드)'!C30, LEN('260212_PACKETCNT 테스트(10개노드)'!C30)-1-FIND("-", '260212_PACKETCNT 테스트(10개노드)'!C30)))</f>
        <v>127.0.0.1:6000</v>
      </c>
      <c r="T79" t="str">
        <f>TRIM(RIGHT('260212_PACKETCNT 테스트(10개노드)'!C30, LEN('260212_PACKETCNT 테스트(10개노드)'!C30)-FIND("-", '260212_PACKETCNT 테스트(10개노드)'!C30)))</f>
        <v>127.0.0.1:6003</v>
      </c>
    </row>
    <row r="80" spans="1:20">
      <c r="A80">
        <v>31</v>
      </c>
      <c r="B80" t="str">
        <f>TRIM(RIGHT('260206_SQL_RESULT_2차테스트'!D805, LEN('260206_SQL_RESULT_2차테스트'!D805)-FIND("-", '260206_SQL_RESULT_2차테스트'!D805)))</f>
        <v>127.0.0.1:6011</v>
      </c>
      <c r="D80" s="26">
        <f>COUNTIF('260206_SQL_RESULT_2차테스트'!$E$3:$O$902, B80)</f>
        <v>20</v>
      </c>
      <c r="S80" t="str">
        <f>TRIM(LEFT('260212_PACKETCNT 테스트(10개노드)'!C31, LEN('260212_PACKETCNT 테스트(10개노드)'!C31)-1-FIND("-", '260212_PACKETCNT 테스트(10개노드)'!C31)))</f>
        <v>127.0.0.1:6000</v>
      </c>
      <c r="T80" t="str">
        <f>TRIM(RIGHT('260212_PACKETCNT 테스트(10개노드)'!C31, LEN('260212_PACKETCNT 테스트(10개노드)'!C31)-FIND("-", '260212_PACKETCNT 테스트(10개노드)'!C31)))</f>
        <v>127.0.0.1:6003</v>
      </c>
    </row>
    <row r="81" spans="1:4">
      <c r="A81">
        <v>32</v>
      </c>
      <c r="B81" t="str">
        <f>TRIM(RIGHT('260206_SQL_RESULT_2차테스트'!D806, LEN('260206_SQL_RESULT_2차테스트'!D806)-FIND("-", '260206_SQL_RESULT_2차테스트'!D806)))</f>
        <v>127.0.0.1:6097</v>
      </c>
      <c r="D81" s="26">
        <f>COUNTIF('260206_SQL_RESULT_2차테스트'!$E$3:$O$902, B81)</f>
        <v>3</v>
      </c>
    </row>
    <row r="82" spans="1:4">
      <c r="A82">
        <v>33</v>
      </c>
      <c r="B82" t="str">
        <f>TRIM(RIGHT('260206_SQL_RESULT_2차테스트'!D807, LEN('260206_SQL_RESULT_2차테스트'!D807)-FIND("-", '260206_SQL_RESULT_2차테스트'!D807)))</f>
        <v>127.0.0.1:6101</v>
      </c>
      <c r="D82" s="26">
        <f>COUNTIF('260206_SQL_RESULT_2차테스트'!$E$3:$O$902, B82)</f>
        <v>2</v>
      </c>
    </row>
    <row r="83" spans="1:4">
      <c r="A83">
        <v>34</v>
      </c>
      <c r="B83" t="str">
        <f>TRIM(RIGHT('260206_SQL_RESULT_2차테스트'!D808, LEN('260206_SQL_RESULT_2차테스트'!D808)-FIND("-", '260206_SQL_RESULT_2차테스트'!D808)))</f>
        <v>127.0.0.1:6048</v>
      </c>
      <c r="D83" s="26">
        <f>COUNTIF('260206_SQL_RESULT_2차테스트'!$E$3:$O$902, B83)</f>
        <v>27</v>
      </c>
    </row>
    <row r="84" spans="1:4">
      <c r="A84">
        <v>35</v>
      </c>
      <c r="B84" t="str">
        <f>TRIM(RIGHT('260206_SQL_RESULT_2차테스트'!D809, LEN('260206_SQL_RESULT_2차테스트'!D809)-FIND("-", '260206_SQL_RESULT_2차테스트'!D809)))</f>
        <v>127.0.0.1:6036</v>
      </c>
      <c r="D84" s="26">
        <f>COUNTIF('260206_SQL_RESULT_2차테스트'!$E$3:$O$902, B84)</f>
        <v>12</v>
      </c>
    </row>
    <row r="85" spans="1:4">
      <c r="A85">
        <v>36</v>
      </c>
      <c r="B85" t="str">
        <f>TRIM(RIGHT('260206_SQL_RESULT_2차테스트'!D810, LEN('260206_SQL_RESULT_2차테스트'!D810)-FIND("-", '260206_SQL_RESULT_2차테스트'!D810)))</f>
        <v>127.0.0.1:6010</v>
      </c>
      <c r="D85" s="26">
        <f>COUNTIF('260206_SQL_RESULT_2차테스트'!$E$3:$O$902, B85)</f>
        <v>17</v>
      </c>
    </row>
    <row r="86" spans="1:4">
      <c r="A86">
        <v>37</v>
      </c>
      <c r="B86" t="str">
        <f>TRIM(RIGHT('260206_SQL_RESULT_2차테스트'!D811, LEN('260206_SQL_RESULT_2차테스트'!D811)-FIND("-", '260206_SQL_RESULT_2차테스트'!D811)))</f>
        <v>127.0.0.1:6099</v>
      </c>
      <c r="D86" s="26">
        <f>COUNTIF('260206_SQL_RESULT_2차테스트'!$E$3:$O$902, B86)</f>
        <v>3</v>
      </c>
    </row>
    <row r="87" spans="1:4">
      <c r="A87">
        <v>38</v>
      </c>
      <c r="B87" t="str">
        <f>TRIM(RIGHT('260206_SQL_RESULT_2차테스트'!D812, LEN('260206_SQL_RESULT_2차테스트'!D812)-FIND("-", '260206_SQL_RESULT_2차테스트'!D812)))</f>
        <v>127.0.0.1:6000</v>
      </c>
      <c r="D87" s="26">
        <f>COUNTIF('260206_SQL_RESULT_2차테스트'!$E$3:$O$902, B87)</f>
        <v>0</v>
      </c>
    </row>
    <row r="88" spans="1:4">
      <c r="A88">
        <v>39</v>
      </c>
      <c r="B88" t="str">
        <f>TRIM(RIGHT('260206_SQL_RESULT_2차테스트'!D813, LEN('260206_SQL_RESULT_2차테스트'!D813)-FIND("-", '260206_SQL_RESULT_2차테스트'!D813)))</f>
        <v>127.0.0.1:6027</v>
      </c>
      <c r="D88" s="26">
        <f>COUNTIF('260206_SQL_RESULT_2차테스트'!$E$3:$O$902, B88)</f>
        <v>11</v>
      </c>
    </row>
    <row r="89" spans="1:4">
      <c r="A89">
        <v>40</v>
      </c>
      <c r="B89" t="str">
        <f>TRIM(RIGHT('260206_SQL_RESULT_2차테스트'!D814, LEN('260206_SQL_RESULT_2차테스트'!D814)-FIND("-", '260206_SQL_RESULT_2차테스트'!D814)))</f>
        <v>127.0.0.1:6109</v>
      </c>
      <c r="D89" s="26">
        <f>COUNTIF('260206_SQL_RESULT_2차테스트'!$E$3:$O$902, B89)</f>
        <v>10</v>
      </c>
    </row>
    <row r="90" spans="1:4">
      <c r="A90">
        <v>41</v>
      </c>
      <c r="B90" t="str">
        <f>TRIM(RIGHT('260206_SQL_RESULT_2차테스트'!D815, LEN('260206_SQL_RESULT_2차테스트'!D815)-FIND("-", '260206_SQL_RESULT_2차테스트'!D815)))</f>
        <v>127.0.0.1:6023</v>
      </c>
      <c r="D90" s="26">
        <f>COUNTIF('260206_SQL_RESULT_2차테스트'!$E$3:$O$902, B90)</f>
        <v>30</v>
      </c>
    </row>
    <row r="91" spans="1:4">
      <c r="A91">
        <v>42</v>
      </c>
      <c r="B91" t="str">
        <f>TRIM(RIGHT('260206_SQL_RESULT_2차테스트'!D816, LEN('260206_SQL_RESULT_2차테스트'!D816)-FIND("-", '260206_SQL_RESULT_2차테스트'!D816)))</f>
        <v>127.0.0.1:6090</v>
      </c>
      <c r="D91" s="26">
        <f>COUNTIF('260206_SQL_RESULT_2차테스트'!$E$3:$O$902, B91)</f>
        <v>3</v>
      </c>
    </row>
    <row r="92" spans="1:4">
      <c r="A92">
        <v>43</v>
      </c>
      <c r="B92" t="str">
        <f>TRIM(RIGHT('260206_SQL_RESULT_2차테스트'!D817, LEN('260206_SQL_RESULT_2차테스트'!D817)-FIND("-", '260206_SQL_RESULT_2차테스트'!D817)))</f>
        <v>127.0.0.1:6008</v>
      </c>
      <c r="D92" s="26">
        <f>COUNTIF('260206_SQL_RESULT_2차테스트'!$E$3:$O$902, B92)</f>
        <v>17</v>
      </c>
    </row>
    <row r="93" spans="1:4">
      <c r="A93">
        <v>44</v>
      </c>
      <c r="B93" t="str">
        <f>TRIM(RIGHT('260206_SQL_RESULT_2차테스트'!D818, LEN('260206_SQL_RESULT_2차테스트'!D818)-FIND("-", '260206_SQL_RESULT_2차테스트'!D818)))</f>
        <v>127.0.0.1:6056</v>
      </c>
      <c r="D93" s="26">
        <f>COUNTIF('260206_SQL_RESULT_2차테스트'!$E$3:$O$902, B93)</f>
        <v>7</v>
      </c>
    </row>
    <row r="94" spans="1:4">
      <c r="A94">
        <v>45</v>
      </c>
      <c r="B94" t="str">
        <f>TRIM(RIGHT('260206_SQL_RESULT_2차테스트'!D819, LEN('260206_SQL_RESULT_2차테스트'!D819)-FIND("-", '260206_SQL_RESULT_2차테스트'!D819)))</f>
        <v>127.0.0.1:6107</v>
      </c>
      <c r="D94" s="26">
        <f>COUNTIF('260206_SQL_RESULT_2차테스트'!$E$3:$O$902, B94)</f>
        <v>11</v>
      </c>
    </row>
    <row r="95" spans="1:4">
      <c r="A95">
        <v>46</v>
      </c>
      <c r="B95" t="str">
        <f>TRIM(RIGHT('260206_SQL_RESULT_2차테스트'!D820, LEN('260206_SQL_RESULT_2차테스트'!D820)-FIND("-", '260206_SQL_RESULT_2차테스트'!D820)))</f>
        <v>127.0.0.1:6026</v>
      </c>
      <c r="D95" s="26">
        <f>COUNTIF('260206_SQL_RESULT_2차테스트'!$E$3:$O$902, B95)</f>
        <v>23</v>
      </c>
    </row>
    <row r="96" spans="1:4">
      <c r="A96">
        <v>47</v>
      </c>
      <c r="B96" t="str">
        <f>TRIM(RIGHT('260206_SQL_RESULT_2차테스트'!D821, LEN('260206_SQL_RESULT_2차테스트'!D821)-FIND("-", '260206_SQL_RESULT_2차테스트'!D821)))</f>
        <v>127.0.0.1:6064</v>
      </c>
      <c r="D96" s="26">
        <f>COUNTIF('260206_SQL_RESULT_2차테스트'!$E$3:$O$902, B96)</f>
        <v>6</v>
      </c>
    </row>
    <row r="97" spans="1:4">
      <c r="A97">
        <v>48</v>
      </c>
      <c r="B97" t="str">
        <f>TRIM(RIGHT('260206_SQL_RESULT_2차테스트'!D822, LEN('260206_SQL_RESULT_2차테스트'!D822)-FIND("-", '260206_SQL_RESULT_2차테스트'!D822)))</f>
        <v>127.0.0.1:6114</v>
      </c>
      <c r="D97" s="26">
        <f>COUNTIF('260206_SQL_RESULT_2차테스트'!$E$3:$O$902, B97)</f>
        <v>2</v>
      </c>
    </row>
    <row r="98" spans="1:4">
      <c r="A98">
        <v>49</v>
      </c>
      <c r="B98" t="str">
        <f>TRIM(RIGHT('260206_SQL_RESULT_2차테스트'!D823, LEN('260206_SQL_RESULT_2차테스트'!D823)-FIND("-", '260206_SQL_RESULT_2차테스트'!D823)))</f>
        <v>127.0.0.1:6069</v>
      </c>
      <c r="D98" s="26">
        <f>COUNTIF('260206_SQL_RESULT_2차테스트'!$E$3:$O$902, B98)</f>
        <v>6</v>
      </c>
    </row>
    <row r="99" spans="1:4">
      <c r="A99">
        <v>50</v>
      </c>
      <c r="B99" t="str">
        <f>TRIM(RIGHT('260206_SQL_RESULT_2차테스트'!D824, LEN('260206_SQL_RESULT_2차테스트'!D824)-FIND("-", '260206_SQL_RESULT_2차테스트'!D824)))</f>
        <v>127.0.0.1:6070</v>
      </c>
      <c r="D99" s="26">
        <f>COUNTIF('260206_SQL_RESULT_2차테스트'!$E$3:$O$902, B99)</f>
        <v>6</v>
      </c>
    </row>
    <row r="100" spans="1:4">
      <c r="A100">
        <v>51</v>
      </c>
      <c r="B100" t="str">
        <f>TRIM(RIGHT('260206_SQL_RESULT_2차테스트'!D825, LEN('260206_SQL_RESULT_2차테스트'!D825)-FIND("-", '260206_SQL_RESULT_2차테스트'!D825)))</f>
        <v>127.0.0.1:6022</v>
      </c>
      <c r="D100" s="26">
        <f>COUNTIF('260206_SQL_RESULT_2차테스트'!$E$3:$O$902, B100)</f>
        <v>74</v>
      </c>
    </row>
    <row r="101" spans="1:4">
      <c r="A101">
        <v>52</v>
      </c>
      <c r="B101" t="str">
        <f>TRIM(RIGHT('260206_SQL_RESULT_2차테스트'!D826, LEN('260206_SQL_RESULT_2차테스트'!D826)-FIND("-", '260206_SQL_RESULT_2차테스트'!D826)))</f>
        <v>127.0.0.1:6049</v>
      </c>
      <c r="D101" s="26">
        <f>COUNTIF('260206_SQL_RESULT_2차테스트'!$E$3:$O$902, B101)</f>
        <v>8</v>
      </c>
    </row>
    <row r="102" spans="1:4">
      <c r="A102">
        <v>53</v>
      </c>
      <c r="B102" t="str">
        <f>TRIM(RIGHT('260206_SQL_RESULT_2차테스트'!D827, LEN('260206_SQL_RESULT_2차테스트'!D827)-FIND("-", '260206_SQL_RESULT_2차테스트'!D827)))</f>
        <v>127.0.0.1:6038</v>
      </c>
      <c r="D102" s="26">
        <f>COUNTIF('260206_SQL_RESULT_2차테스트'!$E$3:$O$902, B102)</f>
        <v>36</v>
      </c>
    </row>
    <row r="103" spans="1:4">
      <c r="A103">
        <v>54</v>
      </c>
      <c r="B103" t="str">
        <f>TRIM(RIGHT('260206_SQL_RESULT_2차테스트'!D828, LEN('260206_SQL_RESULT_2차테스트'!D828)-FIND("-", '260206_SQL_RESULT_2차테스트'!D828)))</f>
        <v>127.0.0.1:6091</v>
      </c>
      <c r="D103" s="26">
        <f>COUNTIF('260206_SQL_RESULT_2차테스트'!$E$3:$O$902, B103)</f>
        <v>6</v>
      </c>
    </row>
    <row r="104" spans="1:4">
      <c r="A104">
        <v>55</v>
      </c>
      <c r="B104" t="str">
        <f>TRIM(RIGHT('260206_SQL_RESULT_2차테스트'!D829, LEN('260206_SQL_RESULT_2차테스트'!D829)-FIND("-", '260206_SQL_RESULT_2차테스트'!D829)))</f>
        <v>127.0.0.1:6073</v>
      </c>
      <c r="D104" s="26">
        <f>COUNTIF('260206_SQL_RESULT_2차테스트'!$E$3:$O$902, B104)</f>
        <v>5</v>
      </c>
    </row>
    <row r="105" spans="1:4">
      <c r="A105">
        <v>56</v>
      </c>
      <c r="B105" t="str">
        <f>TRIM(RIGHT('260206_SQL_RESULT_2차테스트'!D830, LEN('260206_SQL_RESULT_2차테스트'!D830)-FIND("-", '260206_SQL_RESULT_2차테스트'!D830)))</f>
        <v>127.0.0.1:6043</v>
      </c>
      <c r="D105" s="26">
        <f>COUNTIF('260206_SQL_RESULT_2차테스트'!$E$3:$O$902, B105)</f>
        <v>9</v>
      </c>
    </row>
    <row r="106" spans="1:4">
      <c r="A106">
        <v>57</v>
      </c>
      <c r="B106" t="str">
        <f>TRIM(RIGHT('260206_SQL_RESULT_2차테스트'!D831, LEN('260206_SQL_RESULT_2차테스트'!D831)-FIND("-", '260206_SQL_RESULT_2차테스트'!D831)))</f>
        <v>127.0.0.1:6045</v>
      </c>
      <c r="D106" s="26">
        <f>COUNTIF('260206_SQL_RESULT_2차테스트'!$E$3:$O$902, B106)</f>
        <v>9</v>
      </c>
    </row>
    <row r="107" spans="1:4">
      <c r="A107">
        <v>58</v>
      </c>
      <c r="B107" t="str">
        <f>TRIM(RIGHT('260206_SQL_RESULT_2차테스트'!D832, LEN('260206_SQL_RESULT_2차테스트'!D832)-FIND("-", '260206_SQL_RESULT_2차테스트'!D832)))</f>
        <v>127.0.0.1:6125</v>
      </c>
      <c r="D107" s="26">
        <f>COUNTIF('260206_SQL_RESULT_2차테스트'!$E$3:$O$902, B107)</f>
        <v>5</v>
      </c>
    </row>
    <row r="108" spans="1:4">
      <c r="A108">
        <v>59</v>
      </c>
      <c r="B108" t="str">
        <f>TRIM(RIGHT('260206_SQL_RESULT_2차테스트'!D833, LEN('260206_SQL_RESULT_2차테스트'!D833)-FIND("-", '260206_SQL_RESULT_2차테스트'!D833)))</f>
        <v>127.0.0.1:6104</v>
      </c>
      <c r="D108" s="26">
        <f>COUNTIF('260206_SQL_RESULT_2차테스트'!$E$3:$O$902, B108)</f>
        <v>6</v>
      </c>
    </row>
    <row r="109" spans="1:4">
      <c r="A109">
        <v>60</v>
      </c>
      <c r="B109" t="str">
        <f>TRIM(RIGHT('260206_SQL_RESULT_2차테스트'!D834, LEN('260206_SQL_RESULT_2차테스트'!D834)-FIND("-", '260206_SQL_RESULT_2차테스트'!D834)))</f>
        <v>127.0.0.1:6063</v>
      </c>
      <c r="D109" s="26">
        <f>COUNTIF('260206_SQL_RESULT_2차테스트'!$E$3:$O$902, B109)</f>
        <v>12</v>
      </c>
    </row>
    <row r="110" spans="1:4">
      <c r="A110">
        <v>61</v>
      </c>
      <c r="B110" t="str">
        <f>TRIM(RIGHT('260206_SQL_RESULT_2차테스트'!D835, LEN('260206_SQL_RESULT_2차테스트'!D835)-FIND("-", '260206_SQL_RESULT_2차테스트'!D835)))</f>
        <v>127.0.0.1:6060</v>
      </c>
      <c r="D110" s="26">
        <f>COUNTIF('260206_SQL_RESULT_2차테스트'!$E$3:$O$902, B110)</f>
        <v>8</v>
      </c>
    </row>
    <row r="111" spans="1:4">
      <c r="A111">
        <v>62</v>
      </c>
      <c r="B111" t="str">
        <f>TRIM(RIGHT('260206_SQL_RESULT_2차테스트'!D836, LEN('260206_SQL_RESULT_2차테스트'!D836)-FIND("-", '260206_SQL_RESULT_2차테스트'!D836)))</f>
        <v>127.0.0.1:6102</v>
      </c>
      <c r="D111" s="26">
        <f>COUNTIF('260206_SQL_RESULT_2차테스트'!$E$3:$O$902, B111)</f>
        <v>2</v>
      </c>
    </row>
    <row r="112" spans="1:4">
      <c r="A112">
        <v>63</v>
      </c>
      <c r="B112" t="str">
        <f>TRIM(RIGHT('260206_SQL_RESULT_2차테스트'!D837, LEN('260206_SQL_RESULT_2차테스트'!D837)-FIND("-", '260206_SQL_RESULT_2차테스트'!D837)))</f>
        <v>127.0.0.1:6081</v>
      </c>
      <c r="D112" s="26">
        <f>COUNTIF('260206_SQL_RESULT_2차테스트'!$E$3:$O$902, B112)</f>
        <v>38</v>
      </c>
    </row>
    <row r="113" spans="1:4">
      <c r="A113">
        <v>64</v>
      </c>
      <c r="B113" t="str">
        <f>TRIM(RIGHT('260206_SQL_RESULT_2차테스트'!D838, LEN('260206_SQL_RESULT_2차테스트'!D838)-FIND("-", '260206_SQL_RESULT_2차테스트'!D838)))</f>
        <v>127.0.0.1:6085</v>
      </c>
      <c r="D113" s="26">
        <f>COUNTIF('260206_SQL_RESULT_2차테스트'!$E$3:$O$902, B113)</f>
        <v>8</v>
      </c>
    </row>
    <row r="114" spans="1:4">
      <c r="A114">
        <v>65</v>
      </c>
      <c r="B114" t="str">
        <f>TRIM(RIGHT('260206_SQL_RESULT_2차테스트'!D839, LEN('260206_SQL_RESULT_2차테스트'!D839)-FIND("-", '260206_SQL_RESULT_2차테스트'!D839)))</f>
        <v>127.0.0.1:6015</v>
      </c>
      <c r="D114" s="26">
        <f>COUNTIF('260206_SQL_RESULT_2차테스트'!$E$3:$O$902, B114)</f>
        <v>41</v>
      </c>
    </row>
    <row r="115" spans="1:4">
      <c r="A115">
        <v>66</v>
      </c>
      <c r="B115" t="str">
        <f>TRIM(RIGHT('260206_SQL_RESULT_2차테스트'!D840, LEN('260206_SQL_RESULT_2차테스트'!D840)-FIND("-", '260206_SQL_RESULT_2차테스트'!D840)))</f>
        <v>127.0.0.1:6003</v>
      </c>
      <c r="D115" s="26">
        <f>COUNTIF('260206_SQL_RESULT_2차테스트'!$E$3:$O$902, B115)</f>
        <v>26</v>
      </c>
    </row>
    <row r="116" spans="1:4">
      <c r="A116">
        <v>67</v>
      </c>
      <c r="B116" t="str">
        <f>TRIM(RIGHT('260206_SQL_RESULT_2차테스트'!D841, LEN('260206_SQL_RESULT_2차테스트'!D841)-FIND("-", '260206_SQL_RESULT_2차테스트'!D841)))</f>
        <v>127.0.0.1:6092</v>
      </c>
      <c r="D116" s="26">
        <f>COUNTIF('260206_SQL_RESULT_2차테스트'!$E$3:$O$902, B116)</f>
        <v>18</v>
      </c>
    </row>
    <row r="117" spans="1:4">
      <c r="A117">
        <v>68</v>
      </c>
      <c r="B117" t="str">
        <f>TRIM(RIGHT('260206_SQL_RESULT_2차테스트'!D842, LEN('260206_SQL_RESULT_2차테스트'!D842)-FIND("-", '260206_SQL_RESULT_2차테스트'!D842)))</f>
        <v>127.0.0.1:6080</v>
      </c>
      <c r="D117" s="26">
        <f>COUNTIF('260206_SQL_RESULT_2차테스트'!$E$3:$O$902, B117)</f>
        <v>7</v>
      </c>
    </row>
    <row r="118" spans="1:4">
      <c r="A118">
        <v>69</v>
      </c>
      <c r="B118" t="str">
        <f>TRIM(RIGHT('260206_SQL_RESULT_2차테스트'!D843, LEN('260206_SQL_RESULT_2차테스트'!D843)-FIND("-", '260206_SQL_RESULT_2차테스트'!D843)))</f>
        <v>127.0.0.1:6024</v>
      </c>
      <c r="D118" s="26">
        <f>COUNTIF('260206_SQL_RESULT_2차테스트'!$E$3:$O$902, B118)</f>
        <v>25</v>
      </c>
    </row>
    <row r="119" spans="1:4">
      <c r="A119">
        <v>70</v>
      </c>
      <c r="B119" t="str">
        <f>TRIM(RIGHT('260206_SQL_RESULT_2차테스트'!D844, LEN('260206_SQL_RESULT_2차테스트'!D844)-FIND("-", '260206_SQL_RESULT_2차테스트'!D844)))</f>
        <v>127.0.0.1:6108</v>
      </c>
      <c r="D119" s="26">
        <f>COUNTIF('260206_SQL_RESULT_2차테스트'!$E$3:$O$902, B119)</f>
        <v>6</v>
      </c>
    </row>
    <row r="120" spans="1:4">
      <c r="A120">
        <v>71</v>
      </c>
      <c r="B120" t="str">
        <f>TRIM(RIGHT('260206_SQL_RESULT_2차테스트'!D845, LEN('260206_SQL_RESULT_2차테스트'!D845)-FIND("-", '260206_SQL_RESULT_2차테스트'!D845)))</f>
        <v>127.0.0.1:6031</v>
      </c>
      <c r="D120" s="26">
        <f>COUNTIF('260206_SQL_RESULT_2차테스트'!$E$3:$O$902, B120)</f>
        <v>22</v>
      </c>
    </row>
    <row r="121" spans="1:4">
      <c r="A121">
        <v>72</v>
      </c>
      <c r="B121" t="str">
        <f>TRIM(RIGHT('260206_SQL_RESULT_2차테스트'!D846, LEN('260206_SQL_RESULT_2차테스트'!D846)-FIND("-", '260206_SQL_RESULT_2차테스트'!D846)))</f>
        <v>127.0.0.1:6002</v>
      </c>
      <c r="D121" s="26">
        <f>COUNTIF('260206_SQL_RESULT_2차테스트'!$E$3:$O$902, B121)</f>
        <v>17</v>
      </c>
    </row>
    <row r="122" spans="1:4">
      <c r="A122">
        <v>73</v>
      </c>
      <c r="B122" t="str">
        <f>TRIM(RIGHT('260206_SQL_RESULT_2차테스트'!D847, LEN('260206_SQL_RESULT_2차테스트'!D847)-FIND("-", '260206_SQL_RESULT_2차테스트'!D847)))</f>
        <v>127.0.0.1:6122</v>
      </c>
      <c r="D122" s="26">
        <f>COUNTIF('260206_SQL_RESULT_2차테스트'!$E$3:$O$902, B122)</f>
        <v>1</v>
      </c>
    </row>
    <row r="123" spans="1:4">
      <c r="A123">
        <v>74</v>
      </c>
      <c r="B123" t="str">
        <f>TRIM(RIGHT('260206_SQL_RESULT_2차테스트'!D848, LEN('260206_SQL_RESULT_2차테스트'!D848)-FIND("-", '260206_SQL_RESULT_2차테스트'!D848)))</f>
        <v>127.0.0.1:6071</v>
      </c>
      <c r="D123" s="26">
        <f>COUNTIF('260206_SQL_RESULT_2차테스트'!$E$3:$O$902, B123)</f>
        <v>161</v>
      </c>
    </row>
    <row r="124" spans="1:4">
      <c r="A124">
        <v>75</v>
      </c>
      <c r="B124" t="str">
        <f>TRIM(RIGHT('260206_SQL_RESULT_2차테스트'!D849, LEN('260206_SQL_RESULT_2차테스트'!D849)-FIND("-", '260206_SQL_RESULT_2차테스트'!D849)))</f>
        <v>127.0.0.1:6057</v>
      </c>
      <c r="D124" s="26">
        <f>COUNTIF('260206_SQL_RESULT_2차테스트'!$E$3:$O$902, B124)</f>
        <v>24</v>
      </c>
    </row>
    <row r="125" spans="1:4">
      <c r="A125">
        <v>76</v>
      </c>
      <c r="B125" t="str">
        <f>TRIM(RIGHT('260206_SQL_RESULT_2차테스트'!D850, LEN('260206_SQL_RESULT_2차테스트'!D850)-FIND("-", '260206_SQL_RESULT_2차테스트'!D850)))</f>
        <v>127.0.0.1:6004</v>
      </c>
      <c r="D125" s="26">
        <f>COUNTIF('260206_SQL_RESULT_2차테스트'!$E$3:$O$902, B125)</f>
        <v>75</v>
      </c>
    </row>
    <row r="126" spans="1:4">
      <c r="A126">
        <v>77</v>
      </c>
      <c r="B126" t="str">
        <f>TRIM(RIGHT('260206_SQL_RESULT_2차테스트'!D851, LEN('260206_SQL_RESULT_2차테스트'!D851)-FIND("-", '260206_SQL_RESULT_2차테스트'!D851)))</f>
        <v>127.0.0.1:6093</v>
      </c>
      <c r="D126" s="26">
        <f>COUNTIF('260206_SQL_RESULT_2차테스트'!$E$3:$O$902, B126)</f>
        <v>3</v>
      </c>
    </row>
    <row r="127" spans="1:4">
      <c r="A127">
        <v>78</v>
      </c>
      <c r="B127" t="str">
        <f>TRIM(RIGHT('260206_SQL_RESULT_2차테스트'!D852, LEN('260206_SQL_RESULT_2차테스트'!D852)-FIND("-", '260206_SQL_RESULT_2차테스트'!D852)))</f>
        <v>127.0.0.1:6078</v>
      </c>
      <c r="D127" s="26">
        <f>COUNTIF('260206_SQL_RESULT_2차테스트'!$E$3:$O$902, B127)</f>
        <v>5</v>
      </c>
    </row>
    <row r="128" spans="1:4">
      <c r="A128">
        <v>79</v>
      </c>
      <c r="B128" t="str">
        <f>TRIM(RIGHT('260206_SQL_RESULT_2차테스트'!D853, LEN('260206_SQL_RESULT_2차테스트'!D853)-FIND("-", '260206_SQL_RESULT_2차테스트'!D853)))</f>
        <v>127.0.0.1:6025</v>
      </c>
      <c r="D128" s="26">
        <f>COUNTIF('260206_SQL_RESULT_2차테스트'!$E$3:$O$902, B128)</f>
        <v>18</v>
      </c>
    </row>
    <row r="129" spans="1:4">
      <c r="A129">
        <v>80</v>
      </c>
      <c r="B129" t="str">
        <f>TRIM(RIGHT('260206_SQL_RESULT_2차테스트'!D854, LEN('260206_SQL_RESULT_2차테스트'!D854)-FIND("-", '260206_SQL_RESULT_2차테스트'!D854)))</f>
        <v>127.0.0.1:6111</v>
      </c>
      <c r="D129" s="26">
        <f>COUNTIF('260206_SQL_RESULT_2차테스트'!$E$3:$O$902, B129)</f>
        <v>1</v>
      </c>
    </row>
    <row r="130" spans="1:4">
      <c r="A130">
        <v>81</v>
      </c>
      <c r="B130" t="str">
        <f>TRIM(RIGHT('260206_SQL_RESULT_2차테스트'!D855, LEN('260206_SQL_RESULT_2차테스트'!D855)-FIND("-", '260206_SQL_RESULT_2차테스트'!D855)))</f>
        <v>127.0.0.1:6007</v>
      </c>
      <c r="D130" s="26">
        <f>COUNTIF('260206_SQL_RESULT_2차테스트'!$E$3:$O$902, B130)</f>
        <v>21</v>
      </c>
    </row>
    <row r="131" spans="1:4">
      <c r="A131">
        <v>82</v>
      </c>
      <c r="B131" t="str">
        <f>TRIM(RIGHT('260206_SQL_RESULT_2차테스트'!D856, LEN('260206_SQL_RESULT_2차테스트'!D856)-FIND("-", '260206_SQL_RESULT_2차테스트'!D856)))</f>
        <v>127.0.0.1:6009</v>
      </c>
      <c r="D131" s="26">
        <f>COUNTIF('260206_SQL_RESULT_2차테스트'!$E$3:$O$902, B131)</f>
        <v>42</v>
      </c>
    </row>
    <row r="132" spans="1:4">
      <c r="A132">
        <v>83</v>
      </c>
      <c r="B132" t="str">
        <f>TRIM(RIGHT('260206_SQL_RESULT_2차테스트'!D857, LEN('260206_SQL_RESULT_2차테스트'!D857)-FIND("-", '260206_SQL_RESULT_2차테스트'!D857)))</f>
        <v>127.0.0.1:6006</v>
      </c>
      <c r="D132" s="26">
        <f>COUNTIF('260206_SQL_RESULT_2차테스트'!$E$3:$O$902, B132)</f>
        <v>19</v>
      </c>
    </row>
    <row r="133" spans="1:4">
      <c r="A133">
        <v>84</v>
      </c>
      <c r="B133" t="str">
        <f>TRIM(RIGHT('260206_SQL_RESULT_2차테스트'!D858, LEN('260206_SQL_RESULT_2차테스트'!D858)-FIND("-", '260206_SQL_RESULT_2차테스트'!D858)))</f>
        <v>127.0.0.1:6042</v>
      </c>
      <c r="D133" s="26">
        <f>COUNTIF('260206_SQL_RESULT_2차테스트'!$E$3:$O$902, B133)</f>
        <v>15</v>
      </c>
    </row>
    <row r="134" spans="1:4">
      <c r="A134">
        <v>85</v>
      </c>
      <c r="B134" t="str">
        <f>TRIM(RIGHT('260206_SQL_RESULT_2차테스트'!D859, LEN('260206_SQL_RESULT_2차테스트'!D859)-FIND("-", '260206_SQL_RESULT_2차테스트'!D859)))</f>
        <v>127.0.0.1:6089</v>
      </c>
      <c r="D134" s="26">
        <f>COUNTIF('260206_SQL_RESULT_2차테스트'!$E$3:$O$902, B134)</f>
        <v>4</v>
      </c>
    </row>
    <row r="135" spans="1:4">
      <c r="A135">
        <v>86</v>
      </c>
      <c r="B135" t="str">
        <f>TRIM(RIGHT('260206_SQL_RESULT_2차테스트'!D860, LEN('260206_SQL_RESULT_2차테스트'!D860)-FIND("-", '260206_SQL_RESULT_2차테스트'!D860)))</f>
        <v>127.0.0.1:6105</v>
      </c>
      <c r="D135" s="26">
        <f>COUNTIF('260206_SQL_RESULT_2차테스트'!$E$3:$O$902, B135)</f>
        <v>5</v>
      </c>
    </row>
    <row r="136" spans="1:4">
      <c r="A136">
        <v>87</v>
      </c>
      <c r="B136" t="str">
        <f>TRIM(RIGHT('260206_SQL_RESULT_2차테스트'!D861, LEN('260206_SQL_RESULT_2차테스트'!D861)-FIND("-", '260206_SQL_RESULT_2차테스트'!D861)))</f>
        <v>127.0.0.1:6084</v>
      </c>
      <c r="D136" s="26">
        <f>COUNTIF('260206_SQL_RESULT_2차테스트'!$E$3:$O$902, B136)</f>
        <v>5</v>
      </c>
    </row>
    <row r="137" spans="1:4">
      <c r="A137">
        <v>88</v>
      </c>
      <c r="B137" t="str">
        <f>TRIM(RIGHT('260206_SQL_RESULT_2차테스트'!D862, LEN('260206_SQL_RESULT_2차테스트'!D862)-FIND("-", '260206_SQL_RESULT_2차테스트'!D862)))</f>
        <v>127.0.0.1:6121</v>
      </c>
      <c r="D137" s="26">
        <f>COUNTIF('260206_SQL_RESULT_2차테스트'!$E$3:$O$902, B137)</f>
        <v>1</v>
      </c>
    </row>
    <row r="138" spans="1:4">
      <c r="A138">
        <v>89</v>
      </c>
      <c r="B138" t="str">
        <f>TRIM(RIGHT('260206_SQL_RESULT_2차테스트'!D863, LEN('260206_SQL_RESULT_2차테스트'!D863)-FIND("-", '260206_SQL_RESULT_2차테스트'!D863)))</f>
        <v>127.0.0.1:6001</v>
      </c>
      <c r="D138" s="26">
        <f>COUNTIF('260206_SQL_RESULT_2차테스트'!$E$3:$O$902, B138)</f>
        <v>122</v>
      </c>
    </row>
    <row r="139" spans="1:4">
      <c r="A139">
        <v>90</v>
      </c>
      <c r="B139" t="str">
        <f>TRIM(RIGHT('260206_SQL_RESULT_2차테스트'!D864, LEN('260206_SQL_RESULT_2차테스트'!D864)-FIND("-", '260206_SQL_RESULT_2차테스트'!D864)))</f>
        <v>127.0.0.1:6013</v>
      </c>
      <c r="D139" s="26">
        <f>COUNTIF('260206_SQL_RESULT_2차테스트'!$E$3:$O$902, B139)</f>
        <v>44</v>
      </c>
    </row>
    <row r="140" spans="1:4">
      <c r="A140">
        <v>91</v>
      </c>
      <c r="B140" t="str">
        <f>TRIM(RIGHT('260206_SQL_RESULT_2차테스트'!D865, LEN('260206_SQL_RESULT_2차테스트'!D865)-FIND("-", '260206_SQL_RESULT_2차테스트'!D865)))</f>
        <v>127.0.0.1:6012</v>
      </c>
      <c r="D140" s="26">
        <f>COUNTIF('260206_SQL_RESULT_2차테스트'!$E$3:$O$902, B140)</f>
        <v>16</v>
      </c>
    </row>
    <row r="141" spans="1:4">
      <c r="A141">
        <v>92</v>
      </c>
      <c r="B141" t="str">
        <f>TRIM(RIGHT('260206_SQL_RESULT_2차테스트'!D866, LEN('260206_SQL_RESULT_2차테스트'!D866)-FIND("-", '260206_SQL_RESULT_2차테스트'!D866)))</f>
        <v>127.0.0.1:6098</v>
      </c>
      <c r="D141" s="26">
        <f>COUNTIF('260206_SQL_RESULT_2차테스트'!$E$3:$O$902, B141)</f>
        <v>6</v>
      </c>
    </row>
    <row r="142" spans="1:4">
      <c r="A142">
        <v>93</v>
      </c>
      <c r="B142" t="str">
        <f>TRIM(RIGHT('260206_SQL_RESULT_2차테스트'!D867, LEN('260206_SQL_RESULT_2차테스트'!D867)-FIND("-", '260206_SQL_RESULT_2차테스트'!D867)))</f>
        <v>127.0.0.1:6103</v>
      </c>
      <c r="D142" s="26">
        <f>COUNTIF('260206_SQL_RESULT_2차테스트'!$E$3:$O$902, B142)</f>
        <v>2</v>
      </c>
    </row>
    <row r="143" spans="1:4">
      <c r="A143">
        <v>94</v>
      </c>
      <c r="B143" t="str">
        <f>TRIM(RIGHT('260206_SQL_RESULT_2차테스트'!D868, LEN('260206_SQL_RESULT_2차테스트'!D868)-FIND("-", '260206_SQL_RESULT_2차테스트'!D868)))</f>
        <v>127.0.0.1:6113</v>
      </c>
      <c r="D143" s="26">
        <f>COUNTIF('260206_SQL_RESULT_2차테스트'!$E$3:$O$902, B143)</f>
        <v>1</v>
      </c>
    </row>
    <row r="144" spans="1:4">
      <c r="A144">
        <v>95</v>
      </c>
      <c r="B144" t="str">
        <f>TRIM(RIGHT('260206_SQL_RESULT_2차테스트'!D869, LEN('260206_SQL_RESULT_2차테스트'!D869)-FIND("-", '260206_SQL_RESULT_2차테스트'!D869)))</f>
        <v>127.0.0.1:6040</v>
      </c>
      <c r="D144" s="26">
        <f>COUNTIF('260206_SQL_RESULT_2차테스트'!$E$3:$O$902, B144)</f>
        <v>45</v>
      </c>
    </row>
    <row r="145" spans="1:4">
      <c r="A145">
        <v>96</v>
      </c>
      <c r="B145" t="str">
        <f>TRIM(RIGHT('260206_SQL_RESULT_2차테스트'!D870, LEN('260206_SQL_RESULT_2차테스트'!D870)-FIND("-", '260206_SQL_RESULT_2차테스트'!D870)))</f>
        <v>127.0.0.1:6005</v>
      </c>
      <c r="D145" s="26">
        <f>COUNTIF('260206_SQL_RESULT_2차테스트'!$E$3:$O$902, B145)</f>
        <v>18</v>
      </c>
    </row>
    <row r="146" spans="1:4">
      <c r="A146">
        <v>97</v>
      </c>
      <c r="B146" t="str">
        <f>TRIM(RIGHT('260206_SQL_RESULT_2차테스트'!D871, LEN('260206_SQL_RESULT_2차테스트'!D871)-FIND("-", '260206_SQL_RESULT_2차테스트'!D871)))</f>
        <v>127.0.0.1:6053</v>
      </c>
      <c r="D146" s="26">
        <f>COUNTIF('260206_SQL_RESULT_2차테스트'!$E$3:$O$902, B146)</f>
        <v>8</v>
      </c>
    </row>
    <row r="147" spans="1:4">
      <c r="A147">
        <v>98</v>
      </c>
      <c r="B147" t="str">
        <f>TRIM(RIGHT('260206_SQL_RESULT_2차테스트'!D872, LEN('260206_SQL_RESULT_2차테스트'!D872)-FIND("-", '260206_SQL_RESULT_2차테스트'!D872)))</f>
        <v>127.0.0.1:6028</v>
      </c>
      <c r="D147" s="26">
        <f>COUNTIF('260206_SQL_RESULT_2차테스트'!$E$3:$O$902, B147)</f>
        <v>15</v>
      </c>
    </row>
    <row r="148" spans="1:4">
      <c r="A148">
        <v>99</v>
      </c>
      <c r="B148" t="str">
        <f>TRIM(RIGHT('260206_SQL_RESULT_2차테스트'!D873, LEN('260206_SQL_RESULT_2차테스트'!D873)-FIND("-", '260206_SQL_RESULT_2차테스트'!D873)))</f>
        <v>127.0.0.1:6088</v>
      </c>
      <c r="D148" s="26">
        <f>COUNTIF('260206_SQL_RESULT_2차테스트'!$E$3:$O$902, B148)</f>
        <v>4</v>
      </c>
    </row>
    <row r="149" spans="1:4">
      <c r="A149">
        <v>100</v>
      </c>
      <c r="B149" t="str">
        <f>TRIM(RIGHT('260206_SQL_RESULT_2차테스트'!D874, LEN('260206_SQL_RESULT_2차테스트'!D874)-FIND("-", '260206_SQL_RESULT_2차테스트'!D874)))</f>
        <v>127.0.0.1:6075</v>
      </c>
      <c r="D149" s="26">
        <f>COUNTIF('260206_SQL_RESULT_2차테스트'!$E$3:$O$902, B149)</f>
        <v>5</v>
      </c>
    </row>
    <row r="150" spans="1:4">
      <c r="A150">
        <v>101</v>
      </c>
      <c r="B150" t="str">
        <f>TRIM(RIGHT('260206_SQL_RESULT_2차테스트'!D875, LEN('260206_SQL_RESULT_2차테스트'!D875)-FIND("-", '260206_SQL_RESULT_2차테스트'!D875)))</f>
        <v>127.0.0.1:6112</v>
      </c>
      <c r="D150" s="26">
        <f>COUNTIF('260206_SQL_RESULT_2차테스트'!$E$3:$O$902, B150)</f>
        <v>1</v>
      </c>
    </row>
    <row r="151" spans="1:4">
      <c r="A151">
        <v>102</v>
      </c>
      <c r="B151" t="str">
        <f>TRIM(RIGHT('260206_SQL_RESULT_2차테스트'!D876, LEN('260206_SQL_RESULT_2차테스트'!D876)-FIND("-", '260206_SQL_RESULT_2차테스트'!D876)))</f>
        <v>127.0.0.1:6086</v>
      </c>
      <c r="D151" s="26">
        <f>COUNTIF('260206_SQL_RESULT_2차테스트'!$E$3:$O$902, B151)</f>
        <v>27</v>
      </c>
    </row>
    <row r="152" spans="1:4">
      <c r="A152">
        <v>103</v>
      </c>
      <c r="B152" t="str">
        <f>TRIM(RIGHT('260206_SQL_RESULT_2차테스트'!D877, LEN('260206_SQL_RESULT_2차테스트'!D877)-FIND("-", '260206_SQL_RESULT_2차테스트'!D877)))</f>
        <v>127.0.0.1:6095</v>
      </c>
      <c r="D152" s="26">
        <f>COUNTIF('260206_SQL_RESULT_2차테스트'!$E$3:$O$902, B152)</f>
        <v>6</v>
      </c>
    </row>
    <row r="153" spans="1:4">
      <c r="A153">
        <v>104</v>
      </c>
      <c r="B153" t="str">
        <f>TRIM(RIGHT('260206_SQL_RESULT_2차테스트'!D878, LEN('260206_SQL_RESULT_2차테스트'!D878)-FIND("-", '260206_SQL_RESULT_2차테스트'!D878)))</f>
        <v>127.0.0.1:6032</v>
      </c>
      <c r="D153" s="26">
        <f>COUNTIF('260206_SQL_RESULT_2차테스트'!$E$3:$O$902, B153)</f>
        <v>23</v>
      </c>
    </row>
    <row r="154" spans="1:4">
      <c r="A154">
        <v>105</v>
      </c>
      <c r="B154" t="str">
        <f>TRIM(RIGHT('260206_SQL_RESULT_2차테스트'!D879, LEN('260206_SQL_RESULT_2차테스트'!D879)-FIND("-", '260206_SQL_RESULT_2차테스트'!D879)))</f>
        <v>127.0.0.1:6083</v>
      </c>
      <c r="D154" s="26">
        <f>COUNTIF('260206_SQL_RESULT_2차테스트'!$E$3:$O$902, B154)</f>
        <v>12</v>
      </c>
    </row>
    <row r="155" spans="1:4">
      <c r="A155">
        <v>106</v>
      </c>
      <c r="B155" t="str">
        <f>TRIM(RIGHT('260206_SQL_RESULT_2차테스트'!D880, LEN('260206_SQL_RESULT_2차테스트'!D880)-FIND("-", '260206_SQL_RESULT_2차테스트'!D880)))</f>
        <v>127.0.0.1:6039</v>
      </c>
      <c r="D155" s="26">
        <f>COUNTIF('260206_SQL_RESULT_2차테스트'!$E$3:$O$902, B155)</f>
        <v>17</v>
      </c>
    </row>
    <row r="156" spans="1:4">
      <c r="A156">
        <v>107</v>
      </c>
      <c r="B156" t="str">
        <f>TRIM(RIGHT('260206_SQL_RESULT_2차테스트'!D881, LEN('260206_SQL_RESULT_2차테스트'!D881)-FIND("-", '260206_SQL_RESULT_2차테스트'!D881)))</f>
        <v>127.0.0.1:6062</v>
      </c>
      <c r="D156" s="26">
        <f>COUNTIF('260206_SQL_RESULT_2차테스트'!$E$3:$O$902, B156)</f>
        <v>7</v>
      </c>
    </row>
    <row r="157" spans="1:4">
      <c r="A157">
        <v>108</v>
      </c>
      <c r="B157" t="str">
        <f>TRIM(RIGHT('260206_SQL_RESULT_2차테스트'!D882, LEN('260206_SQL_RESULT_2차테스트'!D882)-FIND("-", '260206_SQL_RESULT_2차테스트'!D882)))</f>
        <v>127.0.0.1:6052</v>
      </c>
      <c r="D157" s="26">
        <f>COUNTIF('260206_SQL_RESULT_2차테스트'!$E$3:$O$902, B157)</f>
        <v>8</v>
      </c>
    </row>
    <row r="158" spans="1:4">
      <c r="A158">
        <v>109</v>
      </c>
      <c r="B158" t="str">
        <f>TRIM(RIGHT('260206_SQL_RESULT_2차테스트'!D883, LEN('260206_SQL_RESULT_2차테스트'!D883)-FIND("-", '260206_SQL_RESULT_2차테스트'!D883)))</f>
        <v>127.0.0.1:6061</v>
      </c>
      <c r="D158" s="26">
        <f>COUNTIF('260206_SQL_RESULT_2차테스트'!$E$3:$O$902, B158)</f>
        <v>282</v>
      </c>
    </row>
    <row r="159" spans="1:4">
      <c r="A159">
        <v>110</v>
      </c>
      <c r="B159" t="str">
        <f>TRIM(RIGHT('260206_SQL_RESULT_2차테스트'!D884, LEN('260206_SQL_RESULT_2차테스트'!D884)-FIND("-", '260206_SQL_RESULT_2차테스트'!D884)))</f>
        <v>127.0.0.1:6055</v>
      </c>
      <c r="D159" s="26">
        <f>COUNTIF('260206_SQL_RESULT_2차테스트'!$E$3:$O$902, B159)</f>
        <v>32</v>
      </c>
    </row>
    <row r="160" spans="1:4">
      <c r="A160">
        <v>111</v>
      </c>
      <c r="B160" t="str">
        <f>TRIM(RIGHT('260206_SQL_RESULT_2차테스트'!D885, LEN('260206_SQL_RESULT_2차테스트'!D885)-FIND("-", '260206_SQL_RESULT_2차테스트'!D885)))</f>
        <v>127.0.0.1:6054</v>
      </c>
      <c r="D160" s="26">
        <f>COUNTIF('260206_SQL_RESULT_2차테스트'!$E$3:$O$902, B160)</f>
        <v>8</v>
      </c>
    </row>
    <row r="161" spans="1:4">
      <c r="A161">
        <v>112</v>
      </c>
      <c r="B161" t="str">
        <f>TRIM(RIGHT('260206_SQL_RESULT_2차테스트'!D886, LEN('260206_SQL_RESULT_2차테스트'!D886)-FIND("-", '260206_SQL_RESULT_2차테스트'!D886)))</f>
        <v>127.0.0.1:6017</v>
      </c>
      <c r="D161" s="26">
        <f>COUNTIF('260206_SQL_RESULT_2차테스트'!$E$3:$O$902, B161)</f>
        <v>87</v>
      </c>
    </row>
    <row r="162" spans="1:4">
      <c r="A162">
        <v>113</v>
      </c>
      <c r="B162" t="str">
        <f>TRIM(RIGHT('260206_SQL_RESULT_2차테스트'!D887, LEN('260206_SQL_RESULT_2차테스트'!D887)-FIND("-", '260206_SQL_RESULT_2차테스트'!D887)))</f>
        <v>127.0.0.1:6067</v>
      </c>
      <c r="D162" s="26">
        <f>COUNTIF('260206_SQL_RESULT_2차테스트'!$E$3:$O$902, B162)</f>
        <v>6</v>
      </c>
    </row>
    <row r="163" spans="1:4">
      <c r="A163">
        <v>114</v>
      </c>
      <c r="B163" t="str">
        <f>TRIM(RIGHT('260206_SQL_RESULT_2차테스트'!D888, LEN('260206_SQL_RESULT_2차테스트'!D888)-FIND("-", '260206_SQL_RESULT_2차테스트'!D888)))</f>
        <v>127.0.0.1:6116</v>
      </c>
      <c r="D163" s="26">
        <f>COUNTIF('260206_SQL_RESULT_2차테스트'!$E$3:$O$902, B163)</f>
        <v>1</v>
      </c>
    </row>
    <row r="164" spans="1:4">
      <c r="A164">
        <v>115</v>
      </c>
      <c r="B164" t="str">
        <f>TRIM(RIGHT('260206_SQL_RESULT_2차테스트'!D889, LEN('260206_SQL_RESULT_2차테스트'!D889)-FIND("-", '260206_SQL_RESULT_2차테스트'!D889)))</f>
        <v>127.0.0.1:6110</v>
      </c>
      <c r="D164" s="26">
        <f>COUNTIF('260206_SQL_RESULT_2차테스트'!$E$3:$O$902, B164)</f>
        <v>4</v>
      </c>
    </row>
    <row r="165" spans="1:4">
      <c r="A165">
        <v>116</v>
      </c>
      <c r="B165" t="str">
        <f>TRIM(RIGHT('260206_SQL_RESULT_2차테스트'!D890, LEN('260206_SQL_RESULT_2차테스트'!D890)-FIND("-", '260206_SQL_RESULT_2차테스트'!D890)))</f>
        <v>127.0.0.1:6014</v>
      </c>
      <c r="D165" s="26">
        <f>COUNTIF('260206_SQL_RESULT_2차테스트'!$E$3:$O$902, B165)</f>
        <v>32</v>
      </c>
    </row>
    <row r="166" spans="1:4">
      <c r="A166">
        <v>117</v>
      </c>
      <c r="B166" t="str">
        <f>TRIM(RIGHT('260206_SQL_RESULT_2차테스트'!D891, LEN('260206_SQL_RESULT_2차테스트'!D891)-FIND("-", '260206_SQL_RESULT_2차테스트'!D891)))</f>
        <v>127.0.0.1:6033</v>
      </c>
      <c r="D166" s="26">
        <f>COUNTIF('260206_SQL_RESULT_2차테스트'!$E$3:$O$902, B166)</f>
        <v>10</v>
      </c>
    </row>
    <row r="167" spans="1:4">
      <c r="A167">
        <v>118</v>
      </c>
      <c r="B167" t="str">
        <f>TRIM(RIGHT('260206_SQL_RESULT_2차테스트'!D892, LEN('260206_SQL_RESULT_2차테스트'!D892)-FIND("-", '260206_SQL_RESULT_2차테스트'!D892)))</f>
        <v>127.0.0.1:6058</v>
      </c>
      <c r="D167" s="26">
        <f>COUNTIF('260206_SQL_RESULT_2차테스트'!$E$3:$O$902, B167)</f>
        <v>7</v>
      </c>
    </row>
    <row r="168" spans="1:4">
      <c r="A168">
        <v>119</v>
      </c>
      <c r="B168" t="str">
        <f>TRIM(RIGHT('260206_SQL_RESULT_2차테스트'!D893, LEN('260206_SQL_RESULT_2차테스트'!D893)-FIND("-", '260206_SQL_RESULT_2차테스트'!D893)))</f>
        <v>127.0.0.1:6100</v>
      </c>
      <c r="D168" s="26">
        <f>COUNTIF('260206_SQL_RESULT_2차테스트'!$E$3:$O$902, B168)</f>
        <v>13</v>
      </c>
    </row>
    <row r="169" spans="1:4">
      <c r="A169">
        <v>120</v>
      </c>
      <c r="B169" t="str">
        <f>TRIM(RIGHT('260206_SQL_RESULT_2차테스트'!D894, LEN('260206_SQL_RESULT_2차테스트'!D894)-FIND("-", '260206_SQL_RESULT_2차테스트'!D894)))</f>
        <v>127.0.0.1:6072</v>
      </c>
      <c r="D169" s="26">
        <f>COUNTIF('260206_SQL_RESULT_2차테스트'!$E$3:$O$902, B169)</f>
        <v>15</v>
      </c>
    </row>
    <row r="170" spans="1:4">
      <c r="A170">
        <v>121</v>
      </c>
      <c r="B170" t="str">
        <f>TRIM(RIGHT('260206_SQL_RESULT_2차테스트'!D895, LEN('260206_SQL_RESULT_2차테스트'!D895)-FIND("-", '260206_SQL_RESULT_2차테스트'!D895)))</f>
        <v>127.0.0.1:6021</v>
      </c>
      <c r="D170" s="26">
        <f>COUNTIF('260206_SQL_RESULT_2차테스트'!$E$3:$O$902, B170)</f>
        <v>22</v>
      </c>
    </row>
    <row r="171" spans="1:4">
      <c r="A171">
        <v>122</v>
      </c>
      <c r="B171" t="str">
        <f>TRIM(RIGHT('260206_SQL_RESULT_2차테스트'!D896, LEN('260206_SQL_RESULT_2차테스트'!D896)-FIND("-", '260206_SQL_RESULT_2차테스트'!D896)))</f>
        <v>127.0.0.1:6094</v>
      </c>
      <c r="D171" s="26">
        <f>COUNTIF('260206_SQL_RESULT_2차테스트'!$E$3:$O$902, B171)</f>
        <v>4</v>
      </c>
    </row>
    <row r="172" spans="1:4">
      <c r="A172">
        <v>123</v>
      </c>
      <c r="B172" t="str">
        <f>TRIM(RIGHT('260206_SQL_RESULT_2차테스트'!D897, LEN('260206_SQL_RESULT_2차테스트'!D897)-FIND("-", '260206_SQL_RESULT_2차테스트'!D897)))</f>
        <v>127.0.0.1:6016</v>
      </c>
      <c r="D172" s="26">
        <f>COUNTIF('260206_SQL_RESULT_2차테스트'!$E$3:$O$902, B172)</f>
        <v>12</v>
      </c>
    </row>
    <row r="173" spans="1:4">
      <c r="A173">
        <v>124</v>
      </c>
      <c r="B173" t="str">
        <f>TRIM(RIGHT('260206_SQL_RESULT_2차테스트'!D898, LEN('260206_SQL_RESULT_2차테스트'!D898)-FIND("-", '260206_SQL_RESULT_2차테스트'!D898)))</f>
        <v>127.0.0.1:6034</v>
      </c>
      <c r="D173" s="26">
        <f>COUNTIF('260206_SQL_RESULT_2차테스트'!$E$3:$O$902, B173)</f>
        <v>11</v>
      </c>
    </row>
    <row r="174" spans="1:4">
      <c r="A174">
        <v>125</v>
      </c>
      <c r="B174" t="str">
        <f>TRIM(RIGHT('260206_SQL_RESULT_2차테스트'!D899, LEN('260206_SQL_RESULT_2차테스트'!D899)-FIND("-", '260206_SQL_RESULT_2차테스트'!D899)))</f>
        <v>127.0.0.1:6124</v>
      </c>
      <c r="D174" s="26">
        <f>COUNTIF('260206_SQL_RESULT_2차테스트'!$E$3:$O$902, B174)</f>
        <v>1</v>
      </c>
    </row>
    <row r="175" spans="1:4">
      <c r="A175">
        <v>126</v>
      </c>
      <c r="B175" t="str">
        <f>TRIM(RIGHT('260206_SQL_RESULT_2차테스트'!D900, LEN('260206_SQL_RESULT_2차테스트'!D900)-FIND("-", '260206_SQL_RESULT_2차테스트'!D900)))</f>
        <v>127.0.0.1:6115</v>
      </c>
      <c r="D175" s="26">
        <f>COUNTIF('260206_SQL_RESULT_2차테스트'!$E$3:$O$902, B175)</f>
        <v>13</v>
      </c>
    </row>
    <row r="176" spans="1:4">
      <c r="A176">
        <v>127</v>
      </c>
      <c r="B176" t="str">
        <f>TRIM(RIGHT('260206_SQL_RESULT_2차테스트'!D901, LEN('260206_SQL_RESULT_2차테스트'!D901)-FIND("-", '260206_SQL_RESULT_2차테스트'!D901)))</f>
        <v>127.0.0.1:6119</v>
      </c>
      <c r="D176" s="26">
        <f>COUNTIF('260206_SQL_RESULT_2차테스트'!$E$3:$O$902, B176)</f>
        <v>2</v>
      </c>
    </row>
    <row r="177" spans="1:4">
      <c r="A177">
        <v>128</v>
      </c>
      <c r="B177" t="str">
        <f>TRIM(RIGHT('260206_SQL_RESULT_2차테스트'!D902, LEN('260206_SQL_RESULT_2차테스트'!D902)-FIND("-", '260206_SQL_RESULT_2차테스트'!D902)))</f>
        <v>127.0.0.1:6096</v>
      </c>
      <c r="D177" s="26">
        <f>COUNTIF('260206_SQL_RESULT_2차테스트'!$E$3:$O$902, B177)</f>
        <v>19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73E0-4CA6-4296-99A9-211938124F1A}">
  <dimension ref="A2:L902"/>
  <sheetViews>
    <sheetView topLeftCell="A468" zoomScale="115" zoomScaleNormal="115" workbookViewId="0">
      <selection activeCell="D484" sqref="D484"/>
    </sheetView>
  </sheetViews>
  <sheetFormatPr defaultRowHeight="17"/>
  <cols>
    <col min="2" max="3" width="8.6640625" style="16"/>
    <col min="4" max="4" width="30.6640625" style="16" customWidth="1"/>
    <col min="5" max="9" width="14.58203125" customWidth="1"/>
  </cols>
  <sheetData>
    <row r="2" spans="1:8">
      <c r="A2" s="10" t="s">
        <v>34</v>
      </c>
    </row>
    <row r="3" spans="1:8">
      <c r="A3" s="11">
        <f>IF(COUNTA(E3:AN3)&gt;0, COUNTA(E3:AN3), "")</f>
        <v>3</v>
      </c>
      <c r="B3" s="16" t="s">
        <v>37</v>
      </c>
      <c r="C3" s="16">
        <v>0</v>
      </c>
      <c r="D3" s="16" t="s">
        <v>32</v>
      </c>
      <c r="E3" t="s">
        <v>24</v>
      </c>
      <c r="F3" t="s">
        <v>17</v>
      </c>
      <c r="G3" t="s">
        <v>20</v>
      </c>
    </row>
    <row r="4" spans="1:8">
      <c r="A4" s="11">
        <f t="shared" ref="A4:A67" si="0">IF(COUNTA(E4:AN4)&gt;0, COUNTA(E4:AN4), "")</f>
        <v>3</v>
      </c>
      <c r="B4" s="16" t="s">
        <v>37</v>
      </c>
      <c r="C4" s="16">
        <v>1</v>
      </c>
      <c r="D4" s="16" t="s">
        <v>25</v>
      </c>
      <c r="E4" t="s">
        <v>24</v>
      </c>
      <c r="F4" t="s">
        <v>20</v>
      </c>
      <c r="G4" t="s">
        <v>14</v>
      </c>
    </row>
    <row r="5" spans="1:8">
      <c r="A5" s="11">
        <f t="shared" si="0"/>
        <v>1</v>
      </c>
      <c r="B5" s="16" t="s">
        <v>37</v>
      </c>
      <c r="C5" s="16">
        <v>2</v>
      </c>
      <c r="D5" s="16" t="s">
        <v>30</v>
      </c>
      <c r="E5" t="s">
        <v>24</v>
      </c>
    </row>
    <row r="6" spans="1:8">
      <c r="A6" s="11">
        <f t="shared" si="0"/>
        <v>2</v>
      </c>
      <c r="B6" s="16" t="s">
        <v>37</v>
      </c>
      <c r="C6" s="16">
        <v>3</v>
      </c>
      <c r="D6" s="16" t="s">
        <v>28</v>
      </c>
      <c r="E6" t="s">
        <v>24</v>
      </c>
      <c r="F6" t="s">
        <v>17</v>
      </c>
    </row>
    <row r="7" spans="1:8">
      <c r="A7" s="11" t="str">
        <f t="shared" si="0"/>
        <v/>
      </c>
    </row>
    <row r="8" spans="1:8">
      <c r="A8" s="11">
        <f t="shared" si="0"/>
        <v>3</v>
      </c>
      <c r="B8" s="16" t="s">
        <v>38</v>
      </c>
      <c r="C8" s="16">
        <v>0</v>
      </c>
      <c r="D8" s="16" t="s">
        <v>25</v>
      </c>
      <c r="E8" t="s">
        <v>24</v>
      </c>
      <c r="F8" t="s">
        <v>15</v>
      </c>
      <c r="G8" t="s">
        <v>14</v>
      </c>
    </row>
    <row r="9" spans="1:8">
      <c r="A9" s="11">
        <f t="shared" si="0"/>
        <v>4</v>
      </c>
      <c r="B9" s="16" t="s">
        <v>38</v>
      </c>
      <c r="C9" s="16">
        <v>1</v>
      </c>
      <c r="D9" s="16" t="s">
        <v>32</v>
      </c>
      <c r="E9" t="s">
        <v>24</v>
      </c>
      <c r="F9" t="s">
        <v>15</v>
      </c>
      <c r="G9" t="s">
        <v>14</v>
      </c>
      <c r="H9" t="s">
        <v>20</v>
      </c>
    </row>
    <row r="10" spans="1:8">
      <c r="A10" s="11">
        <f t="shared" si="0"/>
        <v>1</v>
      </c>
      <c r="B10" s="16" t="s">
        <v>38</v>
      </c>
      <c r="C10" s="16">
        <v>2</v>
      </c>
      <c r="D10" s="16" t="s">
        <v>30</v>
      </c>
      <c r="E10" t="s">
        <v>24</v>
      </c>
    </row>
    <row r="11" spans="1:8">
      <c r="A11" s="11">
        <f t="shared" si="0"/>
        <v>2</v>
      </c>
      <c r="B11" s="16" t="s">
        <v>38</v>
      </c>
      <c r="C11" s="16">
        <v>3</v>
      </c>
      <c r="D11" s="16" t="s">
        <v>28</v>
      </c>
      <c r="E11" t="s">
        <v>24</v>
      </c>
      <c r="F11" t="s">
        <v>17</v>
      </c>
    </row>
    <row r="12" spans="1:8">
      <c r="A12" s="11">
        <f t="shared" si="0"/>
        <v>3</v>
      </c>
      <c r="B12" s="16" t="s">
        <v>38</v>
      </c>
      <c r="C12" s="16">
        <v>4</v>
      </c>
      <c r="D12" s="16" t="s">
        <v>31</v>
      </c>
      <c r="E12" t="s">
        <v>24</v>
      </c>
      <c r="F12" t="s">
        <v>17</v>
      </c>
      <c r="G12" t="s">
        <v>19</v>
      </c>
    </row>
    <row r="13" spans="1:8">
      <c r="A13" s="11">
        <f t="shared" si="0"/>
        <v>3</v>
      </c>
      <c r="B13" s="16" t="s">
        <v>38</v>
      </c>
      <c r="C13" s="16">
        <v>5</v>
      </c>
      <c r="D13" s="16" t="s">
        <v>26</v>
      </c>
      <c r="E13" t="s">
        <v>24</v>
      </c>
      <c r="F13" t="s">
        <v>19</v>
      </c>
      <c r="G13" t="s">
        <v>15</v>
      </c>
    </row>
    <row r="14" spans="1:8">
      <c r="A14" s="11" t="str">
        <f t="shared" si="0"/>
        <v/>
      </c>
    </row>
    <row r="15" spans="1:8">
      <c r="A15" s="11">
        <f t="shared" si="0"/>
        <v>4</v>
      </c>
      <c r="B15" s="16" t="s">
        <v>39</v>
      </c>
      <c r="C15" s="16">
        <v>0</v>
      </c>
      <c r="D15" s="16" t="s">
        <v>26</v>
      </c>
      <c r="E15" t="s">
        <v>24</v>
      </c>
      <c r="F15" t="s">
        <v>13</v>
      </c>
      <c r="G15" t="s">
        <v>20</v>
      </c>
      <c r="H15" t="s">
        <v>15</v>
      </c>
    </row>
    <row r="16" spans="1:8">
      <c r="A16" s="11">
        <f t="shared" si="0"/>
        <v>1</v>
      </c>
      <c r="B16" s="16" t="s">
        <v>39</v>
      </c>
      <c r="C16" s="16">
        <v>1</v>
      </c>
      <c r="D16" s="16" t="s">
        <v>30</v>
      </c>
      <c r="E16" t="s">
        <v>24</v>
      </c>
    </row>
    <row r="17" spans="1:9">
      <c r="A17" s="11">
        <f t="shared" si="0"/>
        <v>2</v>
      </c>
      <c r="B17" s="16" t="s">
        <v>39</v>
      </c>
      <c r="C17" s="16">
        <v>2</v>
      </c>
      <c r="D17" s="16" t="s">
        <v>28</v>
      </c>
      <c r="E17" t="s">
        <v>24</v>
      </c>
      <c r="F17" t="s">
        <v>17</v>
      </c>
    </row>
    <row r="18" spans="1:9">
      <c r="A18" s="11">
        <f t="shared" si="0"/>
        <v>3</v>
      </c>
      <c r="B18" s="16" t="s">
        <v>39</v>
      </c>
      <c r="C18" s="16">
        <v>3</v>
      </c>
      <c r="D18" s="16" t="s">
        <v>31</v>
      </c>
      <c r="E18" t="s">
        <v>24</v>
      </c>
      <c r="F18" t="s">
        <v>17</v>
      </c>
      <c r="G18" t="s">
        <v>19</v>
      </c>
    </row>
    <row r="19" spans="1:9">
      <c r="A19" s="11">
        <f t="shared" si="0"/>
        <v>3</v>
      </c>
      <c r="B19" s="16" t="s">
        <v>39</v>
      </c>
      <c r="C19" s="16">
        <v>4</v>
      </c>
      <c r="D19" s="16" t="s">
        <v>29</v>
      </c>
      <c r="E19" t="s">
        <v>24</v>
      </c>
      <c r="F19" t="s">
        <v>19</v>
      </c>
      <c r="G19" t="s">
        <v>18</v>
      </c>
    </row>
    <row r="20" spans="1:9">
      <c r="A20" s="11">
        <f t="shared" si="0"/>
        <v>3</v>
      </c>
      <c r="B20" s="16" t="s">
        <v>39</v>
      </c>
      <c r="C20" s="16">
        <v>5</v>
      </c>
      <c r="D20" s="16" t="s">
        <v>25</v>
      </c>
      <c r="E20" t="s">
        <v>24</v>
      </c>
      <c r="F20" t="s">
        <v>18</v>
      </c>
      <c r="G20" t="s">
        <v>14</v>
      </c>
    </row>
    <row r="21" spans="1:9">
      <c r="A21" s="11">
        <f t="shared" si="0"/>
        <v>3</v>
      </c>
      <c r="B21" s="16" t="s">
        <v>39</v>
      </c>
      <c r="C21" s="16">
        <v>6</v>
      </c>
      <c r="D21" s="16" t="s">
        <v>23</v>
      </c>
      <c r="E21" t="s">
        <v>24</v>
      </c>
      <c r="F21" t="s">
        <v>14</v>
      </c>
      <c r="G21" t="s">
        <v>13</v>
      </c>
    </row>
    <row r="22" spans="1:9">
      <c r="A22" s="11">
        <f t="shared" si="0"/>
        <v>3</v>
      </c>
      <c r="B22" s="16" t="s">
        <v>39</v>
      </c>
      <c r="C22" s="16">
        <v>7</v>
      </c>
      <c r="D22" s="16" t="s">
        <v>32</v>
      </c>
      <c r="E22" t="s">
        <v>24</v>
      </c>
      <c r="F22" t="s">
        <v>13</v>
      </c>
      <c r="G22" t="s">
        <v>20</v>
      </c>
    </row>
    <row r="23" spans="1:9">
      <c r="A23" s="11" t="str">
        <f t="shared" si="0"/>
        <v/>
      </c>
    </row>
    <row r="24" spans="1:9">
      <c r="A24" s="11">
        <f t="shared" si="0"/>
        <v>3</v>
      </c>
      <c r="B24" s="19" t="s">
        <v>22</v>
      </c>
      <c r="C24" s="19">
        <v>0</v>
      </c>
      <c r="D24" s="19" t="s">
        <v>309</v>
      </c>
      <c r="E24" s="20" t="s">
        <v>24</v>
      </c>
      <c r="F24" s="20" t="s">
        <v>14</v>
      </c>
      <c r="G24" s="20" t="s">
        <v>15</v>
      </c>
      <c r="H24" s="20"/>
      <c r="I24" s="20"/>
    </row>
    <row r="25" spans="1:9">
      <c r="A25" s="11">
        <f t="shared" si="0"/>
        <v>3</v>
      </c>
      <c r="B25" s="19" t="s">
        <v>22</v>
      </c>
      <c r="C25" s="19">
        <v>1</v>
      </c>
      <c r="D25" s="19" t="s">
        <v>31</v>
      </c>
      <c r="E25" s="20" t="s">
        <v>24</v>
      </c>
      <c r="F25" s="20" t="s">
        <v>15</v>
      </c>
      <c r="G25" s="20" t="s">
        <v>19</v>
      </c>
      <c r="H25" s="20"/>
      <c r="I25" s="20"/>
    </row>
    <row r="26" spans="1:9">
      <c r="A26" s="11">
        <f t="shared" si="0"/>
        <v>3</v>
      </c>
      <c r="B26" s="19" t="s">
        <v>22</v>
      </c>
      <c r="C26" s="19">
        <v>2</v>
      </c>
      <c r="D26" s="19" t="s">
        <v>29</v>
      </c>
      <c r="E26" s="20" t="s">
        <v>24</v>
      </c>
      <c r="F26" s="20" t="s">
        <v>19</v>
      </c>
      <c r="G26" s="20" t="s">
        <v>18</v>
      </c>
      <c r="H26" s="20"/>
      <c r="I26" s="20"/>
    </row>
    <row r="27" spans="1:9">
      <c r="A27" s="11">
        <f t="shared" si="0"/>
        <v>3</v>
      </c>
      <c r="B27" s="19" t="s">
        <v>22</v>
      </c>
      <c r="C27" s="19">
        <v>3</v>
      </c>
      <c r="D27" s="19" t="s">
        <v>23</v>
      </c>
      <c r="E27" s="20" t="s">
        <v>24</v>
      </c>
      <c r="F27" s="20" t="s">
        <v>18</v>
      </c>
      <c r="G27" s="20" t="s">
        <v>13</v>
      </c>
      <c r="H27" s="20"/>
      <c r="I27" s="20"/>
    </row>
    <row r="28" spans="1:9">
      <c r="A28" s="11">
        <f t="shared" si="0"/>
        <v>4</v>
      </c>
      <c r="B28" s="19" t="s">
        <v>22</v>
      </c>
      <c r="C28" s="19">
        <v>4</v>
      </c>
      <c r="D28" s="19" t="s">
        <v>32</v>
      </c>
      <c r="E28" s="20" t="s">
        <v>24</v>
      </c>
      <c r="F28" s="20" t="s">
        <v>18</v>
      </c>
      <c r="G28" s="20" t="s">
        <v>13</v>
      </c>
      <c r="H28" s="20" t="s">
        <v>20</v>
      </c>
      <c r="I28" s="20"/>
    </row>
    <row r="29" spans="1:9">
      <c r="A29" s="11">
        <f t="shared" si="0"/>
        <v>5</v>
      </c>
      <c r="B29" s="19" t="s">
        <v>22</v>
      </c>
      <c r="C29" s="19">
        <v>5</v>
      </c>
      <c r="D29" s="19" t="s">
        <v>28</v>
      </c>
      <c r="E29" s="20" t="s">
        <v>24</v>
      </c>
      <c r="F29" s="20" t="s">
        <v>18</v>
      </c>
      <c r="G29" s="20" t="s">
        <v>13</v>
      </c>
      <c r="H29" s="20" t="s">
        <v>20</v>
      </c>
      <c r="I29" s="20" t="s">
        <v>17</v>
      </c>
    </row>
    <row r="30" spans="1:9">
      <c r="A30" s="11">
        <f t="shared" si="0"/>
        <v>4</v>
      </c>
      <c r="B30" s="19" t="s">
        <v>22</v>
      </c>
      <c r="C30" s="19">
        <v>6</v>
      </c>
      <c r="D30" s="19" t="s">
        <v>33</v>
      </c>
      <c r="E30" s="20" t="s">
        <v>24</v>
      </c>
      <c r="F30" s="20" t="s">
        <v>18</v>
      </c>
      <c r="G30" s="20" t="s">
        <v>17</v>
      </c>
      <c r="H30" s="20" t="s">
        <v>21</v>
      </c>
      <c r="I30" s="20"/>
    </row>
    <row r="31" spans="1:9">
      <c r="A31" s="11">
        <f t="shared" si="0"/>
        <v>4</v>
      </c>
      <c r="B31" s="19" t="s">
        <v>22</v>
      </c>
      <c r="C31" s="19">
        <v>7</v>
      </c>
      <c r="D31" s="19" t="s">
        <v>27</v>
      </c>
      <c r="E31" s="20" t="s">
        <v>24</v>
      </c>
      <c r="F31" s="20" t="s">
        <v>18</v>
      </c>
      <c r="G31" s="20" t="s">
        <v>21</v>
      </c>
      <c r="H31" s="20" t="s">
        <v>16</v>
      </c>
      <c r="I31" s="20"/>
    </row>
    <row r="32" spans="1:9">
      <c r="A32" s="11">
        <f t="shared" si="0"/>
        <v>1</v>
      </c>
      <c r="B32" s="19" t="s">
        <v>22</v>
      </c>
      <c r="C32" s="19">
        <v>8</v>
      </c>
      <c r="D32" s="19" t="s">
        <v>30</v>
      </c>
      <c r="E32" s="20" t="s">
        <v>24</v>
      </c>
      <c r="F32" s="20"/>
      <c r="G32" s="20"/>
      <c r="H32" s="20"/>
      <c r="I32" s="20"/>
    </row>
    <row r="33" spans="1:9">
      <c r="A33" s="11">
        <f t="shared" si="0"/>
        <v>2</v>
      </c>
      <c r="B33" s="19" t="s">
        <v>22</v>
      </c>
      <c r="C33" s="19">
        <v>9</v>
      </c>
      <c r="D33" s="19" t="s">
        <v>25</v>
      </c>
      <c r="E33" s="20" t="s">
        <v>24</v>
      </c>
      <c r="F33" s="20" t="s">
        <v>14</v>
      </c>
      <c r="G33" s="20"/>
      <c r="H33" s="20"/>
      <c r="I33" s="20"/>
    </row>
    <row r="34" spans="1:9">
      <c r="A34" s="11" t="str">
        <f t="shared" si="0"/>
        <v/>
      </c>
      <c r="B34" s="19"/>
      <c r="C34" s="19"/>
      <c r="D34" s="19"/>
      <c r="E34" s="20"/>
      <c r="F34" s="20"/>
      <c r="G34" s="20"/>
      <c r="H34" s="20"/>
      <c r="I34" s="20"/>
    </row>
    <row r="35" spans="1:9">
      <c r="A35" s="11">
        <f t="shared" si="0"/>
        <v>4</v>
      </c>
      <c r="B35" s="16" t="s">
        <v>40</v>
      </c>
      <c r="C35" s="16">
        <v>0</v>
      </c>
      <c r="D35" s="16" t="s">
        <v>27</v>
      </c>
      <c r="E35" t="s">
        <v>24</v>
      </c>
      <c r="F35" t="s">
        <v>20</v>
      </c>
      <c r="G35" t="s">
        <v>46</v>
      </c>
      <c r="H35" t="s">
        <v>16</v>
      </c>
    </row>
    <row r="36" spans="1:9">
      <c r="A36" s="11">
        <f t="shared" si="0"/>
        <v>4</v>
      </c>
      <c r="B36" s="16" t="s">
        <v>40</v>
      </c>
      <c r="C36" s="16">
        <v>1</v>
      </c>
      <c r="D36" s="16" t="s">
        <v>51</v>
      </c>
      <c r="E36" t="s">
        <v>24</v>
      </c>
      <c r="F36" t="s">
        <v>20</v>
      </c>
      <c r="G36" t="s">
        <v>16</v>
      </c>
      <c r="H36" t="s">
        <v>52</v>
      </c>
    </row>
    <row r="37" spans="1:9">
      <c r="A37" s="11">
        <f t="shared" si="0"/>
        <v>5</v>
      </c>
      <c r="B37" s="16" t="s">
        <v>40</v>
      </c>
      <c r="C37" s="16">
        <v>2</v>
      </c>
      <c r="D37" s="16" t="s">
        <v>28</v>
      </c>
      <c r="E37" t="s">
        <v>24</v>
      </c>
      <c r="F37" t="s">
        <v>20</v>
      </c>
      <c r="G37" t="s">
        <v>16</v>
      </c>
      <c r="H37" t="s">
        <v>52</v>
      </c>
      <c r="I37" t="s">
        <v>17</v>
      </c>
    </row>
    <row r="38" spans="1:9">
      <c r="A38" s="11">
        <f t="shared" si="0"/>
        <v>5</v>
      </c>
      <c r="B38" s="16" t="s">
        <v>40</v>
      </c>
      <c r="C38" s="16">
        <v>3</v>
      </c>
      <c r="D38" s="16" t="s">
        <v>23</v>
      </c>
      <c r="E38" t="s">
        <v>24</v>
      </c>
      <c r="F38" t="s">
        <v>20</v>
      </c>
      <c r="G38" t="s">
        <v>16</v>
      </c>
      <c r="H38" t="s">
        <v>17</v>
      </c>
      <c r="I38" t="s">
        <v>13</v>
      </c>
    </row>
    <row r="39" spans="1:9">
      <c r="A39" s="11">
        <f t="shared" si="0"/>
        <v>1</v>
      </c>
      <c r="B39" s="16" t="s">
        <v>40</v>
      </c>
      <c r="C39" s="16">
        <v>4</v>
      </c>
      <c r="D39" s="16" t="s">
        <v>30</v>
      </c>
      <c r="E39" t="s">
        <v>24</v>
      </c>
    </row>
    <row r="40" spans="1:9">
      <c r="A40" s="11">
        <f t="shared" si="0"/>
        <v>2</v>
      </c>
      <c r="B40" s="16" t="s">
        <v>40</v>
      </c>
      <c r="C40" s="16">
        <v>5</v>
      </c>
      <c r="D40" s="16" t="s">
        <v>49</v>
      </c>
      <c r="E40" t="s">
        <v>24</v>
      </c>
      <c r="F40" t="s">
        <v>50</v>
      </c>
    </row>
    <row r="41" spans="1:9">
      <c r="A41" s="11">
        <f t="shared" si="0"/>
        <v>3</v>
      </c>
      <c r="B41" s="16" t="s">
        <v>40</v>
      </c>
      <c r="C41" s="16">
        <v>6</v>
      </c>
      <c r="D41" s="16" t="s">
        <v>33</v>
      </c>
      <c r="E41" t="s">
        <v>24</v>
      </c>
      <c r="F41" t="s">
        <v>50</v>
      </c>
      <c r="G41" t="s">
        <v>21</v>
      </c>
    </row>
    <row r="42" spans="1:9">
      <c r="A42" s="11">
        <f t="shared" si="0"/>
        <v>4</v>
      </c>
      <c r="B42" s="16" t="s">
        <v>40</v>
      </c>
      <c r="C42" s="16">
        <v>7</v>
      </c>
      <c r="D42" s="16" t="s">
        <v>26</v>
      </c>
      <c r="E42" t="s">
        <v>24</v>
      </c>
      <c r="F42" t="s">
        <v>50</v>
      </c>
      <c r="G42" t="s">
        <v>21</v>
      </c>
      <c r="H42" t="s">
        <v>15</v>
      </c>
    </row>
    <row r="43" spans="1:9">
      <c r="A43" s="11">
        <f t="shared" si="0"/>
        <v>3</v>
      </c>
      <c r="B43" s="16" t="s">
        <v>40</v>
      </c>
      <c r="C43" s="16">
        <v>8</v>
      </c>
      <c r="D43" s="16" t="s">
        <v>47</v>
      </c>
      <c r="E43" t="s">
        <v>24</v>
      </c>
      <c r="F43" t="s">
        <v>15</v>
      </c>
      <c r="G43" t="s">
        <v>48</v>
      </c>
    </row>
    <row r="44" spans="1:9">
      <c r="A44" s="11">
        <f t="shared" si="0"/>
        <v>4</v>
      </c>
      <c r="B44" s="16" t="s">
        <v>40</v>
      </c>
      <c r="C44" s="16">
        <v>9</v>
      </c>
      <c r="D44" s="16" t="s">
        <v>29</v>
      </c>
      <c r="E44" t="s">
        <v>24</v>
      </c>
      <c r="F44" t="s">
        <v>15</v>
      </c>
      <c r="G44" t="s">
        <v>48</v>
      </c>
      <c r="H44" t="s">
        <v>18</v>
      </c>
    </row>
    <row r="45" spans="1:9">
      <c r="A45" s="11">
        <f t="shared" si="0"/>
        <v>4</v>
      </c>
      <c r="B45" s="16" t="s">
        <v>40</v>
      </c>
      <c r="C45" s="16">
        <v>10</v>
      </c>
      <c r="D45" s="16" t="s">
        <v>25</v>
      </c>
      <c r="E45" t="s">
        <v>24</v>
      </c>
      <c r="F45" t="s">
        <v>15</v>
      </c>
      <c r="G45" t="s">
        <v>18</v>
      </c>
      <c r="H45" t="s">
        <v>14</v>
      </c>
    </row>
    <row r="46" spans="1:9">
      <c r="A46" s="11">
        <f t="shared" si="0"/>
        <v>3</v>
      </c>
      <c r="B46" s="16" t="s">
        <v>40</v>
      </c>
      <c r="C46" s="16">
        <v>11</v>
      </c>
      <c r="D46" s="16" t="s">
        <v>32</v>
      </c>
      <c r="E46" t="s">
        <v>24</v>
      </c>
      <c r="F46" t="s">
        <v>14</v>
      </c>
      <c r="G46" t="s">
        <v>20</v>
      </c>
    </row>
    <row r="47" spans="1:9">
      <c r="A47" s="11">
        <f t="shared" si="0"/>
        <v>3</v>
      </c>
      <c r="B47" s="16" t="s">
        <v>40</v>
      </c>
      <c r="C47" s="16">
        <v>12</v>
      </c>
      <c r="D47" s="16" t="s">
        <v>43</v>
      </c>
      <c r="E47" t="s">
        <v>24</v>
      </c>
      <c r="F47" t="s">
        <v>20</v>
      </c>
      <c r="G47" t="s">
        <v>44</v>
      </c>
    </row>
    <row r="48" spans="1:9">
      <c r="A48" s="11">
        <f t="shared" si="0"/>
        <v>4</v>
      </c>
      <c r="B48" s="16" t="s">
        <v>40</v>
      </c>
      <c r="C48" s="16">
        <v>13</v>
      </c>
      <c r="D48" s="16" t="s">
        <v>41</v>
      </c>
      <c r="E48" t="s">
        <v>24</v>
      </c>
      <c r="F48" t="s">
        <v>20</v>
      </c>
      <c r="G48" t="s">
        <v>44</v>
      </c>
      <c r="H48" t="s">
        <v>42</v>
      </c>
    </row>
    <row r="49" spans="1:9">
      <c r="A49" s="11">
        <f t="shared" si="0"/>
        <v>4</v>
      </c>
      <c r="B49" s="16" t="s">
        <v>40</v>
      </c>
      <c r="C49" s="16">
        <v>14</v>
      </c>
      <c r="D49" s="16" t="s">
        <v>31</v>
      </c>
      <c r="E49" t="s">
        <v>24</v>
      </c>
      <c r="F49" t="s">
        <v>20</v>
      </c>
      <c r="G49" t="s">
        <v>42</v>
      </c>
      <c r="H49" t="s">
        <v>19</v>
      </c>
    </row>
    <row r="50" spans="1:9">
      <c r="A50" s="11">
        <f t="shared" si="0"/>
        <v>5</v>
      </c>
      <c r="B50" s="16" t="s">
        <v>40</v>
      </c>
      <c r="C50" s="16">
        <v>15</v>
      </c>
      <c r="D50" s="16" t="s">
        <v>45</v>
      </c>
      <c r="E50" t="s">
        <v>24</v>
      </c>
      <c r="F50" t="s">
        <v>20</v>
      </c>
      <c r="G50" t="s">
        <v>42</v>
      </c>
      <c r="H50" t="s">
        <v>19</v>
      </c>
      <c r="I50" t="s">
        <v>46</v>
      </c>
    </row>
    <row r="51" spans="1:9">
      <c r="A51" s="11" t="str">
        <f t="shared" si="0"/>
        <v/>
      </c>
    </row>
    <row r="52" spans="1:9">
      <c r="A52" s="11">
        <f t="shared" si="0"/>
        <v>4</v>
      </c>
      <c r="B52" s="16" t="s">
        <v>125</v>
      </c>
      <c r="C52" s="16">
        <v>0</v>
      </c>
      <c r="D52" s="16" t="s">
        <v>33</v>
      </c>
      <c r="E52" t="s">
        <v>24</v>
      </c>
      <c r="F52" t="s">
        <v>14</v>
      </c>
      <c r="G52" t="s">
        <v>58</v>
      </c>
      <c r="H52" t="s">
        <v>21</v>
      </c>
    </row>
    <row r="53" spans="1:9">
      <c r="A53" s="11">
        <f t="shared" si="0"/>
        <v>4</v>
      </c>
      <c r="B53" s="16" t="s">
        <v>125</v>
      </c>
      <c r="C53" s="16">
        <v>1</v>
      </c>
      <c r="D53" s="16" t="s">
        <v>23</v>
      </c>
      <c r="E53" t="s">
        <v>24</v>
      </c>
      <c r="F53" t="s">
        <v>14</v>
      </c>
      <c r="G53" t="s">
        <v>21</v>
      </c>
      <c r="H53" t="s">
        <v>13</v>
      </c>
    </row>
    <row r="54" spans="1:9">
      <c r="A54" s="11">
        <f t="shared" si="0"/>
        <v>4</v>
      </c>
      <c r="B54" s="16" t="s">
        <v>125</v>
      </c>
      <c r="C54" s="16">
        <v>2</v>
      </c>
      <c r="D54" s="16" t="s">
        <v>26</v>
      </c>
      <c r="E54" t="s">
        <v>24</v>
      </c>
      <c r="F54" t="s">
        <v>14</v>
      </c>
      <c r="G54" t="s">
        <v>13</v>
      </c>
      <c r="H54" t="s">
        <v>15</v>
      </c>
    </row>
    <row r="55" spans="1:9">
      <c r="A55" s="11">
        <f t="shared" si="0"/>
        <v>5</v>
      </c>
      <c r="B55" s="16" t="s">
        <v>125</v>
      </c>
      <c r="C55" s="16">
        <v>3</v>
      </c>
      <c r="D55" s="16" t="s">
        <v>49</v>
      </c>
      <c r="E55" t="s">
        <v>24</v>
      </c>
      <c r="F55" t="s">
        <v>14</v>
      </c>
      <c r="G55" t="s">
        <v>13</v>
      </c>
      <c r="H55" t="s">
        <v>15</v>
      </c>
      <c r="I55" t="s">
        <v>50</v>
      </c>
    </row>
    <row r="56" spans="1:9">
      <c r="A56" s="11">
        <f t="shared" si="0"/>
        <v>4</v>
      </c>
      <c r="B56" s="16" t="s">
        <v>125</v>
      </c>
      <c r="C56" s="16">
        <v>4</v>
      </c>
      <c r="D56" s="16" t="s">
        <v>29</v>
      </c>
      <c r="E56" t="s">
        <v>24</v>
      </c>
      <c r="F56" t="s">
        <v>14</v>
      </c>
      <c r="G56" t="s">
        <v>50</v>
      </c>
      <c r="H56" t="s">
        <v>18</v>
      </c>
    </row>
    <row r="57" spans="1:9">
      <c r="A57" s="11">
        <f t="shared" si="0"/>
        <v>5</v>
      </c>
      <c r="B57" s="16" t="s">
        <v>125</v>
      </c>
      <c r="C57" s="16">
        <v>5</v>
      </c>
      <c r="D57" s="16" t="s">
        <v>32</v>
      </c>
      <c r="E57" t="s">
        <v>24</v>
      </c>
      <c r="F57" t="s">
        <v>14</v>
      </c>
      <c r="G57" t="s">
        <v>50</v>
      </c>
      <c r="H57" t="s">
        <v>18</v>
      </c>
      <c r="I57" t="s">
        <v>20</v>
      </c>
    </row>
    <row r="58" spans="1:9">
      <c r="A58" s="11">
        <f t="shared" si="0"/>
        <v>5</v>
      </c>
      <c r="B58" s="16" t="s">
        <v>125</v>
      </c>
      <c r="C58" s="16">
        <v>6</v>
      </c>
      <c r="D58" s="16" t="s">
        <v>72</v>
      </c>
      <c r="E58" t="s">
        <v>24</v>
      </c>
      <c r="F58" t="s">
        <v>14</v>
      </c>
      <c r="G58" t="s">
        <v>50</v>
      </c>
      <c r="H58" t="s">
        <v>20</v>
      </c>
      <c r="I58" t="s">
        <v>57</v>
      </c>
    </row>
    <row r="59" spans="1:9">
      <c r="A59" s="11">
        <f t="shared" si="0"/>
        <v>4</v>
      </c>
      <c r="B59" s="16" t="s">
        <v>125</v>
      </c>
      <c r="C59" s="16">
        <v>7</v>
      </c>
      <c r="D59" s="16" t="s">
        <v>31</v>
      </c>
      <c r="E59" t="s">
        <v>24</v>
      </c>
      <c r="F59" t="s">
        <v>14</v>
      </c>
      <c r="G59" t="s">
        <v>57</v>
      </c>
      <c r="H59" t="s">
        <v>19</v>
      </c>
    </row>
    <row r="60" spans="1:9">
      <c r="A60" s="11">
        <f t="shared" si="0"/>
        <v>1</v>
      </c>
      <c r="B60" s="16" t="s">
        <v>125</v>
      </c>
      <c r="C60" s="16">
        <v>8</v>
      </c>
      <c r="D60" s="16" t="s">
        <v>30</v>
      </c>
      <c r="E60" t="s">
        <v>24</v>
      </c>
    </row>
    <row r="61" spans="1:9">
      <c r="A61" s="11">
        <f t="shared" si="0"/>
        <v>2</v>
      </c>
      <c r="B61" s="16" t="s">
        <v>125</v>
      </c>
      <c r="C61" s="16">
        <v>9</v>
      </c>
      <c r="D61" s="16" t="s">
        <v>28</v>
      </c>
      <c r="E61" t="s">
        <v>24</v>
      </c>
      <c r="F61" t="s">
        <v>17</v>
      </c>
    </row>
    <row r="62" spans="1:9">
      <c r="A62" s="11">
        <f t="shared" si="0"/>
        <v>3</v>
      </c>
      <c r="B62" s="16" t="s">
        <v>125</v>
      </c>
      <c r="C62" s="16">
        <v>10</v>
      </c>
      <c r="D62" s="16" t="s">
        <v>70</v>
      </c>
      <c r="E62" t="s">
        <v>24</v>
      </c>
      <c r="F62" t="s">
        <v>17</v>
      </c>
      <c r="G62" t="s">
        <v>54</v>
      </c>
    </row>
    <row r="63" spans="1:9">
      <c r="A63" s="11">
        <f t="shared" si="0"/>
        <v>3</v>
      </c>
      <c r="B63" s="16" t="s">
        <v>125</v>
      </c>
      <c r="C63" s="16">
        <v>11</v>
      </c>
      <c r="D63" s="16" t="s">
        <v>45</v>
      </c>
      <c r="E63" t="s">
        <v>24</v>
      </c>
      <c r="F63" t="s">
        <v>54</v>
      </c>
      <c r="G63" t="s">
        <v>46</v>
      </c>
    </row>
    <row r="64" spans="1:9">
      <c r="A64" s="11">
        <f t="shared" si="0"/>
        <v>4</v>
      </c>
      <c r="B64" s="16" t="s">
        <v>125</v>
      </c>
      <c r="C64" s="16">
        <v>12</v>
      </c>
      <c r="D64" s="16" t="s">
        <v>27</v>
      </c>
      <c r="E64" t="s">
        <v>24</v>
      </c>
      <c r="F64" t="s">
        <v>54</v>
      </c>
      <c r="G64" t="s">
        <v>46</v>
      </c>
      <c r="H64" t="s">
        <v>16</v>
      </c>
    </row>
    <row r="65" spans="1:10">
      <c r="A65" s="11">
        <f t="shared" si="0"/>
        <v>5</v>
      </c>
      <c r="B65" s="16" t="s">
        <v>125</v>
      </c>
      <c r="C65" s="16">
        <v>13</v>
      </c>
      <c r="D65" s="16" t="s">
        <v>69</v>
      </c>
      <c r="E65" t="s">
        <v>24</v>
      </c>
      <c r="F65" t="s">
        <v>54</v>
      </c>
      <c r="G65" t="s">
        <v>46</v>
      </c>
      <c r="H65" t="s">
        <v>16</v>
      </c>
      <c r="I65" t="s">
        <v>126</v>
      </c>
    </row>
    <row r="66" spans="1:10">
      <c r="A66" s="11">
        <f t="shared" si="0"/>
        <v>5</v>
      </c>
      <c r="B66" s="16" t="s">
        <v>125</v>
      </c>
      <c r="C66" s="16">
        <v>14</v>
      </c>
      <c r="D66" s="16" t="s">
        <v>41</v>
      </c>
      <c r="E66" t="s">
        <v>24</v>
      </c>
      <c r="F66" t="s">
        <v>54</v>
      </c>
      <c r="G66" t="s">
        <v>46</v>
      </c>
      <c r="H66" t="s">
        <v>126</v>
      </c>
      <c r="I66" t="s">
        <v>42</v>
      </c>
    </row>
    <row r="67" spans="1:10">
      <c r="A67" s="11">
        <f t="shared" si="0"/>
        <v>4</v>
      </c>
      <c r="B67" s="16" t="s">
        <v>125</v>
      </c>
      <c r="C67" s="16">
        <v>15</v>
      </c>
      <c r="D67" s="16" t="s">
        <v>51</v>
      </c>
      <c r="E67" t="s">
        <v>24</v>
      </c>
      <c r="F67" t="s">
        <v>54</v>
      </c>
      <c r="G67" t="s">
        <v>42</v>
      </c>
      <c r="H67" t="s">
        <v>52</v>
      </c>
    </row>
    <row r="68" spans="1:10">
      <c r="A68" s="11">
        <f t="shared" ref="A68:A131" si="1">IF(COUNTA(E68:AN68)&gt;0, COUNTA(E68:AN68), "")</f>
        <v>5</v>
      </c>
      <c r="B68" s="16" t="s">
        <v>125</v>
      </c>
      <c r="C68" s="16">
        <v>16</v>
      </c>
      <c r="D68" s="16" t="s">
        <v>47</v>
      </c>
      <c r="E68" t="s">
        <v>24</v>
      </c>
      <c r="F68" t="s">
        <v>54</v>
      </c>
      <c r="G68" t="s">
        <v>42</v>
      </c>
      <c r="H68" t="s">
        <v>52</v>
      </c>
      <c r="I68" t="s">
        <v>48</v>
      </c>
    </row>
    <row r="69" spans="1:10">
      <c r="A69" s="11">
        <f t="shared" si="1"/>
        <v>4</v>
      </c>
      <c r="B69" s="16" t="s">
        <v>125</v>
      </c>
      <c r="C69" s="16">
        <v>17</v>
      </c>
      <c r="D69" s="16" t="s">
        <v>43</v>
      </c>
      <c r="E69" t="s">
        <v>24</v>
      </c>
      <c r="F69" t="s">
        <v>54</v>
      </c>
      <c r="G69" t="s">
        <v>48</v>
      </c>
      <c r="H69" t="s">
        <v>44</v>
      </c>
    </row>
    <row r="70" spans="1:10">
      <c r="A70" s="11">
        <f t="shared" si="1"/>
        <v>5</v>
      </c>
      <c r="B70" s="16" t="s">
        <v>125</v>
      </c>
      <c r="C70" s="16">
        <v>18</v>
      </c>
      <c r="D70" s="16" t="s">
        <v>25</v>
      </c>
      <c r="E70" t="s">
        <v>24</v>
      </c>
      <c r="F70" t="s">
        <v>54</v>
      </c>
      <c r="G70" t="s">
        <v>48</v>
      </c>
      <c r="H70" t="s">
        <v>44</v>
      </c>
      <c r="I70" t="s">
        <v>14</v>
      </c>
    </row>
    <row r="71" spans="1:10">
      <c r="A71" s="11">
        <f t="shared" si="1"/>
        <v>3</v>
      </c>
      <c r="B71" s="16" t="s">
        <v>125</v>
      </c>
      <c r="C71" s="16">
        <v>19</v>
      </c>
      <c r="D71" s="16" t="s">
        <v>73</v>
      </c>
      <c r="E71" t="s">
        <v>24</v>
      </c>
      <c r="F71" t="s">
        <v>14</v>
      </c>
      <c r="G71" t="s">
        <v>58</v>
      </c>
    </row>
    <row r="72" spans="1:10">
      <c r="A72" s="11" t="str">
        <f t="shared" si="1"/>
        <v/>
      </c>
    </row>
    <row r="73" spans="1:10">
      <c r="A73" s="11">
        <f t="shared" si="1"/>
        <v>5</v>
      </c>
      <c r="B73" s="16" t="s">
        <v>53</v>
      </c>
      <c r="C73" s="16">
        <v>0</v>
      </c>
      <c r="D73" s="16" t="s">
        <v>70</v>
      </c>
      <c r="E73" t="s">
        <v>24</v>
      </c>
      <c r="F73" t="s">
        <v>58</v>
      </c>
      <c r="G73" t="s">
        <v>127</v>
      </c>
      <c r="H73" t="s">
        <v>126</v>
      </c>
      <c r="I73" t="s">
        <v>54</v>
      </c>
    </row>
    <row r="74" spans="1:10">
      <c r="A74" s="11">
        <f t="shared" si="1"/>
        <v>4</v>
      </c>
      <c r="B74" s="16" t="s">
        <v>53</v>
      </c>
      <c r="C74" s="16">
        <v>1</v>
      </c>
      <c r="D74" s="16" t="s">
        <v>78</v>
      </c>
      <c r="E74" t="s">
        <v>24</v>
      </c>
      <c r="F74" t="s">
        <v>58</v>
      </c>
      <c r="G74" t="s">
        <v>54</v>
      </c>
      <c r="H74" t="s">
        <v>66</v>
      </c>
    </row>
    <row r="75" spans="1:10">
      <c r="A75" s="11">
        <f t="shared" si="1"/>
        <v>5</v>
      </c>
      <c r="B75" s="16" t="s">
        <v>53</v>
      </c>
      <c r="C75" s="16">
        <v>2</v>
      </c>
      <c r="D75" s="16" t="s">
        <v>72</v>
      </c>
      <c r="E75" t="s">
        <v>24</v>
      </c>
      <c r="F75" t="s">
        <v>58</v>
      </c>
      <c r="G75" t="s">
        <v>54</v>
      </c>
      <c r="H75" t="s">
        <v>66</v>
      </c>
      <c r="I75" t="s">
        <v>57</v>
      </c>
    </row>
    <row r="76" spans="1:10">
      <c r="A76" s="11">
        <f t="shared" si="1"/>
        <v>5</v>
      </c>
      <c r="B76" s="16" t="s">
        <v>53</v>
      </c>
      <c r="C76" s="16">
        <v>3</v>
      </c>
      <c r="D76" s="16" t="s">
        <v>59</v>
      </c>
      <c r="E76" t="s">
        <v>24</v>
      </c>
      <c r="F76" t="s">
        <v>58</v>
      </c>
      <c r="G76" t="s">
        <v>54</v>
      </c>
      <c r="H76" t="s">
        <v>57</v>
      </c>
      <c r="I76" t="s">
        <v>128</v>
      </c>
    </row>
    <row r="77" spans="1:10">
      <c r="A77" s="11">
        <f t="shared" si="1"/>
        <v>4</v>
      </c>
      <c r="B77" s="16" t="s">
        <v>53</v>
      </c>
      <c r="C77" s="16">
        <v>4</v>
      </c>
      <c r="D77" s="16" t="s">
        <v>77</v>
      </c>
      <c r="E77" t="s">
        <v>24</v>
      </c>
      <c r="F77" t="s">
        <v>58</v>
      </c>
      <c r="G77" t="s">
        <v>128</v>
      </c>
      <c r="H77" t="s">
        <v>63</v>
      </c>
    </row>
    <row r="78" spans="1:10">
      <c r="A78" s="11">
        <f t="shared" si="1"/>
        <v>5</v>
      </c>
      <c r="B78" s="16" t="s">
        <v>53</v>
      </c>
      <c r="C78" s="16">
        <v>5</v>
      </c>
      <c r="D78" s="16" t="s">
        <v>43</v>
      </c>
      <c r="E78" t="s">
        <v>24</v>
      </c>
      <c r="F78" t="s">
        <v>58</v>
      </c>
      <c r="G78" t="s">
        <v>128</v>
      </c>
      <c r="H78" t="s">
        <v>63</v>
      </c>
      <c r="I78" t="s">
        <v>44</v>
      </c>
    </row>
    <row r="79" spans="1:10">
      <c r="A79" s="11">
        <f t="shared" si="1"/>
        <v>6</v>
      </c>
      <c r="B79" s="16" t="s">
        <v>53</v>
      </c>
      <c r="C79" s="16">
        <v>6</v>
      </c>
      <c r="D79" s="16" t="s">
        <v>47</v>
      </c>
      <c r="E79" t="s">
        <v>24</v>
      </c>
      <c r="F79" t="s">
        <v>58</v>
      </c>
      <c r="G79" t="s">
        <v>128</v>
      </c>
      <c r="H79" t="s">
        <v>63</v>
      </c>
      <c r="I79" t="s">
        <v>44</v>
      </c>
      <c r="J79" t="s">
        <v>48</v>
      </c>
    </row>
    <row r="80" spans="1:10">
      <c r="A80" s="11">
        <f t="shared" si="1"/>
        <v>1</v>
      </c>
      <c r="B80" s="16" t="s">
        <v>53</v>
      </c>
      <c r="C80" s="16">
        <v>7</v>
      </c>
      <c r="D80" s="16" t="s">
        <v>30</v>
      </c>
      <c r="E80" t="s">
        <v>24</v>
      </c>
    </row>
    <row r="81" spans="1:10">
      <c r="A81" s="11">
        <f t="shared" si="1"/>
        <v>2</v>
      </c>
      <c r="B81" s="16" t="s">
        <v>53</v>
      </c>
      <c r="C81" s="16">
        <v>8</v>
      </c>
      <c r="D81" s="16" t="s">
        <v>76</v>
      </c>
      <c r="E81" t="s">
        <v>24</v>
      </c>
      <c r="F81" t="s">
        <v>62</v>
      </c>
    </row>
    <row r="82" spans="1:10">
      <c r="A82" s="11">
        <f t="shared" si="1"/>
        <v>3</v>
      </c>
      <c r="B82" s="16" t="s">
        <v>53</v>
      </c>
      <c r="C82" s="16">
        <v>9</v>
      </c>
      <c r="D82" s="16" t="s">
        <v>55</v>
      </c>
      <c r="E82" t="s">
        <v>24</v>
      </c>
      <c r="F82" t="s">
        <v>62</v>
      </c>
      <c r="G82" t="s">
        <v>129</v>
      </c>
    </row>
    <row r="83" spans="1:10">
      <c r="A83" s="11">
        <f t="shared" si="1"/>
        <v>3</v>
      </c>
      <c r="B83" s="16" t="s">
        <v>53</v>
      </c>
      <c r="C83" s="16">
        <v>10</v>
      </c>
      <c r="D83" s="16" t="s">
        <v>27</v>
      </c>
      <c r="E83" t="s">
        <v>24</v>
      </c>
      <c r="F83" t="s">
        <v>129</v>
      </c>
      <c r="G83" t="s">
        <v>16</v>
      </c>
    </row>
    <row r="84" spans="1:10">
      <c r="A84" s="11">
        <f t="shared" si="1"/>
        <v>4</v>
      </c>
      <c r="B84" s="16" t="s">
        <v>53</v>
      </c>
      <c r="C84" s="16">
        <v>11</v>
      </c>
      <c r="D84" s="16" t="s">
        <v>64</v>
      </c>
      <c r="E84" t="s">
        <v>24</v>
      </c>
      <c r="F84" t="s">
        <v>129</v>
      </c>
      <c r="G84" t="s">
        <v>16</v>
      </c>
      <c r="H84" t="s">
        <v>130</v>
      </c>
    </row>
    <row r="85" spans="1:10">
      <c r="A85" s="11">
        <f t="shared" si="1"/>
        <v>3</v>
      </c>
      <c r="B85" s="16" t="s">
        <v>53</v>
      </c>
      <c r="C85" s="16">
        <v>12</v>
      </c>
      <c r="D85" s="16" t="s">
        <v>75</v>
      </c>
      <c r="E85" t="s">
        <v>24</v>
      </c>
      <c r="F85" t="s">
        <v>130</v>
      </c>
      <c r="G85" t="s">
        <v>61</v>
      </c>
    </row>
    <row r="86" spans="1:10">
      <c r="A86" s="11">
        <f t="shared" si="1"/>
        <v>3</v>
      </c>
      <c r="B86" s="16" t="s">
        <v>53</v>
      </c>
      <c r="C86" s="16">
        <v>13</v>
      </c>
      <c r="D86" s="16" t="s">
        <v>51</v>
      </c>
      <c r="E86" t="s">
        <v>24</v>
      </c>
      <c r="F86" t="s">
        <v>61</v>
      </c>
      <c r="G86" t="s">
        <v>52</v>
      </c>
    </row>
    <row r="87" spans="1:10">
      <c r="A87" s="11">
        <f t="shared" si="1"/>
        <v>3</v>
      </c>
      <c r="B87" s="16" t="s">
        <v>53</v>
      </c>
      <c r="C87" s="16">
        <v>14</v>
      </c>
      <c r="D87" s="16" t="s">
        <v>25</v>
      </c>
      <c r="E87" t="s">
        <v>24</v>
      </c>
      <c r="F87" t="s">
        <v>52</v>
      </c>
      <c r="G87" t="s">
        <v>14</v>
      </c>
    </row>
    <row r="88" spans="1:10">
      <c r="A88" s="11">
        <f t="shared" si="1"/>
        <v>4</v>
      </c>
      <c r="B88" s="16" t="s">
        <v>53</v>
      </c>
      <c r="C88" s="16">
        <v>15</v>
      </c>
      <c r="D88" s="16" t="s">
        <v>68</v>
      </c>
      <c r="E88" t="s">
        <v>24</v>
      </c>
      <c r="F88" t="s">
        <v>52</v>
      </c>
      <c r="G88" t="s">
        <v>14</v>
      </c>
      <c r="H88" t="s">
        <v>131</v>
      </c>
    </row>
    <row r="89" spans="1:10">
      <c r="A89" s="11">
        <f t="shared" si="1"/>
        <v>4</v>
      </c>
      <c r="B89" s="16" t="s">
        <v>53</v>
      </c>
      <c r="C89" s="16">
        <v>16</v>
      </c>
      <c r="D89" s="16" t="s">
        <v>74</v>
      </c>
      <c r="E89" t="s">
        <v>24</v>
      </c>
      <c r="F89" t="s">
        <v>52</v>
      </c>
      <c r="G89" t="s">
        <v>131</v>
      </c>
      <c r="H89" t="s">
        <v>60</v>
      </c>
    </row>
    <row r="90" spans="1:10">
      <c r="A90" s="11">
        <f t="shared" si="1"/>
        <v>5</v>
      </c>
      <c r="B90" s="16" t="s">
        <v>53</v>
      </c>
      <c r="C90" s="16">
        <v>17</v>
      </c>
      <c r="D90" s="16" t="s">
        <v>28</v>
      </c>
      <c r="E90" t="s">
        <v>24</v>
      </c>
      <c r="F90" t="s">
        <v>52</v>
      </c>
      <c r="G90" t="s">
        <v>131</v>
      </c>
      <c r="H90" t="s">
        <v>60</v>
      </c>
      <c r="I90" t="s">
        <v>17</v>
      </c>
    </row>
    <row r="91" spans="1:10">
      <c r="A91" s="11">
        <f t="shared" si="1"/>
        <v>6</v>
      </c>
      <c r="B91" s="16" t="s">
        <v>53</v>
      </c>
      <c r="C91" s="16">
        <v>18</v>
      </c>
      <c r="D91" s="16" t="s">
        <v>26</v>
      </c>
      <c r="E91" t="s">
        <v>24</v>
      </c>
      <c r="F91" t="s">
        <v>52</v>
      </c>
      <c r="G91" t="s">
        <v>131</v>
      </c>
      <c r="H91" t="s">
        <v>60</v>
      </c>
      <c r="I91" t="s">
        <v>17</v>
      </c>
      <c r="J91" t="s">
        <v>15</v>
      </c>
    </row>
    <row r="92" spans="1:10">
      <c r="A92" s="11">
        <f t="shared" si="1"/>
        <v>3</v>
      </c>
      <c r="B92" s="16" t="s">
        <v>53</v>
      </c>
      <c r="C92" s="16">
        <v>19</v>
      </c>
      <c r="D92" s="16" t="s">
        <v>67</v>
      </c>
      <c r="E92" t="s">
        <v>24</v>
      </c>
      <c r="F92" t="s">
        <v>15</v>
      </c>
      <c r="G92" t="s">
        <v>132</v>
      </c>
    </row>
    <row r="93" spans="1:10">
      <c r="A93" s="11">
        <f t="shared" si="1"/>
        <v>4</v>
      </c>
      <c r="B93" s="16" t="s">
        <v>53</v>
      </c>
      <c r="C93" s="16">
        <v>20</v>
      </c>
      <c r="D93" s="16" t="s">
        <v>29</v>
      </c>
      <c r="E93" t="s">
        <v>24</v>
      </c>
      <c r="F93" t="s">
        <v>15</v>
      </c>
      <c r="G93" t="s">
        <v>132</v>
      </c>
      <c r="H93" t="s">
        <v>18</v>
      </c>
    </row>
    <row r="94" spans="1:10">
      <c r="A94" s="11">
        <f t="shared" si="1"/>
        <v>4</v>
      </c>
      <c r="B94" s="16" t="s">
        <v>53</v>
      </c>
      <c r="C94" s="16">
        <v>21</v>
      </c>
      <c r="D94" s="16" t="s">
        <v>33</v>
      </c>
      <c r="E94" t="s">
        <v>24</v>
      </c>
      <c r="F94" t="s">
        <v>15</v>
      </c>
      <c r="G94" t="s">
        <v>18</v>
      </c>
      <c r="H94" t="s">
        <v>21</v>
      </c>
    </row>
    <row r="95" spans="1:10">
      <c r="A95" s="11">
        <f t="shared" si="1"/>
        <v>4</v>
      </c>
      <c r="B95" s="16" t="s">
        <v>53</v>
      </c>
      <c r="C95" s="16">
        <v>22</v>
      </c>
      <c r="D95" s="16" t="s">
        <v>23</v>
      </c>
      <c r="E95" t="s">
        <v>24</v>
      </c>
      <c r="F95" t="s">
        <v>15</v>
      </c>
      <c r="G95" t="s">
        <v>21</v>
      </c>
      <c r="H95" t="s">
        <v>13</v>
      </c>
    </row>
    <row r="96" spans="1:10">
      <c r="A96" s="11">
        <f t="shared" si="1"/>
        <v>5</v>
      </c>
      <c r="B96" s="16" t="s">
        <v>53</v>
      </c>
      <c r="C96" s="16">
        <v>23</v>
      </c>
      <c r="D96" s="16" t="s">
        <v>32</v>
      </c>
      <c r="E96" t="s">
        <v>24</v>
      </c>
      <c r="F96" t="s">
        <v>15</v>
      </c>
      <c r="G96" t="s">
        <v>21</v>
      </c>
      <c r="H96" t="s">
        <v>13</v>
      </c>
      <c r="I96" t="s">
        <v>20</v>
      </c>
    </row>
    <row r="97" spans="1:10">
      <c r="A97" s="11">
        <f t="shared" si="1"/>
        <v>4</v>
      </c>
      <c r="B97" s="16" t="s">
        <v>53</v>
      </c>
      <c r="C97" s="16">
        <v>24</v>
      </c>
      <c r="D97" s="16" t="s">
        <v>45</v>
      </c>
      <c r="E97" t="s">
        <v>24</v>
      </c>
      <c r="F97" t="s">
        <v>15</v>
      </c>
      <c r="G97" t="s">
        <v>20</v>
      </c>
      <c r="H97" t="s">
        <v>46</v>
      </c>
    </row>
    <row r="98" spans="1:10">
      <c r="A98" s="11">
        <f t="shared" si="1"/>
        <v>4</v>
      </c>
      <c r="B98" s="16" t="s">
        <v>53</v>
      </c>
      <c r="C98" s="16">
        <v>25</v>
      </c>
      <c r="D98" s="16" t="s">
        <v>49</v>
      </c>
      <c r="E98" t="s">
        <v>24</v>
      </c>
      <c r="F98" t="s">
        <v>15</v>
      </c>
      <c r="G98" t="s">
        <v>46</v>
      </c>
      <c r="H98" t="s">
        <v>50</v>
      </c>
    </row>
    <row r="99" spans="1:10">
      <c r="A99" s="11">
        <f t="shared" si="1"/>
        <v>5</v>
      </c>
      <c r="B99" s="16" t="s">
        <v>53</v>
      </c>
      <c r="C99" s="16">
        <v>26</v>
      </c>
      <c r="D99" s="16" t="s">
        <v>31</v>
      </c>
      <c r="E99" t="s">
        <v>24</v>
      </c>
      <c r="F99" t="s">
        <v>15</v>
      </c>
      <c r="G99" t="s">
        <v>46</v>
      </c>
      <c r="H99" t="s">
        <v>50</v>
      </c>
      <c r="I99" t="s">
        <v>19</v>
      </c>
    </row>
    <row r="100" spans="1:10">
      <c r="A100" s="11">
        <f t="shared" si="1"/>
        <v>5</v>
      </c>
      <c r="B100" s="16" t="s">
        <v>53</v>
      </c>
      <c r="C100" s="16">
        <v>27</v>
      </c>
      <c r="D100" s="16" t="s">
        <v>71</v>
      </c>
      <c r="E100" t="s">
        <v>24</v>
      </c>
      <c r="F100" t="s">
        <v>15</v>
      </c>
      <c r="G100" t="s">
        <v>46</v>
      </c>
      <c r="H100" t="s">
        <v>19</v>
      </c>
      <c r="I100" t="s">
        <v>56</v>
      </c>
    </row>
    <row r="101" spans="1:10">
      <c r="A101" s="11">
        <f t="shared" si="1"/>
        <v>6</v>
      </c>
      <c r="B101" s="16" t="s">
        <v>53</v>
      </c>
      <c r="C101" s="16">
        <v>28</v>
      </c>
      <c r="D101" s="16" t="s">
        <v>73</v>
      </c>
      <c r="E101" t="s">
        <v>24</v>
      </c>
      <c r="F101" t="s">
        <v>15</v>
      </c>
      <c r="G101" t="s">
        <v>46</v>
      </c>
      <c r="H101" t="s">
        <v>19</v>
      </c>
      <c r="I101" t="s">
        <v>56</v>
      </c>
      <c r="J101" t="s">
        <v>58</v>
      </c>
    </row>
    <row r="102" spans="1:10">
      <c r="A102" s="11">
        <f t="shared" si="1"/>
        <v>3</v>
      </c>
      <c r="B102" s="16" t="s">
        <v>53</v>
      </c>
      <c r="C102" s="16">
        <v>29</v>
      </c>
      <c r="D102" s="16" t="s">
        <v>41</v>
      </c>
      <c r="E102" t="s">
        <v>24</v>
      </c>
      <c r="F102" t="s">
        <v>58</v>
      </c>
      <c r="G102" t="s">
        <v>42</v>
      </c>
    </row>
    <row r="103" spans="1:10">
      <c r="A103" s="11">
        <f t="shared" si="1"/>
        <v>4</v>
      </c>
      <c r="B103" s="16" t="s">
        <v>53</v>
      </c>
      <c r="C103" s="16">
        <v>30</v>
      </c>
      <c r="D103" s="16" t="s">
        <v>65</v>
      </c>
      <c r="E103" t="s">
        <v>24</v>
      </c>
      <c r="F103" t="s">
        <v>58</v>
      </c>
      <c r="G103" t="s">
        <v>42</v>
      </c>
      <c r="H103" t="s">
        <v>127</v>
      </c>
    </row>
    <row r="104" spans="1:10">
      <c r="A104" s="11">
        <f t="shared" si="1"/>
        <v>4</v>
      </c>
      <c r="B104" s="16" t="s">
        <v>53</v>
      </c>
      <c r="C104" s="16">
        <v>31</v>
      </c>
      <c r="D104" s="16" t="s">
        <v>69</v>
      </c>
      <c r="E104" t="s">
        <v>24</v>
      </c>
      <c r="F104" t="s">
        <v>58</v>
      </c>
      <c r="G104" t="s">
        <v>127</v>
      </c>
      <c r="H104" t="s">
        <v>126</v>
      </c>
    </row>
    <row r="105" spans="1:10">
      <c r="A105" s="11" t="str">
        <f t="shared" si="1"/>
        <v/>
      </c>
    </row>
    <row r="106" spans="1:10">
      <c r="A106" s="11">
        <f t="shared" si="1"/>
        <v>4</v>
      </c>
      <c r="B106" s="16" t="s">
        <v>133</v>
      </c>
      <c r="C106" s="16">
        <v>0</v>
      </c>
      <c r="D106" s="16" t="s">
        <v>70</v>
      </c>
      <c r="E106" t="s">
        <v>24</v>
      </c>
      <c r="F106" t="s">
        <v>58</v>
      </c>
      <c r="G106" t="s">
        <v>134</v>
      </c>
      <c r="H106" t="s">
        <v>54</v>
      </c>
    </row>
    <row r="107" spans="1:10">
      <c r="A107" s="11">
        <f t="shared" si="1"/>
        <v>4</v>
      </c>
      <c r="B107" s="16" t="s">
        <v>133</v>
      </c>
      <c r="C107" s="16">
        <v>1</v>
      </c>
      <c r="D107" s="16" t="s">
        <v>78</v>
      </c>
      <c r="E107" t="s">
        <v>24</v>
      </c>
      <c r="F107" t="s">
        <v>58</v>
      </c>
      <c r="G107" t="s">
        <v>54</v>
      </c>
      <c r="H107" t="s">
        <v>66</v>
      </c>
    </row>
    <row r="108" spans="1:10">
      <c r="A108" s="11">
        <f t="shared" si="1"/>
        <v>5</v>
      </c>
      <c r="B108" s="16" t="s">
        <v>133</v>
      </c>
      <c r="C108" s="16">
        <v>2</v>
      </c>
      <c r="D108" s="16" t="s">
        <v>118</v>
      </c>
      <c r="E108" t="s">
        <v>24</v>
      </c>
      <c r="F108" t="s">
        <v>58</v>
      </c>
      <c r="G108" t="s">
        <v>54</v>
      </c>
      <c r="H108" t="s">
        <v>66</v>
      </c>
      <c r="I108" t="s">
        <v>94</v>
      </c>
    </row>
    <row r="109" spans="1:10">
      <c r="A109" s="11">
        <f t="shared" si="1"/>
        <v>5</v>
      </c>
      <c r="B109" s="16" t="s">
        <v>133</v>
      </c>
      <c r="C109" s="16">
        <v>3</v>
      </c>
      <c r="D109" s="16" t="s">
        <v>72</v>
      </c>
      <c r="E109" t="s">
        <v>24</v>
      </c>
      <c r="F109" t="s">
        <v>58</v>
      </c>
      <c r="G109" t="s">
        <v>54</v>
      </c>
      <c r="H109" t="s">
        <v>94</v>
      </c>
      <c r="I109" t="s">
        <v>57</v>
      </c>
    </row>
    <row r="110" spans="1:10">
      <c r="A110" s="11">
        <f t="shared" si="1"/>
        <v>5</v>
      </c>
      <c r="B110" s="16" t="s">
        <v>133</v>
      </c>
      <c r="C110" s="16">
        <v>4</v>
      </c>
      <c r="D110" s="16" t="s">
        <v>114</v>
      </c>
      <c r="E110" t="s">
        <v>24</v>
      </c>
      <c r="F110" t="s">
        <v>58</v>
      </c>
      <c r="G110" t="s">
        <v>54</v>
      </c>
      <c r="H110" t="s">
        <v>57</v>
      </c>
      <c r="I110" t="s">
        <v>84</v>
      </c>
    </row>
    <row r="111" spans="1:10">
      <c r="A111" s="11">
        <f t="shared" si="1"/>
        <v>6</v>
      </c>
      <c r="B111" s="16" t="s">
        <v>133</v>
      </c>
      <c r="C111" s="16">
        <v>5</v>
      </c>
      <c r="D111" s="16" t="s">
        <v>59</v>
      </c>
      <c r="E111" t="s">
        <v>24</v>
      </c>
      <c r="F111" t="s">
        <v>58</v>
      </c>
      <c r="G111" t="s">
        <v>54</v>
      </c>
      <c r="H111" t="s">
        <v>57</v>
      </c>
      <c r="I111" t="s">
        <v>84</v>
      </c>
      <c r="J111" t="s">
        <v>128</v>
      </c>
    </row>
    <row r="112" spans="1:10">
      <c r="A112" s="11">
        <f t="shared" si="1"/>
        <v>4</v>
      </c>
      <c r="B112" s="16" t="s">
        <v>133</v>
      </c>
      <c r="C112" s="16">
        <v>6</v>
      </c>
      <c r="D112" s="16" t="s">
        <v>77</v>
      </c>
      <c r="E112" t="s">
        <v>24</v>
      </c>
      <c r="F112" t="s">
        <v>58</v>
      </c>
      <c r="G112" t="s">
        <v>128</v>
      </c>
      <c r="H112" t="s">
        <v>63</v>
      </c>
    </row>
    <row r="113" spans="1:10">
      <c r="A113" s="11">
        <f t="shared" si="1"/>
        <v>5</v>
      </c>
      <c r="B113" s="16" t="s">
        <v>133</v>
      </c>
      <c r="C113" s="16">
        <v>7</v>
      </c>
      <c r="D113" s="16" t="s">
        <v>43</v>
      </c>
      <c r="E113" t="s">
        <v>24</v>
      </c>
      <c r="F113" t="s">
        <v>58</v>
      </c>
      <c r="G113" t="s">
        <v>128</v>
      </c>
      <c r="H113" t="s">
        <v>63</v>
      </c>
      <c r="I113" t="s">
        <v>44</v>
      </c>
    </row>
    <row r="114" spans="1:10">
      <c r="A114" s="11">
        <f t="shared" si="1"/>
        <v>6</v>
      </c>
      <c r="B114" s="16" t="s">
        <v>133</v>
      </c>
      <c r="C114" s="16">
        <v>8</v>
      </c>
      <c r="D114" s="16" t="s">
        <v>90</v>
      </c>
      <c r="E114" t="s">
        <v>24</v>
      </c>
      <c r="F114" t="s">
        <v>58</v>
      </c>
      <c r="G114" t="s">
        <v>128</v>
      </c>
      <c r="H114" t="s">
        <v>63</v>
      </c>
      <c r="I114" t="s">
        <v>44</v>
      </c>
      <c r="J114" t="s">
        <v>135</v>
      </c>
    </row>
    <row r="115" spans="1:10">
      <c r="A115" s="11">
        <f t="shared" si="1"/>
        <v>5</v>
      </c>
      <c r="B115" s="16" t="s">
        <v>133</v>
      </c>
      <c r="C115" s="16">
        <v>9</v>
      </c>
      <c r="D115" s="16" t="s">
        <v>47</v>
      </c>
      <c r="E115" t="s">
        <v>24</v>
      </c>
      <c r="F115" t="s">
        <v>58</v>
      </c>
      <c r="G115" t="s">
        <v>128</v>
      </c>
      <c r="H115" t="s">
        <v>135</v>
      </c>
      <c r="I115" t="s">
        <v>48</v>
      </c>
    </row>
    <row r="116" spans="1:10">
      <c r="A116" s="11">
        <f t="shared" si="1"/>
        <v>1</v>
      </c>
      <c r="B116" s="16" t="s">
        <v>133</v>
      </c>
      <c r="C116" s="16">
        <v>10</v>
      </c>
      <c r="D116" s="16" t="s">
        <v>30</v>
      </c>
      <c r="E116" t="s">
        <v>24</v>
      </c>
    </row>
    <row r="117" spans="1:10">
      <c r="A117" s="11">
        <f t="shared" si="1"/>
        <v>2</v>
      </c>
      <c r="B117" s="16" t="s">
        <v>133</v>
      </c>
      <c r="C117" s="16">
        <v>11</v>
      </c>
      <c r="D117" s="16" t="s">
        <v>76</v>
      </c>
      <c r="E117" t="s">
        <v>24</v>
      </c>
      <c r="F117" t="s">
        <v>62</v>
      </c>
    </row>
    <row r="118" spans="1:10">
      <c r="A118" s="11">
        <f t="shared" si="1"/>
        <v>3</v>
      </c>
      <c r="B118" s="16" t="s">
        <v>133</v>
      </c>
      <c r="C118" s="16">
        <v>12</v>
      </c>
      <c r="D118" s="16" t="s">
        <v>55</v>
      </c>
      <c r="E118" t="s">
        <v>24</v>
      </c>
      <c r="F118" t="s">
        <v>62</v>
      </c>
      <c r="G118" t="s">
        <v>129</v>
      </c>
    </row>
    <row r="119" spans="1:10">
      <c r="A119" s="11">
        <f t="shared" si="1"/>
        <v>3</v>
      </c>
      <c r="B119" s="16" t="s">
        <v>133</v>
      </c>
      <c r="C119" s="16">
        <v>13</v>
      </c>
      <c r="D119" s="16" t="s">
        <v>27</v>
      </c>
      <c r="E119" t="s">
        <v>24</v>
      </c>
      <c r="F119" t="s">
        <v>129</v>
      </c>
      <c r="G119" t="s">
        <v>16</v>
      </c>
    </row>
    <row r="120" spans="1:10">
      <c r="A120" s="11">
        <f t="shared" si="1"/>
        <v>4</v>
      </c>
      <c r="B120" s="16" t="s">
        <v>133</v>
      </c>
      <c r="C120" s="16">
        <v>14</v>
      </c>
      <c r="D120" s="16" t="s">
        <v>64</v>
      </c>
      <c r="E120" t="s">
        <v>24</v>
      </c>
      <c r="F120" t="s">
        <v>129</v>
      </c>
      <c r="G120" t="s">
        <v>16</v>
      </c>
      <c r="H120" t="s">
        <v>130</v>
      </c>
    </row>
    <row r="121" spans="1:10">
      <c r="A121" s="11">
        <f t="shared" si="1"/>
        <v>3</v>
      </c>
      <c r="B121" s="16" t="s">
        <v>133</v>
      </c>
      <c r="C121" s="16">
        <v>15</v>
      </c>
      <c r="D121" s="16" t="s">
        <v>75</v>
      </c>
      <c r="E121" t="s">
        <v>24</v>
      </c>
      <c r="F121" t="s">
        <v>130</v>
      </c>
      <c r="G121" t="s">
        <v>61</v>
      </c>
    </row>
    <row r="122" spans="1:10">
      <c r="A122" s="11">
        <f t="shared" si="1"/>
        <v>3</v>
      </c>
      <c r="B122" s="16" t="s">
        <v>133</v>
      </c>
      <c r="C122" s="16">
        <v>16</v>
      </c>
      <c r="D122" s="16" t="s">
        <v>103</v>
      </c>
      <c r="E122" t="s">
        <v>24</v>
      </c>
      <c r="F122" t="s">
        <v>61</v>
      </c>
      <c r="G122" t="s">
        <v>136</v>
      </c>
    </row>
    <row r="123" spans="1:10">
      <c r="A123" s="11">
        <f t="shared" si="1"/>
        <v>4</v>
      </c>
      <c r="B123" s="16" t="s">
        <v>133</v>
      </c>
      <c r="C123" s="16">
        <v>17</v>
      </c>
      <c r="D123" s="16" t="s">
        <v>51</v>
      </c>
      <c r="E123" t="s">
        <v>24</v>
      </c>
      <c r="F123" t="s">
        <v>61</v>
      </c>
      <c r="G123" t="s">
        <v>136</v>
      </c>
      <c r="H123" t="s">
        <v>52</v>
      </c>
    </row>
    <row r="124" spans="1:10">
      <c r="A124" s="11">
        <f t="shared" si="1"/>
        <v>3</v>
      </c>
      <c r="B124" s="16" t="s">
        <v>133</v>
      </c>
      <c r="C124" s="16">
        <v>18</v>
      </c>
      <c r="D124" s="16" t="s">
        <v>25</v>
      </c>
      <c r="E124" t="s">
        <v>24</v>
      </c>
      <c r="F124" t="s">
        <v>52</v>
      </c>
      <c r="G124" t="s">
        <v>14</v>
      </c>
    </row>
    <row r="125" spans="1:10">
      <c r="A125" s="11">
        <f t="shared" si="1"/>
        <v>4</v>
      </c>
      <c r="B125" s="16" t="s">
        <v>133</v>
      </c>
      <c r="C125" s="16">
        <v>19</v>
      </c>
      <c r="D125" s="16" t="s">
        <v>68</v>
      </c>
      <c r="E125" t="s">
        <v>24</v>
      </c>
      <c r="F125" t="s">
        <v>52</v>
      </c>
      <c r="G125" t="s">
        <v>14</v>
      </c>
      <c r="H125" t="s">
        <v>131</v>
      </c>
    </row>
    <row r="126" spans="1:10">
      <c r="A126" s="11">
        <f t="shared" si="1"/>
        <v>4</v>
      </c>
      <c r="B126" s="16" t="s">
        <v>133</v>
      </c>
      <c r="C126" s="16">
        <v>20</v>
      </c>
      <c r="D126" s="16" t="s">
        <v>74</v>
      </c>
      <c r="E126" t="s">
        <v>24</v>
      </c>
      <c r="F126" t="s">
        <v>52</v>
      </c>
      <c r="G126" t="s">
        <v>131</v>
      </c>
      <c r="H126" t="s">
        <v>60</v>
      </c>
    </row>
    <row r="127" spans="1:10">
      <c r="A127" s="11">
        <f t="shared" si="1"/>
        <v>5</v>
      </c>
      <c r="B127" s="16" t="s">
        <v>133</v>
      </c>
      <c r="C127" s="16">
        <v>21</v>
      </c>
      <c r="D127" s="16" t="s">
        <v>28</v>
      </c>
      <c r="E127" t="s">
        <v>24</v>
      </c>
      <c r="F127" t="s">
        <v>52</v>
      </c>
      <c r="G127" t="s">
        <v>131</v>
      </c>
      <c r="H127" t="s">
        <v>60</v>
      </c>
      <c r="I127" t="s">
        <v>17</v>
      </c>
    </row>
    <row r="128" spans="1:10">
      <c r="A128" s="11">
        <f t="shared" si="1"/>
        <v>6</v>
      </c>
      <c r="B128" s="16" t="s">
        <v>133</v>
      </c>
      <c r="C128" s="16">
        <v>22</v>
      </c>
      <c r="D128" s="16" t="s">
        <v>26</v>
      </c>
      <c r="E128" t="s">
        <v>24</v>
      </c>
      <c r="F128" t="s">
        <v>52</v>
      </c>
      <c r="G128" t="s">
        <v>131</v>
      </c>
      <c r="H128" t="s">
        <v>60</v>
      </c>
      <c r="I128" t="s">
        <v>17</v>
      </c>
      <c r="J128" t="s">
        <v>15</v>
      </c>
    </row>
    <row r="129" spans="1:10">
      <c r="A129" s="11">
        <f t="shared" si="1"/>
        <v>3</v>
      </c>
      <c r="B129" s="16" t="s">
        <v>133</v>
      </c>
      <c r="C129" s="16">
        <v>23</v>
      </c>
      <c r="D129" s="16" t="s">
        <v>67</v>
      </c>
      <c r="E129" t="s">
        <v>24</v>
      </c>
      <c r="F129" t="s">
        <v>15</v>
      </c>
      <c r="G129" t="s">
        <v>132</v>
      </c>
    </row>
    <row r="130" spans="1:10">
      <c r="A130" s="11">
        <f t="shared" si="1"/>
        <v>4</v>
      </c>
      <c r="B130" s="16" t="s">
        <v>133</v>
      </c>
      <c r="C130" s="16">
        <v>24</v>
      </c>
      <c r="D130" s="16" t="s">
        <v>29</v>
      </c>
      <c r="E130" t="s">
        <v>24</v>
      </c>
      <c r="F130" t="s">
        <v>15</v>
      </c>
      <c r="G130" t="s">
        <v>132</v>
      </c>
      <c r="H130" t="s">
        <v>18</v>
      </c>
    </row>
    <row r="131" spans="1:10">
      <c r="A131" s="11">
        <f t="shared" si="1"/>
        <v>4</v>
      </c>
      <c r="B131" s="16" t="s">
        <v>133</v>
      </c>
      <c r="C131" s="16">
        <v>25</v>
      </c>
      <c r="D131" s="16" t="s">
        <v>33</v>
      </c>
      <c r="E131" t="s">
        <v>24</v>
      </c>
      <c r="F131" t="s">
        <v>15</v>
      </c>
      <c r="G131" t="s">
        <v>18</v>
      </c>
      <c r="H131" t="s">
        <v>21</v>
      </c>
    </row>
    <row r="132" spans="1:10">
      <c r="A132" s="11">
        <f t="shared" ref="A132:A195" si="2">IF(COUNTA(E132:AN132)&gt;0, COUNTA(E132:AN132), "")</f>
        <v>4</v>
      </c>
      <c r="B132" s="16" t="s">
        <v>133</v>
      </c>
      <c r="C132" s="16">
        <v>26</v>
      </c>
      <c r="D132" s="16" t="s">
        <v>23</v>
      </c>
      <c r="E132" t="s">
        <v>24</v>
      </c>
      <c r="F132" t="s">
        <v>15</v>
      </c>
      <c r="G132" t="s">
        <v>21</v>
      </c>
      <c r="H132" t="s">
        <v>13</v>
      </c>
    </row>
    <row r="133" spans="1:10">
      <c r="A133" s="11">
        <f t="shared" si="2"/>
        <v>5</v>
      </c>
      <c r="B133" s="16" t="s">
        <v>133</v>
      </c>
      <c r="C133" s="16">
        <v>27</v>
      </c>
      <c r="D133" s="16" t="s">
        <v>32</v>
      </c>
      <c r="E133" t="s">
        <v>24</v>
      </c>
      <c r="F133" t="s">
        <v>15</v>
      </c>
      <c r="G133" t="s">
        <v>21</v>
      </c>
      <c r="H133" t="s">
        <v>13</v>
      </c>
      <c r="I133" t="s">
        <v>20</v>
      </c>
    </row>
    <row r="134" spans="1:10">
      <c r="A134" s="11">
        <f t="shared" si="2"/>
        <v>4</v>
      </c>
      <c r="B134" s="16" t="s">
        <v>133</v>
      </c>
      <c r="C134" s="16">
        <v>28</v>
      </c>
      <c r="D134" s="16" t="s">
        <v>45</v>
      </c>
      <c r="E134" t="s">
        <v>24</v>
      </c>
      <c r="F134" t="s">
        <v>15</v>
      </c>
      <c r="G134" t="s">
        <v>20</v>
      </c>
      <c r="H134" t="s">
        <v>46</v>
      </c>
    </row>
    <row r="135" spans="1:10">
      <c r="A135" s="11">
        <f t="shared" si="2"/>
        <v>4</v>
      </c>
      <c r="B135" s="16" t="s">
        <v>133</v>
      </c>
      <c r="C135" s="16">
        <v>29</v>
      </c>
      <c r="D135" s="16" t="s">
        <v>49</v>
      </c>
      <c r="E135" t="s">
        <v>24</v>
      </c>
      <c r="F135" t="s">
        <v>15</v>
      </c>
      <c r="G135" t="s">
        <v>46</v>
      </c>
      <c r="H135" t="s">
        <v>50</v>
      </c>
    </row>
    <row r="136" spans="1:10">
      <c r="A136" s="11">
        <f t="shared" si="2"/>
        <v>5</v>
      </c>
      <c r="B136" s="16" t="s">
        <v>133</v>
      </c>
      <c r="C136" s="16">
        <v>30</v>
      </c>
      <c r="D136" s="16" t="s">
        <v>31</v>
      </c>
      <c r="E136" t="s">
        <v>24</v>
      </c>
      <c r="F136" t="s">
        <v>15</v>
      </c>
      <c r="G136" t="s">
        <v>46</v>
      </c>
      <c r="H136" t="s">
        <v>50</v>
      </c>
      <c r="I136" t="s">
        <v>19</v>
      </c>
    </row>
    <row r="137" spans="1:10">
      <c r="A137" s="11">
        <f t="shared" si="2"/>
        <v>5</v>
      </c>
      <c r="B137" s="16" t="s">
        <v>133</v>
      </c>
      <c r="C137" s="16">
        <v>31</v>
      </c>
      <c r="D137" s="16" t="s">
        <v>71</v>
      </c>
      <c r="E137" t="s">
        <v>24</v>
      </c>
      <c r="F137" t="s">
        <v>15</v>
      </c>
      <c r="G137" t="s">
        <v>46</v>
      </c>
      <c r="H137" t="s">
        <v>19</v>
      </c>
      <c r="I137" t="s">
        <v>56</v>
      </c>
    </row>
    <row r="138" spans="1:10">
      <c r="A138" s="11">
        <f t="shared" si="2"/>
        <v>6</v>
      </c>
      <c r="B138" s="16" t="s">
        <v>133</v>
      </c>
      <c r="C138" s="16">
        <v>32</v>
      </c>
      <c r="D138" s="16" t="s">
        <v>115</v>
      </c>
      <c r="E138" t="s">
        <v>24</v>
      </c>
      <c r="F138" t="s">
        <v>15</v>
      </c>
      <c r="G138" t="s">
        <v>46</v>
      </c>
      <c r="H138" t="s">
        <v>19</v>
      </c>
      <c r="I138" t="s">
        <v>56</v>
      </c>
      <c r="J138" t="s">
        <v>85</v>
      </c>
    </row>
    <row r="139" spans="1:10">
      <c r="A139" s="11">
        <f t="shared" si="2"/>
        <v>5</v>
      </c>
      <c r="B139" s="16" t="s">
        <v>133</v>
      </c>
      <c r="C139" s="16">
        <v>33</v>
      </c>
      <c r="D139" s="16" t="s">
        <v>137</v>
      </c>
      <c r="E139" t="s">
        <v>24</v>
      </c>
      <c r="F139" t="s">
        <v>15</v>
      </c>
      <c r="G139" t="s">
        <v>46</v>
      </c>
      <c r="H139" t="s">
        <v>85</v>
      </c>
      <c r="I139" t="s">
        <v>138</v>
      </c>
    </row>
    <row r="140" spans="1:10">
      <c r="A140" s="11">
        <f t="shared" si="2"/>
        <v>6</v>
      </c>
      <c r="B140" s="16" t="s">
        <v>133</v>
      </c>
      <c r="C140" s="16">
        <v>34</v>
      </c>
      <c r="D140" s="16" t="s">
        <v>73</v>
      </c>
      <c r="E140" t="s">
        <v>24</v>
      </c>
      <c r="F140" t="s">
        <v>15</v>
      </c>
      <c r="G140" t="s">
        <v>46</v>
      </c>
      <c r="H140" t="s">
        <v>85</v>
      </c>
      <c r="I140" t="s">
        <v>138</v>
      </c>
      <c r="J140" t="s">
        <v>58</v>
      </c>
    </row>
    <row r="141" spans="1:10">
      <c r="A141" s="11">
        <f t="shared" si="2"/>
        <v>3</v>
      </c>
      <c r="B141" s="16" t="s">
        <v>133</v>
      </c>
      <c r="C141" s="16">
        <v>35</v>
      </c>
      <c r="D141" s="16" t="s">
        <v>41</v>
      </c>
      <c r="E141" t="s">
        <v>24</v>
      </c>
      <c r="F141" t="s">
        <v>58</v>
      </c>
      <c r="G141" t="s">
        <v>42</v>
      </c>
    </row>
    <row r="142" spans="1:10">
      <c r="A142" s="11">
        <f t="shared" si="2"/>
        <v>4</v>
      </c>
      <c r="B142" s="16" t="s">
        <v>133</v>
      </c>
      <c r="C142" s="16">
        <v>36</v>
      </c>
      <c r="D142" s="16" t="s">
        <v>116</v>
      </c>
      <c r="E142" t="s">
        <v>24</v>
      </c>
      <c r="F142" t="s">
        <v>58</v>
      </c>
      <c r="G142" t="s">
        <v>42</v>
      </c>
      <c r="H142" t="s">
        <v>86</v>
      </c>
    </row>
    <row r="143" spans="1:10">
      <c r="A143" s="11">
        <f t="shared" si="2"/>
        <v>5</v>
      </c>
      <c r="B143" s="16" t="s">
        <v>133</v>
      </c>
      <c r="C143" s="16">
        <v>37</v>
      </c>
      <c r="D143" s="16" t="s">
        <v>65</v>
      </c>
      <c r="E143" t="s">
        <v>24</v>
      </c>
      <c r="F143" t="s">
        <v>58</v>
      </c>
      <c r="G143" t="s">
        <v>42</v>
      </c>
      <c r="H143" t="s">
        <v>86</v>
      </c>
      <c r="I143" t="s">
        <v>127</v>
      </c>
    </row>
    <row r="144" spans="1:10">
      <c r="A144" s="11">
        <f t="shared" si="2"/>
        <v>4</v>
      </c>
      <c r="B144" s="16" t="s">
        <v>133</v>
      </c>
      <c r="C144" s="16">
        <v>38</v>
      </c>
      <c r="D144" s="16" t="s">
        <v>69</v>
      </c>
      <c r="E144" t="s">
        <v>24</v>
      </c>
      <c r="F144" t="s">
        <v>58</v>
      </c>
      <c r="G144" t="s">
        <v>127</v>
      </c>
      <c r="H144" t="s">
        <v>126</v>
      </c>
    </row>
    <row r="145" spans="1:11">
      <c r="A145" s="11">
        <f t="shared" si="2"/>
        <v>5</v>
      </c>
      <c r="B145" s="16" t="s">
        <v>133</v>
      </c>
      <c r="C145" s="16">
        <v>39</v>
      </c>
      <c r="D145" s="16" t="s">
        <v>107</v>
      </c>
      <c r="E145" t="s">
        <v>24</v>
      </c>
      <c r="F145" t="s">
        <v>58</v>
      </c>
      <c r="G145" t="s">
        <v>127</v>
      </c>
      <c r="H145" t="s">
        <v>126</v>
      </c>
      <c r="I145" t="s">
        <v>134</v>
      </c>
    </row>
    <row r="146" spans="1:11">
      <c r="A146" s="11" t="str">
        <f t="shared" si="2"/>
        <v/>
      </c>
    </row>
    <row r="147" spans="1:11">
      <c r="A147" s="11">
        <f t="shared" si="2"/>
        <v>4</v>
      </c>
      <c r="B147" s="16" t="s">
        <v>139</v>
      </c>
      <c r="C147" s="16">
        <v>0</v>
      </c>
      <c r="D147" s="16" t="s">
        <v>70</v>
      </c>
      <c r="E147" t="s">
        <v>24</v>
      </c>
      <c r="F147" t="s">
        <v>58</v>
      </c>
      <c r="G147" t="s">
        <v>134</v>
      </c>
      <c r="H147" t="s">
        <v>54</v>
      </c>
    </row>
    <row r="148" spans="1:11">
      <c r="A148" s="11">
        <f t="shared" si="2"/>
        <v>4</v>
      </c>
      <c r="B148" s="16" t="s">
        <v>139</v>
      </c>
      <c r="C148" s="16">
        <v>1</v>
      </c>
      <c r="D148" s="16" t="s">
        <v>91</v>
      </c>
      <c r="E148" t="s">
        <v>24</v>
      </c>
      <c r="F148" t="s">
        <v>58</v>
      </c>
      <c r="G148" t="s">
        <v>54</v>
      </c>
      <c r="H148" t="s">
        <v>140</v>
      </c>
    </row>
    <row r="149" spans="1:11">
      <c r="A149" s="11">
        <f t="shared" si="2"/>
        <v>5</v>
      </c>
      <c r="B149" s="16" t="s">
        <v>139</v>
      </c>
      <c r="C149" s="16">
        <v>2</v>
      </c>
      <c r="D149" s="16" t="s">
        <v>89</v>
      </c>
      <c r="E149" t="s">
        <v>24</v>
      </c>
      <c r="F149" t="s">
        <v>58</v>
      </c>
      <c r="G149" t="s">
        <v>54</v>
      </c>
      <c r="H149" t="s">
        <v>140</v>
      </c>
      <c r="I149" t="s">
        <v>141</v>
      </c>
    </row>
    <row r="150" spans="1:11">
      <c r="A150" s="11">
        <f t="shared" si="2"/>
        <v>6</v>
      </c>
      <c r="B150" s="16" t="s">
        <v>139</v>
      </c>
      <c r="C150" s="16">
        <v>3</v>
      </c>
      <c r="D150" s="16" t="s">
        <v>78</v>
      </c>
      <c r="E150" t="s">
        <v>24</v>
      </c>
      <c r="F150" t="s">
        <v>58</v>
      </c>
      <c r="G150" t="s">
        <v>54</v>
      </c>
      <c r="H150" t="s">
        <v>140</v>
      </c>
      <c r="I150" t="s">
        <v>141</v>
      </c>
      <c r="J150" t="s">
        <v>66</v>
      </c>
    </row>
    <row r="151" spans="1:11">
      <c r="A151" s="11">
        <f t="shared" si="2"/>
        <v>7</v>
      </c>
      <c r="B151" s="16" t="s">
        <v>139</v>
      </c>
      <c r="C151" s="16">
        <v>4</v>
      </c>
      <c r="D151" s="16" t="s">
        <v>118</v>
      </c>
      <c r="E151" t="s">
        <v>24</v>
      </c>
      <c r="F151" t="s">
        <v>58</v>
      </c>
      <c r="G151" t="s">
        <v>54</v>
      </c>
      <c r="H151" t="s">
        <v>140</v>
      </c>
      <c r="I151" t="s">
        <v>141</v>
      </c>
      <c r="J151" t="s">
        <v>66</v>
      </c>
      <c r="K151" t="s">
        <v>94</v>
      </c>
    </row>
    <row r="152" spans="1:11">
      <c r="A152" s="11">
        <f t="shared" si="2"/>
        <v>5</v>
      </c>
      <c r="B152" s="16" t="s">
        <v>139</v>
      </c>
      <c r="C152" s="16">
        <v>5</v>
      </c>
      <c r="D152" s="16" t="s">
        <v>72</v>
      </c>
      <c r="E152" t="s">
        <v>24</v>
      </c>
      <c r="F152" t="s">
        <v>58</v>
      </c>
      <c r="G152" t="s">
        <v>54</v>
      </c>
      <c r="H152" t="s">
        <v>94</v>
      </c>
      <c r="I152" t="s">
        <v>57</v>
      </c>
    </row>
    <row r="153" spans="1:11">
      <c r="A153" s="11">
        <f t="shared" si="2"/>
        <v>5</v>
      </c>
      <c r="B153" s="16" t="s">
        <v>139</v>
      </c>
      <c r="C153" s="16">
        <v>6</v>
      </c>
      <c r="D153" s="16" t="s">
        <v>114</v>
      </c>
      <c r="E153" t="s">
        <v>24</v>
      </c>
      <c r="F153" t="s">
        <v>58</v>
      </c>
      <c r="G153" t="s">
        <v>54</v>
      </c>
      <c r="H153" t="s">
        <v>57</v>
      </c>
      <c r="I153" t="s">
        <v>84</v>
      </c>
    </row>
    <row r="154" spans="1:11">
      <c r="A154" s="11">
        <f t="shared" si="2"/>
        <v>6</v>
      </c>
      <c r="B154" s="16" t="s">
        <v>139</v>
      </c>
      <c r="C154" s="16">
        <v>7</v>
      </c>
      <c r="D154" s="16" t="s">
        <v>110</v>
      </c>
      <c r="E154" t="s">
        <v>24</v>
      </c>
      <c r="F154" t="s">
        <v>58</v>
      </c>
      <c r="G154" t="s">
        <v>54</v>
      </c>
      <c r="H154" t="s">
        <v>57</v>
      </c>
      <c r="I154" t="s">
        <v>84</v>
      </c>
      <c r="J154" t="s">
        <v>142</v>
      </c>
    </row>
    <row r="155" spans="1:11">
      <c r="A155" s="11">
        <f t="shared" si="2"/>
        <v>4</v>
      </c>
      <c r="B155" s="16" t="s">
        <v>139</v>
      </c>
      <c r="C155" s="16">
        <v>8</v>
      </c>
      <c r="D155" s="16" t="s">
        <v>59</v>
      </c>
      <c r="E155" t="s">
        <v>24</v>
      </c>
      <c r="F155" t="s">
        <v>58</v>
      </c>
      <c r="G155" t="s">
        <v>142</v>
      </c>
      <c r="H155" t="s">
        <v>128</v>
      </c>
    </row>
    <row r="156" spans="1:11">
      <c r="A156" s="11">
        <f t="shared" si="2"/>
        <v>5</v>
      </c>
      <c r="B156" s="16" t="s">
        <v>139</v>
      </c>
      <c r="C156" s="16">
        <v>9</v>
      </c>
      <c r="D156" s="16" t="s">
        <v>87</v>
      </c>
      <c r="E156" t="s">
        <v>24</v>
      </c>
      <c r="F156" t="s">
        <v>58</v>
      </c>
      <c r="G156" t="s">
        <v>142</v>
      </c>
      <c r="H156" t="s">
        <v>128</v>
      </c>
      <c r="I156" t="s">
        <v>143</v>
      </c>
    </row>
    <row r="157" spans="1:11">
      <c r="A157" s="11">
        <f t="shared" si="2"/>
        <v>5</v>
      </c>
      <c r="B157" s="16" t="s">
        <v>139</v>
      </c>
      <c r="C157" s="16">
        <v>10</v>
      </c>
      <c r="D157" s="16" t="s">
        <v>77</v>
      </c>
      <c r="E157" t="s">
        <v>24</v>
      </c>
      <c r="F157" t="s">
        <v>58</v>
      </c>
      <c r="G157" t="s">
        <v>142</v>
      </c>
      <c r="H157" t="s">
        <v>143</v>
      </c>
      <c r="I157" t="s">
        <v>63</v>
      </c>
    </row>
    <row r="158" spans="1:11">
      <c r="A158" s="11">
        <f t="shared" si="2"/>
        <v>6</v>
      </c>
      <c r="B158" s="16" t="s">
        <v>139</v>
      </c>
      <c r="C158" s="16">
        <v>11</v>
      </c>
      <c r="D158" s="16" t="s">
        <v>43</v>
      </c>
      <c r="E158" t="s">
        <v>24</v>
      </c>
      <c r="F158" t="s">
        <v>58</v>
      </c>
      <c r="G158" t="s">
        <v>142</v>
      </c>
      <c r="H158" t="s">
        <v>143</v>
      </c>
      <c r="I158" t="s">
        <v>63</v>
      </c>
      <c r="J158" t="s">
        <v>44</v>
      </c>
    </row>
    <row r="159" spans="1:11">
      <c r="A159" s="11">
        <f t="shared" si="2"/>
        <v>5</v>
      </c>
      <c r="B159" s="16" t="s">
        <v>139</v>
      </c>
      <c r="C159" s="16">
        <v>12</v>
      </c>
      <c r="D159" s="16" t="s">
        <v>90</v>
      </c>
      <c r="E159" t="s">
        <v>24</v>
      </c>
      <c r="F159" t="s">
        <v>58</v>
      </c>
      <c r="G159" t="s">
        <v>142</v>
      </c>
      <c r="H159" t="s">
        <v>44</v>
      </c>
      <c r="I159" t="s">
        <v>135</v>
      </c>
    </row>
    <row r="160" spans="1:11">
      <c r="A160" s="11">
        <f t="shared" si="2"/>
        <v>6</v>
      </c>
      <c r="B160" s="16" t="s">
        <v>139</v>
      </c>
      <c r="C160" s="16">
        <v>13</v>
      </c>
      <c r="D160" s="16" t="s">
        <v>47</v>
      </c>
      <c r="E160" t="s">
        <v>24</v>
      </c>
      <c r="F160" t="s">
        <v>58</v>
      </c>
      <c r="G160" t="s">
        <v>142</v>
      </c>
      <c r="H160" t="s">
        <v>44</v>
      </c>
      <c r="I160" t="s">
        <v>135</v>
      </c>
      <c r="J160" t="s">
        <v>48</v>
      </c>
    </row>
    <row r="161" spans="1:10">
      <c r="A161" s="11">
        <f t="shared" si="2"/>
        <v>1</v>
      </c>
      <c r="B161" s="16" t="s">
        <v>139</v>
      </c>
      <c r="C161" s="16">
        <v>14</v>
      </c>
      <c r="D161" s="16" t="s">
        <v>30</v>
      </c>
      <c r="E161" t="s">
        <v>24</v>
      </c>
    </row>
    <row r="162" spans="1:10">
      <c r="A162" s="11">
        <f t="shared" si="2"/>
        <v>2</v>
      </c>
      <c r="B162" s="16" t="s">
        <v>139</v>
      </c>
      <c r="C162" s="16">
        <v>15</v>
      </c>
      <c r="D162" s="16" t="s">
        <v>76</v>
      </c>
      <c r="E162" t="s">
        <v>24</v>
      </c>
      <c r="F162" t="s">
        <v>62</v>
      </c>
    </row>
    <row r="163" spans="1:10">
      <c r="A163" s="11">
        <f t="shared" si="2"/>
        <v>3</v>
      </c>
      <c r="B163" s="16" t="s">
        <v>139</v>
      </c>
      <c r="C163" s="16">
        <v>16</v>
      </c>
      <c r="D163" s="16" t="s">
        <v>55</v>
      </c>
      <c r="E163" t="s">
        <v>24</v>
      </c>
      <c r="F163" t="s">
        <v>62</v>
      </c>
      <c r="G163" t="s">
        <v>129</v>
      </c>
    </row>
    <row r="164" spans="1:10">
      <c r="A164" s="11">
        <f t="shared" si="2"/>
        <v>3</v>
      </c>
      <c r="B164" s="16" t="s">
        <v>139</v>
      </c>
      <c r="C164" s="16">
        <v>17</v>
      </c>
      <c r="D164" s="16" t="s">
        <v>27</v>
      </c>
      <c r="E164" t="s">
        <v>24</v>
      </c>
      <c r="F164" t="s">
        <v>129</v>
      </c>
      <c r="G164" t="s">
        <v>16</v>
      </c>
    </row>
    <row r="165" spans="1:10">
      <c r="A165" s="11">
        <f t="shared" si="2"/>
        <v>4</v>
      </c>
      <c r="B165" s="16" t="s">
        <v>139</v>
      </c>
      <c r="C165" s="16">
        <v>18</v>
      </c>
      <c r="D165" s="16" t="s">
        <v>64</v>
      </c>
      <c r="E165" t="s">
        <v>24</v>
      </c>
      <c r="F165" t="s">
        <v>129</v>
      </c>
      <c r="G165" t="s">
        <v>16</v>
      </c>
      <c r="H165" t="s">
        <v>130</v>
      </c>
    </row>
    <row r="166" spans="1:10">
      <c r="A166" s="11">
        <f t="shared" si="2"/>
        <v>3</v>
      </c>
      <c r="B166" s="16" t="s">
        <v>139</v>
      </c>
      <c r="C166" s="16">
        <v>19</v>
      </c>
      <c r="D166" s="16" t="s">
        <v>75</v>
      </c>
      <c r="E166" t="s">
        <v>24</v>
      </c>
      <c r="F166" t="s">
        <v>130</v>
      </c>
      <c r="G166" t="s">
        <v>61</v>
      </c>
    </row>
    <row r="167" spans="1:10">
      <c r="A167" s="11">
        <f t="shared" si="2"/>
        <v>3</v>
      </c>
      <c r="B167" s="16" t="s">
        <v>139</v>
      </c>
      <c r="C167" s="16">
        <v>20</v>
      </c>
      <c r="D167" s="16" t="s">
        <v>103</v>
      </c>
      <c r="E167" t="s">
        <v>24</v>
      </c>
      <c r="F167" t="s">
        <v>61</v>
      </c>
      <c r="G167" t="s">
        <v>136</v>
      </c>
    </row>
    <row r="168" spans="1:10">
      <c r="A168" s="11">
        <f t="shared" si="2"/>
        <v>4</v>
      </c>
      <c r="B168" s="16" t="s">
        <v>139</v>
      </c>
      <c r="C168" s="16">
        <v>21</v>
      </c>
      <c r="D168" s="16" t="s">
        <v>106</v>
      </c>
      <c r="E168" t="s">
        <v>24</v>
      </c>
      <c r="F168" t="s">
        <v>61</v>
      </c>
      <c r="G168" t="s">
        <v>136</v>
      </c>
      <c r="H168" t="s">
        <v>144</v>
      </c>
    </row>
    <row r="169" spans="1:10">
      <c r="A169" s="11">
        <f t="shared" si="2"/>
        <v>5</v>
      </c>
      <c r="B169" s="16" t="s">
        <v>139</v>
      </c>
      <c r="C169" s="16">
        <v>22</v>
      </c>
      <c r="D169" s="16" t="s">
        <v>109</v>
      </c>
      <c r="E169" t="s">
        <v>24</v>
      </c>
      <c r="F169" t="s">
        <v>61</v>
      </c>
      <c r="G169" t="s">
        <v>136</v>
      </c>
      <c r="H169" t="s">
        <v>144</v>
      </c>
      <c r="I169" t="s">
        <v>145</v>
      </c>
    </row>
    <row r="170" spans="1:10">
      <c r="A170" s="11">
        <f t="shared" si="2"/>
        <v>5</v>
      </c>
      <c r="B170" s="16" t="s">
        <v>139</v>
      </c>
      <c r="C170" s="16">
        <v>23</v>
      </c>
      <c r="D170" s="16" t="s">
        <v>51</v>
      </c>
      <c r="E170" t="s">
        <v>24</v>
      </c>
      <c r="F170" t="s">
        <v>61</v>
      </c>
      <c r="G170" t="s">
        <v>136</v>
      </c>
      <c r="H170" t="s">
        <v>145</v>
      </c>
      <c r="I170" t="s">
        <v>52</v>
      </c>
    </row>
    <row r="171" spans="1:10">
      <c r="A171" s="11">
        <f t="shared" si="2"/>
        <v>3</v>
      </c>
      <c r="B171" s="16" t="s">
        <v>139</v>
      </c>
      <c r="C171" s="16">
        <v>24</v>
      </c>
      <c r="D171" s="16" t="s">
        <v>25</v>
      </c>
      <c r="E171" t="s">
        <v>24</v>
      </c>
      <c r="F171" t="s">
        <v>52</v>
      </c>
      <c r="G171" t="s">
        <v>14</v>
      </c>
    </row>
    <row r="172" spans="1:10">
      <c r="A172" s="11">
        <f t="shared" si="2"/>
        <v>4</v>
      </c>
      <c r="B172" s="16" t="s">
        <v>139</v>
      </c>
      <c r="C172" s="16">
        <v>25</v>
      </c>
      <c r="D172" s="16" t="s">
        <v>68</v>
      </c>
      <c r="E172" t="s">
        <v>24</v>
      </c>
      <c r="F172" t="s">
        <v>52</v>
      </c>
      <c r="G172" t="s">
        <v>14</v>
      </c>
      <c r="H172" t="s">
        <v>131</v>
      </c>
    </row>
    <row r="173" spans="1:10">
      <c r="A173" s="11">
        <f t="shared" si="2"/>
        <v>4</v>
      </c>
      <c r="B173" s="16" t="s">
        <v>139</v>
      </c>
      <c r="C173" s="16">
        <v>26</v>
      </c>
      <c r="D173" s="16" t="s">
        <v>74</v>
      </c>
      <c r="E173" t="s">
        <v>24</v>
      </c>
      <c r="F173" t="s">
        <v>52</v>
      </c>
      <c r="G173" t="s">
        <v>131</v>
      </c>
      <c r="H173" t="s">
        <v>60</v>
      </c>
    </row>
    <row r="174" spans="1:10">
      <c r="A174" s="11">
        <f t="shared" si="2"/>
        <v>5</v>
      </c>
      <c r="B174" s="16" t="s">
        <v>139</v>
      </c>
      <c r="C174" s="16">
        <v>27</v>
      </c>
      <c r="D174" s="16" t="s">
        <v>28</v>
      </c>
      <c r="E174" t="s">
        <v>24</v>
      </c>
      <c r="F174" t="s">
        <v>52</v>
      </c>
      <c r="G174" t="s">
        <v>131</v>
      </c>
      <c r="H174" t="s">
        <v>60</v>
      </c>
      <c r="I174" t="s">
        <v>17</v>
      </c>
    </row>
    <row r="175" spans="1:10">
      <c r="A175" s="11">
        <f t="shared" si="2"/>
        <v>6</v>
      </c>
      <c r="B175" s="16" t="s">
        <v>139</v>
      </c>
      <c r="C175" s="16">
        <v>28</v>
      </c>
      <c r="D175" s="16" t="s">
        <v>26</v>
      </c>
      <c r="E175" t="s">
        <v>24</v>
      </c>
      <c r="F175" t="s">
        <v>52</v>
      </c>
      <c r="G175" t="s">
        <v>131</v>
      </c>
      <c r="H175" t="s">
        <v>60</v>
      </c>
      <c r="I175" t="s">
        <v>17</v>
      </c>
      <c r="J175" t="s">
        <v>15</v>
      </c>
    </row>
    <row r="176" spans="1:10">
      <c r="A176" s="11">
        <f t="shared" si="2"/>
        <v>3</v>
      </c>
      <c r="B176" s="16" t="s">
        <v>139</v>
      </c>
      <c r="C176" s="16">
        <v>29</v>
      </c>
      <c r="D176" s="16" t="s">
        <v>67</v>
      </c>
      <c r="E176" t="s">
        <v>24</v>
      </c>
      <c r="F176" t="s">
        <v>15</v>
      </c>
      <c r="G176" t="s">
        <v>132</v>
      </c>
    </row>
    <row r="177" spans="1:10">
      <c r="A177" s="11">
        <f t="shared" si="2"/>
        <v>4</v>
      </c>
      <c r="B177" s="16" t="s">
        <v>139</v>
      </c>
      <c r="C177" s="16">
        <v>30</v>
      </c>
      <c r="D177" s="16" t="s">
        <v>29</v>
      </c>
      <c r="E177" t="s">
        <v>24</v>
      </c>
      <c r="F177" t="s">
        <v>15</v>
      </c>
      <c r="G177" t="s">
        <v>132</v>
      </c>
      <c r="H177" t="s">
        <v>18</v>
      </c>
    </row>
    <row r="178" spans="1:10">
      <c r="A178" s="11">
        <f t="shared" si="2"/>
        <v>4</v>
      </c>
      <c r="B178" s="16" t="s">
        <v>139</v>
      </c>
      <c r="C178" s="16">
        <v>31</v>
      </c>
      <c r="D178" s="16" t="s">
        <v>33</v>
      </c>
      <c r="E178" t="s">
        <v>24</v>
      </c>
      <c r="F178" t="s">
        <v>15</v>
      </c>
      <c r="G178" t="s">
        <v>18</v>
      </c>
      <c r="H178" t="s">
        <v>21</v>
      </c>
    </row>
    <row r="179" spans="1:10">
      <c r="A179" s="11">
        <f t="shared" si="2"/>
        <v>4</v>
      </c>
      <c r="B179" s="16" t="s">
        <v>139</v>
      </c>
      <c r="C179" s="16">
        <v>32</v>
      </c>
      <c r="D179" s="16" t="s">
        <v>23</v>
      </c>
      <c r="E179" t="s">
        <v>24</v>
      </c>
      <c r="F179" t="s">
        <v>15</v>
      </c>
      <c r="G179" t="s">
        <v>21</v>
      </c>
      <c r="H179" t="s">
        <v>13</v>
      </c>
    </row>
    <row r="180" spans="1:10">
      <c r="A180" s="11">
        <f t="shared" si="2"/>
        <v>5</v>
      </c>
      <c r="B180" s="16" t="s">
        <v>139</v>
      </c>
      <c r="C180" s="16">
        <v>33</v>
      </c>
      <c r="D180" s="16" t="s">
        <v>80</v>
      </c>
      <c r="E180" t="s">
        <v>24</v>
      </c>
      <c r="F180" t="s">
        <v>15</v>
      </c>
      <c r="G180" t="s">
        <v>21</v>
      </c>
      <c r="H180" t="s">
        <v>13</v>
      </c>
      <c r="I180" t="s">
        <v>146</v>
      </c>
    </row>
    <row r="181" spans="1:10">
      <c r="A181" s="11">
        <f t="shared" si="2"/>
        <v>4</v>
      </c>
      <c r="B181" s="16" t="s">
        <v>139</v>
      </c>
      <c r="C181" s="16">
        <v>34</v>
      </c>
      <c r="D181" s="16" t="s">
        <v>32</v>
      </c>
      <c r="E181" t="s">
        <v>24</v>
      </c>
      <c r="F181" t="s">
        <v>15</v>
      </c>
      <c r="G181" t="s">
        <v>146</v>
      </c>
      <c r="H181" t="s">
        <v>20</v>
      </c>
    </row>
    <row r="182" spans="1:10">
      <c r="A182" s="11">
        <f t="shared" si="2"/>
        <v>5</v>
      </c>
      <c r="B182" s="16" t="s">
        <v>139</v>
      </c>
      <c r="C182" s="16">
        <v>35</v>
      </c>
      <c r="D182" s="16" t="s">
        <v>45</v>
      </c>
      <c r="E182" t="s">
        <v>24</v>
      </c>
      <c r="F182" t="s">
        <v>15</v>
      </c>
      <c r="G182" t="s">
        <v>146</v>
      </c>
      <c r="H182" t="s">
        <v>20</v>
      </c>
      <c r="I182" t="s">
        <v>46</v>
      </c>
    </row>
    <row r="183" spans="1:10">
      <c r="A183" s="11">
        <f t="shared" si="2"/>
        <v>4</v>
      </c>
      <c r="B183" s="16" t="s">
        <v>139</v>
      </c>
      <c r="C183" s="16">
        <v>36</v>
      </c>
      <c r="D183" s="16" t="s">
        <v>49</v>
      </c>
      <c r="E183" t="s">
        <v>24</v>
      </c>
      <c r="F183" t="s">
        <v>15</v>
      </c>
      <c r="G183" t="s">
        <v>46</v>
      </c>
      <c r="H183" t="s">
        <v>50</v>
      </c>
    </row>
    <row r="184" spans="1:10">
      <c r="A184" s="11">
        <f t="shared" si="2"/>
        <v>5</v>
      </c>
      <c r="B184" s="16" t="s">
        <v>139</v>
      </c>
      <c r="C184" s="16">
        <v>37</v>
      </c>
      <c r="D184" s="16" t="s">
        <v>121</v>
      </c>
      <c r="E184" t="s">
        <v>24</v>
      </c>
      <c r="F184" t="s">
        <v>15</v>
      </c>
      <c r="G184" t="s">
        <v>46</v>
      </c>
      <c r="H184" t="s">
        <v>50</v>
      </c>
      <c r="I184" t="s">
        <v>98</v>
      </c>
    </row>
    <row r="185" spans="1:10">
      <c r="A185" s="11">
        <f t="shared" si="2"/>
        <v>5</v>
      </c>
      <c r="B185" s="16" t="s">
        <v>139</v>
      </c>
      <c r="C185" s="16">
        <v>38</v>
      </c>
      <c r="D185" s="16" t="s">
        <v>31</v>
      </c>
      <c r="E185" t="s">
        <v>24</v>
      </c>
      <c r="F185" t="s">
        <v>15</v>
      </c>
      <c r="G185" t="s">
        <v>46</v>
      </c>
      <c r="H185" t="s">
        <v>98</v>
      </c>
      <c r="I185" t="s">
        <v>19</v>
      </c>
    </row>
    <row r="186" spans="1:10">
      <c r="A186" s="11">
        <f t="shared" si="2"/>
        <v>6</v>
      </c>
      <c r="B186" s="16" t="s">
        <v>139</v>
      </c>
      <c r="C186" s="16">
        <v>39</v>
      </c>
      <c r="D186" s="16" t="s">
        <v>71</v>
      </c>
      <c r="E186" t="s">
        <v>24</v>
      </c>
      <c r="F186" t="s">
        <v>15</v>
      </c>
      <c r="G186" t="s">
        <v>46</v>
      </c>
      <c r="H186" t="s">
        <v>98</v>
      </c>
      <c r="I186" t="s">
        <v>19</v>
      </c>
      <c r="J186" t="s">
        <v>56</v>
      </c>
    </row>
    <row r="187" spans="1:10">
      <c r="A187" s="11">
        <f t="shared" si="2"/>
        <v>6</v>
      </c>
      <c r="B187" s="16" t="s">
        <v>139</v>
      </c>
      <c r="C187" s="16">
        <v>40</v>
      </c>
      <c r="D187" s="16" t="s">
        <v>115</v>
      </c>
      <c r="E187" t="s">
        <v>24</v>
      </c>
      <c r="F187" t="s">
        <v>15</v>
      </c>
      <c r="G187" t="s">
        <v>46</v>
      </c>
      <c r="H187" t="s">
        <v>98</v>
      </c>
      <c r="I187" t="s">
        <v>56</v>
      </c>
      <c r="J187" t="s">
        <v>85</v>
      </c>
    </row>
    <row r="188" spans="1:10">
      <c r="A188" s="11">
        <f t="shared" si="2"/>
        <v>5</v>
      </c>
      <c r="B188" s="16" t="s">
        <v>139</v>
      </c>
      <c r="C188" s="16">
        <v>41</v>
      </c>
      <c r="D188" s="16" t="s">
        <v>137</v>
      </c>
      <c r="E188" t="s">
        <v>24</v>
      </c>
      <c r="F188" t="s">
        <v>15</v>
      </c>
      <c r="G188" t="s">
        <v>46</v>
      </c>
      <c r="H188" t="s">
        <v>85</v>
      </c>
      <c r="I188" t="s">
        <v>138</v>
      </c>
    </row>
    <row r="189" spans="1:10">
      <c r="A189" s="11">
        <f t="shared" si="2"/>
        <v>6</v>
      </c>
      <c r="B189" s="16" t="s">
        <v>139</v>
      </c>
      <c r="C189" s="16">
        <v>42</v>
      </c>
      <c r="D189" s="16" t="s">
        <v>73</v>
      </c>
      <c r="E189" t="s">
        <v>24</v>
      </c>
      <c r="F189" t="s">
        <v>15</v>
      </c>
      <c r="G189" t="s">
        <v>46</v>
      </c>
      <c r="H189" t="s">
        <v>85</v>
      </c>
      <c r="I189" t="s">
        <v>138</v>
      </c>
      <c r="J189" t="s">
        <v>58</v>
      </c>
    </row>
    <row r="190" spans="1:10">
      <c r="A190" s="11">
        <f t="shared" si="2"/>
        <v>3</v>
      </c>
      <c r="B190" s="16" t="s">
        <v>139</v>
      </c>
      <c r="C190" s="16">
        <v>43</v>
      </c>
      <c r="D190" s="16" t="s">
        <v>41</v>
      </c>
      <c r="E190" t="s">
        <v>24</v>
      </c>
      <c r="F190" t="s">
        <v>58</v>
      </c>
      <c r="G190" t="s">
        <v>42</v>
      </c>
    </row>
    <row r="191" spans="1:10">
      <c r="A191" s="11">
        <f t="shared" si="2"/>
        <v>4</v>
      </c>
      <c r="B191" s="16" t="s">
        <v>139</v>
      </c>
      <c r="C191" s="16">
        <v>44</v>
      </c>
      <c r="D191" s="16" t="s">
        <v>116</v>
      </c>
      <c r="E191" t="s">
        <v>24</v>
      </c>
      <c r="F191" t="s">
        <v>58</v>
      </c>
      <c r="G191" t="s">
        <v>42</v>
      </c>
      <c r="H191" t="s">
        <v>86</v>
      </c>
    </row>
    <row r="192" spans="1:10">
      <c r="A192" s="11">
        <f t="shared" si="2"/>
        <v>5</v>
      </c>
      <c r="B192" s="16" t="s">
        <v>139</v>
      </c>
      <c r="C192" s="16">
        <v>45</v>
      </c>
      <c r="D192" s="16" t="s">
        <v>65</v>
      </c>
      <c r="E192" t="s">
        <v>24</v>
      </c>
      <c r="F192" t="s">
        <v>58</v>
      </c>
      <c r="G192" t="s">
        <v>42</v>
      </c>
      <c r="H192" t="s">
        <v>86</v>
      </c>
      <c r="I192" t="s">
        <v>127</v>
      </c>
    </row>
    <row r="193" spans="1:11">
      <c r="A193" s="11">
        <f t="shared" si="2"/>
        <v>4</v>
      </c>
      <c r="B193" s="16" t="s">
        <v>139</v>
      </c>
      <c r="C193" s="16">
        <v>46</v>
      </c>
      <c r="D193" s="16" t="s">
        <v>69</v>
      </c>
      <c r="E193" t="s">
        <v>24</v>
      </c>
      <c r="F193" t="s">
        <v>58</v>
      </c>
      <c r="G193" t="s">
        <v>127</v>
      </c>
      <c r="H193" t="s">
        <v>126</v>
      </c>
    </row>
    <row r="194" spans="1:11">
      <c r="A194" s="11">
        <f t="shared" si="2"/>
        <v>5</v>
      </c>
      <c r="B194" s="16" t="s">
        <v>139</v>
      </c>
      <c r="C194" s="16">
        <v>47</v>
      </c>
      <c r="D194" s="16" t="s">
        <v>107</v>
      </c>
      <c r="E194" t="s">
        <v>24</v>
      </c>
      <c r="F194" t="s">
        <v>58</v>
      </c>
      <c r="G194" t="s">
        <v>127</v>
      </c>
      <c r="H194" t="s">
        <v>126</v>
      </c>
      <c r="I194" t="s">
        <v>134</v>
      </c>
    </row>
    <row r="195" spans="1:11">
      <c r="A195" s="11" t="str">
        <f t="shared" si="2"/>
        <v/>
      </c>
    </row>
    <row r="196" spans="1:11">
      <c r="A196" s="11">
        <f t="shared" ref="A196:A259" si="3">IF(COUNTA(E196:AN196)&gt;0, COUNTA(E196:AN196), "")</f>
        <v>5</v>
      </c>
      <c r="B196" s="16" t="s">
        <v>147</v>
      </c>
      <c r="C196" s="16">
        <v>0</v>
      </c>
      <c r="D196" s="16" t="s">
        <v>70</v>
      </c>
      <c r="E196" t="s">
        <v>24</v>
      </c>
      <c r="F196" t="s">
        <v>100</v>
      </c>
      <c r="G196" t="s">
        <v>127</v>
      </c>
      <c r="H196" t="s">
        <v>134</v>
      </c>
      <c r="I196" t="s">
        <v>54</v>
      </c>
    </row>
    <row r="197" spans="1:11">
      <c r="A197" s="11">
        <f t="shared" si="3"/>
        <v>4</v>
      </c>
      <c r="B197" s="16" t="s">
        <v>147</v>
      </c>
      <c r="C197" s="16">
        <v>1</v>
      </c>
      <c r="D197" s="16" t="s">
        <v>91</v>
      </c>
      <c r="E197" t="s">
        <v>24</v>
      </c>
      <c r="F197" t="s">
        <v>100</v>
      </c>
      <c r="G197" t="s">
        <v>54</v>
      </c>
      <c r="H197" t="s">
        <v>140</v>
      </c>
    </row>
    <row r="198" spans="1:11">
      <c r="A198" s="11">
        <f t="shared" si="3"/>
        <v>5</v>
      </c>
      <c r="B198" s="16" t="s">
        <v>147</v>
      </c>
      <c r="C198" s="16">
        <v>2</v>
      </c>
      <c r="D198" s="16" t="s">
        <v>89</v>
      </c>
      <c r="E198" t="s">
        <v>24</v>
      </c>
      <c r="F198" t="s">
        <v>100</v>
      </c>
      <c r="G198" t="s">
        <v>54</v>
      </c>
      <c r="H198" t="s">
        <v>140</v>
      </c>
      <c r="I198" t="s">
        <v>141</v>
      </c>
    </row>
    <row r="199" spans="1:11">
      <c r="A199" s="11">
        <f t="shared" si="3"/>
        <v>6</v>
      </c>
      <c r="B199" s="16" t="s">
        <v>147</v>
      </c>
      <c r="C199" s="16">
        <v>3</v>
      </c>
      <c r="D199" s="16" t="s">
        <v>78</v>
      </c>
      <c r="E199" t="s">
        <v>24</v>
      </c>
      <c r="F199" t="s">
        <v>100</v>
      </c>
      <c r="G199" t="s">
        <v>54</v>
      </c>
      <c r="H199" t="s">
        <v>140</v>
      </c>
      <c r="I199" t="s">
        <v>141</v>
      </c>
      <c r="J199" t="s">
        <v>66</v>
      </c>
    </row>
    <row r="200" spans="1:11">
      <c r="A200" s="11">
        <f t="shared" si="3"/>
        <v>7</v>
      </c>
      <c r="B200" s="16" t="s">
        <v>147</v>
      </c>
      <c r="C200" s="16">
        <v>4</v>
      </c>
      <c r="D200" s="16" t="s">
        <v>118</v>
      </c>
      <c r="E200" t="s">
        <v>24</v>
      </c>
      <c r="F200" t="s">
        <v>100</v>
      </c>
      <c r="G200" t="s">
        <v>54</v>
      </c>
      <c r="H200" t="s">
        <v>140</v>
      </c>
      <c r="I200" t="s">
        <v>141</v>
      </c>
      <c r="J200" t="s">
        <v>66</v>
      </c>
      <c r="K200" t="s">
        <v>94</v>
      </c>
    </row>
    <row r="201" spans="1:11">
      <c r="A201" s="11">
        <f t="shared" si="3"/>
        <v>5</v>
      </c>
      <c r="B201" s="16" t="s">
        <v>147</v>
      </c>
      <c r="C201" s="16">
        <v>5</v>
      </c>
      <c r="D201" s="16" t="s">
        <v>72</v>
      </c>
      <c r="E201" t="s">
        <v>24</v>
      </c>
      <c r="F201" t="s">
        <v>100</v>
      </c>
      <c r="G201" t="s">
        <v>54</v>
      </c>
      <c r="H201" t="s">
        <v>94</v>
      </c>
      <c r="I201" t="s">
        <v>57</v>
      </c>
    </row>
    <row r="202" spans="1:11">
      <c r="A202" s="11">
        <f t="shared" si="3"/>
        <v>4</v>
      </c>
      <c r="B202" s="16" t="s">
        <v>147</v>
      </c>
      <c r="C202" s="16">
        <v>6</v>
      </c>
      <c r="D202" s="16" t="s">
        <v>114</v>
      </c>
      <c r="E202" t="s">
        <v>24</v>
      </c>
      <c r="F202" t="s">
        <v>100</v>
      </c>
      <c r="G202" t="s">
        <v>57</v>
      </c>
      <c r="H202" t="s">
        <v>84</v>
      </c>
    </row>
    <row r="203" spans="1:11">
      <c r="A203" s="11">
        <f t="shared" si="3"/>
        <v>5</v>
      </c>
      <c r="B203" s="16" t="s">
        <v>147</v>
      </c>
      <c r="C203" s="16">
        <v>7</v>
      </c>
      <c r="D203" s="16" t="s">
        <v>110</v>
      </c>
      <c r="E203" t="s">
        <v>24</v>
      </c>
      <c r="F203" t="s">
        <v>100</v>
      </c>
      <c r="G203" t="s">
        <v>57</v>
      </c>
      <c r="H203" t="s">
        <v>84</v>
      </c>
      <c r="I203" t="s">
        <v>142</v>
      </c>
    </row>
    <row r="204" spans="1:11">
      <c r="A204" s="11">
        <f t="shared" si="3"/>
        <v>5</v>
      </c>
      <c r="B204" s="16" t="s">
        <v>147</v>
      </c>
      <c r="C204" s="16">
        <v>8</v>
      </c>
      <c r="D204" s="16" t="s">
        <v>119</v>
      </c>
      <c r="E204" t="s">
        <v>24</v>
      </c>
      <c r="F204" t="s">
        <v>100</v>
      </c>
      <c r="G204" t="s">
        <v>57</v>
      </c>
      <c r="H204" t="s">
        <v>142</v>
      </c>
      <c r="I204" t="s">
        <v>95</v>
      </c>
    </row>
    <row r="205" spans="1:11">
      <c r="A205" s="11">
        <f t="shared" si="3"/>
        <v>6</v>
      </c>
      <c r="B205" s="16" t="s">
        <v>147</v>
      </c>
      <c r="C205" s="16">
        <v>9</v>
      </c>
      <c r="D205" s="16" t="s">
        <v>59</v>
      </c>
      <c r="E205" t="s">
        <v>24</v>
      </c>
      <c r="F205" t="s">
        <v>100</v>
      </c>
      <c r="G205" t="s">
        <v>57</v>
      </c>
      <c r="H205" t="s">
        <v>142</v>
      </c>
      <c r="I205" t="s">
        <v>95</v>
      </c>
      <c r="J205" t="s">
        <v>128</v>
      </c>
    </row>
    <row r="206" spans="1:11">
      <c r="A206" s="11">
        <f t="shared" si="3"/>
        <v>5</v>
      </c>
      <c r="B206" s="16" t="s">
        <v>147</v>
      </c>
      <c r="C206" s="16">
        <v>10</v>
      </c>
      <c r="D206" s="16" t="s">
        <v>105</v>
      </c>
      <c r="E206" t="s">
        <v>24</v>
      </c>
      <c r="F206" t="s">
        <v>100</v>
      </c>
      <c r="G206" t="s">
        <v>57</v>
      </c>
      <c r="H206" t="s">
        <v>128</v>
      </c>
      <c r="I206" t="s">
        <v>148</v>
      </c>
    </row>
    <row r="207" spans="1:11">
      <c r="A207" s="11">
        <f t="shared" si="3"/>
        <v>5</v>
      </c>
      <c r="B207" s="16" t="s">
        <v>147</v>
      </c>
      <c r="C207" s="16">
        <v>11</v>
      </c>
      <c r="D207" s="16" t="s">
        <v>87</v>
      </c>
      <c r="E207" t="s">
        <v>24</v>
      </c>
      <c r="F207" t="s">
        <v>100</v>
      </c>
      <c r="G207" t="s">
        <v>57</v>
      </c>
      <c r="H207" t="s">
        <v>148</v>
      </c>
      <c r="I207" t="s">
        <v>143</v>
      </c>
    </row>
    <row r="208" spans="1:11">
      <c r="A208" s="11">
        <f t="shared" si="3"/>
        <v>6</v>
      </c>
      <c r="B208" s="16" t="s">
        <v>147</v>
      </c>
      <c r="C208" s="16">
        <v>12</v>
      </c>
      <c r="D208" s="16" t="s">
        <v>77</v>
      </c>
      <c r="E208" t="s">
        <v>24</v>
      </c>
      <c r="F208" t="s">
        <v>100</v>
      </c>
      <c r="G208" t="s">
        <v>57</v>
      </c>
      <c r="H208" t="s">
        <v>148</v>
      </c>
      <c r="I208" t="s">
        <v>143</v>
      </c>
      <c r="J208" t="s">
        <v>63</v>
      </c>
    </row>
    <row r="209" spans="1:11">
      <c r="A209" s="11">
        <f t="shared" si="3"/>
        <v>5</v>
      </c>
      <c r="B209" s="16" t="s">
        <v>147</v>
      </c>
      <c r="C209" s="16">
        <v>13</v>
      </c>
      <c r="D209" s="16" t="s">
        <v>43</v>
      </c>
      <c r="E209" t="s">
        <v>24</v>
      </c>
      <c r="F209" t="s">
        <v>100</v>
      </c>
      <c r="G209" t="s">
        <v>57</v>
      </c>
      <c r="H209" t="s">
        <v>63</v>
      </c>
      <c r="I209" t="s">
        <v>44</v>
      </c>
    </row>
    <row r="210" spans="1:11">
      <c r="A210" s="11">
        <f t="shared" si="3"/>
        <v>6</v>
      </c>
      <c r="B210" s="16" t="s">
        <v>147</v>
      </c>
      <c r="C210" s="16">
        <v>14</v>
      </c>
      <c r="D210" s="16" t="s">
        <v>99</v>
      </c>
      <c r="E210" t="s">
        <v>24</v>
      </c>
      <c r="F210" t="s">
        <v>100</v>
      </c>
      <c r="G210" t="s">
        <v>57</v>
      </c>
      <c r="H210" t="s">
        <v>63</v>
      </c>
      <c r="I210" t="s">
        <v>44</v>
      </c>
      <c r="J210" t="s">
        <v>149</v>
      </c>
    </row>
    <row r="211" spans="1:11">
      <c r="A211" s="11">
        <f t="shared" si="3"/>
        <v>6</v>
      </c>
      <c r="B211" s="16" t="s">
        <v>147</v>
      </c>
      <c r="C211" s="16">
        <v>15</v>
      </c>
      <c r="D211" s="16" t="s">
        <v>90</v>
      </c>
      <c r="E211" t="s">
        <v>24</v>
      </c>
      <c r="F211" t="s">
        <v>100</v>
      </c>
      <c r="G211" t="s">
        <v>57</v>
      </c>
      <c r="H211" t="s">
        <v>63</v>
      </c>
      <c r="I211" t="s">
        <v>149</v>
      </c>
      <c r="J211" t="s">
        <v>135</v>
      </c>
    </row>
    <row r="212" spans="1:11">
      <c r="A212" s="11">
        <f t="shared" si="3"/>
        <v>7</v>
      </c>
      <c r="B212" s="16" t="s">
        <v>147</v>
      </c>
      <c r="C212" s="16">
        <v>16</v>
      </c>
      <c r="D212" s="16" t="s">
        <v>47</v>
      </c>
      <c r="E212" t="s">
        <v>24</v>
      </c>
      <c r="F212" t="s">
        <v>100</v>
      </c>
      <c r="G212" t="s">
        <v>57</v>
      </c>
      <c r="H212" t="s">
        <v>63</v>
      </c>
      <c r="I212" t="s">
        <v>149</v>
      </c>
      <c r="J212" t="s">
        <v>135</v>
      </c>
      <c r="K212" t="s">
        <v>48</v>
      </c>
    </row>
    <row r="213" spans="1:11">
      <c r="A213" s="11">
        <f t="shared" si="3"/>
        <v>1</v>
      </c>
      <c r="B213" s="16" t="s">
        <v>147</v>
      </c>
      <c r="C213" s="16">
        <v>17</v>
      </c>
      <c r="D213" s="16" t="s">
        <v>30</v>
      </c>
      <c r="E213" t="s">
        <v>24</v>
      </c>
    </row>
    <row r="214" spans="1:11">
      <c r="A214" s="11">
        <f t="shared" si="3"/>
        <v>2</v>
      </c>
      <c r="B214" s="16" t="s">
        <v>147</v>
      </c>
      <c r="C214" s="16">
        <v>18</v>
      </c>
      <c r="D214" s="16" t="s">
        <v>76</v>
      </c>
      <c r="E214" t="s">
        <v>24</v>
      </c>
      <c r="F214" t="s">
        <v>62</v>
      </c>
    </row>
    <row r="215" spans="1:11">
      <c r="A215" s="11">
        <f t="shared" si="3"/>
        <v>3</v>
      </c>
      <c r="B215" s="16" t="s">
        <v>147</v>
      </c>
      <c r="C215" s="16">
        <v>19</v>
      </c>
      <c r="D215" s="16" t="s">
        <v>55</v>
      </c>
      <c r="E215" t="s">
        <v>24</v>
      </c>
      <c r="F215" t="s">
        <v>62</v>
      </c>
      <c r="G215" t="s">
        <v>129</v>
      </c>
    </row>
    <row r="216" spans="1:11">
      <c r="A216" s="11">
        <f t="shared" si="3"/>
        <v>3</v>
      </c>
      <c r="B216" s="16" t="s">
        <v>147</v>
      </c>
      <c r="C216" s="16">
        <v>20</v>
      </c>
      <c r="D216" s="16" t="s">
        <v>27</v>
      </c>
      <c r="E216" t="s">
        <v>24</v>
      </c>
      <c r="F216" t="s">
        <v>129</v>
      </c>
      <c r="G216" t="s">
        <v>16</v>
      </c>
    </row>
    <row r="217" spans="1:11">
      <c r="A217" s="11">
        <f t="shared" si="3"/>
        <v>4</v>
      </c>
      <c r="B217" s="16" t="s">
        <v>147</v>
      </c>
      <c r="C217" s="16">
        <v>21</v>
      </c>
      <c r="D217" s="16" t="s">
        <v>64</v>
      </c>
      <c r="E217" t="s">
        <v>24</v>
      </c>
      <c r="F217" t="s">
        <v>129</v>
      </c>
      <c r="G217" t="s">
        <v>16</v>
      </c>
      <c r="H217" t="s">
        <v>130</v>
      </c>
    </row>
    <row r="218" spans="1:11">
      <c r="A218" s="11">
        <f t="shared" si="3"/>
        <v>3</v>
      </c>
      <c r="B218" s="16" t="s">
        <v>147</v>
      </c>
      <c r="C218" s="16">
        <v>22</v>
      </c>
      <c r="D218" s="16" t="s">
        <v>75</v>
      </c>
      <c r="E218" t="s">
        <v>24</v>
      </c>
      <c r="F218" t="s">
        <v>130</v>
      </c>
      <c r="G218" t="s">
        <v>61</v>
      </c>
    </row>
    <row r="219" spans="1:11">
      <c r="A219" s="11">
        <f t="shared" si="3"/>
        <v>3</v>
      </c>
      <c r="B219" s="16" t="s">
        <v>147</v>
      </c>
      <c r="C219" s="16">
        <v>23</v>
      </c>
      <c r="D219" s="16" t="s">
        <v>97</v>
      </c>
      <c r="E219" t="s">
        <v>24</v>
      </c>
      <c r="F219" t="s">
        <v>61</v>
      </c>
      <c r="G219" t="s">
        <v>150</v>
      </c>
    </row>
    <row r="220" spans="1:11">
      <c r="A220" s="11">
        <f t="shared" si="3"/>
        <v>4</v>
      </c>
      <c r="B220" s="16" t="s">
        <v>147</v>
      </c>
      <c r="C220" s="16">
        <v>24</v>
      </c>
      <c r="D220" s="16" t="s">
        <v>103</v>
      </c>
      <c r="E220" t="s">
        <v>24</v>
      </c>
      <c r="F220" t="s">
        <v>61</v>
      </c>
      <c r="G220" t="s">
        <v>150</v>
      </c>
      <c r="H220" t="s">
        <v>136</v>
      </c>
    </row>
    <row r="221" spans="1:11">
      <c r="A221" s="11">
        <f t="shared" si="3"/>
        <v>4</v>
      </c>
      <c r="B221" s="16" t="s">
        <v>147</v>
      </c>
      <c r="C221" s="16">
        <v>25</v>
      </c>
      <c r="D221" s="16" t="s">
        <v>106</v>
      </c>
      <c r="E221" t="s">
        <v>24</v>
      </c>
      <c r="F221" t="s">
        <v>61</v>
      </c>
      <c r="G221" t="s">
        <v>136</v>
      </c>
      <c r="H221" t="s">
        <v>144</v>
      </c>
    </row>
    <row r="222" spans="1:11">
      <c r="A222" s="11">
        <f t="shared" si="3"/>
        <v>5</v>
      </c>
      <c r="B222" s="16" t="s">
        <v>147</v>
      </c>
      <c r="C222" s="16">
        <v>26</v>
      </c>
      <c r="D222" s="16" t="s">
        <v>109</v>
      </c>
      <c r="E222" t="s">
        <v>24</v>
      </c>
      <c r="F222" t="s">
        <v>61</v>
      </c>
      <c r="G222" t="s">
        <v>136</v>
      </c>
      <c r="H222" t="s">
        <v>144</v>
      </c>
      <c r="I222" t="s">
        <v>145</v>
      </c>
    </row>
    <row r="223" spans="1:11">
      <c r="A223" s="11">
        <f t="shared" si="3"/>
        <v>5</v>
      </c>
      <c r="B223" s="16" t="s">
        <v>147</v>
      </c>
      <c r="C223" s="16">
        <v>27</v>
      </c>
      <c r="D223" s="16" t="s">
        <v>51</v>
      </c>
      <c r="E223" t="s">
        <v>24</v>
      </c>
      <c r="F223" t="s">
        <v>61</v>
      </c>
      <c r="G223" t="s">
        <v>136</v>
      </c>
      <c r="H223" t="s">
        <v>145</v>
      </c>
      <c r="I223" t="s">
        <v>52</v>
      </c>
    </row>
    <row r="224" spans="1:11">
      <c r="A224" s="11">
        <f t="shared" si="3"/>
        <v>3</v>
      </c>
      <c r="B224" s="16" t="s">
        <v>147</v>
      </c>
      <c r="C224" s="16">
        <v>28</v>
      </c>
      <c r="D224" s="16" t="s">
        <v>25</v>
      </c>
      <c r="E224" t="s">
        <v>24</v>
      </c>
      <c r="F224" t="s">
        <v>52</v>
      </c>
      <c r="G224" t="s">
        <v>14</v>
      </c>
    </row>
    <row r="225" spans="1:10">
      <c r="A225" s="11">
        <f t="shared" si="3"/>
        <v>4</v>
      </c>
      <c r="B225" s="16" t="s">
        <v>147</v>
      </c>
      <c r="C225" s="16">
        <v>29</v>
      </c>
      <c r="D225" s="16" t="s">
        <v>68</v>
      </c>
      <c r="E225" t="s">
        <v>24</v>
      </c>
      <c r="F225" t="s">
        <v>52</v>
      </c>
      <c r="G225" t="s">
        <v>14</v>
      </c>
      <c r="H225" t="s">
        <v>131</v>
      </c>
    </row>
    <row r="226" spans="1:10">
      <c r="A226" s="11">
        <f t="shared" si="3"/>
        <v>4</v>
      </c>
      <c r="B226" s="16" t="s">
        <v>147</v>
      </c>
      <c r="C226" s="16">
        <v>30</v>
      </c>
      <c r="D226" s="16" t="s">
        <v>74</v>
      </c>
      <c r="E226" t="s">
        <v>24</v>
      </c>
      <c r="F226" t="s">
        <v>52</v>
      </c>
      <c r="G226" t="s">
        <v>131</v>
      </c>
      <c r="H226" t="s">
        <v>60</v>
      </c>
    </row>
    <row r="227" spans="1:10">
      <c r="A227" s="11">
        <f t="shared" si="3"/>
        <v>5</v>
      </c>
      <c r="B227" s="16" t="s">
        <v>147</v>
      </c>
      <c r="C227" s="16">
        <v>31</v>
      </c>
      <c r="D227" s="16" t="s">
        <v>28</v>
      </c>
      <c r="E227" t="s">
        <v>24</v>
      </c>
      <c r="F227" t="s">
        <v>52</v>
      </c>
      <c r="G227" t="s">
        <v>131</v>
      </c>
      <c r="H227" t="s">
        <v>60</v>
      </c>
      <c r="I227" t="s">
        <v>17</v>
      </c>
    </row>
    <row r="228" spans="1:10">
      <c r="A228" s="11">
        <f t="shared" si="3"/>
        <v>6</v>
      </c>
      <c r="B228" s="16" t="s">
        <v>147</v>
      </c>
      <c r="C228" s="16">
        <v>32</v>
      </c>
      <c r="D228" s="16" t="s">
        <v>26</v>
      </c>
      <c r="E228" t="s">
        <v>24</v>
      </c>
      <c r="F228" t="s">
        <v>52</v>
      </c>
      <c r="G228" t="s">
        <v>131</v>
      </c>
      <c r="H228" t="s">
        <v>60</v>
      </c>
      <c r="I228" t="s">
        <v>17</v>
      </c>
      <c r="J228" t="s">
        <v>15</v>
      </c>
    </row>
    <row r="229" spans="1:10">
      <c r="A229" s="11">
        <f t="shared" si="3"/>
        <v>3</v>
      </c>
      <c r="B229" s="16" t="s">
        <v>147</v>
      </c>
      <c r="C229" s="16">
        <v>33</v>
      </c>
      <c r="D229" s="16" t="s">
        <v>67</v>
      </c>
      <c r="E229" t="s">
        <v>24</v>
      </c>
      <c r="F229" t="s">
        <v>15</v>
      </c>
      <c r="G229" t="s">
        <v>132</v>
      </c>
    </row>
    <row r="230" spans="1:10">
      <c r="A230" s="11">
        <f t="shared" si="3"/>
        <v>4</v>
      </c>
      <c r="B230" s="16" t="s">
        <v>147</v>
      </c>
      <c r="C230" s="16">
        <v>34</v>
      </c>
      <c r="D230" s="16" t="s">
        <v>29</v>
      </c>
      <c r="E230" t="s">
        <v>24</v>
      </c>
      <c r="F230" t="s">
        <v>15</v>
      </c>
      <c r="G230" t="s">
        <v>132</v>
      </c>
      <c r="H230" t="s">
        <v>18</v>
      </c>
    </row>
    <row r="231" spans="1:10">
      <c r="A231" s="11">
        <f t="shared" si="3"/>
        <v>4</v>
      </c>
      <c r="B231" s="16" t="s">
        <v>147</v>
      </c>
      <c r="C231" s="16">
        <v>35</v>
      </c>
      <c r="D231" s="16" t="s">
        <v>33</v>
      </c>
      <c r="E231" t="s">
        <v>24</v>
      </c>
      <c r="F231" t="s">
        <v>15</v>
      </c>
      <c r="G231" t="s">
        <v>18</v>
      </c>
      <c r="H231" t="s">
        <v>21</v>
      </c>
    </row>
    <row r="232" spans="1:10">
      <c r="A232" s="11">
        <f t="shared" si="3"/>
        <v>4</v>
      </c>
      <c r="B232" s="16" t="s">
        <v>147</v>
      </c>
      <c r="C232" s="16">
        <v>36</v>
      </c>
      <c r="D232" s="16" t="s">
        <v>23</v>
      </c>
      <c r="E232" t="s">
        <v>24</v>
      </c>
      <c r="F232" t="s">
        <v>15</v>
      </c>
      <c r="G232" t="s">
        <v>21</v>
      </c>
      <c r="H232" t="s">
        <v>13</v>
      </c>
    </row>
    <row r="233" spans="1:10">
      <c r="A233" s="11">
        <f t="shared" si="3"/>
        <v>5</v>
      </c>
      <c r="B233" s="16" t="s">
        <v>147</v>
      </c>
      <c r="C233" s="16">
        <v>37</v>
      </c>
      <c r="D233" s="16" t="s">
        <v>80</v>
      </c>
      <c r="E233" t="s">
        <v>24</v>
      </c>
      <c r="F233" t="s">
        <v>15</v>
      </c>
      <c r="G233" t="s">
        <v>21</v>
      </c>
      <c r="H233" t="s">
        <v>13</v>
      </c>
      <c r="I233" t="s">
        <v>146</v>
      </c>
    </row>
    <row r="234" spans="1:10">
      <c r="A234" s="11">
        <f t="shared" si="3"/>
        <v>4</v>
      </c>
      <c r="B234" s="16" t="s">
        <v>147</v>
      </c>
      <c r="C234" s="16">
        <v>38</v>
      </c>
      <c r="D234" s="16" t="s">
        <v>32</v>
      </c>
      <c r="E234" t="s">
        <v>24</v>
      </c>
      <c r="F234" t="s">
        <v>15</v>
      </c>
      <c r="G234" t="s">
        <v>146</v>
      </c>
      <c r="H234" t="s">
        <v>20</v>
      </c>
    </row>
    <row r="235" spans="1:10">
      <c r="A235" s="11">
        <f t="shared" si="3"/>
        <v>5</v>
      </c>
      <c r="B235" s="16" t="s">
        <v>147</v>
      </c>
      <c r="C235" s="16">
        <v>39</v>
      </c>
      <c r="D235" s="16" t="s">
        <v>45</v>
      </c>
      <c r="E235" t="s">
        <v>24</v>
      </c>
      <c r="F235" t="s">
        <v>15</v>
      </c>
      <c r="G235" t="s">
        <v>146</v>
      </c>
      <c r="H235" t="s">
        <v>20</v>
      </c>
      <c r="I235" t="s">
        <v>46</v>
      </c>
    </row>
    <row r="236" spans="1:10">
      <c r="A236" s="11">
        <f t="shared" si="3"/>
        <v>4</v>
      </c>
      <c r="B236" s="16" t="s">
        <v>147</v>
      </c>
      <c r="C236" s="16">
        <v>40</v>
      </c>
      <c r="D236" s="16" t="s">
        <v>49</v>
      </c>
      <c r="E236" t="s">
        <v>24</v>
      </c>
      <c r="F236" t="s">
        <v>15</v>
      </c>
      <c r="G236" t="s">
        <v>46</v>
      </c>
      <c r="H236" t="s">
        <v>50</v>
      </c>
    </row>
    <row r="237" spans="1:10">
      <c r="A237" s="11">
        <f t="shared" si="3"/>
        <v>5</v>
      </c>
      <c r="B237" s="16" t="s">
        <v>147</v>
      </c>
      <c r="C237" s="16">
        <v>41</v>
      </c>
      <c r="D237" s="16" t="s">
        <v>121</v>
      </c>
      <c r="E237" t="s">
        <v>24</v>
      </c>
      <c r="F237" t="s">
        <v>15</v>
      </c>
      <c r="G237" t="s">
        <v>46</v>
      </c>
      <c r="H237" t="s">
        <v>50</v>
      </c>
      <c r="I237" t="s">
        <v>98</v>
      </c>
    </row>
    <row r="238" spans="1:10">
      <c r="A238" s="11">
        <f t="shared" si="3"/>
        <v>5</v>
      </c>
      <c r="B238" s="16" t="s">
        <v>147</v>
      </c>
      <c r="C238" s="16">
        <v>42</v>
      </c>
      <c r="D238" s="16" t="s">
        <v>31</v>
      </c>
      <c r="E238" t="s">
        <v>24</v>
      </c>
      <c r="F238" t="s">
        <v>15</v>
      </c>
      <c r="G238" t="s">
        <v>46</v>
      </c>
      <c r="H238" t="s">
        <v>98</v>
      </c>
      <c r="I238" t="s">
        <v>19</v>
      </c>
    </row>
    <row r="239" spans="1:10">
      <c r="A239" s="11">
        <f t="shared" si="3"/>
        <v>6</v>
      </c>
      <c r="B239" s="16" t="s">
        <v>147</v>
      </c>
      <c r="C239" s="16">
        <v>43</v>
      </c>
      <c r="D239" s="16" t="s">
        <v>122</v>
      </c>
      <c r="E239" t="s">
        <v>24</v>
      </c>
      <c r="F239" t="s">
        <v>15</v>
      </c>
      <c r="G239" t="s">
        <v>46</v>
      </c>
      <c r="H239" t="s">
        <v>98</v>
      </c>
      <c r="I239" t="s">
        <v>19</v>
      </c>
      <c r="J239" t="s">
        <v>102</v>
      </c>
    </row>
    <row r="240" spans="1:10">
      <c r="A240" s="11">
        <f t="shared" si="3"/>
        <v>6</v>
      </c>
      <c r="B240" s="16" t="s">
        <v>147</v>
      </c>
      <c r="C240" s="16">
        <v>44</v>
      </c>
      <c r="D240" s="16" t="s">
        <v>71</v>
      </c>
      <c r="E240" t="s">
        <v>24</v>
      </c>
      <c r="F240" t="s">
        <v>15</v>
      </c>
      <c r="G240" t="s">
        <v>46</v>
      </c>
      <c r="H240" t="s">
        <v>98</v>
      </c>
      <c r="I240" t="s">
        <v>102</v>
      </c>
      <c r="J240" t="s">
        <v>56</v>
      </c>
    </row>
    <row r="241" spans="1:10">
      <c r="A241" s="11">
        <f t="shared" si="3"/>
        <v>6</v>
      </c>
      <c r="B241" s="16" t="s">
        <v>147</v>
      </c>
      <c r="C241" s="16">
        <v>45</v>
      </c>
      <c r="D241" s="16" t="s">
        <v>115</v>
      </c>
      <c r="E241" t="s">
        <v>24</v>
      </c>
      <c r="F241" t="s">
        <v>15</v>
      </c>
      <c r="G241" t="s">
        <v>46</v>
      </c>
      <c r="H241" t="s">
        <v>98</v>
      </c>
      <c r="I241" t="s">
        <v>56</v>
      </c>
      <c r="J241" t="s">
        <v>85</v>
      </c>
    </row>
    <row r="242" spans="1:10">
      <c r="A242" s="11">
        <f t="shared" si="3"/>
        <v>5</v>
      </c>
      <c r="B242" s="16" t="s">
        <v>147</v>
      </c>
      <c r="C242" s="16">
        <v>46</v>
      </c>
      <c r="D242" s="16" t="s">
        <v>137</v>
      </c>
      <c r="E242" t="s">
        <v>24</v>
      </c>
      <c r="F242" t="s">
        <v>15</v>
      </c>
      <c r="G242" t="s">
        <v>46</v>
      </c>
      <c r="H242" t="s">
        <v>85</v>
      </c>
      <c r="I242" t="s">
        <v>138</v>
      </c>
    </row>
    <row r="243" spans="1:10">
      <c r="A243" s="11">
        <f t="shared" si="3"/>
        <v>6</v>
      </c>
      <c r="B243" s="16" t="s">
        <v>147</v>
      </c>
      <c r="C243" s="16">
        <v>47</v>
      </c>
      <c r="D243" s="16" t="s">
        <v>120</v>
      </c>
      <c r="E243" t="s">
        <v>24</v>
      </c>
      <c r="F243" t="s">
        <v>15</v>
      </c>
      <c r="G243" t="s">
        <v>46</v>
      </c>
      <c r="H243" t="s">
        <v>85</v>
      </c>
      <c r="I243" t="s">
        <v>138</v>
      </c>
      <c r="J243" t="s">
        <v>96</v>
      </c>
    </row>
    <row r="244" spans="1:10">
      <c r="A244" s="11">
        <f t="shared" si="3"/>
        <v>6</v>
      </c>
      <c r="B244" s="16" t="s">
        <v>147</v>
      </c>
      <c r="C244" s="16">
        <v>48</v>
      </c>
      <c r="D244" s="16" t="s">
        <v>123</v>
      </c>
      <c r="E244" t="s">
        <v>24</v>
      </c>
      <c r="F244" t="s">
        <v>15</v>
      </c>
      <c r="G244" t="s">
        <v>46</v>
      </c>
      <c r="H244" t="s">
        <v>85</v>
      </c>
      <c r="I244" t="s">
        <v>96</v>
      </c>
      <c r="J244" t="s">
        <v>100</v>
      </c>
    </row>
    <row r="245" spans="1:10">
      <c r="A245" s="11">
        <f t="shared" si="3"/>
        <v>3</v>
      </c>
      <c r="B245" s="16" t="s">
        <v>147</v>
      </c>
      <c r="C245" s="16">
        <v>49</v>
      </c>
      <c r="D245" s="16" t="s">
        <v>117</v>
      </c>
      <c r="E245" t="s">
        <v>24</v>
      </c>
      <c r="F245" t="s">
        <v>100</v>
      </c>
      <c r="G245" t="s">
        <v>93</v>
      </c>
    </row>
    <row r="246" spans="1:10">
      <c r="A246" s="11">
        <f t="shared" si="3"/>
        <v>4</v>
      </c>
      <c r="B246" s="16" t="s">
        <v>147</v>
      </c>
      <c r="C246" s="16">
        <v>50</v>
      </c>
      <c r="D246" s="16" t="s">
        <v>73</v>
      </c>
      <c r="E246" t="s">
        <v>24</v>
      </c>
      <c r="F246" t="s">
        <v>100</v>
      </c>
      <c r="G246" t="s">
        <v>93</v>
      </c>
      <c r="H246" t="s">
        <v>58</v>
      </c>
    </row>
    <row r="247" spans="1:10">
      <c r="A247" s="11">
        <f t="shared" si="3"/>
        <v>4</v>
      </c>
      <c r="B247" s="16" t="s">
        <v>147</v>
      </c>
      <c r="C247" s="16">
        <v>51</v>
      </c>
      <c r="D247" s="16" t="s">
        <v>41</v>
      </c>
      <c r="E247" t="s">
        <v>24</v>
      </c>
      <c r="F247" t="s">
        <v>100</v>
      </c>
      <c r="G247" t="s">
        <v>58</v>
      </c>
      <c r="H247" t="s">
        <v>42</v>
      </c>
    </row>
    <row r="248" spans="1:10">
      <c r="A248" s="11">
        <f t="shared" si="3"/>
        <v>5</v>
      </c>
      <c r="B248" s="16" t="s">
        <v>147</v>
      </c>
      <c r="C248" s="16">
        <v>52</v>
      </c>
      <c r="D248" s="16" t="s">
        <v>116</v>
      </c>
      <c r="E248" t="s">
        <v>24</v>
      </c>
      <c r="F248" t="s">
        <v>100</v>
      </c>
      <c r="G248" t="s">
        <v>58</v>
      </c>
      <c r="H248" t="s">
        <v>42</v>
      </c>
      <c r="I248" t="s">
        <v>86</v>
      </c>
    </row>
    <row r="249" spans="1:10">
      <c r="A249" s="11">
        <f t="shared" si="3"/>
        <v>6</v>
      </c>
      <c r="B249" s="16" t="s">
        <v>147</v>
      </c>
      <c r="C249" s="16">
        <v>53</v>
      </c>
      <c r="D249" s="16" t="s">
        <v>65</v>
      </c>
      <c r="E249" t="s">
        <v>24</v>
      </c>
      <c r="F249" t="s">
        <v>100</v>
      </c>
      <c r="G249" t="s">
        <v>58</v>
      </c>
      <c r="H249" t="s">
        <v>42</v>
      </c>
      <c r="I249" t="s">
        <v>86</v>
      </c>
      <c r="J249" t="s">
        <v>127</v>
      </c>
    </row>
    <row r="250" spans="1:10">
      <c r="A250" s="11">
        <f t="shared" si="3"/>
        <v>4</v>
      </c>
      <c r="B250" s="16" t="s">
        <v>147</v>
      </c>
      <c r="C250" s="16">
        <v>54</v>
      </c>
      <c r="D250" s="16" t="s">
        <v>69</v>
      </c>
      <c r="E250" t="s">
        <v>24</v>
      </c>
      <c r="F250" t="s">
        <v>100</v>
      </c>
      <c r="G250" t="s">
        <v>127</v>
      </c>
      <c r="H250" t="s">
        <v>126</v>
      </c>
    </row>
    <row r="251" spans="1:10">
      <c r="A251" s="11">
        <f t="shared" si="3"/>
        <v>5</v>
      </c>
      <c r="B251" s="16" t="s">
        <v>147</v>
      </c>
      <c r="C251" s="16">
        <v>55</v>
      </c>
      <c r="D251" s="16" t="s">
        <v>107</v>
      </c>
      <c r="E251" t="s">
        <v>24</v>
      </c>
      <c r="F251" t="s">
        <v>100</v>
      </c>
      <c r="G251" t="s">
        <v>127</v>
      </c>
      <c r="H251" t="s">
        <v>126</v>
      </c>
      <c r="I251" t="s">
        <v>134</v>
      </c>
    </row>
    <row r="252" spans="1:10">
      <c r="A252" s="11" t="str">
        <f t="shared" si="3"/>
        <v/>
      </c>
    </row>
    <row r="253" spans="1:10">
      <c r="A253" s="11">
        <f t="shared" si="3"/>
        <v>5</v>
      </c>
      <c r="B253" s="16" t="s">
        <v>79</v>
      </c>
      <c r="C253" s="16">
        <v>0</v>
      </c>
      <c r="D253" s="16" t="s">
        <v>70</v>
      </c>
      <c r="E253" t="s">
        <v>24</v>
      </c>
      <c r="F253" t="s">
        <v>151</v>
      </c>
      <c r="G253" t="s">
        <v>127</v>
      </c>
      <c r="H253" t="s">
        <v>134</v>
      </c>
      <c r="I253" t="s">
        <v>54</v>
      </c>
    </row>
    <row r="254" spans="1:10">
      <c r="A254" s="11">
        <f t="shared" si="3"/>
        <v>4</v>
      </c>
      <c r="B254" s="16" t="s">
        <v>79</v>
      </c>
      <c r="C254" s="16">
        <v>1</v>
      </c>
      <c r="D254" s="16" t="s">
        <v>91</v>
      </c>
      <c r="E254" t="s">
        <v>24</v>
      </c>
      <c r="F254" t="s">
        <v>151</v>
      </c>
      <c r="G254" t="s">
        <v>54</v>
      </c>
      <c r="H254" t="s">
        <v>140</v>
      </c>
    </row>
    <row r="255" spans="1:10">
      <c r="A255" s="11">
        <f t="shared" si="3"/>
        <v>5</v>
      </c>
      <c r="B255" s="16" t="s">
        <v>79</v>
      </c>
      <c r="C255" s="16">
        <v>2</v>
      </c>
      <c r="D255" s="16" t="s">
        <v>89</v>
      </c>
      <c r="E255" t="s">
        <v>24</v>
      </c>
      <c r="F255" t="s">
        <v>151</v>
      </c>
      <c r="G255" t="s">
        <v>54</v>
      </c>
      <c r="H255" t="s">
        <v>140</v>
      </c>
      <c r="I255" t="s">
        <v>141</v>
      </c>
    </row>
    <row r="256" spans="1:10">
      <c r="A256" s="11">
        <f t="shared" si="3"/>
        <v>6</v>
      </c>
      <c r="B256" s="16" t="s">
        <v>79</v>
      </c>
      <c r="C256" s="16">
        <v>3</v>
      </c>
      <c r="D256" s="16" t="s">
        <v>78</v>
      </c>
      <c r="E256" t="s">
        <v>24</v>
      </c>
      <c r="F256" t="s">
        <v>151</v>
      </c>
      <c r="G256" t="s">
        <v>54</v>
      </c>
      <c r="H256" t="s">
        <v>140</v>
      </c>
      <c r="I256" t="s">
        <v>141</v>
      </c>
      <c r="J256" t="s">
        <v>66</v>
      </c>
    </row>
    <row r="257" spans="1:11">
      <c r="A257" s="11">
        <f t="shared" si="3"/>
        <v>7</v>
      </c>
      <c r="B257" s="16" t="s">
        <v>79</v>
      </c>
      <c r="C257" s="16">
        <v>4</v>
      </c>
      <c r="D257" s="16" t="s">
        <v>118</v>
      </c>
      <c r="E257" t="s">
        <v>24</v>
      </c>
      <c r="F257" t="s">
        <v>151</v>
      </c>
      <c r="G257" t="s">
        <v>54</v>
      </c>
      <c r="H257" t="s">
        <v>140</v>
      </c>
      <c r="I257" t="s">
        <v>141</v>
      </c>
      <c r="J257" t="s">
        <v>66</v>
      </c>
      <c r="K257" t="s">
        <v>94</v>
      </c>
    </row>
    <row r="258" spans="1:11">
      <c r="A258" s="11">
        <f t="shared" si="3"/>
        <v>5</v>
      </c>
      <c r="B258" s="16" t="s">
        <v>79</v>
      </c>
      <c r="C258" s="16">
        <v>5</v>
      </c>
      <c r="D258" s="16" t="s">
        <v>111</v>
      </c>
      <c r="E258" t="s">
        <v>24</v>
      </c>
      <c r="F258" t="s">
        <v>151</v>
      </c>
      <c r="G258" t="s">
        <v>54</v>
      </c>
      <c r="H258" t="s">
        <v>94</v>
      </c>
      <c r="I258" t="s">
        <v>81</v>
      </c>
    </row>
    <row r="259" spans="1:11">
      <c r="A259" s="11">
        <f t="shared" si="3"/>
        <v>5</v>
      </c>
      <c r="B259" s="16" t="s">
        <v>79</v>
      </c>
      <c r="C259" s="16">
        <v>6</v>
      </c>
      <c r="D259" s="16" t="s">
        <v>72</v>
      </c>
      <c r="E259" t="s">
        <v>24</v>
      </c>
      <c r="F259" t="s">
        <v>151</v>
      </c>
      <c r="G259" t="s">
        <v>54</v>
      </c>
      <c r="H259" t="s">
        <v>81</v>
      </c>
      <c r="I259" t="s">
        <v>57</v>
      </c>
    </row>
    <row r="260" spans="1:11">
      <c r="A260" s="11">
        <f t="shared" ref="A260:A323" si="4">IF(COUNTA(E260:AN260)&gt;0, COUNTA(E260:AN260), "")</f>
        <v>4</v>
      </c>
      <c r="B260" s="16" t="s">
        <v>79</v>
      </c>
      <c r="C260" s="16">
        <v>7</v>
      </c>
      <c r="D260" s="16" t="s">
        <v>114</v>
      </c>
      <c r="E260" t="s">
        <v>24</v>
      </c>
      <c r="F260" t="s">
        <v>151</v>
      </c>
      <c r="G260" t="s">
        <v>57</v>
      </c>
      <c r="H260" t="s">
        <v>84</v>
      </c>
    </row>
    <row r="261" spans="1:11">
      <c r="A261" s="11">
        <f t="shared" si="4"/>
        <v>5</v>
      </c>
      <c r="B261" s="16" t="s">
        <v>79</v>
      </c>
      <c r="C261" s="16">
        <v>8</v>
      </c>
      <c r="D261" s="16" t="s">
        <v>110</v>
      </c>
      <c r="E261" t="s">
        <v>24</v>
      </c>
      <c r="F261" t="s">
        <v>151</v>
      </c>
      <c r="G261" t="s">
        <v>57</v>
      </c>
      <c r="H261" t="s">
        <v>84</v>
      </c>
      <c r="I261" t="s">
        <v>142</v>
      </c>
    </row>
    <row r="262" spans="1:11">
      <c r="A262" s="11">
        <f t="shared" si="4"/>
        <v>5</v>
      </c>
      <c r="B262" s="16" t="s">
        <v>79</v>
      </c>
      <c r="C262" s="16">
        <v>9</v>
      </c>
      <c r="D262" s="16" t="s">
        <v>119</v>
      </c>
      <c r="E262" t="s">
        <v>24</v>
      </c>
      <c r="F262" t="s">
        <v>151</v>
      </c>
      <c r="G262" t="s">
        <v>57</v>
      </c>
      <c r="H262" t="s">
        <v>142</v>
      </c>
      <c r="I262" t="s">
        <v>95</v>
      </c>
    </row>
    <row r="263" spans="1:11">
      <c r="A263" s="11">
        <f t="shared" si="4"/>
        <v>6</v>
      </c>
      <c r="B263" s="16" t="s">
        <v>79</v>
      </c>
      <c r="C263" s="16">
        <v>10</v>
      </c>
      <c r="D263" s="16" t="s">
        <v>59</v>
      </c>
      <c r="E263" t="s">
        <v>24</v>
      </c>
      <c r="F263" t="s">
        <v>151</v>
      </c>
      <c r="G263" t="s">
        <v>57</v>
      </c>
      <c r="H263" t="s">
        <v>142</v>
      </c>
      <c r="I263" t="s">
        <v>95</v>
      </c>
      <c r="J263" t="s">
        <v>128</v>
      </c>
    </row>
    <row r="264" spans="1:11">
      <c r="A264" s="11">
        <f t="shared" si="4"/>
        <v>5</v>
      </c>
      <c r="B264" s="16" t="s">
        <v>79</v>
      </c>
      <c r="C264" s="16">
        <v>11</v>
      </c>
      <c r="D264" s="16" t="s">
        <v>105</v>
      </c>
      <c r="E264" t="s">
        <v>24</v>
      </c>
      <c r="F264" t="s">
        <v>151</v>
      </c>
      <c r="G264" t="s">
        <v>57</v>
      </c>
      <c r="H264" t="s">
        <v>128</v>
      </c>
      <c r="I264" t="s">
        <v>148</v>
      </c>
    </row>
    <row r="265" spans="1:11">
      <c r="A265" s="11">
        <f t="shared" si="4"/>
        <v>5</v>
      </c>
      <c r="B265" s="16" t="s">
        <v>79</v>
      </c>
      <c r="C265" s="16">
        <v>12</v>
      </c>
      <c r="D265" s="16" t="s">
        <v>87</v>
      </c>
      <c r="E265" t="s">
        <v>24</v>
      </c>
      <c r="F265" t="s">
        <v>151</v>
      </c>
      <c r="G265" t="s">
        <v>57</v>
      </c>
      <c r="H265" t="s">
        <v>148</v>
      </c>
      <c r="I265" t="s">
        <v>143</v>
      </c>
    </row>
    <row r="266" spans="1:11">
      <c r="A266" s="11">
        <f t="shared" si="4"/>
        <v>6</v>
      </c>
      <c r="B266" s="16" t="s">
        <v>79</v>
      </c>
      <c r="C266" s="16">
        <v>13</v>
      </c>
      <c r="D266" s="16" t="s">
        <v>77</v>
      </c>
      <c r="E266" t="s">
        <v>24</v>
      </c>
      <c r="F266" t="s">
        <v>151</v>
      </c>
      <c r="G266" t="s">
        <v>57</v>
      </c>
      <c r="H266" t="s">
        <v>148</v>
      </c>
      <c r="I266" t="s">
        <v>143</v>
      </c>
      <c r="J266" t="s">
        <v>63</v>
      </c>
    </row>
    <row r="267" spans="1:11">
      <c r="A267" s="11">
        <f t="shared" si="4"/>
        <v>5</v>
      </c>
      <c r="B267" s="16" t="s">
        <v>79</v>
      </c>
      <c r="C267" s="16">
        <v>14</v>
      </c>
      <c r="D267" s="16" t="s">
        <v>43</v>
      </c>
      <c r="E267" t="s">
        <v>24</v>
      </c>
      <c r="F267" t="s">
        <v>151</v>
      </c>
      <c r="G267" t="s">
        <v>57</v>
      </c>
      <c r="H267" t="s">
        <v>63</v>
      </c>
      <c r="I267" t="s">
        <v>44</v>
      </c>
    </row>
    <row r="268" spans="1:11">
      <c r="A268" s="11">
        <f t="shared" si="4"/>
        <v>6</v>
      </c>
      <c r="B268" s="16" t="s">
        <v>79</v>
      </c>
      <c r="C268" s="16">
        <v>15</v>
      </c>
      <c r="D268" s="16" t="s">
        <v>99</v>
      </c>
      <c r="E268" t="s">
        <v>24</v>
      </c>
      <c r="F268" t="s">
        <v>151</v>
      </c>
      <c r="G268" t="s">
        <v>57</v>
      </c>
      <c r="H268" t="s">
        <v>63</v>
      </c>
      <c r="I268" t="s">
        <v>44</v>
      </c>
      <c r="J268" t="s">
        <v>149</v>
      </c>
    </row>
    <row r="269" spans="1:11">
      <c r="A269" s="11">
        <f t="shared" si="4"/>
        <v>6</v>
      </c>
      <c r="B269" s="16" t="s">
        <v>79</v>
      </c>
      <c r="C269" s="16">
        <v>16</v>
      </c>
      <c r="D269" s="16" t="s">
        <v>90</v>
      </c>
      <c r="E269" t="s">
        <v>24</v>
      </c>
      <c r="F269" t="s">
        <v>151</v>
      </c>
      <c r="G269" t="s">
        <v>57</v>
      </c>
      <c r="H269" t="s">
        <v>63</v>
      </c>
      <c r="I269" t="s">
        <v>149</v>
      </c>
      <c r="J269" t="s">
        <v>135</v>
      </c>
    </row>
    <row r="270" spans="1:11">
      <c r="A270" s="11">
        <f t="shared" si="4"/>
        <v>7</v>
      </c>
      <c r="B270" s="16" t="s">
        <v>79</v>
      </c>
      <c r="C270" s="16">
        <v>17</v>
      </c>
      <c r="D270" s="16" t="s">
        <v>47</v>
      </c>
      <c r="E270" t="s">
        <v>24</v>
      </c>
      <c r="F270" t="s">
        <v>151</v>
      </c>
      <c r="G270" t="s">
        <v>57</v>
      </c>
      <c r="H270" t="s">
        <v>63</v>
      </c>
      <c r="I270" t="s">
        <v>149</v>
      </c>
      <c r="J270" t="s">
        <v>135</v>
      </c>
      <c r="K270" t="s">
        <v>48</v>
      </c>
    </row>
    <row r="271" spans="1:11">
      <c r="A271" s="11">
        <f t="shared" si="4"/>
        <v>1</v>
      </c>
      <c r="B271" s="16" t="s">
        <v>79</v>
      </c>
      <c r="C271" s="16">
        <v>18</v>
      </c>
      <c r="D271" s="16" t="s">
        <v>30</v>
      </c>
      <c r="E271" t="s">
        <v>24</v>
      </c>
    </row>
    <row r="272" spans="1:11">
      <c r="A272" s="11">
        <f t="shared" si="4"/>
        <v>2</v>
      </c>
      <c r="B272" s="16" t="s">
        <v>79</v>
      </c>
      <c r="C272" s="16">
        <v>19</v>
      </c>
      <c r="D272" s="16" t="s">
        <v>76</v>
      </c>
      <c r="E272" t="s">
        <v>24</v>
      </c>
      <c r="F272" t="s">
        <v>62</v>
      </c>
    </row>
    <row r="273" spans="1:9">
      <c r="A273" s="11">
        <f t="shared" si="4"/>
        <v>3</v>
      </c>
      <c r="B273" s="16" t="s">
        <v>79</v>
      </c>
      <c r="C273" s="16">
        <v>20</v>
      </c>
      <c r="D273" s="16" t="s">
        <v>55</v>
      </c>
      <c r="E273" t="s">
        <v>24</v>
      </c>
      <c r="F273" t="s">
        <v>62</v>
      </c>
      <c r="G273" t="s">
        <v>129</v>
      </c>
    </row>
    <row r="274" spans="1:9">
      <c r="A274" s="11">
        <f t="shared" si="4"/>
        <v>3</v>
      </c>
      <c r="B274" s="16" t="s">
        <v>79</v>
      </c>
      <c r="C274" s="16">
        <v>21</v>
      </c>
      <c r="D274" s="16" t="s">
        <v>27</v>
      </c>
      <c r="E274" t="s">
        <v>24</v>
      </c>
      <c r="F274" t="s">
        <v>129</v>
      </c>
      <c r="G274" t="s">
        <v>16</v>
      </c>
    </row>
    <row r="275" spans="1:9">
      <c r="A275" s="11">
        <f t="shared" si="4"/>
        <v>4</v>
      </c>
      <c r="B275" s="16" t="s">
        <v>79</v>
      </c>
      <c r="C275" s="16">
        <v>22</v>
      </c>
      <c r="D275" s="16" t="s">
        <v>124</v>
      </c>
      <c r="E275" t="s">
        <v>24</v>
      </c>
      <c r="F275" t="s">
        <v>129</v>
      </c>
      <c r="G275" t="s">
        <v>16</v>
      </c>
      <c r="H275" t="s">
        <v>104</v>
      </c>
    </row>
    <row r="276" spans="1:9">
      <c r="A276" s="11">
        <f t="shared" si="4"/>
        <v>4</v>
      </c>
      <c r="B276" s="16" t="s">
        <v>79</v>
      </c>
      <c r="C276" s="16">
        <v>23</v>
      </c>
      <c r="D276" s="16" t="s">
        <v>64</v>
      </c>
      <c r="E276" t="s">
        <v>24</v>
      </c>
      <c r="F276" t="s">
        <v>129</v>
      </c>
      <c r="G276" t="s">
        <v>104</v>
      </c>
      <c r="H276" t="s">
        <v>130</v>
      </c>
    </row>
    <row r="277" spans="1:9">
      <c r="A277" s="11">
        <f t="shared" si="4"/>
        <v>3</v>
      </c>
      <c r="B277" s="16" t="s">
        <v>79</v>
      </c>
      <c r="C277" s="16">
        <v>24</v>
      </c>
      <c r="D277" s="16" t="s">
        <v>75</v>
      </c>
      <c r="E277" t="s">
        <v>24</v>
      </c>
      <c r="F277" t="s">
        <v>130</v>
      </c>
      <c r="G277" t="s">
        <v>61</v>
      </c>
    </row>
    <row r="278" spans="1:9">
      <c r="A278" s="11">
        <f t="shared" si="4"/>
        <v>3</v>
      </c>
      <c r="B278" s="16" t="s">
        <v>79</v>
      </c>
      <c r="C278" s="16">
        <v>25</v>
      </c>
      <c r="D278" s="16" t="s">
        <v>97</v>
      </c>
      <c r="E278" t="s">
        <v>24</v>
      </c>
      <c r="F278" t="s">
        <v>61</v>
      </c>
      <c r="G278" t="s">
        <v>150</v>
      </c>
    </row>
    <row r="279" spans="1:9">
      <c r="A279" s="11">
        <f t="shared" si="4"/>
        <v>4</v>
      </c>
      <c r="B279" s="16" t="s">
        <v>79</v>
      </c>
      <c r="C279" s="16">
        <v>26</v>
      </c>
      <c r="D279" s="16" t="s">
        <v>103</v>
      </c>
      <c r="E279" t="s">
        <v>24</v>
      </c>
      <c r="F279" t="s">
        <v>61</v>
      </c>
      <c r="G279" t="s">
        <v>150</v>
      </c>
      <c r="H279" t="s">
        <v>136</v>
      </c>
    </row>
    <row r="280" spans="1:9">
      <c r="A280" s="11">
        <f t="shared" si="4"/>
        <v>4</v>
      </c>
      <c r="B280" s="16" t="s">
        <v>79</v>
      </c>
      <c r="C280" s="16">
        <v>27</v>
      </c>
      <c r="D280" s="16" t="s">
        <v>106</v>
      </c>
      <c r="E280" t="s">
        <v>24</v>
      </c>
      <c r="F280" t="s">
        <v>61</v>
      </c>
      <c r="G280" t="s">
        <v>136</v>
      </c>
      <c r="H280" t="s">
        <v>144</v>
      </c>
    </row>
    <row r="281" spans="1:9">
      <c r="A281" s="11">
        <f t="shared" si="4"/>
        <v>5</v>
      </c>
      <c r="B281" s="16" t="s">
        <v>79</v>
      </c>
      <c r="C281" s="16">
        <v>28</v>
      </c>
      <c r="D281" s="16" t="s">
        <v>109</v>
      </c>
      <c r="E281" t="s">
        <v>24</v>
      </c>
      <c r="F281" t="s">
        <v>61</v>
      </c>
      <c r="G281" t="s">
        <v>136</v>
      </c>
      <c r="H281" t="s">
        <v>144</v>
      </c>
      <c r="I281" t="s">
        <v>145</v>
      </c>
    </row>
    <row r="282" spans="1:9">
      <c r="A282" s="11">
        <f t="shared" si="4"/>
        <v>5</v>
      </c>
      <c r="B282" s="16" t="s">
        <v>79</v>
      </c>
      <c r="C282" s="16">
        <v>29</v>
      </c>
      <c r="D282" s="16" t="s">
        <v>112</v>
      </c>
      <c r="E282" t="s">
        <v>24</v>
      </c>
      <c r="F282" t="s">
        <v>61</v>
      </c>
      <c r="G282" t="s">
        <v>136</v>
      </c>
      <c r="H282" t="s">
        <v>145</v>
      </c>
      <c r="I282" t="s">
        <v>82</v>
      </c>
    </row>
    <row r="283" spans="1:9">
      <c r="A283" s="11">
        <f t="shared" si="4"/>
        <v>4</v>
      </c>
      <c r="B283" s="16" t="s">
        <v>79</v>
      </c>
      <c r="C283" s="16">
        <v>30</v>
      </c>
      <c r="D283" s="16" t="s">
        <v>88</v>
      </c>
      <c r="E283" t="s">
        <v>24</v>
      </c>
      <c r="F283" t="s">
        <v>61</v>
      </c>
      <c r="G283" t="s">
        <v>82</v>
      </c>
      <c r="H283" t="s">
        <v>152</v>
      </c>
    </row>
    <row r="284" spans="1:9">
      <c r="A284" s="11">
        <f t="shared" si="4"/>
        <v>5</v>
      </c>
      <c r="B284" s="16" t="s">
        <v>79</v>
      </c>
      <c r="C284" s="16">
        <v>31</v>
      </c>
      <c r="D284" s="16" t="s">
        <v>51</v>
      </c>
      <c r="E284" t="s">
        <v>24</v>
      </c>
      <c r="F284" t="s">
        <v>61</v>
      </c>
      <c r="G284" t="s">
        <v>82</v>
      </c>
      <c r="H284" t="s">
        <v>152</v>
      </c>
      <c r="I284" t="s">
        <v>52</v>
      </c>
    </row>
    <row r="285" spans="1:9">
      <c r="A285" s="11">
        <f t="shared" si="4"/>
        <v>3</v>
      </c>
      <c r="B285" s="16" t="s">
        <v>79</v>
      </c>
      <c r="C285" s="16">
        <v>32</v>
      </c>
      <c r="D285" s="16" t="s">
        <v>25</v>
      </c>
      <c r="E285" t="s">
        <v>24</v>
      </c>
      <c r="F285" t="s">
        <v>52</v>
      </c>
      <c r="G285" t="s">
        <v>14</v>
      </c>
    </row>
    <row r="286" spans="1:9">
      <c r="A286" s="11">
        <f t="shared" si="4"/>
        <v>4</v>
      </c>
      <c r="B286" s="16" t="s">
        <v>79</v>
      </c>
      <c r="C286" s="16">
        <v>33</v>
      </c>
      <c r="D286" s="16" t="s">
        <v>68</v>
      </c>
      <c r="E286" t="s">
        <v>24</v>
      </c>
      <c r="F286" t="s">
        <v>52</v>
      </c>
      <c r="G286" t="s">
        <v>14</v>
      </c>
      <c r="H286" t="s">
        <v>131</v>
      </c>
    </row>
    <row r="287" spans="1:9">
      <c r="A287" s="11">
        <f t="shared" si="4"/>
        <v>4</v>
      </c>
      <c r="B287" s="16" t="s">
        <v>79</v>
      </c>
      <c r="C287" s="16">
        <v>34</v>
      </c>
      <c r="D287" s="16" t="s">
        <v>74</v>
      </c>
      <c r="E287" t="s">
        <v>24</v>
      </c>
      <c r="F287" t="s">
        <v>52</v>
      </c>
      <c r="G287" t="s">
        <v>131</v>
      </c>
      <c r="H287" t="s">
        <v>60</v>
      </c>
    </row>
    <row r="288" spans="1:9">
      <c r="A288" s="11">
        <f t="shared" si="4"/>
        <v>5</v>
      </c>
      <c r="B288" s="16" t="s">
        <v>79</v>
      </c>
      <c r="C288" s="16">
        <v>35</v>
      </c>
      <c r="D288" s="16" t="s">
        <v>28</v>
      </c>
      <c r="E288" t="s">
        <v>24</v>
      </c>
      <c r="F288" t="s">
        <v>52</v>
      </c>
      <c r="G288" t="s">
        <v>131</v>
      </c>
      <c r="H288" t="s">
        <v>60</v>
      </c>
      <c r="I288" t="s">
        <v>17</v>
      </c>
    </row>
    <row r="289" spans="1:10">
      <c r="A289" s="11">
        <f t="shared" si="4"/>
        <v>6</v>
      </c>
      <c r="B289" s="16" t="s">
        <v>79</v>
      </c>
      <c r="C289" s="16">
        <v>36</v>
      </c>
      <c r="D289" s="16" t="s">
        <v>113</v>
      </c>
      <c r="E289" t="s">
        <v>24</v>
      </c>
      <c r="F289" t="s">
        <v>52</v>
      </c>
      <c r="G289" t="s">
        <v>131</v>
      </c>
      <c r="H289" t="s">
        <v>60</v>
      </c>
      <c r="I289" t="s">
        <v>17</v>
      </c>
      <c r="J289" t="s">
        <v>83</v>
      </c>
    </row>
    <row r="290" spans="1:10">
      <c r="A290" s="11">
        <f t="shared" si="4"/>
        <v>3</v>
      </c>
      <c r="B290" s="16" t="s">
        <v>79</v>
      </c>
      <c r="C290" s="16">
        <v>37</v>
      </c>
      <c r="D290" s="16" t="s">
        <v>26</v>
      </c>
      <c r="E290" t="s">
        <v>24</v>
      </c>
      <c r="F290" t="s">
        <v>83</v>
      </c>
      <c r="G290" t="s">
        <v>15</v>
      </c>
    </row>
    <row r="291" spans="1:10">
      <c r="A291" s="11">
        <f t="shared" si="4"/>
        <v>4</v>
      </c>
      <c r="B291" s="16" t="s">
        <v>79</v>
      </c>
      <c r="C291" s="16">
        <v>38</v>
      </c>
      <c r="D291" s="16" t="s">
        <v>67</v>
      </c>
      <c r="E291" t="s">
        <v>24</v>
      </c>
      <c r="F291" t="s">
        <v>83</v>
      </c>
      <c r="G291" t="s">
        <v>15</v>
      </c>
      <c r="H291" t="s">
        <v>132</v>
      </c>
    </row>
    <row r="292" spans="1:10">
      <c r="A292" s="11">
        <f t="shared" si="4"/>
        <v>4</v>
      </c>
      <c r="B292" s="16" t="s">
        <v>79</v>
      </c>
      <c r="C292" s="16">
        <v>39</v>
      </c>
      <c r="D292" s="16" t="s">
        <v>29</v>
      </c>
      <c r="E292" t="s">
        <v>24</v>
      </c>
      <c r="F292" t="s">
        <v>83</v>
      </c>
      <c r="G292" t="s">
        <v>132</v>
      </c>
      <c r="H292" t="s">
        <v>18</v>
      </c>
    </row>
    <row r="293" spans="1:10">
      <c r="A293" s="11">
        <f t="shared" si="4"/>
        <v>4</v>
      </c>
      <c r="B293" s="16" t="s">
        <v>79</v>
      </c>
      <c r="C293" s="16">
        <v>40</v>
      </c>
      <c r="D293" s="16" t="s">
        <v>33</v>
      </c>
      <c r="E293" t="s">
        <v>24</v>
      </c>
      <c r="F293" t="s">
        <v>83</v>
      </c>
      <c r="G293" t="s">
        <v>18</v>
      </c>
      <c r="H293" t="s">
        <v>21</v>
      </c>
    </row>
    <row r="294" spans="1:10">
      <c r="A294" s="11">
        <f t="shared" si="4"/>
        <v>5</v>
      </c>
      <c r="B294" s="16" t="s">
        <v>79</v>
      </c>
      <c r="C294" s="16">
        <v>41</v>
      </c>
      <c r="D294" s="16" t="s">
        <v>23</v>
      </c>
      <c r="E294" t="s">
        <v>24</v>
      </c>
      <c r="F294" t="s">
        <v>83</v>
      </c>
      <c r="G294" t="s">
        <v>18</v>
      </c>
      <c r="H294" t="s">
        <v>21</v>
      </c>
      <c r="I294" t="s">
        <v>13</v>
      </c>
    </row>
    <row r="295" spans="1:10">
      <c r="A295" s="11">
        <f t="shared" si="4"/>
        <v>4</v>
      </c>
      <c r="B295" s="16" t="s">
        <v>79</v>
      </c>
      <c r="C295" s="16">
        <v>42</v>
      </c>
      <c r="D295" s="16" t="s">
        <v>80</v>
      </c>
      <c r="E295" t="s">
        <v>24</v>
      </c>
      <c r="F295" t="s">
        <v>83</v>
      </c>
      <c r="G295" t="s">
        <v>13</v>
      </c>
      <c r="H295" t="s">
        <v>146</v>
      </c>
    </row>
    <row r="296" spans="1:10">
      <c r="A296" s="11">
        <f t="shared" si="4"/>
        <v>5</v>
      </c>
      <c r="B296" s="16" t="s">
        <v>79</v>
      </c>
      <c r="C296" s="16">
        <v>43</v>
      </c>
      <c r="D296" s="16" t="s">
        <v>32</v>
      </c>
      <c r="E296" t="s">
        <v>24</v>
      </c>
      <c r="F296" t="s">
        <v>83</v>
      </c>
      <c r="G296" t="s">
        <v>13</v>
      </c>
      <c r="H296" t="s">
        <v>146</v>
      </c>
      <c r="I296" t="s">
        <v>20</v>
      </c>
    </row>
    <row r="297" spans="1:10">
      <c r="A297" s="11">
        <f t="shared" si="4"/>
        <v>4</v>
      </c>
      <c r="B297" s="16" t="s">
        <v>79</v>
      </c>
      <c r="C297" s="16">
        <v>44</v>
      </c>
      <c r="D297" s="16" t="s">
        <v>45</v>
      </c>
      <c r="E297" t="s">
        <v>24</v>
      </c>
      <c r="F297" t="s">
        <v>83</v>
      </c>
      <c r="G297" t="s">
        <v>20</v>
      </c>
      <c r="H297" t="s">
        <v>46</v>
      </c>
    </row>
    <row r="298" spans="1:10">
      <c r="A298" s="11">
        <f t="shared" si="4"/>
        <v>5</v>
      </c>
      <c r="B298" s="16" t="s">
        <v>79</v>
      </c>
      <c r="C298" s="16">
        <v>45</v>
      </c>
      <c r="D298" s="16" t="s">
        <v>49</v>
      </c>
      <c r="E298" t="s">
        <v>24</v>
      </c>
      <c r="F298" t="s">
        <v>83</v>
      </c>
      <c r="G298" t="s">
        <v>20</v>
      </c>
      <c r="H298" t="s">
        <v>46</v>
      </c>
      <c r="I298" t="s">
        <v>50</v>
      </c>
    </row>
    <row r="299" spans="1:10">
      <c r="A299" s="11">
        <f t="shared" si="4"/>
        <v>6</v>
      </c>
      <c r="B299" s="16" t="s">
        <v>79</v>
      </c>
      <c r="C299" s="16">
        <v>46</v>
      </c>
      <c r="D299" s="16" t="s">
        <v>121</v>
      </c>
      <c r="E299" t="s">
        <v>24</v>
      </c>
      <c r="F299" t="s">
        <v>83</v>
      </c>
      <c r="G299" t="s">
        <v>20</v>
      </c>
      <c r="H299" t="s">
        <v>46</v>
      </c>
      <c r="I299" t="s">
        <v>50</v>
      </c>
      <c r="J299" t="s">
        <v>98</v>
      </c>
    </row>
    <row r="300" spans="1:10">
      <c r="A300" s="11">
        <f t="shared" si="4"/>
        <v>5</v>
      </c>
      <c r="B300" s="16" t="s">
        <v>79</v>
      </c>
      <c r="C300" s="16">
        <v>47</v>
      </c>
      <c r="D300" s="16" t="s">
        <v>31</v>
      </c>
      <c r="E300" t="s">
        <v>24</v>
      </c>
      <c r="F300" t="s">
        <v>83</v>
      </c>
      <c r="G300" t="s">
        <v>20</v>
      </c>
      <c r="H300" t="s">
        <v>98</v>
      </c>
      <c r="I300" t="s">
        <v>19</v>
      </c>
    </row>
    <row r="301" spans="1:10">
      <c r="A301" s="11">
        <f t="shared" si="4"/>
        <v>6</v>
      </c>
      <c r="B301" s="16" t="s">
        <v>79</v>
      </c>
      <c r="C301" s="16">
        <v>48</v>
      </c>
      <c r="D301" s="16" t="s">
        <v>122</v>
      </c>
      <c r="E301" t="s">
        <v>24</v>
      </c>
      <c r="F301" t="s">
        <v>83</v>
      </c>
      <c r="G301" t="s">
        <v>20</v>
      </c>
      <c r="H301" t="s">
        <v>98</v>
      </c>
      <c r="I301" t="s">
        <v>19</v>
      </c>
      <c r="J301" t="s">
        <v>102</v>
      </c>
    </row>
    <row r="302" spans="1:10">
      <c r="A302" s="11">
        <f t="shared" si="4"/>
        <v>6</v>
      </c>
      <c r="B302" s="16" t="s">
        <v>79</v>
      </c>
      <c r="C302" s="16">
        <v>49</v>
      </c>
      <c r="D302" s="16" t="s">
        <v>71</v>
      </c>
      <c r="E302" t="s">
        <v>24</v>
      </c>
      <c r="F302" t="s">
        <v>83</v>
      </c>
      <c r="G302" t="s">
        <v>20</v>
      </c>
      <c r="H302" t="s">
        <v>98</v>
      </c>
      <c r="I302" t="s">
        <v>102</v>
      </c>
      <c r="J302" t="s">
        <v>56</v>
      </c>
    </row>
    <row r="303" spans="1:10">
      <c r="A303" s="11">
        <f t="shared" si="4"/>
        <v>6</v>
      </c>
      <c r="B303" s="16" t="s">
        <v>79</v>
      </c>
      <c r="C303" s="16">
        <v>50</v>
      </c>
      <c r="D303" s="16" t="s">
        <v>115</v>
      </c>
      <c r="E303" t="s">
        <v>24</v>
      </c>
      <c r="F303" t="s">
        <v>83</v>
      </c>
      <c r="G303" t="s">
        <v>20</v>
      </c>
      <c r="H303" t="s">
        <v>98</v>
      </c>
      <c r="I303" t="s">
        <v>56</v>
      </c>
      <c r="J303" t="s">
        <v>85</v>
      </c>
    </row>
    <row r="304" spans="1:10">
      <c r="A304" s="11">
        <f t="shared" si="4"/>
        <v>5</v>
      </c>
      <c r="B304" s="16" t="s">
        <v>79</v>
      </c>
      <c r="C304" s="16">
        <v>51</v>
      </c>
      <c r="D304" s="16" t="s">
        <v>137</v>
      </c>
      <c r="E304" t="s">
        <v>24</v>
      </c>
      <c r="F304" t="s">
        <v>83</v>
      </c>
      <c r="G304" t="s">
        <v>20</v>
      </c>
      <c r="H304" t="s">
        <v>85</v>
      </c>
      <c r="I304" t="s">
        <v>138</v>
      </c>
    </row>
    <row r="305" spans="1:11">
      <c r="A305" s="11">
        <f t="shared" si="4"/>
        <v>6</v>
      </c>
      <c r="B305" s="16" t="s">
        <v>79</v>
      </c>
      <c r="C305" s="16">
        <v>52</v>
      </c>
      <c r="D305" s="16" t="s">
        <v>101</v>
      </c>
      <c r="E305" t="s">
        <v>24</v>
      </c>
      <c r="F305" t="s">
        <v>83</v>
      </c>
      <c r="G305" t="s">
        <v>20</v>
      </c>
      <c r="H305" t="s">
        <v>85</v>
      </c>
      <c r="I305" t="s">
        <v>138</v>
      </c>
      <c r="J305" t="s">
        <v>153</v>
      </c>
    </row>
    <row r="306" spans="1:11">
      <c r="A306" s="11">
        <f t="shared" si="4"/>
        <v>7</v>
      </c>
      <c r="B306" s="16" t="s">
        <v>79</v>
      </c>
      <c r="C306" s="16">
        <v>53</v>
      </c>
      <c r="D306" s="16" t="s">
        <v>120</v>
      </c>
      <c r="E306" t="s">
        <v>24</v>
      </c>
      <c r="F306" t="s">
        <v>83</v>
      </c>
      <c r="G306" t="s">
        <v>20</v>
      </c>
      <c r="H306" t="s">
        <v>85</v>
      </c>
      <c r="I306" t="s">
        <v>138</v>
      </c>
      <c r="J306" t="s">
        <v>153</v>
      </c>
      <c r="K306" t="s">
        <v>96</v>
      </c>
    </row>
    <row r="307" spans="1:11">
      <c r="A307" s="11">
        <f t="shared" si="4"/>
        <v>6</v>
      </c>
      <c r="B307" s="16" t="s">
        <v>79</v>
      </c>
      <c r="C307" s="16">
        <v>54</v>
      </c>
      <c r="D307" s="16" t="s">
        <v>92</v>
      </c>
      <c r="E307" t="s">
        <v>24</v>
      </c>
      <c r="F307" t="s">
        <v>83</v>
      </c>
      <c r="G307" t="s">
        <v>20</v>
      </c>
      <c r="H307" t="s">
        <v>85</v>
      </c>
      <c r="I307" t="s">
        <v>96</v>
      </c>
      <c r="J307" t="s">
        <v>151</v>
      </c>
    </row>
    <row r="308" spans="1:11">
      <c r="A308" s="11">
        <f t="shared" si="4"/>
        <v>3</v>
      </c>
      <c r="B308" s="16" t="s">
        <v>79</v>
      </c>
      <c r="C308" s="16">
        <v>55</v>
      </c>
      <c r="D308" s="16" t="s">
        <v>123</v>
      </c>
      <c r="E308" t="s">
        <v>24</v>
      </c>
      <c r="F308" t="s">
        <v>151</v>
      </c>
      <c r="G308" t="s">
        <v>100</v>
      </c>
    </row>
    <row r="309" spans="1:11">
      <c r="A309" s="11">
        <f t="shared" si="4"/>
        <v>4</v>
      </c>
      <c r="B309" s="16" t="s">
        <v>79</v>
      </c>
      <c r="C309" s="16">
        <v>56</v>
      </c>
      <c r="D309" s="16" t="s">
        <v>117</v>
      </c>
      <c r="E309" t="s">
        <v>24</v>
      </c>
      <c r="F309" t="s">
        <v>151</v>
      </c>
      <c r="G309" t="s">
        <v>100</v>
      </c>
      <c r="H309" t="s">
        <v>93</v>
      </c>
    </row>
    <row r="310" spans="1:11">
      <c r="A310" s="11">
        <f t="shared" si="4"/>
        <v>4</v>
      </c>
      <c r="B310" s="16" t="s">
        <v>79</v>
      </c>
      <c r="C310" s="16">
        <v>57</v>
      </c>
      <c r="D310" s="16" t="s">
        <v>73</v>
      </c>
      <c r="E310" t="s">
        <v>24</v>
      </c>
      <c r="F310" t="s">
        <v>151</v>
      </c>
      <c r="G310" t="s">
        <v>93</v>
      </c>
      <c r="H310" t="s">
        <v>58</v>
      </c>
    </row>
    <row r="311" spans="1:11">
      <c r="A311" s="11">
        <f t="shared" si="4"/>
        <v>4</v>
      </c>
      <c r="B311" s="16" t="s">
        <v>79</v>
      </c>
      <c r="C311" s="16">
        <v>58</v>
      </c>
      <c r="D311" s="16" t="s">
        <v>41</v>
      </c>
      <c r="E311" t="s">
        <v>24</v>
      </c>
      <c r="F311" t="s">
        <v>151</v>
      </c>
      <c r="G311" t="s">
        <v>58</v>
      </c>
      <c r="H311" t="s">
        <v>42</v>
      </c>
    </row>
    <row r="312" spans="1:11">
      <c r="A312" s="11">
        <f t="shared" si="4"/>
        <v>5</v>
      </c>
      <c r="B312" s="16" t="s">
        <v>79</v>
      </c>
      <c r="C312" s="16">
        <v>59</v>
      </c>
      <c r="D312" s="16" t="s">
        <v>116</v>
      </c>
      <c r="E312" t="s">
        <v>24</v>
      </c>
      <c r="F312" t="s">
        <v>151</v>
      </c>
      <c r="G312" t="s">
        <v>58</v>
      </c>
      <c r="H312" t="s">
        <v>42</v>
      </c>
      <c r="I312" t="s">
        <v>86</v>
      </c>
    </row>
    <row r="313" spans="1:11">
      <c r="A313" s="11">
        <f t="shared" si="4"/>
        <v>6</v>
      </c>
      <c r="B313" s="16" t="s">
        <v>79</v>
      </c>
      <c r="C313" s="16">
        <v>60</v>
      </c>
      <c r="D313" s="16" t="s">
        <v>108</v>
      </c>
      <c r="E313" t="s">
        <v>24</v>
      </c>
      <c r="F313" t="s">
        <v>151</v>
      </c>
      <c r="G313" t="s">
        <v>58</v>
      </c>
      <c r="H313" t="s">
        <v>42</v>
      </c>
      <c r="I313" t="s">
        <v>86</v>
      </c>
      <c r="J313" t="s">
        <v>154</v>
      </c>
    </row>
    <row r="314" spans="1:11">
      <c r="A314" s="11">
        <f t="shared" si="4"/>
        <v>6</v>
      </c>
      <c r="B314" s="16" t="s">
        <v>79</v>
      </c>
      <c r="C314" s="16">
        <v>61</v>
      </c>
      <c r="D314" s="16" t="s">
        <v>65</v>
      </c>
      <c r="E314" t="s">
        <v>24</v>
      </c>
      <c r="F314" t="s">
        <v>151</v>
      </c>
      <c r="G314" t="s">
        <v>58</v>
      </c>
      <c r="H314" t="s">
        <v>42</v>
      </c>
      <c r="I314" t="s">
        <v>154</v>
      </c>
      <c r="J314" t="s">
        <v>127</v>
      </c>
    </row>
    <row r="315" spans="1:11">
      <c r="A315" s="11">
        <f t="shared" si="4"/>
        <v>4</v>
      </c>
      <c r="B315" s="16" t="s">
        <v>79</v>
      </c>
      <c r="C315" s="16">
        <v>62</v>
      </c>
      <c r="D315" s="16" t="s">
        <v>69</v>
      </c>
      <c r="E315" t="s">
        <v>24</v>
      </c>
      <c r="F315" t="s">
        <v>151</v>
      </c>
      <c r="G315" t="s">
        <v>127</v>
      </c>
      <c r="H315" t="s">
        <v>126</v>
      </c>
    </row>
    <row r="316" spans="1:11">
      <c r="A316" s="11">
        <f t="shared" si="4"/>
        <v>5</v>
      </c>
      <c r="B316" s="16" t="s">
        <v>79</v>
      </c>
      <c r="C316" s="16">
        <v>63</v>
      </c>
      <c r="D316" s="16" t="s">
        <v>107</v>
      </c>
      <c r="E316" t="s">
        <v>24</v>
      </c>
      <c r="F316" t="s">
        <v>151</v>
      </c>
      <c r="G316" t="s">
        <v>127</v>
      </c>
      <c r="H316" t="s">
        <v>126</v>
      </c>
      <c r="I316" t="s">
        <v>134</v>
      </c>
    </row>
    <row r="317" spans="1:11">
      <c r="A317" s="11" t="str">
        <f t="shared" si="4"/>
        <v/>
      </c>
    </row>
    <row r="318" spans="1:11">
      <c r="A318" s="11">
        <f t="shared" si="4"/>
        <v>5</v>
      </c>
      <c r="B318" s="16" t="s">
        <v>155</v>
      </c>
      <c r="C318" s="16">
        <v>0</v>
      </c>
      <c r="D318" s="16" t="s">
        <v>70</v>
      </c>
      <c r="E318" t="s">
        <v>24</v>
      </c>
      <c r="F318" t="s">
        <v>151</v>
      </c>
      <c r="G318" t="s">
        <v>127</v>
      </c>
      <c r="H318" t="s">
        <v>134</v>
      </c>
      <c r="I318" t="s">
        <v>54</v>
      </c>
    </row>
    <row r="319" spans="1:11">
      <c r="A319" s="11">
        <f t="shared" si="4"/>
        <v>4</v>
      </c>
      <c r="B319" s="16" t="s">
        <v>155</v>
      </c>
      <c r="C319" s="16">
        <v>1</v>
      </c>
      <c r="D319" s="16" t="s">
        <v>91</v>
      </c>
      <c r="E319" t="s">
        <v>24</v>
      </c>
      <c r="F319" t="s">
        <v>151</v>
      </c>
      <c r="G319" t="s">
        <v>54</v>
      </c>
      <c r="H319" t="s">
        <v>140</v>
      </c>
    </row>
    <row r="320" spans="1:11">
      <c r="A320" s="11">
        <f t="shared" si="4"/>
        <v>5</v>
      </c>
      <c r="B320" s="16" t="s">
        <v>155</v>
      </c>
      <c r="C320" s="16">
        <v>2</v>
      </c>
      <c r="D320" s="16" t="s">
        <v>89</v>
      </c>
      <c r="E320" t="s">
        <v>24</v>
      </c>
      <c r="F320" t="s">
        <v>151</v>
      </c>
      <c r="G320" t="s">
        <v>54</v>
      </c>
      <c r="H320" t="s">
        <v>140</v>
      </c>
      <c r="I320" t="s">
        <v>141</v>
      </c>
    </row>
    <row r="321" spans="1:12">
      <c r="A321" s="11">
        <f t="shared" si="4"/>
        <v>6</v>
      </c>
      <c r="B321" s="16" t="s">
        <v>155</v>
      </c>
      <c r="C321" s="16">
        <v>3</v>
      </c>
      <c r="D321" s="16" t="s">
        <v>78</v>
      </c>
      <c r="E321" t="s">
        <v>24</v>
      </c>
      <c r="F321" t="s">
        <v>151</v>
      </c>
      <c r="G321" t="s">
        <v>54</v>
      </c>
      <c r="H321" t="s">
        <v>140</v>
      </c>
      <c r="I321" t="s">
        <v>141</v>
      </c>
      <c r="J321" t="s">
        <v>66</v>
      </c>
    </row>
    <row r="322" spans="1:12">
      <c r="A322" s="11">
        <f t="shared" si="4"/>
        <v>7</v>
      </c>
      <c r="B322" s="16" t="s">
        <v>155</v>
      </c>
      <c r="C322" s="16">
        <v>4</v>
      </c>
      <c r="D322" s="16" t="s">
        <v>118</v>
      </c>
      <c r="E322" t="s">
        <v>24</v>
      </c>
      <c r="F322" t="s">
        <v>151</v>
      </c>
      <c r="G322" t="s">
        <v>54</v>
      </c>
      <c r="H322" t="s">
        <v>140</v>
      </c>
      <c r="I322" t="s">
        <v>141</v>
      </c>
      <c r="J322" t="s">
        <v>66</v>
      </c>
      <c r="K322" t="s">
        <v>94</v>
      </c>
    </row>
    <row r="323" spans="1:12">
      <c r="A323" s="11">
        <f t="shared" si="4"/>
        <v>5</v>
      </c>
      <c r="B323" s="16" t="s">
        <v>155</v>
      </c>
      <c r="C323" s="16">
        <v>5</v>
      </c>
      <c r="D323" s="16" t="s">
        <v>111</v>
      </c>
      <c r="E323" t="s">
        <v>24</v>
      </c>
      <c r="F323" t="s">
        <v>151</v>
      </c>
      <c r="G323" t="s">
        <v>54</v>
      </c>
      <c r="H323" t="s">
        <v>94</v>
      </c>
      <c r="I323" t="s">
        <v>81</v>
      </c>
    </row>
    <row r="324" spans="1:12">
      <c r="A324" s="11">
        <f t="shared" ref="A324:A387" si="5">IF(COUNTA(E324:AN324)&gt;0, COUNTA(E324:AN324), "")</f>
        <v>5</v>
      </c>
      <c r="B324" s="16" t="s">
        <v>155</v>
      </c>
      <c r="C324" s="16">
        <v>6</v>
      </c>
      <c r="D324" s="16" t="s">
        <v>72</v>
      </c>
      <c r="E324" t="s">
        <v>24</v>
      </c>
      <c r="F324" t="s">
        <v>151</v>
      </c>
      <c r="G324" t="s">
        <v>54</v>
      </c>
      <c r="H324" t="s">
        <v>81</v>
      </c>
      <c r="I324" t="s">
        <v>57</v>
      </c>
    </row>
    <row r="325" spans="1:12">
      <c r="A325" s="11">
        <f t="shared" si="5"/>
        <v>4</v>
      </c>
      <c r="B325" s="16" t="s">
        <v>155</v>
      </c>
      <c r="C325" s="16">
        <v>7</v>
      </c>
      <c r="D325" s="16" t="s">
        <v>114</v>
      </c>
      <c r="E325" t="s">
        <v>24</v>
      </c>
      <c r="F325" t="s">
        <v>151</v>
      </c>
      <c r="G325" t="s">
        <v>57</v>
      </c>
      <c r="H325" t="s">
        <v>84</v>
      </c>
    </row>
    <row r="326" spans="1:12">
      <c r="A326" s="11">
        <f t="shared" si="5"/>
        <v>5</v>
      </c>
      <c r="B326" s="16" t="s">
        <v>155</v>
      </c>
      <c r="C326" s="16">
        <v>8</v>
      </c>
      <c r="D326" s="16" t="s">
        <v>110</v>
      </c>
      <c r="E326" t="s">
        <v>24</v>
      </c>
      <c r="F326" t="s">
        <v>151</v>
      </c>
      <c r="G326" t="s">
        <v>57</v>
      </c>
      <c r="H326" t="s">
        <v>84</v>
      </c>
      <c r="I326" t="s">
        <v>142</v>
      </c>
    </row>
    <row r="327" spans="1:12">
      <c r="A327" s="11">
        <f t="shared" si="5"/>
        <v>5</v>
      </c>
      <c r="B327" s="16" t="s">
        <v>155</v>
      </c>
      <c r="C327" s="16">
        <v>9</v>
      </c>
      <c r="D327" s="16" t="s">
        <v>119</v>
      </c>
      <c r="E327" t="s">
        <v>24</v>
      </c>
      <c r="F327" t="s">
        <v>151</v>
      </c>
      <c r="G327" t="s">
        <v>57</v>
      </c>
      <c r="H327" t="s">
        <v>142</v>
      </c>
      <c r="I327" t="s">
        <v>95</v>
      </c>
    </row>
    <row r="328" spans="1:12">
      <c r="A328" s="11">
        <f t="shared" si="5"/>
        <v>6</v>
      </c>
      <c r="B328" s="16" t="s">
        <v>155</v>
      </c>
      <c r="C328" s="16">
        <v>10</v>
      </c>
      <c r="D328" s="16" t="s">
        <v>59</v>
      </c>
      <c r="E328" t="s">
        <v>24</v>
      </c>
      <c r="F328" t="s">
        <v>151</v>
      </c>
      <c r="G328" t="s">
        <v>57</v>
      </c>
      <c r="H328" t="s">
        <v>142</v>
      </c>
      <c r="I328" t="s">
        <v>95</v>
      </c>
      <c r="J328" t="s">
        <v>128</v>
      </c>
    </row>
    <row r="329" spans="1:12">
      <c r="A329" s="11">
        <f t="shared" si="5"/>
        <v>5</v>
      </c>
      <c r="B329" s="16" t="s">
        <v>155</v>
      </c>
      <c r="C329" s="16">
        <v>11</v>
      </c>
      <c r="D329" s="16" t="s">
        <v>156</v>
      </c>
      <c r="E329" t="s">
        <v>24</v>
      </c>
      <c r="F329" t="s">
        <v>151</v>
      </c>
      <c r="G329" t="s">
        <v>57</v>
      </c>
      <c r="H329" t="s">
        <v>128</v>
      </c>
      <c r="I329" t="s">
        <v>157</v>
      </c>
    </row>
    <row r="330" spans="1:12">
      <c r="A330" s="11">
        <f t="shared" si="5"/>
        <v>6</v>
      </c>
      <c r="B330" s="16" t="s">
        <v>155</v>
      </c>
      <c r="C330" s="16">
        <v>12</v>
      </c>
      <c r="D330" s="16" t="s">
        <v>105</v>
      </c>
      <c r="E330" t="s">
        <v>24</v>
      </c>
      <c r="F330" t="s">
        <v>151</v>
      </c>
      <c r="G330" t="s">
        <v>57</v>
      </c>
      <c r="H330" t="s">
        <v>128</v>
      </c>
      <c r="I330" t="s">
        <v>157</v>
      </c>
      <c r="J330" t="s">
        <v>148</v>
      </c>
    </row>
    <row r="331" spans="1:12">
      <c r="A331" s="11">
        <f t="shared" si="5"/>
        <v>5</v>
      </c>
      <c r="B331" s="16" t="s">
        <v>155</v>
      </c>
      <c r="C331" s="16">
        <v>13</v>
      </c>
      <c r="D331" s="16" t="s">
        <v>87</v>
      </c>
      <c r="E331" t="s">
        <v>24</v>
      </c>
      <c r="F331" t="s">
        <v>151</v>
      </c>
      <c r="G331" t="s">
        <v>57</v>
      </c>
      <c r="H331" t="s">
        <v>148</v>
      </c>
      <c r="I331" t="s">
        <v>143</v>
      </c>
    </row>
    <row r="332" spans="1:12">
      <c r="A332" s="11">
        <f t="shared" si="5"/>
        <v>6</v>
      </c>
      <c r="B332" s="16" t="s">
        <v>155</v>
      </c>
      <c r="C332" s="16">
        <v>14</v>
      </c>
      <c r="D332" s="16" t="s">
        <v>158</v>
      </c>
      <c r="E332" t="s">
        <v>24</v>
      </c>
      <c r="F332" t="s">
        <v>151</v>
      </c>
      <c r="G332" t="s">
        <v>57</v>
      </c>
      <c r="H332" t="s">
        <v>148</v>
      </c>
      <c r="I332" t="s">
        <v>143</v>
      </c>
      <c r="J332" t="s">
        <v>159</v>
      </c>
    </row>
    <row r="333" spans="1:12">
      <c r="A333" s="11">
        <f t="shared" si="5"/>
        <v>7</v>
      </c>
      <c r="B333" s="16" t="s">
        <v>155</v>
      </c>
      <c r="C333" s="16">
        <v>15</v>
      </c>
      <c r="D333" s="16" t="s">
        <v>160</v>
      </c>
      <c r="E333" t="s">
        <v>24</v>
      </c>
      <c r="F333" t="s">
        <v>151</v>
      </c>
      <c r="G333" t="s">
        <v>57</v>
      </c>
      <c r="H333" t="s">
        <v>148</v>
      </c>
      <c r="I333" t="s">
        <v>143</v>
      </c>
      <c r="J333" t="s">
        <v>159</v>
      </c>
      <c r="K333" t="s">
        <v>161</v>
      </c>
    </row>
    <row r="334" spans="1:12">
      <c r="A334" s="11">
        <f t="shared" si="5"/>
        <v>8</v>
      </c>
      <c r="B334" s="16" t="s">
        <v>155</v>
      </c>
      <c r="C334" s="16">
        <v>16</v>
      </c>
      <c r="D334" s="16" t="s">
        <v>77</v>
      </c>
      <c r="E334" t="s">
        <v>24</v>
      </c>
      <c r="F334" t="s">
        <v>151</v>
      </c>
      <c r="G334" t="s">
        <v>57</v>
      </c>
      <c r="H334" t="s">
        <v>148</v>
      </c>
      <c r="I334" t="s">
        <v>143</v>
      </c>
      <c r="J334" t="s">
        <v>159</v>
      </c>
      <c r="K334" t="s">
        <v>161</v>
      </c>
      <c r="L334" t="s">
        <v>63</v>
      </c>
    </row>
    <row r="335" spans="1:12">
      <c r="A335" s="11">
        <f t="shared" si="5"/>
        <v>5</v>
      </c>
      <c r="B335" s="16" t="s">
        <v>155</v>
      </c>
      <c r="C335" s="16">
        <v>17</v>
      </c>
      <c r="D335" s="16" t="s">
        <v>43</v>
      </c>
      <c r="E335" t="s">
        <v>24</v>
      </c>
      <c r="F335" t="s">
        <v>151</v>
      </c>
      <c r="G335" t="s">
        <v>57</v>
      </c>
      <c r="H335" t="s">
        <v>63</v>
      </c>
      <c r="I335" t="s">
        <v>44</v>
      </c>
    </row>
    <row r="336" spans="1:12">
      <c r="A336" s="11">
        <f t="shared" si="5"/>
        <v>6</v>
      </c>
      <c r="B336" s="16" t="s">
        <v>155</v>
      </c>
      <c r="C336" s="16">
        <v>18</v>
      </c>
      <c r="D336" s="16" t="s">
        <v>99</v>
      </c>
      <c r="E336" t="s">
        <v>24</v>
      </c>
      <c r="F336" t="s">
        <v>151</v>
      </c>
      <c r="G336" t="s">
        <v>57</v>
      </c>
      <c r="H336" t="s">
        <v>63</v>
      </c>
      <c r="I336" t="s">
        <v>44</v>
      </c>
      <c r="J336" t="s">
        <v>149</v>
      </c>
    </row>
    <row r="337" spans="1:11">
      <c r="A337" s="11">
        <f t="shared" si="5"/>
        <v>6</v>
      </c>
      <c r="B337" s="16" t="s">
        <v>155</v>
      </c>
      <c r="C337" s="16">
        <v>19</v>
      </c>
      <c r="D337" s="16" t="s">
        <v>90</v>
      </c>
      <c r="E337" t="s">
        <v>24</v>
      </c>
      <c r="F337" t="s">
        <v>151</v>
      </c>
      <c r="G337" t="s">
        <v>57</v>
      </c>
      <c r="H337" t="s">
        <v>63</v>
      </c>
      <c r="I337" t="s">
        <v>149</v>
      </c>
      <c r="J337" t="s">
        <v>135</v>
      </c>
    </row>
    <row r="338" spans="1:11">
      <c r="A338" s="11">
        <f t="shared" si="5"/>
        <v>7</v>
      </c>
      <c r="B338" s="16" t="s">
        <v>155</v>
      </c>
      <c r="C338" s="16">
        <v>20</v>
      </c>
      <c r="D338" s="16" t="s">
        <v>47</v>
      </c>
      <c r="E338" t="s">
        <v>24</v>
      </c>
      <c r="F338" t="s">
        <v>151</v>
      </c>
      <c r="G338" t="s">
        <v>57</v>
      </c>
      <c r="H338" t="s">
        <v>63</v>
      </c>
      <c r="I338" t="s">
        <v>149</v>
      </c>
      <c r="J338" t="s">
        <v>135</v>
      </c>
      <c r="K338" t="s">
        <v>48</v>
      </c>
    </row>
    <row r="339" spans="1:11">
      <c r="A339" s="11">
        <f t="shared" si="5"/>
        <v>1</v>
      </c>
      <c r="B339" s="16" t="s">
        <v>155</v>
      </c>
      <c r="C339" s="16">
        <v>21</v>
      </c>
      <c r="D339" s="16" t="s">
        <v>30</v>
      </c>
      <c r="E339" t="s">
        <v>24</v>
      </c>
    </row>
    <row r="340" spans="1:11">
      <c r="A340" s="11">
        <f t="shared" si="5"/>
        <v>2</v>
      </c>
      <c r="B340" s="16" t="s">
        <v>155</v>
      </c>
      <c r="C340" s="16">
        <v>22</v>
      </c>
      <c r="D340" s="16" t="s">
        <v>76</v>
      </c>
      <c r="E340" t="s">
        <v>24</v>
      </c>
      <c r="F340" t="s">
        <v>62</v>
      </c>
    </row>
    <row r="341" spans="1:11">
      <c r="A341" s="11">
        <f t="shared" si="5"/>
        <v>3</v>
      </c>
      <c r="B341" s="16" t="s">
        <v>155</v>
      </c>
      <c r="C341" s="16">
        <v>23</v>
      </c>
      <c r="D341" s="16" t="s">
        <v>55</v>
      </c>
      <c r="E341" t="s">
        <v>24</v>
      </c>
      <c r="F341" t="s">
        <v>62</v>
      </c>
      <c r="G341" t="s">
        <v>129</v>
      </c>
    </row>
    <row r="342" spans="1:11">
      <c r="A342" s="11">
        <f t="shared" si="5"/>
        <v>3</v>
      </c>
      <c r="B342" s="16" t="s">
        <v>155</v>
      </c>
      <c r="C342" s="16">
        <v>24</v>
      </c>
      <c r="D342" s="16" t="s">
        <v>27</v>
      </c>
      <c r="E342" t="s">
        <v>24</v>
      </c>
      <c r="F342" t="s">
        <v>129</v>
      </c>
      <c r="G342" t="s">
        <v>16</v>
      </c>
    </row>
    <row r="343" spans="1:11">
      <c r="A343" s="11">
        <f t="shared" si="5"/>
        <v>4</v>
      </c>
      <c r="B343" s="16" t="s">
        <v>155</v>
      </c>
      <c r="C343" s="16">
        <v>25</v>
      </c>
      <c r="D343" s="16" t="s">
        <v>124</v>
      </c>
      <c r="E343" t="s">
        <v>24</v>
      </c>
      <c r="F343" t="s">
        <v>129</v>
      </c>
      <c r="G343" t="s">
        <v>16</v>
      </c>
      <c r="H343" t="s">
        <v>104</v>
      </c>
    </row>
    <row r="344" spans="1:11">
      <c r="A344" s="11">
        <f t="shared" si="5"/>
        <v>4</v>
      </c>
      <c r="B344" s="16" t="s">
        <v>155</v>
      </c>
      <c r="C344" s="16">
        <v>26</v>
      </c>
      <c r="D344" s="16" t="s">
        <v>64</v>
      </c>
      <c r="E344" t="s">
        <v>24</v>
      </c>
      <c r="F344" t="s">
        <v>129</v>
      </c>
      <c r="G344" t="s">
        <v>104</v>
      </c>
      <c r="H344" t="s">
        <v>130</v>
      </c>
    </row>
    <row r="345" spans="1:11">
      <c r="A345" s="11">
        <f t="shared" si="5"/>
        <v>3</v>
      </c>
      <c r="B345" s="16" t="s">
        <v>155</v>
      </c>
      <c r="C345" s="16">
        <v>27</v>
      </c>
      <c r="D345" s="16" t="s">
        <v>162</v>
      </c>
      <c r="E345" t="s">
        <v>24</v>
      </c>
      <c r="F345" t="s">
        <v>130</v>
      </c>
      <c r="G345" t="s">
        <v>163</v>
      </c>
    </row>
    <row r="346" spans="1:11">
      <c r="A346" s="11">
        <f t="shared" si="5"/>
        <v>4</v>
      </c>
      <c r="B346" s="16" t="s">
        <v>155</v>
      </c>
      <c r="C346" s="16">
        <v>28</v>
      </c>
      <c r="D346" s="16" t="s">
        <v>164</v>
      </c>
      <c r="E346" t="s">
        <v>24</v>
      </c>
      <c r="F346" t="s">
        <v>130</v>
      </c>
      <c r="G346" t="s">
        <v>163</v>
      </c>
      <c r="H346" t="s">
        <v>165</v>
      </c>
    </row>
    <row r="347" spans="1:11">
      <c r="A347" s="11">
        <f t="shared" si="5"/>
        <v>4</v>
      </c>
      <c r="B347" s="16" t="s">
        <v>155</v>
      </c>
      <c r="C347" s="16">
        <v>29</v>
      </c>
      <c r="D347" s="16" t="s">
        <v>166</v>
      </c>
      <c r="E347" t="s">
        <v>24</v>
      </c>
      <c r="F347" t="s">
        <v>130</v>
      </c>
      <c r="G347" t="s">
        <v>165</v>
      </c>
      <c r="H347" t="s">
        <v>167</v>
      </c>
    </row>
    <row r="348" spans="1:11">
      <c r="A348" s="11">
        <f t="shared" si="5"/>
        <v>4</v>
      </c>
      <c r="B348" s="16" t="s">
        <v>155</v>
      </c>
      <c r="C348" s="16">
        <v>30</v>
      </c>
      <c r="D348" s="16" t="s">
        <v>75</v>
      </c>
      <c r="E348" t="s">
        <v>24</v>
      </c>
      <c r="F348" t="s">
        <v>130</v>
      </c>
      <c r="G348" t="s">
        <v>167</v>
      </c>
      <c r="H348" t="s">
        <v>61</v>
      </c>
    </row>
    <row r="349" spans="1:11">
      <c r="A349" s="11">
        <f t="shared" si="5"/>
        <v>3</v>
      </c>
      <c r="B349" s="16" t="s">
        <v>155</v>
      </c>
      <c r="C349" s="16">
        <v>31</v>
      </c>
      <c r="D349" s="16" t="s">
        <v>97</v>
      </c>
      <c r="E349" t="s">
        <v>24</v>
      </c>
      <c r="F349" t="s">
        <v>61</v>
      </c>
      <c r="G349" t="s">
        <v>150</v>
      </c>
    </row>
    <row r="350" spans="1:11">
      <c r="A350" s="11">
        <f t="shared" si="5"/>
        <v>4</v>
      </c>
      <c r="B350" s="16" t="s">
        <v>155</v>
      </c>
      <c r="C350" s="16">
        <v>32</v>
      </c>
      <c r="D350" s="16" t="s">
        <v>103</v>
      </c>
      <c r="E350" t="s">
        <v>24</v>
      </c>
      <c r="F350" t="s">
        <v>61</v>
      </c>
      <c r="G350" t="s">
        <v>150</v>
      </c>
      <c r="H350" t="s">
        <v>136</v>
      </c>
    </row>
    <row r="351" spans="1:11">
      <c r="A351" s="11">
        <f t="shared" si="5"/>
        <v>4</v>
      </c>
      <c r="B351" s="16" t="s">
        <v>155</v>
      </c>
      <c r="C351" s="16">
        <v>33</v>
      </c>
      <c r="D351" s="16" t="s">
        <v>106</v>
      </c>
      <c r="E351" t="s">
        <v>24</v>
      </c>
      <c r="F351" t="s">
        <v>61</v>
      </c>
      <c r="G351" t="s">
        <v>136</v>
      </c>
      <c r="H351" t="s">
        <v>144</v>
      </c>
    </row>
    <row r="352" spans="1:11">
      <c r="A352" s="11">
        <f t="shared" si="5"/>
        <v>5</v>
      </c>
      <c r="B352" s="16" t="s">
        <v>155</v>
      </c>
      <c r="C352" s="16">
        <v>34</v>
      </c>
      <c r="D352" s="16" t="s">
        <v>109</v>
      </c>
      <c r="E352" t="s">
        <v>24</v>
      </c>
      <c r="F352" t="s">
        <v>61</v>
      </c>
      <c r="G352" t="s">
        <v>136</v>
      </c>
      <c r="H352" t="s">
        <v>144</v>
      </c>
      <c r="I352" t="s">
        <v>145</v>
      </c>
    </row>
    <row r="353" spans="1:10">
      <c r="A353" s="11">
        <f t="shared" si="5"/>
        <v>5</v>
      </c>
      <c r="B353" s="16" t="s">
        <v>155</v>
      </c>
      <c r="C353" s="16">
        <v>35</v>
      </c>
      <c r="D353" s="16" t="s">
        <v>112</v>
      </c>
      <c r="E353" t="s">
        <v>24</v>
      </c>
      <c r="F353" t="s">
        <v>61</v>
      </c>
      <c r="G353" t="s">
        <v>136</v>
      </c>
      <c r="H353" t="s">
        <v>145</v>
      </c>
      <c r="I353" t="s">
        <v>82</v>
      </c>
    </row>
    <row r="354" spans="1:10">
      <c r="A354" s="11">
        <f t="shared" si="5"/>
        <v>4</v>
      </c>
      <c r="B354" s="16" t="s">
        <v>155</v>
      </c>
      <c r="C354" s="16">
        <v>36</v>
      </c>
      <c r="D354" s="16" t="s">
        <v>88</v>
      </c>
      <c r="E354" t="s">
        <v>24</v>
      </c>
      <c r="F354" t="s">
        <v>61</v>
      </c>
      <c r="G354" t="s">
        <v>82</v>
      </c>
      <c r="H354" t="s">
        <v>152</v>
      </c>
    </row>
    <row r="355" spans="1:10">
      <c r="A355" s="11">
        <f t="shared" si="5"/>
        <v>5</v>
      </c>
      <c r="B355" s="16" t="s">
        <v>155</v>
      </c>
      <c r="C355" s="16">
        <v>37</v>
      </c>
      <c r="D355" s="16" t="s">
        <v>51</v>
      </c>
      <c r="E355" t="s">
        <v>24</v>
      </c>
      <c r="F355" t="s">
        <v>61</v>
      </c>
      <c r="G355" t="s">
        <v>82</v>
      </c>
      <c r="H355" t="s">
        <v>152</v>
      </c>
      <c r="I355" t="s">
        <v>52</v>
      </c>
    </row>
    <row r="356" spans="1:10">
      <c r="A356" s="11">
        <f t="shared" si="5"/>
        <v>3</v>
      </c>
      <c r="B356" s="16" t="s">
        <v>155</v>
      </c>
      <c r="C356" s="16">
        <v>38</v>
      </c>
      <c r="D356" s="16" t="s">
        <v>25</v>
      </c>
      <c r="E356" t="s">
        <v>24</v>
      </c>
      <c r="F356" t="s">
        <v>52</v>
      </c>
      <c r="G356" t="s">
        <v>14</v>
      </c>
    </row>
    <row r="357" spans="1:10">
      <c r="A357" s="11">
        <f t="shared" si="5"/>
        <v>4</v>
      </c>
      <c r="B357" s="16" t="s">
        <v>155</v>
      </c>
      <c r="C357" s="16">
        <v>39</v>
      </c>
      <c r="D357" s="16" t="s">
        <v>68</v>
      </c>
      <c r="E357" t="s">
        <v>24</v>
      </c>
      <c r="F357" t="s">
        <v>52</v>
      </c>
      <c r="G357" t="s">
        <v>14</v>
      </c>
      <c r="H357" t="s">
        <v>131</v>
      </c>
    </row>
    <row r="358" spans="1:10">
      <c r="A358" s="11">
        <f t="shared" si="5"/>
        <v>4</v>
      </c>
      <c r="B358" s="16" t="s">
        <v>155</v>
      </c>
      <c r="C358" s="16">
        <v>40</v>
      </c>
      <c r="D358" s="16" t="s">
        <v>74</v>
      </c>
      <c r="E358" t="s">
        <v>24</v>
      </c>
      <c r="F358" t="s">
        <v>52</v>
      </c>
      <c r="G358" t="s">
        <v>131</v>
      </c>
      <c r="H358" t="s">
        <v>60</v>
      </c>
    </row>
    <row r="359" spans="1:10">
      <c r="A359" s="11">
        <f t="shared" si="5"/>
        <v>5</v>
      </c>
      <c r="B359" s="16" t="s">
        <v>155</v>
      </c>
      <c r="C359" s="16">
        <v>41</v>
      </c>
      <c r="D359" s="16" t="s">
        <v>28</v>
      </c>
      <c r="E359" t="s">
        <v>24</v>
      </c>
      <c r="F359" t="s">
        <v>52</v>
      </c>
      <c r="G359" t="s">
        <v>131</v>
      </c>
      <c r="H359" t="s">
        <v>60</v>
      </c>
      <c r="I359" t="s">
        <v>17</v>
      </c>
    </row>
    <row r="360" spans="1:10">
      <c r="A360" s="11">
        <f t="shared" si="5"/>
        <v>6</v>
      </c>
      <c r="B360" s="16" t="s">
        <v>155</v>
      </c>
      <c r="C360" s="16">
        <v>42</v>
      </c>
      <c r="D360" s="16" t="s">
        <v>168</v>
      </c>
      <c r="E360" t="s">
        <v>24</v>
      </c>
      <c r="F360" t="s">
        <v>52</v>
      </c>
      <c r="G360" t="s">
        <v>131</v>
      </c>
      <c r="H360" t="s">
        <v>60</v>
      </c>
      <c r="I360" t="s">
        <v>17</v>
      </c>
      <c r="J360" t="s">
        <v>169</v>
      </c>
    </row>
    <row r="361" spans="1:10">
      <c r="A361" s="11">
        <f t="shared" si="5"/>
        <v>3</v>
      </c>
      <c r="B361" s="16" t="s">
        <v>155</v>
      </c>
      <c r="C361" s="16">
        <v>43</v>
      </c>
      <c r="D361" s="16" t="s">
        <v>113</v>
      </c>
      <c r="E361" t="s">
        <v>24</v>
      </c>
      <c r="F361" t="s">
        <v>169</v>
      </c>
      <c r="G361" t="s">
        <v>83</v>
      </c>
    </row>
    <row r="362" spans="1:10">
      <c r="A362" s="11">
        <f t="shared" si="5"/>
        <v>4</v>
      </c>
      <c r="B362" s="16" t="s">
        <v>155</v>
      </c>
      <c r="C362" s="16">
        <v>44</v>
      </c>
      <c r="D362" s="16" t="s">
        <v>26</v>
      </c>
      <c r="E362" t="s">
        <v>24</v>
      </c>
      <c r="F362" t="s">
        <v>169</v>
      </c>
      <c r="G362" t="s">
        <v>83</v>
      </c>
      <c r="H362" t="s">
        <v>15</v>
      </c>
    </row>
    <row r="363" spans="1:10">
      <c r="A363" s="11">
        <f t="shared" si="5"/>
        <v>4</v>
      </c>
      <c r="B363" s="16" t="s">
        <v>155</v>
      </c>
      <c r="C363" s="16">
        <v>45</v>
      </c>
      <c r="D363" s="16" t="s">
        <v>67</v>
      </c>
      <c r="E363" t="s">
        <v>24</v>
      </c>
      <c r="F363" t="s">
        <v>169</v>
      </c>
      <c r="G363" t="s">
        <v>15</v>
      </c>
      <c r="H363" t="s">
        <v>132</v>
      </c>
    </row>
    <row r="364" spans="1:10">
      <c r="A364" s="11">
        <f t="shared" si="5"/>
        <v>4</v>
      </c>
      <c r="B364" s="16" t="s">
        <v>155</v>
      </c>
      <c r="C364" s="16">
        <v>46</v>
      </c>
      <c r="D364" s="16" t="s">
        <v>29</v>
      </c>
      <c r="E364" t="s">
        <v>24</v>
      </c>
      <c r="F364" t="s">
        <v>169</v>
      </c>
      <c r="G364" t="s">
        <v>132</v>
      </c>
      <c r="H364" t="s">
        <v>18</v>
      </c>
    </row>
    <row r="365" spans="1:10">
      <c r="A365" s="11">
        <f t="shared" si="5"/>
        <v>5</v>
      </c>
      <c r="B365" s="16" t="s">
        <v>155</v>
      </c>
      <c r="C365" s="16">
        <v>47</v>
      </c>
      <c r="D365" s="16" t="s">
        <v>33</v>
      </c>
      <c r="E365" t="s">
        <v>24</v>
      </c>
      <c r="F365" t="s">
        <v>169</v>
      </c>
      <c r="G365" t="s">
        <v>132</v>
      </c>
      <c r="H365" t="s">
        <v>18</v>
      </c>
      <c r="I365" t="s">
        <v>21</v>
      </c>
    </row>
    <row r="366" spans="1:10">
      <c r="A366" s="11">
        <f t="shared" si="5"/>
        <v>4</v>
      </c>
      <c r="B366" s="16" t="s">
        <v>155</v>
      </c>
      <c r="C366" s="16">
        <v>48</v>
      </c>
      <c r="D366" s="16" t="s">
        <v>23</v>
      </c>
      <c r="E366" t="s">
        <v>24</v>
      </c>
      <c r="F366" t="s">
        <v>169</v>
      </c>
      <c r="G366" t="s">
        <v>21</v>
      </c>
      <c r="H366" t="s">
        <v>13</v>
      </c>
    </row>
    <row r="367" spans="1:10">
      <c r="A367" s="11">
        <f t="shared" si="5"/>
        <v>5</v>
      </c>
      <c r="B367" s="16" t="s">
        <v>155</v>
      </c>
      <c r="C367" s="16">
        <v>49</v>
      </c>
      <c r="D367" s="16" t="s">
        <v>80</v>
      </c>
      <c r="E367" t="s">
        <v>24</v>
      </c>
      <c r="F367" t="s">
        <v>169</v>
      </c>
      <c r="G367" t="s">
        <v>21</v>
      </c>
      <c r="H367" t="s">
        <v>13</v>
      </c>
      <c r="I367" t="s">
        <v>146</v>
      </c>
    </row>
    <row r="368" spans="1:10">
      <c r="A368" s="11">
        <f t="shared" si="5"/>
        <v>5</v>
      </c>
      <c r="B368" s="16" t="s">
        <v>155</v>
      </c>
      <c r="C368" s="16">
        <v>50</v>
      </c>
      <c r="D368" s="16" t="s">
        <v>32</v>
      </c>
      <c r="E368" t="s">
        <v>24</v>
      </c>
      <c r="F368" t="s">
        <v>169</v>
      </c>
      <c r="G368" t="s">
        <v>21</v>
      </c>
      <c r="H368" t="s">
        <v>146</v>
      </c>
      <c r="I368" t="s">
        <v>20</v>
      </c>
    </row>
    <row r="369" spans="1:11">
      <c r="A369" s="11">
        <f t="shared" si="5"/>
        <v>4</v>
      </c>
      <c r="B369" s="16" t="s">
        <v>155</v>
      </c>
      <c r="C369" s="16">
        <v>51</v>
      </c>
      <c r="D369" s="16" t="s">
        <v>45</v>
      </c>
      <c r="E369" t="s">
        <v>24</v>
      </c>
      <c r="F369" t="s">
        <v>169</v>
      </c>
      <c r="G369" t="s">
        <v>20</v>
      </c>
      <c r="H369" t="s">
        <v>46</v>
      </c>
    </row>
    <row r="370" spans="1:11">
      <c r="A370" s="11">
        <f t="shared" si="5"/>
        <v>5</v>
      </c>
      <c r="B370" s="16" t="s">
        <v>155</v>
      </c>
      <c r="C370" s="16">
        <v>52</v>
      </c>
      <c r="D370" s="16" t="s">
        <v>49</v>
      </c>
      <c r="E370" t="s">
        <v>24</v>
      </c>
      <c r="F370" t="s">
        <v>169</v>
      </c>
      <c r="G370" t="s">
        <v>20</v>
      </c>
      <c r="H370" t="s">
        <v>46</v>
      </c>
      <c r="I370" t="s">
        <v>50</v>
      </c>
    </row>
    <row r="371" spans="1:11">
      <c r="A371" s="11">
        <f t="shared" si="5"/>
        <v>6</v>
      </c>
      <c r="B371" s="16" t="s">
        <v>155</v>
      </c>
      <c r="C371" s="16">
        <v>53</v>
      </c>
      <c r="D371" s="16" t="s">
        <v>121</v>
      </c>
      <c r="E371" t="s">
        <v>24</v>
      </c>
      <c r="F371" t="s">
        <v>169</v>
      </c>
      <c r="G371" t="s">
        <v>20</v>
      </c>
      <c r="H371" t="s">
        <v>46</v>
      </c>
      <c r="I371" t="s">
        <v>50</v>
      </c>
      <c r="J371" t="s">
        <v>98</v>
      </c>
    </row>
    <row r="372" spans="1:11">
      <c r="A372" s="11">
        <f t="shared" si="5"/>
        <v>5</v>
      </c>
      <c r="B372" s="16" t="s">
        <v>155</v>
      </c>
      <c r="C372" s="16">
        <v>54</v>
      </c>
      <c r="D372" s="16" t="s">
        <v>31</v>
      </c>
      <c r="E372" t="s">
        <v>24</v>
      </c>
      <c r="F372" t="s">
        <v>169</v>
      </c>
      <c r="G372" t="s">
        <v>20</v>
      </c>
      <c r="H372" t="s">
        <v>98</v>
      </c>
      <c r="I372" t="s">
        <v>19</v>
      </c>
    </row>
    <row r="373" spans="1:11">
      <c r="A373" s="11">
        <f t="shared" si="5"/>
        <v>6</v>
      </c>
      <c r="B373" s="16" t="s">
        <v>155</v>
      </c>
      <c r="C373" s="16">
        <v>55</v>
      </c>
      <c r="D373" s="16" t="s">
        <v>122</v>
      </c>
      <c r="E373" t="s">
        <v>24</v>
      </c>
      <c r="F373" t="s">
        <v>169</v>
      </c>
      <c r="G373" t="s">
        <v>20</v>
      </c>
      <c r="H373" t="s">
        <v>98</v>
      </c>
      <c r="I373" t="s">
        <v>19</v>
      </c>
      <c r="J373" t="s">
        <v>102</v>
      </c>
    </row>
    <row r="374" spans="1:11">
      <c r="A374" s="11">
        <f t="shared" si="5"/>
        <v>6</v>
      </c>
      <c r="B374" s="16" t="s">
        <v>155</v>
      </c>
      <c r="C374" s="16">
        <v>56</v>
      </c>
      <c r="D374" s="16" t="s">
        <v>71</v>
      </c>
      <c r="E374" t="s">
        <v>24</v>
      </c>
      <c r="F374" t="s">
        <v>169</v>
      </c>
      <c r="G374" t="s">
        <v>20</v>
      </c>
      <c r="H374" t="s">
        <v>98</v>
      </c>
      <c r="I374" t="s">
        <v>102</v>
      </c>
      <c r="J374" t="s">
        <v>56</v>
      </c>
    </row>
    <row r="375" spans="1:11">
      <c r="A375" s="11">
        <f t="shared" si="5"/>
        <v>6</v>
      </c>
      <c r="B375" s="16" t="s">
        <v>155</v>
      </c>
      <c r="C375" s="16">
        <v>57</v>
      </c>
      <c r="D375" s="16" t="s">
        <v>115</v>
      </c>
      <c r="E375" t="s">
        <v>24</v>
      </c>
      <c r="F375" t="s">
        <v>169</v>
      </c>
      <c r="G375" t="s">
        <v>20</v>
      </c>
      <c r="H375" t="s">
        <v>98</v>
      </c>
      <c r="I375" t="s">
        <v>56</v>
      </c>
      <c r="J375" t="s">
        <v>85</v>
      </c>
    </row>
    <row r="376" spans="1:11">
      <c r="A376" s="11">
        <f t="shared" si="5"/>
        <v>5</v>
      </c>
      <c r="B376" s="16" t="s">
        <v>155</v>
      </c>
      <c r="C376" s="16">
        <v>58</v>
      </c>
      <c r="D376" s="16" t="s">
        <v>137</v>
      </c>
      <c r="E376" t="s">
        <v>24</v>
      </c>
      <c r="F376" t="s">
        <v>169</v>
      </c>
      <c r="G376" t="s">
        <v>20</v>
      </c>
      <c r="H376" t="s">
        <v>85</v>
      </c>
      <c r="I376" t="s">
        <v>138</v>
      </c>
    </row>
    <row r="377" spans="1:11">
      <c r="A377" s="11">
        <f t="shared" si="5"/>
        <v>6</v>
      </c>
      <c r="B377" s="16" t="s">
        <v>155</v>
      </c>
      <c r="C377" s="16">
        <v>59</v>
      </c>
      <c r="D377" s="16" t="s">
        <v>101</v>
      </c>
      <c r="E377" t="s">
        <v>24</v>
      </c>
      <c r="F377" t="s">
        <v>169</v>
      </c>
      <c r="G377" t="s">
        <v>20</v>
      </c>
      <c r="H377" t="s">
        <v>85</v>
      </c>
      <c r="I377" t="s">
        <v>138</v>
      </c>
      <c r="J377" t="s">
        <v>153</v>
      </c>
    </row>
    <row r="378" spans="1:11">
      <c r="A378" s="11">
        <f t="shared" si="5"/>
        <v>7</v>
      </c>
      <c r="B378" s="16" t="s">
        <v>155</v>
      </c>
      <c r="C378" s="16">
        <v>60</v>
      </c>
      <c r="D378" s="16" t="s">
        <v>120</v>
      </c>
      <c r="E378" t="s">
        <v>24</v>
      </c>
      <c r="F378" t="s">
        <v>169</v>
      </c>
      <c r="G378" t="s">
        <v>20</v>
      </c>
      <c r="H378" t="s">
        <v>85</v>
      </c>
      <c r="I378" t="s">
        <v>138</v>
      </c>
      <c r="J378" t="s">
        <v>153</v>
      </c>
      <c r="K378" t="s">
        <v>96</v>
      </c>
    </row>
    <row r="379" spans="1:11">
      <c r="A379" s="11">
        <f t="shared" si="5"/>
        <v>6</v>
      </c>
      <c r="B379" s="16" t="s">
        <v>155</v>
      </c>
      <c r="C379" s="16">
        <v>61</v>
      </c>
      <c r="D379" s="16" t="s">
        <v>92</v>
      </c>
      <c r="E379" t="s">
        <v>24</v>
      </c>
      <c r="F379" t="s">
        <v>169</v>
      </c>
      <c r="G379" t="s">
        <v>20</v>
      </c>
      <c r="H379" t="s">
        <v>85</v>
      </c>
      <c r="I379" t="s">
        <v>96</v>
      </c>
      <c r="J379" t="s">
        <v>151</v>
      </c>
    </row>
    <row r="380" spans="1:11">
      <c r="A380" s="11">
        <f t="shared" si="5"/>
        <v>3</v>
      </c>
      <c r="B380" s="16" t="s">
        <v>155</v>
      </c>
      <c r="C380" s="16">
        <v>62</v>
      </c>
      <c r="D380" s="16" t="s">
        <v>123</v>
      </c>
      <c r="E380" t="s">
        <v>24</v>
      </c>
      <c r="F380" t="s">
        <v>151</v>
      </c>
      <c r="G380" t="s">
        <v>100</v>
      </c>
    </row>
    <row r="381" spans="1:11">
      <c r="A381" s="11">
        <f t="shared" si="5"/>
        <v>4</v>
      </c>
      <c r="B381" s="16" t="s">
        <v>155</v>
      </c>
      <c r="C381" s="16">
        <v>63</v>
      </c>
      <c r="D381" s="16" t="s">
        <v>117</v>
      </c>
      <c r="E381" t="s">
        <v>24</v>
      </c>
      <c r="F381" t="s">
        <v>151</v>
      </c>
      <c r="G381" t="s">
        <v>100</v>
      </c>
      <c r="H381" t="s">
        <v>93</v>
      </c>
    </row>
    <row r="382" spans="1:11">
      <c r="A382" s="11">
        <f t="shared" si="5"/>
        <v>4</v>
      </c>
      <c r="B382" s="16" t="s">
        <v>155</v>
      </c>
      <c r="C382" s="16">
        <v>64</v>
      </c>
      <c r="D382" s="16" t="s">
        <v>73</v>
      </c>
      <c r="E382" t="s">
        <v>24</v>
      </c>
      <c r="F382" t="s">
        <v>151</v>
      </c>
      <c r="G382" t="s">
        <v>93</v>
      </c>
      <c r="H382" t="s">
        <v>58</v>
      </c>
    </row>
    <row r="383" spans="1:11">
      <c r="A383" s="11">
        <f t="shared" si="5"/>
        <v>4</v>
      </c>
      <c r="B383" s="16" t="s">
        <v>155</v>
      </c>
      <c r="C383" s="16">
        <v>65</v>
      </c>
      <c r="D383" s="16" t="s">
        <v>170</v>
      </c>
      <c r="E383" t="s">
        <v>24</v>
      </c>
      <c r="F383" t="s">
        <v>151</v>
      </c>
      <c r="G383" t="s">
        <v>58</v>
      </c>
      <c r="H383" t="s">
        <v>171</v>
      </c>
    </row>
    <row r="384" spans="1:11">
      <c r="A384" s="11">
        <f t="shared" si="5"/>
        <v>5</v>
      </c>
      <c r="B384" s="16" t="s">
        <v>155</v>
      </c>
      <c r="C384" s="16">
        <v>66</v>
      </c>
      <c r="D384" s="16" t="s">
        <v>41</v>
      </c>
      <c r="E384" t="s">
        <v>24</v>
      </c>
      <c r="F384" t="s">
        <v>151</v>
      </c>
      <c r="G384" t="s">
        <v>58</v>
      </c>
      <c r="H384" t="s">
        <v>171</v>
      </c>
      <c r="I384" t="s">
        <v>42</v>
      </c>
    </row>
    <row r="385" spans="1:11">
      <c r="A385" s="11">
        <f t="shared" si="5"/>
        <v>5</v>
      </c>
      <c r="B385" s="16" t="s">
        <v>155</v>
      </c>
      <c r="C385" s="16">
        <v>67</v>
      </c>
      <c r="D385" s="16" t="s">
        <v>116</v>
      </c>
      <c r="E385" t="s">
        <v>24</v>
      </c>
      <c r="F385" t="s">
        <v>151</v>
      </c>
      <c r="G385" t="s">
        <v>58</v>
      </c>
      <c r="H385" t="s">
        <v>42</v>
      </c>
      <c r="I385" t="s">
        <v>86</v>
      </c>
    </row>
    <row r="386" spans="1:11">
      <c r="A386" s="11">
        <f t="shared" si="5"/>
        <v>6</v>
      </c>
      <c r="B386" s="16" t="s">
        <v>155</v>
      </c>
      <c r="C386" s="16">
        <v>68</v>
      </c>
      <c r="D386" s="16" t="s">
        <v>108</v>
      </c>
      <c r="E386" t="s">
        <v>24</v>
      </c>
      <c r="F386" t="s">
        <v>151</v>
      </c>
      <c r="G386" t="s">
        <v>58</v>
      </c>
      <c r="H386" t="s">
        <v>42</v>
      </c>
      <c r="I386" t="s">
        <v>86</v>
      </c>
      <c r="J386" t="s">
        <v>154</v>
      </c>
    </row>
    <row r="387" spans="1:11">
      <c r="A387" s="11">
        <f t="shared" si="5"/>
        <v>6</v>
      </c>
      <c r="B387" s="16" t="s">
        <v>155</v>
      </c>
      <c r="C387" s="16">
        <v>69</v>
      </c>
      <c r="D387" s="16" t="s">
        <v>65</v>
      </c>
      <c r="E387" t="s">
        <v>24</v>
      </c>
      <c r="F387" t="s">
        <v>151</v>
      </c>
      <c r="G387" t="s">
        <v>58</v>
      </c>
      <c r="H387" t="s">
        <v>42</v>
      </c>
      <c r="I387" t="s">
        <v>154</v>
      </c>
      <c r="J387" t="s">
        <v>127</v>
      </c>
    </row>
    <row r="388" spans="1:11">
      <c r="A388" s="11">
        <f t="shared" ref="A388:A451" si="6">IF(COUNTA(E388:AN388)&gt;0, COUNTA(E388:AN388), "")</f>
        <v>4</v>
      </c>
      <c r="B388" s="16" t="s">
        <v>155</v>
      </c>
      <c r="C388" s="16">
        <v>70</v>
      </c>
      <c r="D388" s="16" t="s">
        <v>69</v>
      </c>
      <c r="E388" t="s">
        <v>24</v>
      </c>
      <c r="F388" t="s">
        <v>151</v>
      </c>
      <c r="G388" t="s">
        <v>127</v>
      </c>
      <c r="H388" t="s">
        <v>126</v>
      </c>
    </row>
    <row r="389" spans="1:11">
      <c r="A389" s="11">
        <f t="shared" si="6"/>
        <v>5</v>
      </c>
      <c r="B389" s="16" t="s">
        <v>155</v>
      </c>
      <c r="C389" s="16">
        <v>71</v>
      </c>
      <c r="D389" s="16" t="s">
        <v>107</v>
      </c>
      <c r="E389" t="s">
        <v>24</v>
      </c>
      <c r="F389" t="s">
        <v>151</v>
      </c>
      <c r="G389" t="s">
        <v>127</v>
      </c>
      <c r="H389" t="s">
        <v>126</v>
      </c>
      <c r="I389" t="s">
        <v>134</v>
      </c>
    </row>
    <row r="390" spans="1:11">
      <c r="A390" s="11" t="str">
        <f t="shared" si="6"/>
        <v/>
      </c>
    </row>
    <row r="391" spans="1:11">
      <c r="A391" s="11">
        <f t="shared" si="6"/>
        <v>5</v>
      </c>
      <c r="B391" s="16" t="s">
        <v>172</v>
      </c>
      <c r="C391" s="16">
        <v>0</v>
      </c>
      <c r="D391" s="16" t="s">
        <v>70</v>
      </c>
      <c r="E391" t="s">
        <v>24</v>
      </c>
      <c r="F391" t="s">
        <v>151</v>
      </c>
      <c r="G391" t="s">
        <v>173</v>
      </c>
      <c r="H391" t="s">
        <v>134</v>
      </c>
      <c r="I391" t="s">
        <v>54</v>
      </c>
    </row>
    <row r="392" spans="1:11">
      <c r="A392" s="11">
        <f t="shared" si="6"/>
        <v>4</v>
      </c>
      <c r="B392" s="16" t="s">
        <v>172</v>
      </c>
      <c r="C392" s="16">
        <v>1</v>
      </c>
      <c r="D392" s="16" t="s">
        <v>91</v>
      </c>
      <c r="E392" t="s">
        <v>24</v>
      </c>
      <c r="F392" t="s">
        <v>151</v>
      </c>
      <c r="G392" t="s">
        <v>54</v>
      </c>
      <c r="H392" t="s">
        <v>140</v>
      </c>
    </row>
    <row r="393" spans="1:11">
      <c r="A393" s="11">
        <f t="shared" si="6"/>
        <v>5</v>
      </c>
      <c r="B393" s="16" t="s">
        <v>172</v>
      </c>
      <c r="C393" s="16">
        <v>2</v>
      </c>
      <c r="D393" s="16" t="s">
        <v>89</v>
      </c>
      <c r="E393" t="s">
        <v>24</v>
      </c>
      <c r="F393" t="s">
        <v>151</v>
      </c>
      <c r="G393" t="s">
        <v>54</v>
      </c>
      <c r="H393" t="s">
        <v>140</v>
      </c>
      <c r="I393" t="s">
        <v>141</v>
      </c>
    </row>
    <row r="394" spans="1:11">
      <c r="A394" s="11">
        <f t="shared" si="6"/>
        <v>6</v>
      </c>
      <c r="B394" s="16" t="s">
        <v>172</v>
      </c>
      <c r="C394" s="16">
        <v>3</v>
      </c>
      <c r="D394" s="16" t="s">
        <v>78</v>
      </c>
      <c r="E394" t="s">
        <v>24</v>
      </c>
      <c r="F394" t="s">
        <v>151</v>
      </c>
      <c r="G394" t="s">
        <v>54</v>
      </c>
      <c r="H394" t="s">
        <v>140</v>
      </c>
      <c r="I394" t="s">
        <v>141</v>
      </c>
      <c r="J394" t="s">
        <v>66</v>
      </c>
    </row>
    <row r="395" spans="1:11">
      <c r="A395" s="11">
        <f t="shared" si="6"/>
        <v>7</v>
      </c>
      <c r="B395" s="16" t="s">
        <v>172</v>
      </c>
      <c r="C395" s="16">
        <v>4</v>
      </c>
      <c r="D395" s="16" t="s">
        <v>174</v>
      </c>
      <c r="E395" t="s">
        <v>24</v>
      </c>
      <c r="F395" t="s">
        <v>151</v>
      </c>
      <c r="G395" t="s">
        <v>54</v>
      </c>
      <c r="H395" t="s">
        <v>140</v>
      </c>
      <c r="I395" t="s">
        <v>141</v>
      </c>
      <c r="J395" t="s">
        <v>66</v>
      </c>
      <c r="K395" t="s">
        <v>175</v>
      </c>
    </row>
    <row r="396" spans="1:11">
      <c r="A396" s="11">
        <f t="shared" si="6"/>
        <v>5</v>
      </c>
      <c r="B396" s="16" t="s">
        <v>172</v>
      </c>
      <c r="C396" s="16">
        <v>5</v>
      </c>
      <c r="D396" s="16" t="s">
        <v>118</v>
      </c>
      <c r="E396" t="s">
        <v>24</v>
      </c>
      <c r="F396" t="s">
        <v>151</v>
      </c>
      <c r="G396" t="s">
        <v>54</v>
      </c>
      <c r="H396" t="s">
        <v>175</v>
      </c>
      <c r="I396" t="s">
        <v>94</v>
      </c>
    </row>
    <row r="397" spans="1:11">
      <c r="A397" s="11">
        <f t="shared" si="6"/>
        <v>6</v>
      </c>
      <c r="B397" s="16" t="s">
        <v>172</v>
      </c>
      <c r="C397" s="16">
        <v>6</v>
      </c>
      <c r="D397" s="16" t="s">
        <v>176</v>
      </c>
      <c r="E397" t="s">
        <v>24</v>
      </c>
      <c r="F397" t="s">
        <v>151</v>
      </c>
      <c r="G397" t="s">
        <v>54</v>
      </c>
      <c r="H397" t="s">
        <v>175</v>
      </c>
      <c r="I397" t="s">
        <v>94</v>
      </c>
      <c r="J397" t="s">
        <v>177</v>
      </c>
    </row>
    <row r="398" spans="1:11">
      <c r="A398" s="11">
        <f t="shared" si="6"/>
        <v>5</v>
      </c>
      <c r="B398" s="16" t="s">
        <v>172</v>
      </c>
      <c r="C398" s="16">
        <v>7</v>
      </c>
      <c r="D398" s="16" t="s">
        <v>111</v>
      </c>
      <c r="E398" t="s">
        <v>24</v>
      </c>
      <c r="F398" t="s">
        <v>151</v>
      </c>
      <c r="G398" t="s">
        <v>54</v>
      </c>
      <c r="H398" t="s">
        <v>177</v>
      </c>
      <c r="I398" t="s">
        <v>81</v>
      </c>
    </row>
    <row r="399" spans="1:11">
      <c r="A399" s="11">
        <f t="shared" si="6"/>
        <v>6</v>
      </c>
      <c r="B399" s="16" t="s">
        <v>172</v>
      </c>
      <c r="C399" s="16">
        <v>8</v>
      </c>
      <c r="D399" s="16" t="s">
        <v>72</v>
      </c>
      <c r="E399" t="s">
        <v>24</v>
      </c>
      <c r="F399" t="s">
        <v>151</v>
      </c>
      <c r="G399" t="s">
        <v>54</v>
      </c>
      <c r="H399" t="s">
        <v>177</v>
      </c>
      <c r="I399" t="s">
        <v>81</v>
      </c>
      <c r="J399" t="s">
        <v>57</v>
      </c>
    </row>
    <row r="400" spans="1:11">
      <c r="A400" s="11">
        <f t="shared" si="6"/>
        <v>4</v>
      </c>
      <c r="B400" s="16" t="s">
        <v>172</v>
      </c>
      <c r="C400" s="16">
        <v>9</v>
      </c>
      <c r="D400" s="16" t="s">
        <v>114</v>
      </c>
      <c r="E400" t="s">
        <v>24</v>
      </c>
      <c r="F400" t="s">
        <v>151</v>
      </c>
      <c r="G400" t="s">
        <v>57</v>
      </c>
      <c r="H400" t="s">
        <v>84</v>
      </c>
    </row>
    <row r="401" spans="1:12">
      <c r="A401" s="11">
        <f t="shared" si="6"/>
        <v>5</v>
      </c>
      <c r="B401" s="16" t="s">
        <v>172</v>
      </c>
      <c r="C401" s="16">
        <v>10</v>
      </c>
      <c r="D401" s="16" t="s">
        <v>110</v>
      </c>
      <c r="E401" t="s">
        <v>24</v>
      </c>
      <c r="F401" t="s">
        <v>151</v>
      </c>
      <c r="G401" t="s">
        <v>57</v>
      </c>
      <c r="H401" t="s">
        <v>84</v>
      </c>
      <c r="I401" t="s">
        <v>142</v>
      </c>
    </row>
    <row r="402" spans="1:12">
      <c r="A402" s="11">
        <f t="shared" si="6"/>
        <v>5</v>
      </c>
      <c r="B402" s="16" t="s">
        <v>172</v>
      </c>
      <c r="C402" s="16">
        <v>11</v>
      </c>
      <c r="D402" s="16" t="s">
        <v>119</v>
      </c>
      <c r="E402" t="s">
        <v>24</v>
      </c>
      <c r="F402" t="s">
        <v>151</v>
      </c>
      <c r="G402" t="s">
        <v>57</v>
      </c>
      <c r="H402" t="s">
        <v>142</v>
      </c>
      <c r="I402" t="s">
        <v>95</v>
      </c>
    </row>
    <row r="403" spans="1:12">
      <c r="A403" s="11">
        <f t="shared" si="6"/>
        <v>6</v>
      </c>
      <c r="B403" s="16" t="s">
        <v>172</v>
      </c>
      <c r="C403" s="16">
        <v>12</v>
      </c>
      <c r="D403" s="16" t="s">
        <v>59</v>
      </c>
      <c r="E403" t="s">
        <v>24</v>
      </c>
      <c r="F403" t="s">
        <v>151</v>
      </c>
      <c r="G403" t="s">
        <v>57</v>
      </c>
      <c r="H403" t="s">
        <v>142</v>
      </c>
      <c r="I403" t="s">
        <v>95</v>
      </c>
      <c r="J403" t="s">
        <v>128</v>
      </c>
    </row>
    <row r="404" spans="1:12">
      <c r="A404" s="11">
        <f t="shared" si="6"/>
        <v>5</v>
      </c>
      <c r="B404" s="16" t="s">
        <v>172</v>
      </c>
      <c r="C404" s="16">
        <v>13</v>
      </c>
      <c r="D404" s="16" t="s">
        <v>156</v>
      </c>
      <c r="E404" t="s">
        <v>24</v>
      </c>
      <c r="F404" t="s">
        <v>151</v>
      </c>
      <c r="G404" t="s">
        <v>57</v>
      </c>
      <c r="H404" t="s">
        <v>128</v>
      </c>
      <c r="I404" t="s">
        <v>157</v>
      </c>
    </row>
    <row r="405" spans="1:12">
      <c r="A405" s="11">
        <f t="shared" si="6"/>
        <v>6</v>
      </c>
      <c r="B405" s="16" t="s">
        <v>172</v>
      </c>
      <c r="C405" s="16">
        <v>14</v>
      </c>
      <c r="D405" s="16" t="s">
        <v>178</v>
      </c>
      <c r="E405" t="s">
        <v>24</v>
      </c>
      <c r="F405" t="s">
        <v>151</v>
      </c>
      <c r="G405" t="s">
        <v>57</v>
      </c>
      <c r="H405" t="s">
        <v>128</v>
      </c>
      <c r="I405" t="s">
        <v>157</v>
      </c>
      <c r="J405" t="s">
        <v>179</v>
      </c>
    </row>
    <row r="406" spans="1:12">
      <c r="A406" s="11">
        <f t="shared" si="6"/>
        <v>6</v>
      </c>
      <c r="B406" s="16" t="s">
        <v>172</v>
      </c>
      <c r="C406" s="16">
        <v>15</v>
      </c>
      <c r="D406" s="16" t="s">
        <v>105</v>
      </c>
      <c r="E406" t="s">
        <v>24</v>
      </c>
      <c r="F406" t="s">
        <v>151</v>
      </c>
      <c r="G406" t="s">
        <v>57</v>
      </c>
      <c r="H406" t="s">
        <v>128</v>
      </c>
      <c r="I406" t="s">
        <v>179</v>
      </c>
      <c r="J406" t="s">
        <v>148</v>
      </c>
    </row>
    <row r="407" spans="1:12">
      <c r="A407" s="11">
        <f t="shared" si="6"/>
        <v>5</v>
      </c>
      <c r="B407" s="16" t="s">
        <v>172</v>
      </c>
      <c r="C407" s="16">
        <v>16</v>
      </c>
      <c r="D407" s="16" t="s">
        <v>87</v>
      </c>
      <c r="E407" t="s">
        <v>24</v>
      </c>
      <c r="F407" t="s">
        <v>151</v>
      </c>
      <c r="G407" t="s">
        <v>57</v>
      </c>
      <c r="H407" t="s">
        <v>148</v>
      </c>
      <c r="I407" t="s">
        <v>143</v>
      </c>
    </row>
    <row r="408" spans="1:12">
      <c r="A408" s="11">
        <f t="shared" si="6"/>
        <v>6</v>
      </c>
      <c r="B408" s="16" t="s">
        <v>172</v>
      </c>
      <c r="C408" s="16">
        <v>17</v>
      </c>
      <c r="D408" s="16" t="s">
        <v>158</v>
      </c>
      <c r="E408" t="s">
        <v>24</v>
      </c>
      <c r="F408" t="s">
        <v>151</v>
      </c>
      <c r="G408" t="s">
        <v>57</v>
      </c>
      <c r="H408" t="s">
        <v>148</v>
      </c>
      <c r="I408" t="s">
        <v>143</v>
      </c>
      <c r="J408" t="s">
        <v>159</v>
      </c>
    </row>
    <row r="409" spans="1:12">
      <c r="A409" s="11">
        <f t="shared" si="6"/>
        <v>7</v>
      </c>
      <c r="B409" s="16" t="s">
        <v>172</v>
      </c>
      <c r="C409" s="16">
        <v>18</v>
      </c>
      <c r="D409" s="16" t="s">
        <v>160</v>
      </c>
      <c r="E409" t="s">
        <v>24</v>
      </c>
      <c r="F409" t="s">
        <v>151</v>
      </c>
      <c r="G409" t="s">
        <v>57</v>
      </c>
      <c r="H409" t="s">
        <v>148</v>
      </c>
      <c r="I409" t="s">
        <v>143</v>
      </c>
      <c r="J409" t="s">
        <v>159</v>
      </c>
      <c r="K409" t="s">
        <v>161</v>
      </c>
    </row>
    <row r="410" spans="1:12">
      <c r="A410" s="11">
        <f t="shared" si="6"/>
        <v>8</v>
      </c>
      <c r="B410" s="16" t="s">
        <v>172</v>
      </c>
      <c r="C410" s="16">
        <v>19</v>
      </c>
      <c r="D410" s="16" t="s">
        <v>180</v>
      </c>
      <c r="E410" t="s">
        <v>24</v>
      </c>
      <c r="F410" t="s">
        <v>151</v>
      </c>
      <c r="G410" t="s">
        <v>57</v>
      </c>
      <c r="H410" t="s">
        <v>148</v>
      </c>
      <c r="I410" t="s">
        <v>143</v>
      </c>
      <c r="J410" t="s">
        <v>159</v>
      </c>
      <c r="K410" t="s">
        <v>161</v>
      </c>
      <c r="L410" t="s">
        <v>181</v>
      </c>
    </row>
    <row r="411" spans="1:12">
      <c r="A411" s="11">
        <f t="shared" si="6"/>
        <v>6</v>
      </c>
      <c r="B411" s="16" t="s">
        <v>172</v>
      </c>
      <c r="C411" s="16">
        <v>20</v>
      </c>
      <c r="D411" s="16" t="s">
        <v>77</v>
      </c>
      <c r="E411" t="s">
        <v>24</v>
      </c>
      <c r="F411" t="s">
        <v>151</v>
      </c>
      <c r="G411" t="s">
        <v>57</v>
      </c>
      <c r="H411" t="s">
        <v>148</v>
      </c>
      <c r="I411" t="s">
        <v>181</v>
      </c>
      <c r="J411" t="s">
        <v>63</v>
      </c>
    </row>
    <row r="412" spans="1:12">
      <c r="A412" s="11">
        <f t="shared" si="6"/>
        <v>5</v>
      </c>
      <c r="B412" s="16" t="s">
        <v>172</v>
      </c>
      <c r="C412" s="16">
        <v>21</v>
      </c>
      <c r="D412" s="16" t="s">
        <v>43</v>
      </c>
      <c r="E412" t="s">
        <v>24</v>
      </c>
      <c r="F412" t="s">
        <v>151</v>
      </c>
      <c r="G412" t="s">
        <v>57</v>
      </c>
      <c r="H412" t="s">
        <v>63</v>
      </c>
      <c r="I412" t="s">
        <v>44</v>
      </c>
    </row>
    <row r="413" spans="1:12">
      <c r="A413" s="11">
        <f t="shared" si="6"/>
        <v>6</v>
      </c>
      <c r="B413" s="16" t="s">
        <v>172</v>
      </c>
      <c r="C413" s="16">
        <v>22</v>
      </c>
      <c r="D413" s="16" t="s">
        <v>99</v>
      </c>
      <c r="E413" t="s">
        <v>24</v>
      </c>
      <c r="F413" t="s">
        <v>151</v>
      </c>
      <c r="G413" t="s">
        <v>57</v>
      </c>
      <c r="H413" t="s">
        <v>63</v>
      </c>
      <c r="I413" t="s">
        <v>44</v>
      </c>
      <c r="J413" t="s">
        <v>149</v>
      </c>
    </row>
    <row r="414" spans="1:12">
      <c r="A414" s="11">
        <f t="shared" si="6"/>
        <v>6</v>
      </c>
      <c r="B414" s="16" t="s">
        <v>172</v>
      </c>
      <c r="C414" s="16">
        <v>23</v>
      </c>
      <c r="D414" s="16" t="s">
        <v>90</v>
      </c>
      <c r="E414" t="s">
        <v>24</v>
      </c>
      <c r="F414" t="s">
        <v>151</v>
      </c>
      <c r="G414" t="s">
        <v>57</v>
      </c>
      <c r="H414" t="s">
        <v>63</v>
      </c>
      <c r="I414" t="s">
        <v>149</v>
      </c>
      <c r="J414" t="s">
        <v>135</v>
      </c>
    </row>
    <row r="415" spans="1:12">
      <c r="A415" s="11">
        <f t="shared" si="6"/>
        <v>7</v>
      </c>
      <c r="B415" s="16" t="s">
        <v>172</v>
      </c>
      <c r="C415" s="16">
        <v>24</v>
      </c>
      <c r="D415" s="16" t="s">
        <v>47</v>
      </c>
      <c r="E415" t="s">
        <v>24</v>
      </c>
      <c r="F415" t="s">
        <v>151</v>
      </c>
      <c r="G415" t="s">
        <v>57</v>
      </c>
      <c r="H415" t="s">
        <v>63</v>
      </c>
      <c r="I415" t="s">
        <v>149</v>
      </c>
      <c r="J415" t="s">
        <v>135</v>
      </c>
      <c r="K415" t="s">
        <v>48</v>
      </c>
    </row>
    <row r="416" spans="1:12">
      <c r="A416" s="11">
        <f t="shared" si="6"/>
        <v>1</v>
      </c>
      <c r="B416" s="16" t="s">
        <v>172</v>
      </c>
      <c r="C416" s="16">
        <v>25</v>
      </c>
      <c r="D416" s="16" t="s">
        <v>30</v>
      </c>
      <c r="E416" t="s">
        <v>24</v>
      </c>
    </row>
    <row r="417" spans="1:9">
      <c r="A417" s="11">
        <f t="shared" si="6"/>
        <v>2</v>
      </c>
      <c r="B417" s="16" t="s">
        <v>172</v>
      </c>
      <c r="C417" s="16">
        <v>26</v>
      </c>
      <c r="D417" s="16" t="s">
        <v>76</v>
      </c>
      <c r="E417" t="s">
        <v>24</v>
      </c>
      <c r="F417" t="s">
        <v>62</v>
      </c>
    </row>
    <row r="418" spans="1:9">
      <c r="A418" s="11">
        <f t="shared" si="6"/>
        <v>3</v>
      </c>
      <c r="B418" s="16" t="s">
        <v>172</v>
      </c>
      <c r="C418" s="16">
        <v>27</v>
      </c>
      <c r="D418" s="16" t="s">
        <v>55</v>
      </c>
      <c r="E418" t="s">
        <v>24</v>
      </c>
      <c r="F418" t="s">
        <v>62</v>
      </c>
      <c r="G418" t="s">
        <v>129</v>
      </c>
    </row>
    <row r="419" spans="1:9">
      <c r="A419" s="11">
        <f t="shared" si="6"/>
        <v>3</v>
      </c>
      <c r="B419" s="16" t="s">
        <v>172</v>
      </c>
      <c r="C419" s="16">
        <v>28</v>
      </c>
      <c r="D419" s="16" t="s">
        <v>27</v>
      </c>
      <c r="E419" t="s">
        <v>24</v>
      </c>
      <c r="F419" t="s">
        <v>129</v>
      </c>
      <c r="G419" t="s">
        <v>16</v>
      </c>
    </row>
    <row r="420" spans="1:9">
      <c r="A420" s="11">
        <f t="shared" si="6"/>
        <v>4</v>
      </c>
      <c r="B420" s="16" t="s">
        <v>172</v>
      </c>
      <c r="C420" s="16">
        <v>29</v>
      </c>
      <c r="D420" s="16" t="s">
        <v>124</v>
      </c>
      <c r="E420" t="s">
        <v>24</v>
      </c>
      <c r="F420" t="s">
        <v>129</v>
      </c>
      <c r="G420" t="s">
        <v>16</v>
      </c>
      <c r="H420" t="s">
        <v>104</v>
      </c>
    </row>
    <row r="421" spans="1:9">
      <c r="A421" s="11">
        <f t="shared" si="6"/>
        <v>4</v>
      </c>
      <c r="B421" s="16" t="s">
        <v>172</v>
      </c>
      <c r="C421" s="16">
        <v>30</v>
      </c>
      <c r="D421" s="16" t="s">
        <v>64</v>
      </c>
      <c r="E421" t="s">
        <v>24</v>
      </c>
      <c r="F421" t="s">
        <v>129</v>
      </c>
      <c r="G421" t="s">
        <v>104</v>
      </c>
      <c r="H421" t="s">
        <v>130</v>
      </c>
    </row>
    <row r="422" spans="1:9">
      <c r="A422" s="11">
        <f t="shared" si="6"/>
        <v>3</v>
      </c>
      <c r="B422" s="16" t="s">
        <v>172</v>
      </c>
      <c r="C422" s="16">
        <v>31</v>
      </c>
      <c r="D422" s="16" t="s">
        <v>162</v>
      </c>
      <c r="E422" t="s">
        <v>24</v>
      </c>
      <c r="F422" t="s">
        <v>130</v>
      </c>
      <c r="G422" t="s">
        <v>163</v>
      </c>
    </row>
    <row r="423" spans="1:9">
      <c r="A423" s="11">
        <f t="shared" si="6"/>
        <v>4</v>
      </c>
      <c r="B423" s="16" t="s">
        <v>172</v>
      </c>
      <c r="C423" s="16">
        <v>32</v>
      </c>
      <c r="D423" s="16" t="s">
        <v>164</v>
      </c>
      <c r="E423" t="s">
        <v>24</v>
      </c>
      <c r="F423" t="s">
        <v>130</v>
      </c>
      <c r="G423" t="s">
        <v>163</v>
      </c>
      <c r="H423" t="s">
        <v>165</v>
      </c>
    </row>
    <row r="424" spans="1:9">
      <c r="A424" s="11">
        <f t="shared" si="6"/>
        <v>4</v>
      </c>
      <c r="B424" s="16" t="s">
        <v>172</v>
      </c>
      <c r="C424" s="16">
        <v>33</v>
      </c>
      <c r="D424" s="16" t="s">
        <v>166</v>
      </c>
      <c r="E424" t="s">
        <v>24</v>
      </c>
      <c r="F424" t="s">
        <v>130</v>
      </c>
      <c r="G424" t="s">
        <v>165</v>
      </c>
      <c r="H424" t="s">
        <v>167</v>
      </c>
    </row>
    <row r="425" spans="1:9">
      <c r="A425" s="11">
        <f t="shared" si="6"/>
        <v>4</v>
      </c>
      <c r="B425" s="16" t="s">
        <v>172</v>
      </c>
      <c r="C425" s="16">
        <v>34</v>
      </c>
      <c r="D425" s="16" t="s">
        <v>75</v>
      </c>
      <c r="E425" t="s">
        <v>24</v>
      </c>
      <c r="F425" t="s">
        <v>130</v>
      </c>
      <c r="G425" t="s">
        <v>167</v>
      </c>
      <c r="H425" t="s">
        <v>61</v>
      </c>
    </row>
    <row r="426" spans="1:9">
      <c r="A426" s="11">
        <f t="shared" si="6"/>
        <v>3</v>
      </c>
      <c r="B426" s="16" t="s">
        <v>172</v>
      </c>
      <c r="C426" s="16">
        <v>35</v>
      </c>
      <c r="D426" s="16" t="s">
        <v>97</v>
      </c>
      <c r="E426" t="s">
        <v>24</v>
      </c>
      <c r="F426" t="s">
        <v>61</v>
      </c>
      <c r="G426" t="s">
        <v>150</v>
      </c>
    </row>
    <row r="427" spans="1:9">
      <c r="A427" s="11">
        <f t="shared" si="6"/>
        <v>4</v>
      </c>
      <c r="B427" s="16" t="s">
        <v>172</v>
      </c>
      <c r="C427" s="16">
        <v>36</v>
      </c>
      <c r="D427" s="16" t="s">
        <v>103</v>
      </c>
      <c r="E427" t="s">
        <v>24</v>
      </c>
      <c r="F427" t="s">
        <v>61</v>
      </c>
      <c r="G427" t="s">
        <v>150</v>
      </c>
      <c r="H427" t="s">
        <v>136</v>
      </c>
    </row>
    <row r="428" spans="1:9">
      <c r="A428" s="11">
        <f t="shared" si="6"/>
        <v>4</v>
      </c>
      <c r="B428" s="16" t="s">
        <v>172</v>
      </c>
      <c r="C428" s="16">
        <v>37</v>
      </c>
      <c r="D428" s="16" t="s">
        <v>182</v>
      </c>
      <c r="E428" t="s">
        <v>24</v>
      </c>
      <c r="F428" t="s">
        <v>61</v>
      </c>
      <c r="G428" t="s">
        <v>136</v>
      </c>
      <c r="H428" t="s">
        <v>183</v>
      </c>
    </row>
    <row r="429" spans="1:9">
      <c r="A429" s="11">
        <f t="shared" si="6"/>
        <v>5</v>
      </c>
      <c r="B429" s="16" t="s">
        <v>172</v>
      </c>
      <c r="C429" s="16">
        <v>38</v>
      </c>
      <c r="D429" s="16" t="s">
        <v>106</v>
      </c>
      <c r="E429" t="s">
        <v>24</v>
      </c>
      <c r="F429" t="s">
        <v>61</v>
      </c>
      <c r="G429" t="s">
        <v>136</v>
      </c>
      <c r="H429" t="s">
        <v>183</v>
      </c>
      <c r="I429" t="s">
        <v>144</v>
      </c>
    </row>
    <row r="430" spans="1:9">
      <c r="A430" s="11">
        <f t="shared" si="6"/>
        <v>5</v>
      </c>
      <c r="B430" s="16" t="s">
        <v>172</v>
      </c>
      <c r="C430" s="16">
        <v>39</v>
      </c>
      <c r="D430" s="16" t="s">
        <v>109</v>
      </c>
      <c r="E430" t="s">
        <v>24</v>
      </c>
      <c r="F430" t="s">
        <v>61</v>
      </c>
      <c r="G430" t="s">
        <v>136</v>
      </c>
      <c r="H430" t="s">
        <v>144</v>
      </c>
      <c r="I430" t="s">
        <v>145</v>
      </c>
    </row>
    <row r="431" spans="1:9">
      <c r="A431" s="11">
        <f t="shared" si="6"/>
        <v>5</v>
      </c>
      <c r="B431" s="16" t="s">
        <v>172</v>
      </c>
      <c r="C431" s="16">
        <v>40</v>
      </c>
      <c r="D431" s="16" t="s">
        <v>112</v>
      </c>
      <c r="E431" t="s">
        <v>24</v>
      </c>
      <c r="F431" t="s">
        <v>61</v>
      </c>
      <c r="G431" t="s">
        <v>136</v>
      </c>
      <c r="H431" t="s">
        <v>145</v>
      </c>
      <c r="I431" t="s">
        <v>82</v>
      </c>
    </row>
    <row r="432" spans="1:9">
      <c r="A432" s="11">
        <f t="shared" si="6"/>
        <v>4</v>
      </c>
      <c r="B432" s="16" t="s">
        <v>172</v>
      </c>
      <c r="C432" s="16">
        <v>41</v>
      </c>
      <c r="D432" s="16" t="s">
        <v>88</v>
      </c>
      <c r="E432" t="s">
        <v>24</v>
      </c>
      <c r="F432" t="s">
        <v>61</v>
      </c>
      <c r="G432" t="s">
        <v>82</v>
      </c>
      <c r="H432" t="s">
        <v>152</v>
      </c>
    </row>
    <row r="433" spans="1:10">
      <c r="A433" s="11">
        <f t="shared" si="6"/>
        <v>5</v>
      </c>
      <c r="B433" s="16" t="s">
        <v>172</v>
      </c>
      <c r="C433" s="16">
        <v>42</v>
      </c>
      <c r="D433" s="16" t="s">
        <v>51</v>
      </c>
      <c r="E433" t="s">
        <v>24</v>
      </c>
      <c r="F433" t="s">
        <v>61</v>
      </c>
      <c r="G433" t="s">
        <v>82</v>
      </c>
      <c r="H433" t="s">
        <v>152</v>
      </c>
      <c r="I433" t="s">
        <v>52</v>
      </c>
    </row>
    <row r="434" spans="1:10">
      <c r="A434" s="11">
        <f t="shared" si="6"/>
        <v>3</v>
      </c>
      <c r="B434" s="16" t="s">
        <v>172</v>
      </c>
      <c r="C434" s="16">
        <v>43</v>
      </c>
      <c r="D434" s="16" t="s">
        <v>25</v>
      </c>
      <c r="E434" t="s">
        <v>24</v>
      </c>
      <c r="F434" t="s">
        <v>52</v>
      </c>
      <c r="G434" t="s">
        <v>14</v>
      </c>
    </row>
    <row r="435" spans="1:10">
      <c r="A435" s="11">
        <f t="shared" si="6"/>
        <v>4</v>
      </c>
      <c r="B435" s="16" t="s">
        <v>172</v>
      </c>
      <c r="C435" s="16">
        <v>44</v>
      </c>
      <c r="D435" s="16" t="s">
        <v>68</v>
      </c>
      <c r="E435" t="s">
        <v>24</v>
      </c>
      <c r="F435" t="s">
        <v>52</v>
      </c>
      <c r="G435" t="s">
        <v>14</v>
      </c>
      <c r="H435" t="s">
        <v>131</v>
      </c>
    </row>
    <row r="436" spans="1:10">
      <c r="A436" s="11">
        <f t="shared" si="6"/>
        <v>4</v>
      </c>
      <c r="B436" s="16" t="s">
        <v>172</v>
      </c>
      <c r="C436" s="16">
        <v>45</v>
      </c>
      <c r="D436" s="16" t="s">
        <v>74</v>
      </c>
      <c r="E436" t="s">
        <v>24</v>
      </c>
      <c r="F436" t="s">
        <v>52</v>
      </c>
      <c r="G436" t="s">
        <v>131</v>
      </c>
      <c r="H436" t="s">
        <v>60</v>
      </c>
    </row>
    <row r="437" spans="1:10">
      <c r="A437" s="11">
        <f t="shared" si="6"/>
        <v>5</v>
      </c>
      <c r="B437" s="16" t="s">
        <v>172</v>
      </c>
      <c r="C437" s="16">
        <v>46</v>
      </c>
      <c r="D437" s="16" t="s">
        <v>28</v>
      </c>
      <c r="E437" t="s">
        <v>24</v>
      </c>
      <c r="F437" t="s">
        <v>52</v>
      </c>
      <c r="G437" t="s">
        <v>131</v>
      </c>
      <c r="H437" t="s">
        <v>60</v>
      </c>
      <c r="I437" t="s">
        <v>17</v>
      </c>
    </row>
    <row r="438" spans="1:10">
      <c r="A438" s="11">
        <f t="shared" si="6"/>
        <v>6</v>
      </c>
      <c r="B438" s="16" t="s">
        <v>172</v>
      </c>
      <c r="C438" s="16">
        <v>47</v>
      </c>
      <c r="D438" s="16" t="s">
        <v>168</v>
      </c>
      <c r="E438" t="s">
        <v>24</v>
      </c>
      <c r="F438" t="s">
        <v>52</v>
      </c>
      <c r="G438" t="s">
        <v>131</v>
      </c>
      <c r="H438" t="s">
        <v>60</v>
      </c>
      <c r="I438" t="s">
        <v>17</v>
      </c>
      <c r="J438" t="s">
        <v>169</v>
      </c>
    </row>
    <row r="439" spans="1:10">
      <c r="A439" s="11">
        <f t="shared" si="6"/>
        <v>3</v>
      </c>
      <c r="B439" s="16" t="s">
        <v>172</v>
      </c>
      <c r="C439" s="16">
        <v>48</v>
      </c>
      <c r="D439" s="16" t="s">
        <v>113</v>
      </c>
      <c r="E439" t="s">
        <v>24</v>
      </c>
      <c r="F439" t="s">
        <v>169</v>
      </c>
      <c r="G439" t="s">
        <v>83</v>
      </c>
    </row>
    <row r="440" spans="1:10">
      <c r="A440" s="11">
        <f t="shared" si="6"/>
        <v>4</v>
      </c>
      <c r="B440" s="16" t="s">
        <v>172</v>
      </c>
      <c r="C440" s="16">
        <v>49</v>
      </c>
      <c r="D440" s="16" t="s">
        <v>26</v>
      </c>
      <c r="E440" t="s">
        <v>24</v>
      </c>
      <c r="F440" t="s">
        <v>169</v>
      </c>
      <c r="G440" t="s">
        <v>83</v>
      </c>
      <c r="H440" t="s">
        <v>15</v>
      </c>
    </row>
    <row r="441" spans="1:10">
      <c r="A441" s="11">
        <f t="shared" si="6"/>
        <v>4</v>
      </c>
      <c r="B441" s="16" t="s">
        <v>172</v>
      </c>
      <c r="C441" s="16">
        <v>50</v>
      </c>
      <c r="D441" s="16" t="s">
        <v>184</v>
      </c>
      <c r="E441" t="s">
        <v>24</v>
      </c>
      <c r="F441" t="s">
        <v>169</v>
      </c>
      <c r="G441" t="s">
        <v>15</v>
      </c>
      <c r="H441" t="s">
        <v>185</v>
      </c>
    </row>
    <row r="442" spans="1:10">
      <c r="A442" s="11">
        <f t="shared" si="6"/>
        <v>5</v>
      </c>
      <c r="B442" s="16" t="s">
        <v>172</v>
      </c>
      <c r="C442" s="16">
        <v>51</v>
      </c>
      <c r="D442" s="16" t="s">
        <v>67</v>
      </c>
      <c r="E442" t="s">
        <v>24</v>
      </c>
      <c r="F442" t="s">
        <v>169</v>
      </c>
      <c r="G442" t="s">
        <v>15</v>
      </c>
      <c r="H442" t="s">
        <v>185</v>
      </c>
      <c r="I442" t="s">
        <v>132</v>
      </c>
    </row>
    <row r="443" spans="1:10">
      <c r="A443" s="11">
        <f t="shared" si="6"/>
        <v>4</v>
      </c>
      <c r="B443" s="16" t="s">
        <v>172</v>
      </c>
      <c r="C443" s="16">
        <v>52</v>
      </c>
      <c r="D443" s="16" t="s">
        <v>29</v>
      </c>
      <c r="E443" t="s">
        <v>24</v>
      </c>
      <c r="F443" t="s">
        <v>169</v>
      </c>
      <c r="G443" t="s">
        <v>132</v>
      </c>
      <c r="H443" t="s">
        <v>18</v>
      </c>
    </row>
    <row r="444" spans="1:10">
      <c r="A444" s="11">
        <f t="shared" si="6"/>
        <v>5</v>
      </c>
      <c r="B444" s="16" t="s">
        <v>172</v>
      </c>
      <c r="C444" s="16">
        <v>53</v>
      </c>
      <c r="D444" s="16" t="s">
        <v>33</v>
      </c>
      <c r="E444" t="s">
        <v>24</v>
      </c>
      <c r="F444" t="s">
        <v>169</v>
      </c>
      <c r="G444" t="s">
        <v>132</v>
      </c>
      <c r="H444" t="s">
        <v>18</v>
      </c>
      <c r="I444" t="s">
        <v>21</v>
      </c>
    </row>
    <row r="445" spans="1:10">
      <c r="A445" s="11">
        <f t="shared" si="6"/>
        <v>4</v>
      </c>
      <c r="B445" s="16" t="s">
        <v>172</v>
      </c>
      <c r="C445" s="16">
        <v>54</v>
      </c>
      <c r="D445" s="16" t="s">
        <v>23</v>
      </c>
      <c r="E445" t="s">
        <v>24</v>
      </c>
      <c r="F445" t="s">
        <v>169</v>
      </c>
      <c r="G445" t="s">
        <v>21</v>
      </c>
      <c r="H445" t="s">
        <v>13</v>
      </c>
    </row>
    <row r="446" spans="1:10">
      <c r="A446" s="11">
        <f t="shared" si="6"/>
        <v>5</v>
      </c>
      <c r="B446" s="16" t="s">
        <v>172</v>
      </c>
      <c r="C446" s="16">
        <v>55</v>
      </c>
      <c r="D446" s="16" t="s">
        <v>80</v>
      </c>
      <c r="E446" t="s">
        <v>24</v>
      </c>
      <c r="F446" t="s">
        <v>169</v>
      </c>
      <c r="G446" t="s">
        <v>21</v>
      </c>
      <c r="H446" t="s">
        <v>13</v>
      </c>
      <c r="I446" t="s">
        <v>146</v>
      </c>
    </row>
    <row r="447" spans="1:10">
      <c r="A447" s="11">
        <f t="shared" si="6"/>
        <v>5</v>
      </c>
      <c r="B447" s="16" t="s">
        <v>172</v>
      </c>
      <c r="C447" s="16">
        <v>56</v>
      </c>
      <c r="D447" s="16" t="s">
        <v>32</v>
      </c>
      <c r="E447" t="s">
        <v>24</v>
      </c>
      <c r="F447" t="s">
        <v>169</v>
      </c>
      <c r="G447" t="s">
        <v>21</v>
      </c>
      <c r="H447" t="s">
        <v>146</v>
      </c>
      <c r="I447" t="s">
        <v>20</v>
      </c>
    </row>
    <row r="448" spans="1:10">
      <c r="A448" s="11">
        <f t="shared" si="6"/>
        <v>4</v>
      </c>
      <c r="B448" s="16" t="s">
        <v>172</v>
      </c>
      <c r="C448" s="16">
        <v>57</v>
      </c>
      <c r="D448" s="16" t="s">
        <v>45</v>
      </c>
      <c r="E448" t="s">
        <v>24</v>
      </c>
      <c r="F448" t="s">
        <v>169</v>
      </c>
      <c r="G448" t="s">
        <v>20</v>
      </c>
      <c r="H448" t="s">
        <v>46</v>
      </c>
    </row>
    <row r="449" spans="1:11">
      <c r="A449" s="11">
        <f t="shared" si="6"/>
        <v>5</v>
      </c>
      <c r="B449" s="16" t="s">
        <v>172</v>
      </c>
      <c r="C449" s="16">
        <v>58</v>
      </c>
      <c r="D449" s="16" t="s">
        <v>49</v>
      </c>
      <c r="E449" t="s">
        <v>24</v>
      </c>
      <c r="F449" t="s">
        <v>169</v>
      </c>
      <c r="G449" t="s">
        <v>20</v>
      </c>
      <c r="H449" t="s">
        <v>46</v>
      </c>
      <c r="I449" t="s">
        <v>50</v>
      </c>
    </row>
    <row r="450" spans="1:11">
      <c r="A450" s="11">
        <f t="shared" si="6"/>
        <v>6</v>
      </c>
      <c r="B450" s="16" t="s">
        <v>172</v>
      </c>
      <c r="C450" s="16">
        <v>59</v>
      </c>
      <c r="D450" s="16" t="s">
        <v>121</v>
      </c>
      <c r="E450" t="s">
        <v>24</v>
      </c>
      <c r="F450" t="s">
        <v>169</v>
      </c>
      <c r="G450" t="s">
        <v>20</v>
      </c>
      <c r="H450" t="s">
        <v>46</v>
      </c>
      <c r="I450" t="s">
        <v>50</v>
      </c>
      <c r="J450" t="s">
        <v>98</v>
      </c>
    </row>
    <row r="451" spans="1:11">
      <c r="A451" s="11">
        <f t="shared" si="6"/>
        <v>5</v>
      </c>
      <c r="B451" s="16" t="s">
        <v>172</v>
      </c>
      <c r="C451" s="16">
        <v>60</v>
      </c>
      <c r="D451" s="16" t="s">
        <v>31</v>
      </c>
      <c r="E451" t="s">
        <v>24</v>
      </c>
      <c r="F451" t="s">
        <v>169</v>
      </c>
      <c r="G451" t="s">
        <v>20</v>
      </c>
      <c r="H451" t="s">
        <v>98</v>
      </c>
      <c r="I451" t="s">
        <v>19</v>
      </c>
    </row>
    <row r="452" spans="1:11">
      <c r="A452" s="11">
        <f t="shared" ref="A452:A515" si="7">IF(COUNTA(E452:AN452)&gt;0, COUNTA(E452:AN452), "")</f>
        <v>6</v>
      </c>
      <c r="B452" s="16" t="s">
        <v>172</v>
      </c>
      <c r="C452" s="16">
        <v>61</v>
      </c>
      <c r="D452" s="16" t="s">
        <v>122</v>
      </c>
      <c r="E452" t="s">
        <v>24</v>
      </c>
      <c r="F452" t="s">
        <v>169</v>
      </c>
      <c r="G452" t="s">
        <v>20</v>
      </c>
      <c r="H452" t="s">
        <v>98</v>
      </c>
      <c r="I452" t="s">
        <v>19</v>
      </c>
      <c r="J452" t="s">
        <v>102</v>
      </c>
    </row>
    <row r="453" spans="1:11">
      <c r="A453" s="11">
        <f t="shared" si="7"/>
        <v>6</v>
      </c>
      <c r="B453" s="16" t="s">
        <v>172</v>
      </c>
      <c r="C453" s="16">
        <v>62</v>
      </c>
      <c r="D453" s="16" t="s">
        <v>71</v>
      </c>
      <c r="E453" t="s">
        <v>24</v>
      </c>
      <c r="F453" t="s">
        <v>169</v>
      </c>
      <c r="G453" t="s">
        <v>20</v>
      </c>
      <c r="H453" t="s">
        <v>98</v>
      </c>
      <c r="I453" t="s">
        <v>102</v>
      </c>
      <c r="J453" t="s">
        <v>56</v>
      </c>
    </row>
    <row r="454" spans="1:11">
      <c r="A454" s="11">
        <f t="shared" si="7"/>
        <v>6</v>
      </c>
      <c r="B454" s="16" t="s">
        <v>172</v>
      </c>
      <c r="C454" s="16">
        <v>63</v>
      </c>
      <c r="D454" s="16" t="s">
        <v>186</v>
      </c>
      <c r="E454" t="s">
        <v>24</v>
      </c>
      <c r="F454" t="s">
        <v>169</v>
      </c>
      <c r="G454" t="s">
        <v>20</v>
      </c>
      <c r="H454" t="s">
        <v>98</v>
      </c>
      <c r="I454" t="s">
        <v>56</v>
      </c>
      <c r="J454" t="s">
        <v>187</v>
      </c>
    </row>
    <row r="455" spans="1:11">
      <c r="A455" s="11">
        <f t="shared" si="7"/>
        <v>6</v>
      </c>
      <c r="B455" s="16" t="s">
        <v>172</v>
      </c>
      <c r="C455" s="16">
        <v>64</v>
      </c>
      <c r="D455" s="16" t="s">
        <v>115</v>
      </c>
      <c r="E455" t="s">
        <v>24</v>
      </c>
      <c r="F455" t="s">
        <v>169</v>
      </c>
      <c r="G455" t="s">
        <v>20</v>
      </c>
      <c r="H455" t="s">
        <v>98</v>
      </c>
      <c r="I455" t="s">
        <v>187</v>
      </c>
      <c r="J455" t="s">
        <v>85</v>
      </c>
    </row>
    <row r="456" spans="1:11">
      <c r="A456" s="11">
        <f t="shared" si="7"/>
        <v>5</v>
      </c>
      <c r="B456" s="16" t="s">
        <v>172</v>
      </c>
      <c r="C456" s="16">
        <v>65</v>
      </c>
      <c r="D456" s="16" t="s">
        <v>137</v>
      </c>
      <c r="E456" t="s">
        <v>24</v>
      </c>
      <c r="F456" t="s">
        <v>169</v>
      </c>
      <c r="G456" t="s">
        <v>20</v>
      </c>
      <c r="H456" t="s">
        <v>85</v>
      </c>
      <c r="I456" t="s">
        <v>138</v>
      </c>
    </row>
    <row r="457" spans="1:11">
      <c r="A457" s="11">
        <f t="shared" si="7"/>
        <v>6</v>
      </c>
      <c r="B457" s="16" t="s">
        <v>172</v>
      </c>
      <c r="C457" s="16">
        <v>66</v>
      </c>
      <c r="D457" s="16" t="s">
        <v>101</v>
      </c>
      <c r="E457" t="s">
        <v>24</v>
      </c>
      <c r="F457" t="s">
        <v>169</v>
      </c>
      <c r="G457" t="s">
        <v>20</v>
      </c>
      <c r="H457" t="s">
        <v>85</v>
      </c>
      <c r="I457" t="s">
        <v>138</v>
      </c>
      <c r="J457" t="s">
        <v>153</v>
      </c>
    </row>
    <row r="458" spans="1:11">
      <c r="A458" s="11">
        <f t="shared" si="7"/>
        <v>7</v>
      </c>
      <c r="B458" s="16" t="s">
        <v>172</v>
      </c>
      <c r="C458" s="16">
        <v>67</v>
      </c>
      <c r="D458" s="16" t="s">
        <v>120</v>
      </c>
      <c r="E458" t="s">
        <v>24</v>
      </c>
      <c r="F458" t="s">
        <v>169</v>
      </c>
      <c r="G458" t="s">
        <v>20</v>
      </c>
      <c r="H458" t="s">
        <v>85</v>
      </c>
      <c r="I458" t="s">
        <v>138</v>
      </c>
      <c r="J458" t="s">
        <v>153</v>
      </c>
      <c r="K458" t="s">
        <v>96</v>
      </c>
    </row>
    <row r="459" spans="1:11">
      <c r="A459" s="11">
        <f t="shared" si="7"/>
        <v>6</v>
      </c>
      <c r="B459" s="16" t="s">
        <v>172</v>
      </c>
      <c r="C459" s="16">
        <v>68</v>
      </c>
      <c r="D459" s="16" t="s">
        <v>92</v>
      </c>
      <c r="E459" t="s">
        <v>24</v>
      </c>
      <c r="F459" t="s">
        <v>169</v>
      </c>
      <c r="G459" t="s">
        <v>20</v>
      </c>
      <c r="H459" t="s">
        <v>85</v>
      </c>
      <c r="I459" t="s">
        <v>96</v>
      </c>
      <c r="J459" t="s">
        <v>151</v>
      </c>
    </row>
    <row r="460" spans="1:11">
      <c r="A460" s="11">
        <f t="shared" si="7"/>
        <v>3</v>
      </c>
      <c r="B460" s="16" t="s">
        <v>172</v>
      </c>
      <c r="C460" s="16">
        <v>69</v>
      </c>
      <c r="D460" s="16" t="s">
        <v>123</v>
      </c>
      <c r="E460" t="s">
        <v>24</v>
      </c>
      <c r="F460" t="s">
        <v>151</v>
      </c>
      <c r="G460" t="s">
        <v>100</v>
      </c>
    </row>
    <row r="461" spans="1:11">
      <c r="A461" s="11">
        <f t="shared" si="7"/>
        <v>4</v>
      </c>
      <c r="B461" s="16" t="s">
        <v>172</v>
      </c>
      <c r="C461" s="16">
        <v>70</v>
      </c>
      <c r="D461" s="16" t="s">
        <v>117</v>
      </c>
      <c r="E461" t="s">
        <v>24</v>
      </c>
      <c r="F461" t="s">
        <v>151</v>
      </c>
      <c r="G461" t="s">
        <v>100</v>
      </c>
      <c r="H461" t="s">
        <v>93</v>
      </c>
    </row>
    <row r="462" spans="1:11">
      <c r="A462" s="11">
        <f t="shared" si="7"/>
        <v>4</v>
      </c>
      <c r="B462" s="16" t="s">
        <v>172</v>
      </c>
      <c r="C462" s="16">
        <v>71</v>
      </c>
      <c r="D462" s="16" t="s">
        <v>73</v>
      </c>
      <c r="E462" t="s">
        <v>24</v>
      </c>
      <c r="F462" t="s">
        <v>151</v>
      </c>
      <c r="G462" t="s">
        <v>93</v>
      </c>
      <c r="H462" t="s">
        <v>58</v>
      </c>
    </row>
    <row r="463" spans="1:11">
      <c r="A463" s="11">
        <f t="shared" si="7"/>
        <v>4</v>
      </c>
      <c r="B463" s="16" t="s">
        <v>172</v>
      </c>
      <c r="C463" s="16">
        <v>72</v>
      </c>
      <c r="D463" s="16" t="s">
        <v>170</v>
      </c>
      <c r="E463" t="s">
        <v>24</v>
      </c>
      <c r="F463" t="s">
        <v>151</v>
      </c>
      <c r="G463" t="s">
        <v>58</v>
      </c>
      <c r="H463" t="s">
        <v>171</v>
      </c>
    </row>
    <row r="464" spans="1:11">
      <c r="A464" s="11">
        <f t="shared" si="7"/>
        <v>5</v>
      </c>
      <c r="B464" s="16" t="s">
        <v>172</v>
      </c>
      <c r="C464" s="16">
        <v>73</v>
      </c>
      <c r="D464" s="16" t="s">
        <v>41</v>
      </c>
      <c r="E464" t="s">
        <v>24</v>
      </c>
      <c r="F464" t="s">
        <v>151</v>
      </c>
      <c r="G464" t="s">
        <v>58</v>
      </c>
      <c r="H464" t="s">
        <v>171</v>
      </c>
      <c r="I464" t="s">
        <v>42</v>
      </c>
    </row>
    <row r="465" spans="1:11">
      <c r="A465" s="11">
        <f t="shared" si="7"/>
        <v>5</v>
      </c>
      <c r="B465" s="16" t="s">
        <v>172</v>
      </c>
      <c r="C465" s="16">
        <v>74</v>
      </c>
      <c r="D465" s="16" t="s">
        <v>116</v>
      </c>
      <c r="E465" t="s">
        <v>24</v>
      </c>
      <c r="F465" t="s">
        <v>151</v>
      </c>
      <c r="G465" t="s">
        <v>58</v>
      </c>
      <c r="H465" t="s">
        <v>42</v>
      </c>
      <c r="I465" t="s">
        <v>86</v>
      </c>
    </row>
    <row r="466" spans="1:11">
      <c r="A466" s="11">
        <f t="shared" si="7"/>
        <v>6</v>
      </c>
      <c r="B466" s="16" t="s">
        <v>172</v>
      </c>
      <c r="C466" s="16">
        <v>75</v>
      </c>
      <c r="D466" s="16" t="s">
        <v>108</v>
      </c>
      <c r="E466" t="s">
        <v>24</v>
      </c>
      <c r="F466" t="s">
        <v>151</v>
      </c>
      <c r="G466" t="s">
        <v>58</v>
      </c>
      <c r="H466" t="s">
        <v>42</v>
      </c>
      <c r="I466" t="s">
        <v>86</v>
      </c>
      <c r="J466" t="s">
        <v>154</v>
      </c>
    </row>
    <row r="467" spans="1:11">
      <c r="A467" s="11">
        <f t="shared" si="7"/>
        <v>6</v>
      </c>
      <c r="B467" s="16" t="s">
        <v>172</v>
      </c>
      <c r="C467" s="16">
        <v>76</v>
      </c>
      <c r="D467" s="16" t="s">
        <v>188</v>
      </c>
      <c r="E467" t="s">
        <v>24</v>
      </c>
      <c r="F467" t="s">
        <v>151</v>
      </c>
      <c r="G467" t="s">
        <v>58</v>
      </c>
      <c r="H467" t="s">
        <v>42</v>
      </c>
      <c r="I467" t="s">
        <v>154</v>
      </c>
      <c r="J467" t="s">
        <v>173</v>
      </c>
    </row>
    <row r="468" spans="1:11">
      <c r="A468" s="11">
        <f t="shared" si="7"/>
        <v>4</v>
      </c>
      <c r="B468" s="16" t="s">
        <v>172</v>
      </c>
      <c r="C468" s="16">
        <v>77</v>
      </c>
      <c r="D468" s="16" t="s">
        <v>65</v>
      </c>
      <c r="E468" t="s">
        <v>24</v>
      </c>
      <c r="F468" t="s">
        <v>151</v>
      </c>
      <c r="G468" t="s">
        <v>173</v>
      </c>
      <c r="H468" t="s">
        <v>127</v>
      </c>
    </row>
    <row r="469" spans="1:11">
      <c r="A469" s="11">
        <f t="shared" si="7"/>
        <v>5</v>
      </c>
      <c r="B469" s="16" t="s">
        <v>172</v>
      </c>
      <c r="C469" s="16">
        <v>78</v>
      </c>
      <c r="D469" s="16" t="s">
        <v>69</v>
      </c>
      <c r="E469" t="s">
        <v>24</v>
      </c>
      <c r="F469" t="s">
        <v>151</v>
      </c>
      <c r="G469" t="s">
        <v>173</v>
      </c>
      <c r="H469" t="s">
        <v>127</v>
      </c>
      <c r="I469" t="s">
        <v>126</v>
      </c>
    </row>
    <row r="470" spans="1:11">
      <c r="A470" s="11">
        <f t="shared" si="7"/>
        <v>5</v>
      </c>
      <c r="B470" s="16" t="s">
        <v>172</v>
      </c>
      <c r="C470" s="16">
        <v>79</v>
      </c>
      <c r="D470" s="16" t="s">
        <v>107</v>
      </c>
      <c r="E470" t="s">
        <v>24</v>
      </c>
      <c r="F470" t="s">
        <v>151</v>
      </c>
      <c r="G470" t="s">
        <v>173</v>
      </c>
      <c r="H470" t="s">
        <v>126</v>
      </c>
      <c r="I470" t="s">
        <v>134</v>
      </c>
    </row>
    <row r="471" spans="1:11">
      <c r="A471" s="11" t="str">
        <f t="shared" si="7"/>
        <v/>
      </c>
    </row>
    <row r="472" spans="1:11">
      <c r="A472" s="11">
        <f t="shared" si="7"/>
        <v>5</v>
      </c>
      <c r="B472" s="16" t="s">
        <v>189</v>
      </c>
      <c r="C472" s="16">
        <v>0</v>
      </c>
      <c r="D472" s="16" t="s">
        <v>70</v>
      </c>
      <c r="E472" t="s">
        <v>24</v>
      </c>
      <c r="F472" t="s">
        <v>151</v>
      </c>
      <c r="G472" t="s">
        <v>173</v>
      </c>
      <c r="H472" t="s">
        <v>134</v>
      </c>
      <c r="I472" t="s">
        <v>54</v>
      </c>
    </row>
    <row r="473" spans="1:11">
      <c r="A473" s="11">
        <f t="shared" si="7"/>
        <v>4</v>
      </c>
      <c r="B473" s="16" t="s">
        <v>189</v>
      </c>
      <c r="C473" s="16">
        <v>1</v>
      </c>
      <c r="D473" s="16" t="s">
        <v>91</v>
      </c>
      <c r="E473" t="s">
        <v>24</v>
      </c>
      <c r="F473" t="s">
        <v>151</v>
      </c>
      <c r="G473" t="s">
        <v>54</v>
      </c>
      <c r="H473" t="s">
        <v>140</v>
      </c>
    </row>
    <row r="474" spans="1:11">
      <c r="A474" s="11">
        <f t="shared" si="7"/>
        <v>5</v>
      </c>
      <c r="B474" s="16" t="s">
        <v>189</v>
      </c>
      <c r="C474" s="16">
        <v>2</v>
      </c>
      <c r="D474" s="16" t="s">
        <v>89</v>
      </c>
      <c r="E474" t="s">
        <v>24</v>
      </c>
      <c r="F474" t="s">
        <v>151</v>
      </c>
      <c r="G474" t="s">
        <v>54</v>
      </c>
      <c r="H474" t="s">
        <v>140</v>
      </c>
      <c r="I474" t="s">
        <v>141</v>
      </c>
    </row>
    <row r="475" spans="1:11">
      <c r="A475" s="11">
        <f t="shared" si="7"/>
        <v>6</v>
      </c>
      <c r="B475" s="16" t="s">
        <v>189</v>
      </c>
      <c r="C475" s="16">
        <v>3</v>
      </c>
      <c r="D475" s="16" t="s">
        <v>78</v>
      </c>
      <c r="E475" t="s">
        <v>24</v>
      </c>
      <c r="F475" t="s">
        <v>151</v>
      </c>
      <c r="G475" t="s">
        <v>54</v>
      </c>
      <c r="H475" t="s">
        <v>140</v>
      </c>
      <c r="I475" t="s">
        <v>141</v>
      </c>
      <c r="J475" t="s">
        <v>66</v>
      </c>
    </row>
    <row r="476" spans="1:11">
      <c r="A476" s="11">
        <f t="shared" si="7"/>
        <v>7</v>
      </c>
      <c r="B476" s="16" t="s">
        <v>189</v>
      </c>
      <c r="C476" s="16">
        <v>4</v>
      </c>
      <c r="D476" s="16" t="s">
        <v>174</v>
      </c>
      <c r="E476" t="s">
        <v>24</v>
      </c>
      <c r="F476" t="s">
        <v>151</v>
      </c>
      <c r="G476" t="s">
        <v>54</v>
      </c>
      <c r="H476" t="s">
        <v>140</v>
      </c>
      <c r="I476" t="s">
        <v>141</v>
      </c>
      <c r="J476" t="s">
        <v>66</v>
      </c>
      <c r="K476" t="s">
        <v>175</v>
      </c>
    </row>
    <row r="477" spans="1:11">
      <c r="A477" s="11">
        <f t="shared" si="7"/>
        <v>5</v>
      </c>
      <c r="B477" s="16" t="s">
        <v>189</v>
      </c>
      <c r="C477" s="16">
        <v>5</v>
      </c>
      <c r="D477" s="16" t="s">
        <v>118</v>
      </c>
      <c r="E477" t="s">
        <v>24</v>
      </c>
      <c r="F477" t="s">
        <v>151</v>
      </c>
      <c r="G477" t="s">
        <v>54</v>
      </c>
      <c r="H477" t="s">
        <v>175</v>
      </c>
      <c r="I477" t="s">
        <v>94</v>
      </c>
    </row>
    <row r="478" spans="1:11">
      <c r="A478" s="11">
        <f t="shared" si="7"/>
        <v>6</v>
      </c>
      <c r="B478" s="16" t="s">
        <v>189</v>
      </c>
      <c r="C478" s="16">
        <v>6</v>
      </c>
      <c r="D478" s="16" t="s">
        <v>176</v>
      </c>
      <c r="E478" t="s">
        <v>24</v>
      </c>
      <c r="F478" t="s">
        <v>151</v>
      </c>
      <c r="G478" t="s">
        <v>54</v>
      </c>
      <c r="H478" t="s">
        <v>175</v>
      </c>
      <c r="I478" t="s">
        <v>94</v>
      </c>
      <c r="J478" t="s">
        <v>177</v>
      </c>
    </row>
    <row r="479" spans="1:11">
      <c r="A479" s="11">
        <f t="shared" si="7"/>
        <v>5</v>
      </c>
      <c r="B479" s="16" t="s">
        <v>189</v>
      </c>
      <c r="C479" s="16">
        <v>7</v>
      </c>
      <c r="D479" s="16" t="s">
        <v>111</v>
      </c>
      <c r="E479" t="s">
        <v>24</v>
      </c>
      <c r="F479" t="s">
        <v>151</v>
      </c>
      <c r="G479" t="s">
        <v>54</v>
      </c>
      <c r="H479" t="s">
        <v>177</v>
      </c>
      <c r="I479" t="s">
        <v>81</v>
      </c>
    </row>
    <row r="480" spans="1:11">
      <c r="A480" s="11">
        <f t="shared" si="7"/>
        <v>6</v>
      </c>
      <c r="B480" s="16" t="s">
        <v>189</v>
      </c>
      <c r="C480" s="16">
        <v>8</v>
      </c>
      <c r="D480" s="16" t="s">
        <v>72</v>
      </c>
      <c r="E480" t="s">
        <v>24</v>
      </c>
      <c r="F480" t="s">
        <v>151</v>
      </c>
      <c r="G480" t="s">
        <v>54</v>
      </c>
      <c r="H480" t="s">
        <v>177</v>
      </c>
      <c r="I480" t="s">
        <v>81</v>
      </c>
      <c r="J480" t="s">
        <v>57</v>
      </c>
    </row>
    <row r="481" spans="1:12">
      <c r="A481" s="11">
        <f t="shared" si="7"/>
        <v>4</v>
      </c>
      <c r="B481" s="16" t="s">
        <v>189</v>
      </c>
      <c r="C481" s="16">
        <v>9</v>
      </c>
      <c r="D481" s="16" t="s">
        <v>114</v>
      </c>
      <c r="E481" t="s">
        <v>24</v>
      </c>
      <c r="F481" t="s">
        <v>151</v>
      </c>
      <c r="G481" t="s">
        <v>57</v>
      </c>
      <c r="H481" t="s">
        <v>84</v>
      </c>
    </row>
    <row r="482" spans="1:12">
      <c r="A482" s="11">
        <f t="shared" si="7"/>
        <v>5</v>
      </c>
      <c r="B482" s="16" t="s">
        <v>189</v>
      </c>
      <c r="C482" s="16">
        <v>10</v>
      </c>
      <c r="D482" s="16" t="s">
        <v>110</v>
      </c>
      <c r="E482" t="s">
        <v>24</v>
      </c>
      <c r="F482" t="s">
        <v>151</v>
      </c>
      <c r="G482" t="s">
        <v>57</v>
      </c>
      <c r="H482" t="s">
        <v>84</v>
      </c>
      <c r="I482" t="s">
        <v>142</v>
      </c>
    </row>
    <row r="483" spans="1:12">
      <c r="A483" s="11">
        <f t="shared" si="7"/>
        <v>5</v>
      </c>
      <c r="B483" s="16" t="s">
        <v>189</v>
      </c>
      <c r="C483" s="16">
        <v>11</v>
      </c>
      <c r="D483" s="16" t="s">
        <v>119</v>
      </c>
      <c r="E483" t="s">
        <v>24</v>
      </c>
      <c r="F483" t="s">
        <v>151</v>
      </c>
      <c r="G483" t="s">
        <v>57</v>
      </c>
      <c r="H483" t="s">
        <v>142</v>
      </c>
      <c r="I483" t="s">
        <v>95</v>
      </c>
    </row>
    <row r="484" spans="1:12">
      <c r="A484" s="11">
        <f t="shared" si="7"/>
        <v>6</v>
      </c>
      <c r="B484" s="16" t="s">
        <v>189</v>
      </c>
      <c r="C484" s="16">
        <v>12</v>
      </c>
      <c r="D484" s="16" t="s">
        <v>59</v>
      </c>
      <c r="E484" t="s">
        <v>24</v>
      </c>
      <c r="F484" t="s">
        <v>151</v>
      </c>
      <c r="G484" t="s">
        <v>57</v>
      </c>
      <c r="H484" t="s">
        <v>142</v>
      </c>
      <c r="I484" t="s">
        <v>95</v>
      </c>
      <c r="J484" t="s">
        <v>128</v>
      </c>
    </row>
    <row r="485" spans="1:12">
      <c r="A485" s="11">
        <f t="shared" si="7"/>
        <v>5</v>
      </c>
      <c r="B485" s="16" t="s">
        <v>189</v>
      </c>
      <c r="C485" s="16">
        <v>13</v>
      </c>
      <c r="D485" s="16" t="s">
        <v>156</v>
      </c>
      <c r="E485" t="s">
        <v>24</v>
      </c>
      <c r="F485" t="s">
        <v>151</v>
      </c>
      <c r="G485" t="s">
        <v>57</v>
      </c>
      <c r="H485" t="s">
        <v>128</v>
      </c>
      <c r="I485" t="s">
        <v>157</v>
      </c>
    </row>
    <row r="486" spans="1:12">
      <c r="A486" s="11">
        <f t="shared" si="7"/>
        <v>6</v>
      </c>
      <c r="B486" s="16" t="s">
        <v>189</v>
      </c>
      <c r="C486" s="16">
        <v>14</v>
      </c>
      <c r="D486" s="16" t="s">
        <v>178</v>
      </c>
      <c r="E486" t="s">
        <v>24</v>
      </c>
      <c r="F486" t="s">
        <v>151</v>
      </c>
      <c r="G486" t="s">
        <v>57</v>
      </c>
      <c r="H486" t="s">
        <v>128</v>
      </c>
      <c r="I486" t="s">
        <v>157</v>
      </c>
      <c r="J486" t="s">
        <v>179</v>
      </c>
    </row>
    <row r="487" spans="1:12">
      <c r="A487" s="11">
        <f t="shared" si="7"/>
        <v>6</v>
      </c>
      <c r="B487" s="16" t="s">
        <v>189</v>
      </c>
      <c r="C487" s="16">
        <v>15</v>
      </c>
      <c r="D487" s="16" t="s">
        <v>190</v>
      </c>
      <c r="E487" t="s">
        <v>24</v>
      </c>
      <c r="F487" t="s">
        <v>151</v>
      </c>
      <c r="G487" t="s">
        <v>57</v>
      </c>
      <c r="H487" t="s">
        <v>128</v>
      </c>
      <c r="I487" t="s">
        <v>179</v>
      </c>
      <c r="J487" t="s">
        <v>191</v>
      </c>
    </row>
    <row r="488" spans="1:12">
      <c r="A488" s="11">
        <f t="shared" si="7"/>
        <v>6</v>
      </c>
      <c r="B488" s="16" t="s">
        <v>189</v>
      </c>
      <c r="C488" s="16">
        <v>16</v>
      </c>
      <c r="D488" s="16" t="s">
        <v>105</v>
      </c>
      <c r="E488" t="s">
        <v>24</v>
      </c>
      <c r="F488" t="s">
        <v>151</v>
      </c>
      <c r="G488" t="s">
        <v>57</v>
      </c>
      <c r="H488" t="s">
        <v>128</v>
      </c>
      <c r="I488" t="s">
        <v>191</v>
      </c>
      <c r="J488" t="s">
        <v>148</v>
      </c>
    </row>
    <row r="489" spans="1:12">
      <c r="A489" s="11">
        <f t="shared" si="7"/>
        <v>5</v>
      </c>
      <c r="B489" s="16" t="s">
        <v>189</v>
      </c>
      <c r="C489" s="16">
        <v>17</v>
      </c>
      <c r="D489" s="16" t="s">
        <v>192</v>
      </c>
      <c r="E489" t="s">
        <v>24</v>
      </c>
      <c r="F489" t="s">
        <v>151</v>
      </c>
      <c r="G489" t="s">
        <v>57</v>
      </c>
      <c r="H489" t="s">
        <v>148</v>
      </c>
      <c r="I489" t="s">
        <v>193</v>
      </c>
    </row>
    <row r="490" spans="1:12">
      <c r="A490" s="11">
        <f t="shared" si="7"/>
        <v>6</v>
      </c>
      <c r="B490" s="16" t="s">
        <v>189</v>
      </c>
      <c r="C490" s="16">
        <v>18</v>
      </c>
      <c r="D490" s="16" t="s">
        <v>87</v>
      </c>
      <c r="E490" t="s">
        <v>24</v>
      </c>
      <c r="F490" t="s">
        <v>151</v>
      </c>
      <c r="G490" t="s">
        <v>57</v>
      </c>
      <c r="H490" t="s">
        <v>148</v>
      </c>
      <c r="I490" t="s">
        <v>193</v>
      </c>
      <c r="J490" t="s">
        <v>143</v>
      </c>
    </row>
    <row r="491" spans="1:12">
      <c r="A491" s="11">
        <f t="shared" si="7"/>
        <v>6</v>
      </c>
      <c r="B491" s="16" t="s">
        <v>189</v>
      </c>
      <c r="C491" s="16">
        <v>19</v>
      </c>
      <c r="D491" s="16" t="s">
        <v>158</v>
      </c>
      <c r="E491" t="s">
        <v>24</v>
      </c>
      <c r="F491" t="s">
        <v>151</v>
      </c>
      <c r="G491" t="s">
        <v>57</v>
      </c>
      <c r="H491" t="s">
        <v>148</v>
      </c>
      <c r="I491" t="s">
        <v>143</v>
      </c>
      <c r="J491" t="s">
        <v>159</v>
      </c>
    </row>
    <row r="492" spans="1:12">
      <c r="A492" s="11">
        <f t="shared" si="7"/>
        <v>7</v>
      </c>
      <c r="B492" s="16" t="s">
        <v>189</v>
      </c>
      <c r="C492" s="16">
        <v>20</v>
      </c>
      <c r="D492" s="16" t="s">
        <v>160</v>
      </c>
      <c r="E492" t="s">
        <v>24</v>
      </c>
      <c r="F492" t="s">
        <v>151</v>
      </c>
      <c r="G492" t="s">
        <v>57</v>
      </c>
      <c r="H492" t="s">
        <v>148</v>
      </c>
      <c r="I492" t="s">
        <v>143</v>
      </c>
      <c r="J492" t="s">
        <v>159</v>
      </c>
      <c r="K492" t="s">
        <v>161</v>
      </c>
    </row>
    <row r="493" spans="1:12">
      <c r="A493" s="11">
        <f t="shared" si="7"/>
        <v>8</v>
      </c>
      <c r="B493" s="16" t="s">
        <v>189</v>
      </c>
      <c r="C493" s="16">
        <v>21</v>
      </c>
      <c r="D493" s="16" t="s">
        <v>180</v>
      </c>
      <c r="E493" t="s">
        <v>24</v>
      </c>
      <c r="F493" t="s">
        <v>151</v>
      </c>
      <c r="G493" t="s">
        <v>57</v>
      </c>
      <c r="H493" t="s">
        <v>148</v>
      </c>
      <c r="I493" t="s">
        <v>143</v>
      </c>
      <c r="J493" t="s">
        <v>159</v>
      </c>
      <c r="K493" t="s">
        <v>161</v>
      </c>
      <c r="L493" t="s">
        <v>181</v>
      </c>
    </row>
    <row r="494" spans="1:12">
      <c r="A494" s="11">
        <f t="shared" si="7"/>
        <v>6</v>
      </c>
      <c r="B494" s="16" t="s">
        <v>189</v>
      </c>
      <c r="C494" s="16">
        <v>22</v>
      </c>
      <c r="D494" s="16" t="s">
        <v>77</v>
      </c>
      <c r="E494" t="s">
        <v>24</v>
      </c>
      <c r="F494" t="s">
        <v>151</v>
      </c>
      <c r="G494" t="s">
        <v>57</v>
      </c>
      <c r="H494" t="s">
        <v>148</v>
      </c>
      <c r="I494" t="s">
        <v>181</v>
      </c>
      <c r="J494" t="s">
        <v>63</v>
      </c>
    </row>
    <row r="495" spans="1:12">
      <c r="A495" s="11">
        <f t="shared" si="7"/>
        <v>5</v>
      </c>
      <c r="B495" s="16" t="s">
        <v>189</v>
      </c>
      <c r="C495" s="16">
        <v>23</v>
      </c>
      <c r="D495" s="16" t="s">
        <v>43</v>
      </c>
      <c r="E495" t="s">
        <v>24</v>
      </c>
      <c r="F495" t="s">
        <v>151</v>
      </c>
      <c r="G495" t="s">
        <v>57</v>
      </c>
      <c r="H495" t="s">
        <v>63</v>
      </c>
      <c r="I495" t="s">
        <v>44</v>
      </c>
    </row>
    <row r="496" spans="1:12">
      <c r="A496" s="11">
        <f t="shared" si="7"/>
        <v>6</v>
      </c>
      <c r="B496" s="16" t="s">
        <v>189</v>
      </c>
      <c r="C496" s="16">
        <v>24</v>
      </c>
      <c r="D496" s="16" t="s">
        <v>99</v>
      </c>
      <c r="E496" t="s">
        <v>24</v>
      </c>
      <c r="F496" t="s">
        <v>151</v>
      </c>
      <c r="G496" t="s">
        <v>57</v>
      </c>
      <c r="H496" t="s">
        <v>63</v>
      </c>
      <c r="I496" t="s">
        <v>44</v>
      </c>
      <c r="J496" t="s">
        <v>149</v>
      </c>
    </row>
    <row r="497" spans="1:11">
      <c r="A497" s="11">
        <f t="shared" si="7"/>
        <v>6</v>
      </c>
      <c r="B497" s="16" t="s">
        <v>189</v>
      </c>
      <c r="C497" s="16">
        <v>25</v>
      </c>
      <c r="D497" s="16" t="s">
        <v>90</v>
      </c>
      <c r="E497" t="s">
        <v>24</v>
      </c>
      <c r="F497" t="s">
        <v>151</v>
      </c>
      <c r="G497" t="s">
        <v>57</v>
      </c>
      <c r="H497" t="s">
        <v>63</v>
      </c>
      <c r="I497" t="s">
        <v>149</v>
      </c>
      <c r="J497" t="s">
        <v>135</v>
      </c>
    </row>
    <row r="498" spans="1:11">
      <c r="A498" s="11">
        <f t="shared" si="7"/>
        <v>7</v>
      </c>
      <c r="B498" s="16" t="s">
        <v>189</v>
      </c>
      <c r="C498" s="16">
        <v>26</v>
      </c>
      <c r="D498" s="16" t="s">
        <v>47</v>
      </c>
      <c r="E498" t="s">
        <v>24</v>
      </c>
      <c r="F498" t="s">
        <v>151</v>
      </c>
      <c r="G498" t="s">
        <v>57</v>
      </c>
      <c r="H498" t="s">
        <v>63</v>
      </c>
      <c r="I498" t="s">
        <v>149</v>
      </c>
      <c r="J498" t="s">
        <v>135</v>
      </c>
      <c r="K498" t="s">
        <v>48</v>
      </c>
    </row>
    <row r="499" spans="1:11">
      <c r="A499" s="11">
        <f t="shared" si="7"/>
        <v>1</v>
      </c>
      <c r="B499" s="16" t="s">
        <v>189</v>
      </c>
      <c r="C499" s="16">
        <v>27</v>
      </c>
      <c r="D499" s="16" t="s">
        <v>30</v>
      </c>
      <c r="E499" t="s">
        <v>24</v>
      </c>
    </row>
    <row r="500" spans="1:11">
      <c r="A500" s="11">
        <f t="shared" si="7"/>
        <v>2</v>
      </c>
      <c r="B500" s="16" t="s">
        <v>189</v>
      </c>
      <c r="C500" s="16">
        <v>28</v>
      </c>
      <c r="D500" s="16" t="s">
        <v>76</v>
      </c>
      <c r="E500" t="s">
        <v>24</v>
      </c>
      <c r="F500" t="s">
        <v>62</v>
      </c>
    </row>
    <row r="501" spans="1:11">
      <c r="A501" s="11">
        <f t="shared" si="7"/>
        <v>3</v>
      </c>
      <c r="B501" s="16" t="s">
        <v>189</v>
      </c>
      <c r="C501" s="16">
        <v>29</v>
      </c>
      <c r="D501" s="16" t="s">
        <v>55</v>
      </c>
      <c r="E501" t="s">
        <v>24</v>
      </c>
      <c r="F501" t="s">
        <v>62</v>
      </c>
      <c r="G501" t="s">
        <v>129</v>
      </c>
    </row>
    <row r="502" spans="1:11">
      <c r="A502" s="11">
        <f t="shared" si="7"/>
        <v>3</v>
      </c>
      <c r="B502" s="16" t="s">
        <v>189</v>
      </c>
      <c r="C502" s="16">
        <v>30</v>
      </c>
      <c r="D502" s="16" t="s">
        <v>27</v>
      </c>
      <c r="E502" t="s">
        <v>24</v>
      </c>
      <c r="F502" t="s">
        <v>129</v>
      </c>
      <c r="G502" t="s">
        <v>16</v>
      </c>
    </row>
    <row r="503" spans="1:11">
      <c r="A503" s="11">
        <f t="shared" si="7"/>
        <v>4</v>
      </c>
      <c r="B503" s="16" t="s">
        <v>189</v>
      </c>
      <c r="C503" s="16">
        <v>31</v>
      </c>
      <c r="D503" s="16" t="s">
        <v>124</v>
      </c>
      <c r="E503" t="s">
        <v>24</v>
      </c>
      <c r="F503" t="s">
        <v>129</v>
      </c>
      <c r="G503" t="s">
        <v>16</v>
      </c>
      <c r="H503" t="s">
        <v>104</v>
      </c>
    </row>
    <row r="504" spans="1:11">
      <c r="A504" s="11">
        <f t="shared" si="7"/>
        <v>4</v>
      </c>
      <c r="B504" s="16" t="s">
        <v>189</v>
      </c>
      <c r="C504" s="16">
        <v>32</v>
      </c>
      <c r="D504" s="16" t="s">
        <v>64</v>
      </c>
      <c r="E504" t="s">
        <v>24</v>
      </c>
      <c r="F504" t="s">
        <v>129</v>
      </c>
      <c r="G504" t="s">
        <v>104</v>
      </c>
      <c r="H504" t="s">
        <v>130</v>
      </c>
    </row>
    <row r="505" spans="1:11">
      <c r="A505" s="11">
        <f t="shared" si="7"/>
        <v>3</v>
      </c>
      <c r="B505" s="16" t="s">
        <v>189</v>
      </c>
      <c r="C505" s="16">
        <v>33</v>
      </c>
      <c r="D505" s="16" t="s">
        <v>162</v>
      </c>
      <c r="E505" t="s">
        <v>24</v>
      </c>
      <c r="F505" t="s">
        <v>130</v>
      </c>
      <c r="G505" t="s">
        <v>163</v>
      </c>
    </row>
    <row r="506" spans="1:11">
      <c r="A506" s="11">
        <f t="shared" si="7"/>
        <v>4</v>
      </c>
      <c r="B506" s="16" t="s">
        <v>189</v>
      </c>
      <c r="C506" s="16">
        <v>34</v>
      </c>
      <c r="D506" s="16" t="s">
        <v>164</v>
      </c>
      <c r="E506" t="s">
        <v>24</v>
      </c>
      <c r="F506" t="s">
        <v>130</v>
      </c>
      <c r="G506" t="s">
        <v>163</v>
      </c>
      <c r="H506" t="s">
        <v>165</v>
      </c>
    </row>
    <row r="507" spans="1:11">
      <c r="A507" s="11">
        <f t="shared" si="7"/>
        <v>4</v>
      </c>
      <c r="B507" s="16" t="s">
        <v>189</v>
      </c>
      <c r="C507" s="16">
        <v>35</v>
      </c>
      <c r="D507" s="16" t="s">
        <v>166</v>
      </c>
      <c r="E507" t="s">
        <v>24</v>
      </c>
      <c r="F507" t="s">
        <v>130</v>
      </c>
      <c r="G507" t="s">
        <v>165</v>
      </c>
      <c r="H507" t="s">
        <v>167</v>
      </c>
    </row>
    <row r="508" spans="1:11">
      <c r="A508" s="11">
        <f t="shared" si="7"/>
        <v>4</v>
      </c>
      <c r="B508" s="16" t="s">
        <v>189</v>
      </c>
      <c r="C508" s="16">
        <v>36</v>
      </c>
      <c r="D508" s="16" t="s">
        <v>75</v>
      </c>
      <c r="E508" t="s">
        <v>24</v>
      </c>
      <c r="F508" t="s">
        <v>130</v>
      </c>
      <c r="G508" t="s">
        <v>167</v>
      </c>
      <c r="H508" t="s">
        <v>167</v>
      </c>
    </row>
    <row r="509" spans="1:11">
      <c r="A509" s="11">
        <f t="shared" si="7"/>
        <v>3</v>
      </c>
      <c r="B509" s="16" t="s">
        <v>189</v>
      </c>
      <c r="C509" s="16">
        <v>37</v>
      </c>
      <c r="D509" s="16" t="s">
        <v>97</v>
      </c>
      <c r="E509" t="s">
        <v>24</v>
      </c>
      <c r="F509" t="s">
        <v>61</v>
      </c>
      <c r="G509" t="s">
        <v>150</v>
      </c>
    </row>
    <row r="510" spans="1:11">
      <c r="A510" s="11">
        <f t="shared" si="7"/>
        <v>4</v>
      </c>
      <c r="B510" s="16" t="s">
        <v>189</v>
      </c>
      <c r="C510" s="16">
        <v>38</v>
      </c>
      <c r="D510" s="16" t="s">
        <v>103</v>
      </c>
      <c r="E510" t="s">
        <v>24</v>
      </c>
      <c r="F510" t="s">
        <v>61</v>
      </c>
      <c r="G510" t="s">
        <v>150</v>
      </c>
      <c r="H510" t="s">
        <v>136</v>
      </c>
    </row>
    <row r="511" spans="1:11">
      <c r="A511" s="11">
        <f t="shared" si="7"/>
        <v>4</v>
      </c>
      <c r="B511" s="16" t="s">
        <v>189</v>
      </c>
      <c r="C511" s="16">
        <v>39</v>
      </c>
      <c r="D511" s="16" t="s">
        <v>182</v>
      </c>
      <c r="E511" t="s">
        <v>24</v>
      </c>
      <c r="F511" t="s">
        <v>61</v>
      </c>
      <c r="G511" t="s">
        <v>136</v>
      </c>
      <c r="H511" t="s">
        <v>183</v>
      </c>
    </row>
    <row r="512" spans="1:11">
      <c r="A512" s="11">
        <f t="shared" si="7"/>
        <v>5</v>
      </c>
      <c r="B512" s="16" t="s">
        <v>189</v>
      </c>
      <c r="C512" s="16">
        <v>40</v>
      </c>
      <c r="D512" s="16" t="s">
        <v>106</v>
      </c>
      <c r="E512" t="s">
        <v>24</v>
      </c>
      <c r="F512" t="s">
        <v>61</v>
      </c>
      <c r="G512" t="s">
        <v>136</v>
      </c>
      <c r="H512" t="s">
        <v>183</v>
      </c>
      <c r="I512" t="s">
        <v>144</v>
      </c>
    </row>
    <row r="513" spans="1:10">
      <c r="A513" s="11">
        <f t="shared" si="7"/>
        <v>5</v>
      </c>
      <c r="B513" s="16" t="s">
        <v>189</v>
      </c>
      <c r="C513" s="16">
        <v>41</v>
      </c>
      <c r="D513" s="16" t="s">
        <v>109</v>
      </c>
      <c r="E513" t="s">
        <v>24</v>
      </c>
      <c r="F513" t="s">
        <v>61</v>
      </c>
      <c r="G513" t="s">
        <v>136</v>
      </c>
      <c r="H513" t="s">
        <v>144</v>
      </c>
      <c r="I513" t="s">
        <v>145</v>
      </c>
    </row>
    <row r="514" spans="1:10">
      <c r="A514" s="11">
        <f t="shared" si="7"/>
        <v>5</v>
      </c>
      <c r="B514" s="16" t="s">
        <v>189</v>
      </c>
      <c r="C514" s="16">
        <v>42</v>
      </c>
      <c r="D514" s="16" t="s">
        <v>112</v>
      </c>
      <c r="E514" t="s">
        <v>24</v>
      </c>
      <c r="F514" t="s">
        <v>61</v>
      </c>
      <c r="G514" t="s">
        <v>136</v>
      </c>
      <c r="H514" t="s">
        <v>145</v>
      </c>
      <c r="I514" t="s">
        <v>82</v>
      </c>
    </row>
    <row r="515" spans="1:10">
      <c r="A515" s="11">
        <f t="shared" si="7"/>
        <v>4</v>
      </c>
      <c r="B515" s="16" t="s">
        <v>189</v>
      </c>
      <c r="C515" s="16">
        <v>43</v>
      </c>
      <c r="D515" s="16" t="s">
        <v>88</v>
      </c>
      <c r="E515" t="s">
        <v>24</v>
      </c>
      <c r="F515" t="s">
        <v>61</v>
      </c>
      <c r="G515" t="s">
        <v>82</v>
      </c>
      <c r="H515" t="s">
        <v>152</v>
      </c>
    </row>
    <row r="516" spans="1:10">
      <c r="A516" s="11">
        <f t="shared" ref="A516:A579" si="8">IF(COUNTA(E516:AN516)&gt;0, COUNTA(E516:AN516), "")</f>
        <v>5</v>
      </c>
      <c r="B516" s="16" t="s">
        <v>189</v>
      </c>
      <c r="C516" s="16">
        <v>44</v>
      </c>
      <c r="D516" s="16" t="s">
        <v>194</v>
      </c>
      <c r="E516" t="s">
        <v>24</v>
      </c>
      <c r="F516" t="s">
        <v>61</v>
      </c>
      <c r="G516" t="s">
        <v>82</v>
      </c>
      <c r="H516" t="s">
        <v>152</v>
      </c>
      <c r="I516" t="s">
        <v>195</v>
      </c>
    </row>
    <row r="517" spans="1:10">
      <c r="A517" s="11">
        <f t="shared" si="8"/>
        <v>3</v>
      </c>
      <c r="B517" s="16" t="s">
        <v>189</v>
      </c>
      <c r="C517" s="16">
        <v>45</v>
      </c>
      <c r="D517" s="16" t="s">
        <v>196</v>
      </c>
      <c r="E517" t="s">
        <v>24</v>
      </c>
      <c r="F517" t="s">
        <v>195</v>
      </c>
      <c r="G517" t="s">
        <v>197</v>
      </c>
    </row>
    <row r="518" spans="1:10">
      <c r="A518" s="11">
        <f t="shared" si="8"/>
        <v>4</v>
      </c>
      <c r="B518" s="16" t="s">
        <v>189</v>
      </c>
      <c r="C518" s="16">
        <v>46</v>
      </c>
      <c r="D518" s="16" t="s">
        <v>51</v>
      </c>
      <c r="E518" t="s">
        <v>24</v>
      </c>
      <c r="F518" t="s">
        <v>195</v>
      </c>
      <c r="G518" t="s">
        <v>197</v>
      </c>
      <c r="H518" t="s">
        <v>52</v>
      </c>
    </row>
    <row r="519" spans="1:10">
      <c r="A519" s="11">
        <f t="shared" si="8"/>
        <v>5</v>
      </c>
      <c r="B519" s="16" t="s">
        <v>189</v>
      </c>
      <c r="C519" s="16">
        <v>47</v>
      </c>
      <c r="D519" s="16" t="s">
        <v>25</v>
      </c>
      <c r="E519" t="s">
        <v>24</v>
      </c>
      <c r="F519" t="s">
        <v>195</v>
      </c>
      <c r="G519" t="s">
        <v>197</v>
      </c>
      <c r="H519" t="s">
        <v>52</v>
      </c>
      <c r="I519" t="s">
        <v>14</v>
      </c>
    </row>
    <row r="520" spans="1:10">
      <c r="A520" s="11">
        <f t="shared" si="8"/>
        <v>4</v>
      </c>
      <c r="B520" s="16" t="s">
        <v>189</v>
      </c>
      <c r="C520" s="16">
        <v>48</v>
      </c>
      <c r="D520" s="16" t="s">
        <v>198</v>
      </c>
      <c r="E520" t="s">
        <v>24</v>
      </c>
      <c r="F520" t="s">
        <v>195</v>
      </c>
      <c r="G520" t="s">
        <v>14</v>
      </c>
      <c r="H520" t="s">
        <v>199</v>
      </c>
    </row>
    <row r="521" spans="1:10">
      <c r="A521" s="11">
        <f t="shared" si="8"/>
        <v>4</v>
      </c>
      <c r="B521" s="16" t="s">
        <v>189</v>
      </c>
      <c r="C521" s="16">
        <v>49</v>
      </c>
      <c r="D521" s="16" t="s">
        <v>68</v>
      </c>
      <c r="E521" t="s">
        <v>24</v>
      </c>
      <c r="F521" t="s">
        <v>195</v>
      </c>
      <c r="G521" t="s">
        <v>199</v>
      </c>
      <c r="H521" t="s">
        <v>131</v>
      </c>
    </row>
    <row r="522" spans="1:10">
      <c r="A522" s="11">
        <f t="shared" si="8"/>
        <v>5</v>
      </c>
      <c r="B522" s="16" t="s">
        <v>189</v>
      </c>
      <c r="C522" s="16">
        <v>50</v>
      </c>
      <c r="D522" s="16" t="s">
        <v>74</v>
      </c>
      <c r="E522" t="s">
        <v>24</v>
      </c>
      <c r="F522" t="s">
        <v>195</v>
      </c>
      <c r="G522" t="s">
        <v>199</v>
      </c>
      <c r="H522" t="s">
        <v>131</v>
      </c>
      <c r="I522" t="s">
        <v>60</v>
      </c>
    </row>
    <row r="523" spans="1:10">
      <c r="A523" s="11">
        <f t="shared" si="8"/>
        <v>5</v>
      </c>
      <c r="B523" s="16" t="s">
        <v>189</v>
      </c>
      <c r="C523" s="16">
        <v>51</v>
      </c>
      <c r="D523" s="16" t="s">
        <v>28</v>
      </c>
      <c r="E523" t="s">
        <v>24</v>
      </c>
      <c r="F523" t="s">
        <v>195</v>
      </c>
      <c r="G523" t="s">
        <v>199</v>
      </c>
      <c r="H523" t="s">
        <v>60</v>
      </c>
      <c r="I523" t="s">
        <v>17</v>
      </c>
    </row>
    <row r="524" spans="1:10">
      <c r="A524" s="11">
        <f t="shared" si="8"/>
        <v>6</v>
      </c>
      <c r="B524" s="16" t="s">
        <v>189</v>
      </c>
      <c r="C524" s="16">
        <v>52</v>
      </c>
      <c r="D524" s="16" t="s">
        <v>168</v>
      </c>
      <c r="E524" t="s">
        <v>24</v>
      </c>
      <c r="F524" t="s">
        <v>195</v>
      </c>
      <c r="G524" t="s">
        <v>199</v>
      </c>
      <c r="H524" t="s">
        <v>60</v>
      </c>
      <c r="I524" t="s">
        <v>17</v>
      </c>
      <c r="J524" t="s">
        <v>169</v>
      </c>
    </row>
    <row r="525" spans="1:10">
      <c r="A525" s="11">
        <f t="shared" si="8"/>
        <v>3</v>
      </c>
      <c r="B525" s="16" t="s">
        <v>189</v>
      </c>
      <c r="C525" s="16">
        <v>53</v>
      </c>
      <c r="D525" s="16" t="s">
        <v>113</v>
      </c>
      <c r="E525" t="s">
        <v>24</v>
      </c>
      <c r="F525" t="s">
        <v>169</v>
      </c>
      <c r="G525" t="s">
        <v>83</v>
      </c>
    </row>
    <row r="526" spans="1:10">
      <c r="A526" s="11">
        <f t="shared" si="8"/>
        <v>4</v>
      </c>
      <c r="B526" s="16" t="s">
        <v>189</v>
      </c>
      <c r="C526" s="16">
        <v>54</v>
      </c>
      <c r="D526" s="16" t="s">
        <v>26</v>
      </c>
      <c r="E526" t="s">
        <v>24</v>
      </c>
      <c r="F526" t="s">
        <v>169</v>
      </c>
      <c r="G526" t="s">
        <v>83</v>
      </c>
      <c r="H526" t="s">
        <v>15</v>
      </c>
    </row>
    <row r="527" spans="1:10">
      <c r="A527" s="11">
        <f t="shared" si="8"/>
        <v>4</v>
      </c>
      <c r="B527" s="16" t="s">
        <v>189</v>
      </c>
      <c r="C527" s="16">
        <v>55</v>
      </c>
      <c r="D527" s="16" t="s">
        <v>184</v>
      </c>
      <c r="E527" t="s">
        <v>24</v>
      </c>
      <c r="F527" t="s">
        <v>169</v>
      </c>
      <c r="G527" t="s">
        <v>15</v>
      </c>
      <c r="H527" t="s">
        <v>185</v>
      </c>
    </row>
    <row r="528" spans="1:10">
      <c r="A528" s="11">
        <f t="shared" si="8"/>
        <v>5</v>
      </c>
      <c r="B528" s="16" t="s">
        <v>189</v>
      </c>
      <c r="C528" s="16">
        <v>56</v>
      </c>
      <c r="D528" s="16" t="s">
        <v>67</v>
      </c>
      <c r="E528" t="s">
        <v>24</v>
      </c>
      <c r="F528" t="s">
        <v>169</v>
      </c>
      <c r="G528" t="s">
        <v>15</v>
      </c>
      <c r="H528" t="s">
        <v>185</v>
      </c>
      <c r="I528" t="s">
        <v>132</v>
      </c>
    </row>
    <row r="529" spans="1:11">
      <c r="A529" s="11">
        <f t="shared" si="8"/>
        <v>4</v>
      </c>
      <c r="B529" s="16" t="s">
        <v>189</v>
      </c>
      <c r="C529" s="16">
        <v>57</v>
      </c>
      <c r="D529" s="16" t="s">
        <v>29</v>
      </c>
      <c r="E529" t="s">
        <v>24</v>
      </c>
      <c r="F529" t="s">
        <v>169</v>
      </c>
      <c r="G529" t="s">
        <v>132</v>
      </c>
      <c r="H529" t="s">
        <v>18</v>
      </c>
    </row>
    <row r="530" spans="1:11">
      <c r="A530" s="11">
        <f t="shared" si="8"/>
        <v>5</v>
      </c>
      <c r="B530" s="16" t="s">
        <v>189</v>
      </c>
      <c r="C530" s="16">
        <v>58</v>
      </c>
      <c r="D530" s="16" t="s">
        <v>33</v>
      </c>
      <c r="E530" t="s">
        <v>24</v>
      </c>
      <c r="F530" t="s">
        <v>169</v>
      </c>
      <c r="G530" t="s">
        <v>132</v>
      </c>
      <c r="H530" t="s">
        <v>18</v>
      </c>
      <c r="I530" t="s">
        <v>21</v>
      </c>
    </row>
    <row r="531" spans="1:11">
      <c r="A531" s="11">
        <f t="shared" si="8"/>
        <v>4</v>
      </c>
      <c r="B531" s="16" t="s">
        <v>189</v>
      </c>
      <c r="C531" s="16">
        <v>59</v>
      </c>
      <c r="D531" s="16" t="s">
        <v>23</v>
      </c>
      <c r="E531" t="s">
        <v>24</v>
      </c>
      <c r="F531" t="s">
        <v>169</v>
      </c>
      <c r="G531" t="s">
        <v>21</v>
      </c>
      <c r="H531" t="s">
        <v>13</v>
      </c>
    </row>
    <row r="532" spans="1:11">
      <c r="A532" s="11">
        <f t="shared" si="8"/>
        <v>5</v>
      </c>
      <c r="B532" s="16" t="s">
        <v>189</v>
      </c>
      <c r="C532" s="16">
        <v>60</v>
      </c>
      <c r="D532" s="16" t="s">
        <v>80</v>
      </c>
      <c r="E532" t="s">
        <v>24</v>
      </c>
      <c r="F532" t="s">
        <v>169</v>
      </c>
      <c r="G532" t="s">
        <v>21</v>
      </c>
      <c r="H532" t="s">
        <v>13</v>
      </c>
      <c r="I532" t="s">
        <v>146</v>
      </c>
    </row>
    <row r="533" spans="1:11">
      <c r="A533" s="11">
        <f t="shared" si="8"/>
        <v>5</v>
      </c>
      <c r="B533" s="16" t="s">
        <v>189</v>
      </c>
      <c r="C533" s="16">
        <v>61</v>
      </c>
      <c r="D533" s="16" t="s">
        <v>200</v>
      </c>
      <c r="E533" t="s">
        <v>24</v>
      </c>
      <c r="F533" t="s">
        <v>169</v>
      </c>
      <c r="G533" t="s">
        <v>21</v>
      </c>
      <c r="H533" t="s">
        <v>146</v>
      </c>
      <c r="I533" t="s">
        <v>201</v>
      </c>
    </row>
    <row r="534" spans="1:11">
      <c r="A534" s="11">
        <f t="shared" si="8"/>
        <v>6</v>
      </c>
      <c r="B534" s="16" t="s">
        <v>189</v>
      </c>
      <c r="C534" s="16">
        <v>62</v>
      </c>
      <c r="D534" s="16" t="s">
        <v>202</v>
      </c>
      <c r="E534" t="s">
        <v>24</v>
      </c>
      <c r="F534" t="s">
        <v>169</v>
      </c>
      <c r="G534" t="s">
        <v>21</v>
      </c>
      <c r="H534" t="s">
        <v>146</v>
      </c>
      <c r="I534" t="s">
        <v>201</v>
      </c>
      <c r="J534" t="s">
        <v>203</v>
      </c>
    </row>
    <row r="535" spans="1:11">
      <c r="A535" s="11">
        <f t="shared" si="8"/>
        <v>5</v>
      </c>
      <c r="B535" s="16" t="s">
        <v>189</v>
      </c>
      <c r="C535" s="16">
        <v>63</v>
      </c>
      <c r="D535" s="16" t="s">
        <v>32</v>
      </c>
      <c r="E535" t="s">
        <v>24</v>
      </c>
      <c r="F535" t="s">
        <v>169</v>
      </c>
      <c r="G535" t="s">
        <v>21</v>
      </c>
      <c r="H535" t="s">
        <v>203</v>
      </c>
      <c r="I535" t="s">
        <v>20</v>
      </c>
    </row>
    <row r="536" spans="1:11">
      <c r="A536" s="11">
        <f t="shared" si="8"/>
        <v>4</v>
      </c>
      <c r="B536" s="16" t="s">
        <v>189</v>
      </c>
      <c r="C536" s="16">
        <v>64</v>
      </c>
      <c r="D536" s="16" t="s">
        <v>45</v>
      </c>
      <c r="E536" t="s">
        <v>24</v>
      </c>
      <c r="F536" t="s">
        <v>169</v>
      </c>
      <c r="G536" t="s">
        <v>20</v>
      </c>
      <c r="H536" t="s">
        <v>46</v>
      </c>
    </row>
    <row r="537" spans="1:11">
      <c r="A537" s="11">
        <f t="shared" si="8"/>
        <v>5</v>
      </c>
      <c r="B537" s="16" t="s">
        <v>189</v>
      </c>
      <c r="C537" s="16">
        <v>65</v>
      </c>
      <c r="D537" s="16" t="s">
        <v>49</v>
      </c>
      <c r="E537" t="s">
        <v>24</v>
      </c>
      <c r="F537" t="s">
        <v>169</v>
      </c>
      <c r="G537" t="s">
        <v>20</v>
      </c>
      <c r="H537" t="s">
        <v>46</v>
      </c>
      <c r="I537" t="s">
        <v>50</v>
      </c>
    </row>
    <row r="538" spans="1:11">
      <c r="A538" s="11">
        <f t="shared" si="8"/>
        <v>6</v>
      </c>
      <c r="B538" s="16" t="s">
        <v>189</v>
      </c>
      <c r="C538" s="16">
        <v>66</v>
      </c>
      <c r="D538" s="16" t="s">
        <v>121</v>
      </c>
      <c r="E538" t="s">
        <v>24</v>
      </c>
      <c r="F538" t="s">
        <v>169</v>
      </c>
      <c r="G538" t="s">
        <v>20</v>
      </c>
      <c r="H538" t="s">
        <v>46</v>
      </c>
      <c r="I538" t="s">
        <v>50</v>
      </c>
      <c r="J538" t="s">
        <v>98</v>
      </c>
    </row>
    <row r="539" spans="1:11">
      <c r="A539" s="11">
        <f t="shared" si="8"/>
        <v>5</v>
      </c>
      <c r="B539" s="16" t="s">
        <v>189</v>
      </c>
      <c r="C539" s="16">
        <v>67</v>
      </c>
      <c r="D539" s="16" t="s">
        <v>31</v>
      </c>
      <c r="E539" t="s">
        <v>24</v>
      </c>
      <c r="F539" t="s">
        <v>169</v>
      </c>
      <c r="G539" t="s">
        <v>20</v>
      </c>
      <c r="H539" t="s">
        <v>98</v>
      </c>
      <c r="I539" t="s">
        <v>19</v>
      </c>
    </row>
    <row r="540" spans="1:11">
      <c r="A540" s="11">
        <f t="shared" si="8"/>
        <v>6</v>
      </c>
      <c r="B540" s="16" t="s">
        <v>189</v>
      </c>
      <c r="C540" s="16">
        <v>68</v>
      </c>
      <c r="D540" s="16" t="s">
        <v>122</v>
      </c>
      <c r="E540" t="s">
        <v>24</v>
      </c>
      <c r="F540" t="s">
        <v>169</v>
      </c>
      <c r="G540" t="s">
        <v>20</v>
      </c>
      <c r="H540" t="s">
        <v>98</v>
      </c>
      <c r="I540" t="s">
        <v>19</v>
      </c>
      <c r="J540" t="s">
        <v>102</v>
      </c>
    </row>
    <row r="541" spans="1:11">
      <c r="A541" s="11">
        <f t="shared" si="8"/>
        <v>6</v>
      </c>
      <c r="B541" s="16" t="s">
        <v>189</v>
      </c>
      <c r="C541" s="16">
        <v>69</v>
      </c>
      <c r="D541" s="16" t="s">
        <v>71</v>
      </c>
      <c r="E541" t="s">
        <v>24</v>
      </c>
      <c r="F541" t="s">
        <v>169</v>
      </c>
      <c r="G541" t="s">
        <v>20</v>
      </c>
      <c r="H541" t="s">
        <v>98</v>
      </c>
      <c r="I541" t="s">
        <v>102</v>
      </c>
      <c r="J541" t="s">
        <v>56</v>
      </c>
    </row>
    <row r="542" spans="1:11">
      <c r="A542" s="11">
        <f t="shared" si="8"/>
        <v>6</v>
      </c>
      <c r="B542" s="16" t="s">
        <v>189</v>
      </c>
      <c r="C542" s="16">
        <v>70</v>
      </c>
      <c r="D542" s="16" t="s">
        <v>204</v>
      </c>
      <c r="E542" t="s">
        <v>24</v>
      </c>
      <c r="F542" t="s">
        <v>169</v>
      </c>
      <c r="G542" t="s">
        <v>20</v>
      </c>
      <c r="H542" t="s">
        <v>98</v>
      </c>
      <c r="I542" t="s">
        <v>56</v>
      </c>
      <c r="J542" t="s">
        <v>205</v>
      </c>
    </row>
    <row r="543" spans="1:11">
      <c r="A543" s="11">
        <f t="shared" si="8"/>
        <v>7</v>
      </c>
      <c r="B543" s="16" t="s">
        <v>189</v>
      </c>
      <c r="C543" s="16">
        <v>71</v>
      </c>
      <c r="D543" s="16" t="s">
        <v>186</v>
      </c>
      <c r="E543" t="s">
        <v>24</v>
      </c>
      <c r="F543" t="s">
        <v>169</v>
      </c>
      <c r="G543" t="s">
        <v>20</v>
      </c>
      <c r="H543" t="s">
        <v>98</v>
      </c>
      <c r="I543" t="s">
        <v>56</v>
      </c>
      <c r="J543" t="s">
        <v>205</v>
      </c>
      <c r="K543" t="s">
        <v>187</v>
      </c>
    </row>
    <row r="544" spans="1:11">
      <c r="A544" s="11">
        <f t="shared" si="8"/>
        <v>6</v>
      </c>
      <c r="B544" s="16" t="s">
        <v>189</v>
      </c>
      <c r="C544" s="16">
        <v>72</v>
      </c>
      <c r="D544" s="16" t="s">
        <v>206</v>
      </c>
      <c r="E544" t="s">
        <v>24</v>
      </c>
      <c r="F544" t="s">
        <v>169</v>
      </c>
      <c r="G544" t="s">
        <v>20</v>
      </c>
      <c r="H544" t="s">
        <v>98</v>
      </c>
      <c r="I544" t="s">
        <v>187</v>
      </c>
      <c r="J544" t="s">
        <v>207</v>
      </c>
    </row>
    <row r="545" spans="1:12">
      <c r="A545" s="11">
        <f t="shared" si="8"/>
        <v>5</v>
      </c>
      <c r="B545" s="16" t="s">
        <v>189</v>
      </c>
      <c r="C545" s="16">
        <v>73</v>
      </c>
      <c r="D545" s="16" t="s">
        <v>115</v>
      </c>
      <c r="E545" t="s">
        <v>24</v>
      </c>
      <c r="F545" t="s">
        <v>169</v>
      </c>
      <c r="G545" t="s">
        <v>20</v>
      </c>
      <c r="H545" t="s">
        <v>207</v>
      </c>
      <c r="I545" t="s">
        <v>85</v>
      </c>
    </row>
    <row r="546" spans="1:12">
      <c r="A546" s="11">
        <f t="shared" si="8"/>
        <v>6</v>
      </c>
      <c r="B546" s="16" t="s">
        <v>189</v>
      </c>
      <c r="C546" s="16">
        <v>74</v>
      </c>
      <c r="D546" s="16" t="s">
        <v>208</v>
      </c>
      <c r="E546" t="s">
        <v>24</v>
      </c>
      <c r="F546" t="s">
        <v>169</v>
      </c>
      <c r="G546" t="s">
        <v>20</v>
      </c>
      <c r="H546" t="s">
        <v>207</v>
      </c>
      <c r="I546" t="s">
        <v>85</v>
      </c>
      <c r="J546" t="s">
        <v>209</v>
      </c>
    </row>
    <row r="547" spans="1:12">
      <c r="A547" s="11">
        <f t="shared" si="8"/>
        <v>6</v>
      </c>
      <c r="B547" s="16" t="s">
        <v>189</v>
      </c>
      <c r="C547" s="16">
        <v>75</v>
      </c>
      <c r="D547" s="16" t="s">
        <v>137</v>
      </c>
      <c r="E547" t="s">
        <v>24</v>
      </c>
      <c r="F547" t="s">
        <v>169</v>
      </c>
      <c r="G547" t="s">
        <v>20</v>
      </c>
      <c r="H547" t="s">
        <v>207</v>
      </c>
      <c r="I547" t="s">
        <v>209</v>
      </c>
      <c r="J547" t="s">
        <v>138</v>
      </c>
    </row>
    <row r="548" spans="1:12">
      <c r="A548" s="11">
        <f t="shared" si="8"/>
        <v>7</v>
      </c>
      <c r="B548" s="16" t="s">
        <v>189</v>
      </c>
      <c r="C548" s="16">
        <v>76</v>
      </c>
      <c r="D548" s="16" t="s">
        <v>101</v>
      </c>
      <c r="E548" t="s">
        <v>24</v>
      </c>
      <c r="F548" t="s">
        <v>169</v>
      </c>
      <c r="G548" t="s">
        <v>20</v>
      </c>
      <c r="H548" t="s">
        <v>207</v>
      </c>
      <c r="I548" t="s">
        <v>209</v>
      </c>
      <c r="J548" t="s">
        <v>138</v>
      </c>
      <c r="K548" t="s">
        <v>153</v>
      </c>
    </row>
    <row r="549" spans="1:12">
      <c r="A549" s="11">
        <f t="shared" si="8"/>
        <v>8</v>
      </c>
      <c r="B549" s="16" t="s">
        <v>189</v>
      </c>
      <c r="C549" s="16">
        <v>77</v>
      </c>
      <c r="D549" s="16" t="s">
        <v>120</v>
      </c>
      <c r="E549" t="s">
        <v>24</v>
      </c>
      <c r="F549" t="s">
        <v>169</v>
      </c>
      <c r="G549" t="s">
        <v>20</v>
      </c>
      <c r="H549" t="s">
        <v>207</v>
      </c>
      <c r="I549" t="s">
        <v>209</v>
      </c>
      <c r="J549" t="s">
        <v>138</v>
      </c>
      <c r="K549" t="s">
        <v>153</v>
      </c>
      <c r="L549" t="s">
        <v>96</v>
      </c>
    </row>
    <row r="550" spans="1:12">
      <c r="A550" s="11">
        <f t="shared" si="8"/>
        <v>6</v>
      </c>
      <c r="B550" s="16" t="s">
        <v>189</v>
      </c>
      <c r="C550" s="16">
        <v>78</v>
      </c>
      <c r="D550" s="16" t="s">
        <v>92</v>
      </c>
      <c r="E550" t="s">
        <v>24</v>
      </c>
      <c r="F550" t="s">
        <v>169</v>
      </c>
      <c r="G550" t="s">
        <v>20</v>
      </c>
      <c r="H550" t="s">
        <v>207</v>
      </c>
      <c r="I550" t="s">
        <v>96</v>
      </c>
      <c r="J550" t="s">
        <v>151</v>
      </c>
    </row>
    <row r="551" spans="1:12">
      <c r="A551" s="11">
        <f t="shared" si="8"/>
        <v>3</v>
      </c>
      <c r="B551" s="16" t="s">
        <v>189</v>
      </c>
      <c r="C551" s="16">
        <v>79</v>
      </c>
      <c r="D551" s="16" t="s">
        <v>123</v>
      </c>
      <c r="E551" t="s">
        <v>24</v>
      </c>
      <c r="F551" t="s">
        <v>151</v>
      </c>
      <c r="G551" t="s">
        <v>100</v>
      </c>
    </row>
    <row r="552" spans="1:12">
      <c r="A552" s="11">
        <f t="shared" si="8"/>
        <v>4</v>
      </c>
      <c r="B552" s="16" t="s">
        <v>189</v>
      </c>
      <c r="C552" s="16">
        <v>80</v>
      </c>
      <c r="D552" s="16" t="s">
        <v>117</v>
      </c>
      <c r="E552" t="s">
        <v>24</v>
      </c>
      <c r="F552" t="s">
        <v>151</v>
      </c>
      <c r="G552" t="s">
        <v>100</v>
      </c>
      <c r="H552" t="s">
        <v>93</v>
      </c>
    </row>
    <row r="553" spans="1:12">
      <c r="A553" s="11">
        <f t="shared" si="8"/>
        <v>4</v>
      </c>
      <c r="B553" s="16" t="s">
        <v>189</v>
      </c>
      <c r="C553" s="16">
        <v>81</v>
      </c>
      <c r="D553" s="16" t="s">
        <v>73</v>
      </c>
      <c r="E553" t="s">
        <v>24</v>
      </c>
      <c r="F553" t="s">
        <v>151</v>
      </c>
      <c r="G553" t="s">
        <v>93</v>
      </c>
      <c r="H553" t="s">
        <v>58</v>
      </c>
    </row>
    <row r="554" spans="1:12">
      <c r="A554" s="11">
        <f t="shared" si="8"/>
        <v>4</v>
      </c>
      <c r="B554" s="16" t="s">
        <v>189</v>
      </c>
      <c r="C554" s="16">
        <v>82</v>
      </c>
      <c r="D554" s="16" t="s">
        <v>170</v>
      </c>
      <c r="E554" t="s">
        <v>24</v>
      </c>
      <c r="F554" t="s">
        <v>151</v>
      </c>
      <c r="G554" t="s">
        <v>58</v>
      </c>
      <c r="H554" t="s">
        <v>171</v>
      </c>
    </row>
    <row r="555" spans="1:12">
      <c r="A555" s="11">
        <f t="shared" si="8"/>
        <v>5</v>
      </c>
      <c r="B555" s="16" t="s">
        <v>189</v>
      </c>
      <c r="C555" s="16">
        <v>83</v>
      </c>
      <c r="D555" s="16" t="s">
        <v>41</v>
      </c>
      <c r="E555" t="s">
        <v>24</v>
      </c>
      <c r="F555" t="s">
        <v>151</v>
      </c>
      <c r="G555" t="s">
        <v>58</v>
      </c>
      <c r="H555" t="s">
        <v>171</v>
      </c>
      <c r="I555" t="s">
        <v>42</v>
      </c>
    </row>
    <row r="556" spans="1:12">
      <c r="A556" s="11">
        <f t="shared" si="8"/>
        <v>5</v>
      </c>
      <c r="B556" s="16" t="s">
        <v>189</v>
      </c>
      <c r="C556" s="16">
        <v>84</v>
      </c>
      <c r="D556" s="16" t="s">
        <v>116</v>
      </c>
      <c r="E556" t="s">
        <v>24</v>
      </c>
      <c r="F556" t="s">
        <v>151</v>
      </c>
      <c r="G556" t="s">
        <v>58</v>
      </c>
      <c r="H556" t="s">
        <v>42</v>
      </c>
      <c r="I556" t="s">
        <v>86</v>
      </c>
    </row>
    <row r="557" spans="1:12">
      <c r="A557" s="11">
        <f t="shared" si="8"/>
        <v>6</v>
      </c>
      <c r="B557" s="16" t="s">
        <v>189</v>
      </c>
      <c r="C557" s="16">
        <v>85</v>
      </c>
      <c r="D557" s="16" t="s">
        <v>108</v>
      </c>
      <c r="E557" t="s">
        <v>24</v>
      </c>
      <c r="F557" t="s">
        <v>151</v>
      </c>
      <c r="G557" t="s">
        <v>58</v>
      </c>
      <c r="H557" t="s">
        <v>42</v>
      </c>
      <c r="I557" t="s">
        <v>86</v>
      </c>
      <c r="J557" t="s">
        <v>154</v>
      </c>
    </row>
    <row r="558" spans="1:12">
      <c r="A558" s="11">
        <f t="shared" si="8"/>
        <v>6</v>
      </c>
      <c r="B558" s="16" t="s">
        <v>189</v>
      </c>
      <c r="C558" s="16">
        <v>86</v>
      </c>
      <c r="D558" s="16" t="s">
        <v>188</v>
      </c>
      <c r="E558" t="s">
        <v>24</v>
      </c>
      <c r="F558" t="s">
        <v>151</v>
      </c>
      <c r="G558" t="s">
        <v>58</v>
      </c>
      <c r="H558" t="s">
        <v>42</v>
      </c>
      <c r="I558" t="s">
        <v>154</v>
      </c>
      <c r="J558" t="s">
        <v>173</v>
      </c>
    </row>
    <row r="559" spans="1:12">
      <c r="A559" s="11">
        <f t="shared" si="8"/>
        <v>4</v>
      </c>
      <c r="B559" s="16" t="s">
        <v>189</v>
      </c>
      <c r="C559" s="16">
        <v>87</v>
      </c>
      <c r="D559" s="16" t="s">
        <v>65</v>
      </c>
      <c r="E559" t="s">
        <v>24</v>
      </c>
      <c r="F559" t="s">
        <v>151</v>
      </c>
      <c r="G559" t="s">
        <v>173</v>
      </c>
      <c r="H559" t="s">
        <v>127</v>
      </c>
    </row>
    <row r="560" spans="1:12">
      <c r="A560" s="11">
        <f t="shared" si="8"/>
        <v>5</v>
      </c>
      <c r="B560" s="16" t="s">
        <v>189</v>
      </c>
      <c r="C560" s="16">
        <v>88</v>
      </c>
      <c r="D560" s="16" t="s">
        <v>69</v>
      </c>
      <c r="E560" t="s">
        <v>24</v>
      </c>
      <c r="F560" t="s">
        <v>151</v>
      </c>
      <c r="G560" t="s">
        <v>173</v>
      </c>
      <c r="H560" t="s">
        <v>127</v>
      </c>
      <c r="I560" t="s">
        <v>126</v>
      </c>
    </row>
    <row r="561" spans="1:11">
      <c r="A561" s="11">
        <f t="shared" si="8"/>
        <v>5</v>
      </c>
      <c r="B561" s="16" t="s">
        <v>189</v>
      </c>
      <c r="C561" s="16">
        <v>89</v>
      </c>
      <c r="D561" s="16" t="s">
        <v>107</v>
      </c>
      <c r="E561" t="s">
        <v>24</v>
      </c>
      <c r="F561" t="s">
        <v>151</v>
      </c>
      <c r="G561" t="s">
        <v>173</v>
      </c>
      <c r="H561" t="s">
        <v>126</v>
      </c>
      <c r="I561" t="s">
        <v>134</v>
      </c>
    </row>
    <row r="562" spans="1:11">
      <c r="A562" s="11" t="str">
        <f t="shared" si="8"/>
        <v/>
      </c>
    </row>
    <row r="563" spans="1:11">
      <c r="A563" s="11">
        <f t="shared" si="8"/>
        <v>4</v>
      </c>
      <c r="B563" s="16" t="s">
        <v>210</v>
      </c>
      <c r="C563" s="16">
        <v>0</v>
      </c>
      <c r="D563" s="16" t="s">
        <v>70</v>
      </c>
      <c r="E563" t="s">
        <v>24</v>
      </c>
      <c r="F563" t="s">
        <v>151</v>
      </c>
      <c r="G563" t="s">
        <v>211</v>
      </c>
      <c r="H563" t="s">
        <v>54</v>
      </c>
    </row>
    <row r="564" spans="1:11">
      <c r="A564" s="11">
        <f t="shared" si="8"/>
        <v>5</v>
      </c>
      <c r="B564" s="16" t="s">
        <v>210</v>
      </c>
      <c r="C564" s="16">
        <v>1</v>
      </c>
      <c r="D564" s="16" t="s">
        <v>91</v>
      </c>
      <c r="E564" t="s">
        <v>24</v>
      </c>
      <c r="F564" t="s">
        <v>151</v>
      </c>
      <c r="G564" t="s">
        <v>211</v>
      </c>
      <c r="H564" t="s">
        <v>54</v>
      </c>
      <c r="I564" t="s">
        <v>140</v>
      </c>
    </row>
    <row r="565" spans="1:11">
      <c r="A565" s="11">
        <f t="shared" si="8"/>
        <v>5</v>
      </c>
      <c r="B565" s="16" t="s">
        <v>210</v>
      </c>
      <c r="C565" s="16">
        <v>2</v>
      </c>
      <c r="D565" s="16" t="s">
        <v>89</v>
      </c>
      <c r="E565" t="s">
        <v>24</v>
      </c>
      <c r="F565" t="s">
        <v>151</v>
      </c>
      <c r="G565" t="s">
        <v>211</v>
      </c>
      <c r="H565" t="s">
        <v>140</v>
      </c>
      <c r="I565" t="s">
        <v>141</v>
      </c>
    </row>
    <row r="566" spans="1:11">
      <c r="A566" s="11">
        <f t="shared" si="8"/>
        <v>6</v>
      </c>
      <c r="B566" s="16" t="s">
        <v>210</v>
      </c>
      <c r="C566" s="16">
        <v>3</v>
      </c>
      <c r="D566" s="16" t="s">
        <v>78</v>
      </c>
      <c r="E566" t="s">
        <v>24</v>
      </c>
      <c r="F566" t="s">
        <v>151</v>
      </c>
      <c r="G566" t="s">
        <v>211</v>
      </c>
      <c r="H566" t="s">
        <v>140</v>
      </c>
      <c r="I566" t="s">
        <v>141</v>
      </c>
      <c r="J566" t="s">
        <v>66</v>
      </c>
    </row>
    <row r="567" spans="1:11">
      <c r="A567" s="11">
        <f t="shared" si="8"/>
        <v>7</v>
      </c>
      <c r="B567" s="16" t="s">
        <v>210</v>
      </c>
      <c r="C567" s="16">
        <v>4</v>
      </c>
      <c r="D567" s="16" t="s">
        <v>174</v>
      </c>
      <c r="E567" t="s">
        <v>24</v>
      </c>
      <c r="F567" t="s">
        <v>151</v>
      </c>
      <c r="G567" t="s">
        <v>211</v>
      </c>
      <c r="H567" t="s">
        <v>140</v>
      </c>
      <c r="I567" t="s">
        <v>141</v>
      </c>
      <c r="J567" t="s">
        <v>66</v>
      </c>
      <c r="K567" t="s">
        <v>175</v>
      </c>
    </row>
    <row r="568" spans="1:11">
      <c r="A568" s="11">
        <f t="shared" si="8"/>
        <v>6</v>
      </c>
      <c r="B568" s="16" t="s">
        <v>210</v>
      </c>
      <c r="C568" s="16">
        <v>5</v>
      </c>
      <c r="D568" s="16" t="s">
        <v>118</v>
      </c>
      <c r="E568" t="s">
        <v>24</v>
      </c>
      <c r="F568" t="s">
        <v>151</v>
      </c>
      <c r="G568" t="s">
        <v>211</v>
      </c>
      <c r="H568" t="s">
        <v>140</v>
      </c>
      <c r="I568" t="s">
        <v>175</v>
      </c>
      <c r="J568" t="s">
        <v>94</v>
      </c>
    </row>
    <row r="569" spans="1:11">
      <c r="A569" s="11">
        <f t="shared" si="8"/>
        <v>5</v>
      </c>
      <c r="B569" s="16" t="s">
        <v>210</v>
      </c>
      <c r="C569" s="16">
        <v>6</v>
      </c>
      <c r="D569" s="16" t="s">
        <v>176</v>
      </c>
      <c r="E569" t="s">
        <v>24</v>
      </c>
      <c r="F569" t="s">
        <v>151</v>
      </c>
      <c r="G569" t="s">
        <v>211</v>
      </c>
      <c r="H569" t="s">
        <v>94</v>
      </c>
      <c r="I569" t="s">
        <v>177</v>
      </c>
    </row>
    <row r="570" spans="1:11">
      <c r="A570" s="11">
        <f t="shared" si="8"/>
        <v>6</v>
      </c>
      <c r="B570" s="16" t="s">
        <v>210</v>
      </c>
      <c r="C570" s="16">
        <v>7</v>
      </c>
      <c r="D570" s="16" t="s">
        <v>111</v>
      </c>
      <c r="E570" t="s">
        <v>24</v>
      </c>
      <c r="F570" t="s">
        <v>151</v>
      </c>
      <c r="G570" t="s">
        <v>211</v>
      </c>
      <c r="H570" t="s">
        <v>94</v>
      </c>
      <c r="I570" t="s">
        <v>177</v>
      </c>
      <c r="J570" t="s">
        <v>81</v>
      </c>
    </row>
    <row r="571" spans="1:11">
      <c r="A571" s="11">
        <f t="shared" si="8"/>
        <v>6</v>
      </c>
      <c r="B571" s="16" t="s">
        <v>210</v>
      </c>
      <c r="C571" s="16">
        <v>8</v>
      </c>
      <c r="D571" s="16" t="s">
        <v>72</v>
      </c>
      <c r="E571" t="s">
        <v>24</v>
      </c>
      <c r="F571" t="s">
        <v>151</v>
      </c>
      <c r="G571" t="s">
        <v>211</v>
      </c>
      <c r="H571" t="s">
        <v>94</v>
      </c>
      <c r="I571" t="s">
        <v>81</v>
      </c>
      <c r="J571" t="s">
        <v>57</v>
      </c>
    </row>
    <row r="572" spans="1:11">
      <c r="A572" s="11">
        <f t="shared" si="8"/>
        <v>4</v>
      </c>
      <c r="B572" s="16" t="s">
        <v>210</v>
      </c>
      <c r="C572" s="16">
        <v>9</v>
      </c>
      <c r="D572" s="16" t="s">
        <v>114</v>
      </c>
      <c r="E572" t="s">
        <v>24</v>
      </c>
      <c r="F572" t="s">
        <v>151</v>
      </c>
      <c r="G572" t="s">
        <v>57</v>
      </c>
      <c r="H572" t="s">
        <v>84</v>
      </c>
    </row>
    <row r="573" spans="1:11">
      <c r="A573" s="11">
        <f t="shared" si="8"/>
        <v>5</v>
      </c>
      <c r="B573" s="16" t="s">
        <v>210</v>
      </c>
      <c r="C573" s="16">
        <v>10</v>
      </c>
      <c r="D573" s="16" t="s">
        <v>110</v>
      </c>
      <c r="E573" t="s">
        <v>24</v>
      </c>
      <c r="F573" t="s">
        <v>151</v>
      </c>
      <c r="G573" t="s">
        <v>57</v>
      </c>
      <c r="H573" t="s">
        <v>84</v>
      </c>
      <c r="I573" t="s">
        <v>142</v>
      </c>
    </row>
    <row r="574" spans="1:11">
      <c r="A574" s="11">
        <f t="shared" si="8"/>
        <v>5</v>
      </c>
      <c r="B574" s="16" t="s">
        <v>210</v>
      </c>
      <c r="C574" s="16">
        <v>11</v>
      </c>
      <c r="D574" s="16" t="s">
        <v>119</v>
      </c>
      <c r="E574" t="s">
        <v>24</v>
      </c>
      <c r="F574" t="s">
        <v>151</v>
      </c>
      <c r="G574" t="s">
        <v>57</v>
      </c>
      <c r="H574" t="s">
        <v>142</v>
      </c>
      <c r="I574" t="s">
        <v>95</v>
      </c>
    </row>
    <row r="575" spans="1:11">
      <c r="A575" s="11">
        <f t="shared" si="8"/>
        <v>6</v>
      </c>
      <c r="B575" s="16" t="s">
        <v>210</v>
      </c>
      <c r="C575" s="16">
        <v>12</v>
      </c>
      <c r="D575" s="16" t="s">
        <v>59</v>
      </c>
      <c r="E575" t="s">
        <v>24</v>
      </c>
      <c r="F575" t="s">
        <v>151</v>
      </c>
      <c r="G575" t="s">
        <v>57</v>
      </c>
      <c r="H575" t="s">
        <v>142</v>
      </c>
      <c r="I575" t="s">
        <v>95</v>
      </c>
      <c r="J575" t="s">
        <v>128</v>
      </c>
    </row>
    <row r="576" spans="1:11">
      <c r="A576" s="11">
        <f t="shared" si="8"/>
        <v>5</v>
      </c>
      <c r="B576" s="16" t="s">
        <v>210</v>
      </c>
      <c r="C576" s="16">
        <v>13</v>
      </c>
      <c r="D576" s="16" t="s">
        <v>156</v>
      </c>
      <c r="E576" t="s">
        <v>24</v>
      </c>
      <c r="F576" t="s">
        <v>151</v>
      </c>
      <c r="G576" t="s">
        <v>57</v>
      </c>
      <c r="H576" t="s">
        <v>128</v>
      </c>
      <c r="I576" t="s">
        <v>157</v>
      </c>
    </row>
    <row r="577" spans="1:12">
      <c r="A577" s="11">
        <f t="shared" si="8"/>
        <v>6</v>
      </c>
      <c r="B577" s="16" t="s">
        <v>210</v>
      </c>
      <c r="C577" s="16">
        <v>14</v>
      </c>
      <c r="D577" s="16" t="s">
        <v>178</v>
      </c>
      <c r="E577" t="s">
        <v>24</v>
      </c>
      <c r="F577" t="s">
        <v>151</v>
      </c>
      <c r="G577" t="s">
        <v>57</v>
      </c>
      <c r="H577" t="s">
        <v>128</v>
      </c>
      <c r="I577" t="s">
        <v>157</v>
      </c>
      <c r="J577" t="s">
        <v>179</v>
      </c>
    </row>
    <row r="578" spans="1:12">
      <c r="A578" s="11">
        <f t="shared" si="8"/>
        <v>6</v>
      </c>
      <c r="B578" s="16" t="s">
        <v>210</v>
      </c>
      <c r="C578" s="16">
        <v>15</v>
      </c>
      <c r="D578" s="16" t="s">
        <v>190</v>
      </c>
      <c r="E578" t="s">
        <v>24</v>
      </c>
      <c r="F578" t="s">
        <v>151</v>
      </c>
      <c r="G578" t="s">
        <v>57</v>
      </c>
      <c r="H578" t="s">
        <v>128</v>
      </c>
      <c r="I578" t="s">
        <v>179</v>
      </c>
      <c r="J578" t="s">
        <v>191</v>
      </c>
    </row>
    <row r="579" spans="1:12">
      <c r="A579" s="11">
        <f t="shared" si="8"/>
        <v>6</v>
      </c>
      <c r="B579" s="16" t="s">
        <v>210</v>
      </c>
      <c r="C579" s="16">
        <v>16</v>
      </c>
      <c r="D579" s="16" t="s">
        <v>105</v>
      </c>
      <c r="E579" t="s">
        <v>24</v>
      </c>
      <c r="F579" t="s">
        <v>151</v>
      </c>
      <c r="G579" t="s">
        <v>57</v>
      </c>
      <c r="H579" t="s">
        <v>128</v>
      </c>
      <c r="I579" t="s">
        <v>191</v>
      </c>
      <c r="J579" t="s">
        <v>148</v>
      </c>
    </row>
    <row r="580" spans="1:12">
      <c r="A580" s="11">
        <f t="shared" ref="A580:A643" si="9">IF(COUNTA(E580:AN580)&gt;0, COUNTA(E580:AN580), "")</f>
        <v>5</v>
      </c>
      <c r="B580" s="16" t="s">
        <v>210</v>
      </c>
      <c r="C580" s="16">
        <v>17</v>
      </c>
      <c r="D580" s="16" t="s">
        <v>192</v>
      </c>
      <c r="E580" t="s">
        <v>24</v>
      </c>
      <c r="F580" t="s">
        <v>151</v>
      </c>
      <c r="G580" t="s">
        <v>57</v>
      </c>
      <c r="H580" t="s">
        <v>148</v>
      </c>
      <c r="I580" t="s">
        <v>193</v>
      </c>
    </row>
    <row r="581" spans="1:12">
      <c r="A581" s="11">
        <f t="shared" si="9"/>
        <v>6</v>
      </c>
      <c r="B581" s="16" t="s">
        <v>210</v>
      </c>
      <c r="C581" s="16">
        <v>18</v>
      </c>
      <c r="D581" s="16" t="s">
        <v>87</v>
      </c>
      <c r="E581" t="s">
        <v>24</v>
      </c>
      <c r="F581" t="s">
        <v>151</v>
      </c>
      <c r="G581" t="s">
        <v>57</v>
      </c>
      <c r="H581" t="s">
        <v>148</v>
      </c>
      <c r="I581" t="s">
        <v>193</v>
      </c>
      <c r="J581" t="s">
        <v>143</v>
      </c>
    </row>
    <row r="582" spans="1:12">
      <c r="A582" s="11">
        <f t="shared" si="9"/>
        <v>6</v>
      </c>
      <c r="B582" s="16" t="s">
        <v>210</v>
      </c>
      <c r="C582" s="16">
        <v>19</v>
      </c>
      <c r="D582" s="16" t="s">
        <v>158</v>
      </c>
      <c r="E582" t="s">
        <v>24</v>
      </c>
      <c r="F582" t="s">
        <v>151</v>
      </c>
      <c r="G582" t="s">
        <v>57</v>
      </c>
      <c r="H582" t="s">
        <v>148</v>
      </c>
      <c r="I582" t="s">
        <v>143</v>
      </c>
      <c r="J582" t="s">
        <v>159</v>
      </c>
    </row>
    <row r="583" spans="1:12">
      <c r="A583" s="11">
        <f t="shared" si="9"/>
        <v>7</v>
      </c>
      <c r="B583" s="16" t="s">
        <v>210</v>
      </c>
      <c r="C583" s="16">
        <v>20</v>
      </c>
      <c r="D583" s="16" t="s">
        <v>160</v>
      </c>
      <c r="E583" t="s">
        <v>24</v>
      </c>
      <c r="F583" t="s">
        <v>151</v>
      </c>
      <c r="G583" t="s">
        <v>57</v>
      </c>
      <c r="H583" t="s">
        <v>148</v>
      </c>
      <c r="I583" t="s">
        <v>143</v>
      </c>
      <c r="J583" t="s">
        <v>159</v>
      </c>
      <c r="K583" t="s">
        <v>161</v>
      </c>
    </row>
    <row r="584" spans="1:12">
      <c r="A584" s="11">
        <f t="shared" si="9"/>
        <v>8</v>
      </c>
      <c r="B584" s="16" t="s">
        <v>210</v>
      </c>
      <c r="C584" s="16">
        <v>21</v>
      </c>
      <c r="D584" s="16" t="s">
        <v>180</v>
      </c>
      <c r="E584" t="s">
        <v>24</v>
      </c>
      <c r="F584" t="s">
        <v>151</v>
      </c>
      <c r="G584" t="s">
        <v>57</v>
      </c>
      <c r="H584" t="s">
        <v>148</v>
      </c>
      <c r="I584" t="s">
        <v>143</v>
      </c>
      <c r="J584" t="s">
        <v>159</v>
      </c>
      <c r="K584" t="s">
        <v>161</v>
      </c>
      <c r="L584" t="s">
        <v>181</v>
      </c>
    </row>
    <row r="585" spans="1:12">
      <c r="A585" s="11">
        <f t="shared" si="9"/>
        <v>6</v>
      </c>
      <c r="B585" s="16" t="s">
        <v>210</v>
      </c>
      <c r="C585" s="16">
        <v>22</v>
      </c>
      <c r="D585" s="16" t="s">
        <v>77</v>
      </c>
      <c r="E585" t="s">
        <v>24</v>
      </c>
      <c r="F585" t="s">
        <v>151</v>
      </c>
      <c r="G585" t="s">
        <v>57</v>
      </c>
      <c r="H585" t="s">
        <v>148</v>
      </c>
      <c r="I585" t="s">
        <v>181</v>
      </c>
      <c r="J585" t="s">
        <v>63</v>
      </c>
    </row>
    <row r="586" spans="1:12">
      <c r="A586" s="11">
        <f t="shared" si="9"/>
        <v>5</v>
      </c>
      <c r="B586" s="16" t="s">
        <v>210</v>
      </c>
      <c r="C586" s="16">
        <v>23</v>
      </c>
      <c r="D586" s="16" t="s">
        <v>43</v>
      </c>
      <c r="E586" t="s">
        <v>24</v>
      </c>
      <c r="F586" t="s">
        <v>151</v>
      </c>
      <c r="G586" t="s">
        <v>57</v>
      </c>
      <c r="H586" t="s">
        <v>63</v>
      </c>
      <c r="I586" t="s">
        <v>44</v>
      </c>
    </row>
    <row r="587" spans="1:12">
      <c r="A587" s="11">
        <f t="shared" si="9"/>
        <v>6</v>
      </c>
      <c r="B587" s="16" t="s">
        <v>210</v>
      </c>
      <c r="C587" s="16">
        <v>24</v>
      </c>
      <c r="D587" s="16" t="s">
        <v>212</v>
      </c>
      <c r="E587" t="s">
        <v>24</v>
      </c>
      <c r="F587" t="s">
        <v>151</v>
      </c>
      <c r="G587" t="s">
        <v>57</v>
      </c>
      <c r="H587" t="s">
        <v>63</v>
      </c>
      <c r="I587" t="s">
        <v>44</v>
      </c>
      <c r="J587" t="s">
        <v>213</v>
      </c>
    </row>
    <row r="588" spans="1:12">
      <c r="A588" s="11">
        <f t="shared" si="9"/>
        <v>7</v>
      </c>
      <c r="B588" s="16" t="s">
        <v>210</v>
      </c>
      <c r="C588" s="16">
        <v>25</v>
      </c>
      <c r="D588" s="16" t="s">
        <v>99</v>
      </c>
      <c r="E588" t="s">
        <v>24</v>
      </c>
      <c r="F588" t="s">
        <v>151</v>
      </c>
      <c r="G588" t="s">
        <v>57</v>
      </c>
      <c r="H588" t="s">
        <v>63</v>
      </c>
      <c r="I588" t="s">
        <v>44</v>
      </c>
      <c r="J588" t="s">
        <v>213</v>
      </c>
      <c r="K588" t="s">
        <v>149</v>
      </c>
    </row>
    <row r="589" spans="1:12">
      <c r="A589" s="11">
        <f t="shared" si="9"/>
        <v>6</v>
      </c>
      <c r="B589" s="16" t="s">
        <v>210</v>
      </c>
      <c r="C589" s="16">
        <v>26</v>
      </c>
      <c r="D589" s="16" t="s">
        <v>90</v>
      </c>
      <c r="E589" t="s">
        <v>24</v>
      </c>
      <c r="F589" t="s">
        <v>151</v>
      </c>
      <c r="G589" t="s">
        <v>57</v>
      </c>
      <c r="H589" t="s">
        <v>63</v>
      </c>
      <c r="I589" t="s">
        <v>149</v>
      </c>
      <c r="J589" t="s">
        <v>135</v>
      </c>
    </row>
    <row r="590" spans="1:12">
      <c r="A590" s="11">
        <f t="shared" si="9"/>
        <v>7</v>
      </c>
      <c r="B590" s="16" t="s">
        <v>210</v>
      </c>
      <c r="C590" s="16">
        <v>27</v>
      </c>
      <c r="D590" s="16" t="s">
        <v>47</v>
      </c>
      <c r="E590" t="s">
        <v>24</v>
      </c>
      <c r="F590" t="s">
        <v>151</v>
      </c>
      <c r="G590" t="s">
        <v>57</v>
      </c>
      <c r="H590" t="s">
        <v>63</v>
      </c>
      <c r="I590" t="s">
        <v>149</v>
      </c>
      <c r="J590" t="s">
        <v>135</v>
      </c>
      <c r="K590" t="s">
        <v>48</v>
      </c>
    </row>
    <row r="591" spans="1:12">
      <c r="A591" s="11">
        <f t="shared" si="9"/>
        <v>7</v>
      </c>
      <c r="B591" s="16" t="s">
        <v>210</v>
      </c>
      <c r="C591" s="16">
        <v>28</v>
      </c>
      <c r="D591" s="16" t="s">
        <v>214</v>
      </c>
      <c r="E591" t="s">
        <v>24</v>
      </c>
      <c r="F591" t="s">
        <v>151</v>
      </c>
      <c r="G591" t="s">
        <v>57</v>
      </c>
      <c r="H591" t="s">
        <v>63</v>
      </c>
      <c r="I591" t="s">
        <v>149</v>
      </c>
      <c r="J591" t="s">
        <v>48</v>
      </c>
      <c r="K591" t="s">
        <v>215</v>
      </c>
    </row>
    <row r="592" spans="1:12">
      <c r="A592" s="11">
        <f t="shared" si="9"/>
        <v>1</v>
      </c>
      <c r="B592" s="16" t="s">
        <v>210</v>
      </c>
      <c r="C592" s="16">
        <v>29</v>
      </c>
      <c r="D592" s="16" t="s">
        <v>30</v>
      </c>
      <c r="E592" t="s">
        <v>24</v>
      </c>
    </row>
    <row r="593" spans="1:10">
      <c r="A593" s="11">
        <f t="shared" si="9"/>
        <v>2</v>
      </c>
      <c r="B593" s="16" t="s">
        <v>210</v>
      </c>
      <c r="C593" s="16">
        <v>30</v>
      </c>
      <c r="D593" s="16" t="s">
        <v>76</v>
      </c>
      <c r="E593" t="s">
        <v>24</v>
      </c>
      <c r="F593" t="s">
        <v>62</v>
      </c>
    </row>
    <row r="594" spans="1:10">
      <c r="A594" s="11">
        <f t="shared" si="9"/>
        <v>3</v>
      </c>
      <c r="B594" s="16" t="s">
        <v>210</v>
      </c>
      <c r="C594" s="16">
        <v>31</v>
      </c>
      <c r="D594" s="16" t="s">
        <v>55</v>
      </c>
      <c r="E594" t="s">
        <v>24</v>
      </c>
      <c r="F594" t="s">
        <v>62</v>
      </c>
      <c r="G594" t="s">
        <v>129</v>
      </c>
    </row>
    <row r="595" spans="1:10">
      <c r="A595" s="11">
        <f t="shared" si="9"/>
        <v>3</v>
      </c>
      <c r="B595" s="16" t="s">
        <v>210</v>
      </c>
      <c r="C595" s="16">
        <v>32</v>
      </c>
      <c r="D595" s="16" t="s">
        <v>216</v>
      </c>
      <c r="E595" t="s">
        <v>24</v>
      </c>
      <c r="F595" t="s">
        <v>129</v>
      </c>
      <c r="G595" t="s">
        <v>217</v>
      </c>
    </row>
    <row r="596" spans="1:10">
      <c r="A596" s="11">
        <f t="shared" si="9"/>
        <v>4</v>
      </c>
      <c r="B596" s="16" t="s">
        <v>210</v>
      </c>
      <c r="C596" s="16">
        <v>33</v>
      </c>
      <c r="D596" s="16" t="s">
        <v>27</v>
      </c>
      <c r="E596" t="s">
        <v>24</v>
      </c>
      <c r="F596" t="s">
        <v>129</v>
      </c>
      <c r="G596" t="s">
        <v>217</v>
      </c>
      <c r="H596" t="s">
        <v>16</v>
      </c>
    </row>
    <row r="597" spans="1:10">
      <c r="A597" s="11">
        <f t="shared" si="9"/>
        <v>4</v>
      </c>
      <c r="B597" s="16" t="s">
        <v>210</v>
      </c>
      <c r="C597" s="16">
        <v>34</v>
      </c>
      <c r="D597" s="16" t="s">
        <v>124</v>
      </c>
      <c r="E597" t="s">
        <v>24</v>
      </c>
      <c r="F597" t="s">
        <v>129</v>
      </c>
      <c r="G597" t="s">
        <v>16</v>
      </c>
      <c r="H597" t="s">
        <v>104</v>
      </c>
    </row>
    <row r="598" spans="1:10">
      <c r="A598" s="11">
        <f t="shared" si="9"/>
        <v>4</v>
      </c>
      <c r="B598" s="16" t="s">
        <v>210</v>
      </c>
      <c r="C598" s="16">
        <v>35</v>
      </c>
      <c r="D598" s="16" t="s">
        <v>64</v>
      </c>
      <c r="E598" t="s">
        <v>24</v>
      </c>
      <c r="F598" t="s">
        <v>129</v>
      </c>
      <c r="G598" t="s">
        <v>104</v>
      </c>
      <c r="H598" t="s">
        <v>130</v>
      </c>
    </row>
    <row r="599" spans="1:10">
      <c r="A599" s="11">
        <f t="shared" si="9"/>
        <v>3</v>
      </c>
      <c r="B599" s="16" t="s">
        <v>210</v>
      </c>
      <c r="C599" s="16">
        <v>36</v>
      </c>
      <c r="D599" s="16" t="s">
        <v>162</v>
      </c>
      <c r="E599" t="s">
        <v>24</v>
      </c>
      <c r="F599" t="s">
        <v>130</v>
      </c>
      <c r="G599" t="s">
        <v>163</v>
      </c>
    </row>
    <row r="600" spans="1:10">
      <c r="A600" s="11">
        <f t="shared" si="9"/>
        <v>4</v>
      </c>
      <c r="B600" s="16" t="s">
        <v>210</v>
      </c>
      <c r="C600" s="16">
        <v>37</v>
      </c>
      <c r="D600" s="16" t="s">
        <v>164</v>
      </c>
      <c r="E600" t="s">
        <v>24</v>
      </c>
      <c r="F600" t="s">
        <v>130</v>
      </c>
      <c r="G600" t="s">
        <v>163</v>
      </c>
      <c r="H600" t="s">
        <v>165</v>
      </c>
    </row>
    <row r="601" spans="1:10">
      <c r="A601" s="11">
        <f t="shared" si="9"/>
        <v>4</v>
      </c>
      <c r="B601" s="16" t="s">
        <v>210</v>
      </c>
      <c r="C601" s="16">
        <v>38</v>
      </c>
      <c r="D601" s="16" t="s">
        <v>166</v>
      </c>
      <c r="E601" t="s">
        <v>24</v>
      </c>
      <c r="F601" t="s">
        <v>130</v>
      </c>
      <c r="G601" t="s">
        <v>165</v>
      </c>
      <c r="H601" t="s">
        <v>167</v>
      </c>
    </row>
    <row r="602" spans="1:10">
      <c r="A602" s="11">
        <f t="shared" si="9"/>
        <v>4</v>
      </c>
      <c r="B602" s="16" t="s">
        <v>210</v>
      </c>
      <c r="C602" s="16">
        <v>39</v>
      </c>
      <c r="D602" s="16" t="s">
        <v>75</v>
      </c>
      <c r="E602" t="s">
        <v>24</v>
      </c>
      <c r="F602" t="s">
        <v>130</v>
      </c>
      <c r="G602" t="s">
        <v>167</v>
      </c>
      <c r="H602" t="s">
        <v>61</v>
      </c>
    </row>
    <row r="603" spans="1:10">
      <c r="A603" s="11">
        <f t="shared" si="9"/>
        <v>3</v>
      </c>
      <c r="B603" s="16" t="s">
        <v>210</v>
      </c>
      <c r="C603" s="16">
        <v>40</v>
      </c>
      <c r="D603" s="16" t="s">
        <v>97</v>
      </c>
      <c r="E603" t="s">
        <v>24</v>
      </c>
      <c r="F603" t="s">
        <v>61</v>
      </c>
      <c r="G603" t="s">
        <v>150</v>
      </c>
    </row>
    <row r="604" spans="1:10">
      <c r="A604" s="11">
        <f t="shared" si="9"/>
        <v>4</v>
      </c>
      <c r="B604" s="16" t="s">
        <v>210</v>
      </c>
      <c r="C604" s="16">
        <v>41</v>
      </c>
      <c r="D604" s="16" t="s">
        <v>103</v>
      </c>
      <c r="E604" t="s">
        <v>24</v>
      </c>
      <c r="F604" t="s">
        <v>61</v>
      </c>
      <c r="G604" t="s">
        <v>150</v>
      </c>
      <c r="H604" t="s">
        <v>136</v>
      </c>
    </row>
    <row r="605" spans="1:10">
      <c r="A605" s="11">
        <f t="shared" si="9"/>
        <v>4</v>
      </c>
      <c r="B605" s="16" t="s">
        <v>210</v>
      </c>
      <c r="C605" s="16">
        <v>42</v>
      </c>
      <c r="D605" s="16" t="s">
        <v>218</v>
      </c>
      <c r="E605" t="s">
        <v>24</v>
      </c>
      <c r="F605" t="s">
        <v>61</v>
      </c>
      <c r="G605" t="s">
        <v>136</v>
      </c>
      <c r="H605" t="s">
        <v>219</v>
      </c>
    </row>
    <row r="606" spans="1:10">
      <c r="A606" s="11">
        <f t="shared" si="9"/>
        <v>5</v>
      </c>
      <c r="B606" s="16" t="s">
        <v>210</v>
      </c>
      <c r="C606" s="16">
        <v>43</v>
      </c>
      <c r="D606" s="16" t="s">
        <v>182</v>
      </c>
      <c r="E606" t="s">
        <v>24</v>
      </c>
      <c r="F606" t="s">
        <v>61</v>
      </c>
      <c r="G606" t="s">
        <v>136</v>
      </c>
      <c r="H606" t="s">
        <v>219</v>
      </c>
      <c r="I606" t="s">
        <v>183</v>
      </c>
    </row>
    <row r="607" spans="1:10">
      <c r="A607" s="11">
        <f t="shared" si="9"/>
        <v>6</v>
      </c>
      <c r="B607" s="16" t="s">
        <v>210</v>
      </c>
      <c r="C607" s="16">
        <v>44</v>
      </c>
      <c r="D607" s="16" t="s">
        <v>106</v>
      </c>
      <c r="E607" t="s">
        <v>24</v>
      </c>
      <c r="F607" t="s">
        <v>61</v>
      </c>
      <c r="G607" t="s">
        <v>136</v>
      </c>
      <c r="H607" t="s">
        <v>219</v>
      </c>
      <c r="I607" t="s">
        <v>183</v>
      </c>
      <c r="J607" t="s">
        <v>144</v>
      </c>
    </row>
    <row r="608" spans="1:10">
      <c r="A608" s="11">
        <f t="shared" si="9"/>
        <v>5</v>
      </c>
      <c r="B608" s="16" t="s">
        <v>210</v>
      </c>
      <c r="C608" s="16">
        <v>45</v>
      </c>
      <c r="D608" s="16" t="s">
        <v>109</v>
      </c>
      <c r="E608" t="s">
        <v>24</v>
      </c>
      <c r="F608" t="s">
        <v>61</v>
      </c>
      <c r="G608" t="s">
        <v>136</v>
      </c>
      <c r="H608" t="s">
        <v>144</v>
      </c>
      <c r="I608" t="s">
        <v>145</v>
      </c>
    </row>
    <row r="609" spans="1:10">
      <c r="A609" s="11">
        <f t="shared" si="9"/>
        <v>5</v>
      </c>
      <c r="B609" s="16" t="s">
        <v>210</v>
      </c>
      <c r="C609" s="16">
        <v>46</v>
      </c>
      <c r="D609" s="16" t="s">
        <v>112</v>
      </c>
      <c r="E609" t="s">
        <v>24</v>
      </c>
      <c r="F609" t="s">
        <v>61</v>
      </c>
      <c r="G609" t="s">
        <v>136</v>
      </c>
      <c r="H609" t="s">
        <v>145</v>
      </c>
      <c r="I609" t="s">
        <v>82</v>
      </c>
    </row>
    <row r="610" spans="1:10">
      <c r="A610" s="11">
        <f t="shared" si="9"/>
        <v>4</v>
      </c>
      <c r="B610" s="16" t="s">
        <v>210</v>
      </c>
      <c r="C610" s="16">
        <v>47</v>
      </c>
      <c r="D610" s="16" t="s">
        <v>88</v>
      </c>
      <c r="E610" t="s">
        <v>24</v>
      </c>
      <c r="F610" t="s">
        <v>61</v>
      </c>
      <c r="G610" t="s">
        <v>82</v>
      </c>
      <c r="H610" t="s">
        <v>152</v>
      </c>
    </row>
    <row r="611" spans="1:10">
      <c r="A611" s="11">
        <f t="shared" si="9"/>
        <v>5</v>
      </c>
      <c r="B611" s="16" t="s">
        <v>210</v>
      </c>
      <c r="C611" s="16">
        <v>48</v>
      </c>
      <c r="D611" s="16" t="s">
        <v>194</v>
      </c>
      <c r="E611" t="s">
        <v>24</v>
      </c>
      <c r="F611" t="s">
        <v>61</v>
      </c>
      <c r="G611" t="s">
        <v>82</v>
      </c>
      <c r="H611" t="s">
        <v>152</v>
      </c>
      <c r="I611" t="s">
        <v>195</v>
      </c>
    </row>
    <row r="612" spans="1:10">
      <c r="A612" s="11">
        <f t="shared" si="9"/>
        <v>3</v>
      </c>
      <c r="B612" s="16" t="s">
        <v>210</v>
      </c>
      <c r="C612" s="16">
        <v>49</v>
      </c>
      <c r="D612" s="16" t="s">
        <v>196</v>
      </c>
      <c r="E612" t="s">
        <v>24</v>
      </c>
      <c r="F612" t="s">
        <v>195</v>
      </c>
      <c r="G612" t="s">
        <v>197</v>
      </c>
    </row>
    <row r="613" spans="1:10">
      <c r="A613" s="11">
        <f t="shared" si="9"/>
        <v>4</v>
      </c>
      <c r="B613" s="16" t="s">
        <v>210</v>
      </c>
      <c r="C613" s="16">
        <v>50</v>
      </c>
      <c r="D613" s="16" t="s">
        <v>51</v>
      </c>
      <c r="E613" t="s">
        <v>24</v>
      </c>
      <c r="F613" t="s">
        <v>195</v>
      </c>
      <c r="G613" t="s">
        <v>197</v>
      </c>
      <c r="H613" t="s">
        <v>52</v>
      </c>
    </row>
    <row r="614" spans="1:10">
      <c r="A614" s="11">
        <f t="shared" si="9"/>
        <v>5</v>
      </c>
      <c r="B614" s="16" t="s">
        <v>210</v>
      </c>
      <c r="C614" s="16">
        <v>51</v>
      </c>
      <c r="D614" s="16" t="s">
        <v>25</v>
      </c>
      <c r="E614" t="s">
        <v>24</v>
      </c>
      <c r="F614" t="s">
        <v>195</v>
      </c>
      <c r="G614" t="s">
        <v>197</v>
      </c>
      <c r="H614" t="s">
        <v>52</v>
      </c>
      <c r="I614" t="s">
        <v>14</v>
      </c>
    </row>
    <row r="615" spans="1:10">
      <c r="A615" s="11">
        <f t="shared" si="9"/>
        <v>4</v>
      </c>
      <c r="B615" s="16" t="s">
        <v>210</v>
      </c>
      <c r="C615" s="16">
        <v>52</v>
      </c>
      <c r="D615" s="16" t="s">
        <v>220</v>
      </c>
      <c r="E615" t="s">
        <v>24</v>
      </c>
      <c r="F615" t="s">
        <v>195</v>
      </c>
      <c r="G615" t="s">
        <v>14</v>
      </c>
      <c r="H615" t="s">
        <v>221</v>
      </c>
    </row>
    <row r="616" spans="1:10">
      <c r="A616" s="11">
        <f t="shared" si="9"/>
        <v>4</v>
      </c>
      <c r="B616" s="16" t="s">
        <v>210</v>
      </c>
      <c r="C616" s="16">
        <v>53</v>
      </c>
      <c r="D616" s="16" t="s">
        <v>198</v>
      </c>
      <c r="E616" t="s">
        <v>24</v>
      </c>
      <c r="F616" t="s">
        <v>195</v>
      </c>
      <c r="G616" t="s">
        <v>221</v>
      </c>
      <c r="H616" t="s">
        <v>199</v>
      </c>
    </row>
    <row r="617" spans="1:10">
      <c r="A617" s="11">
        <f t="shared" si="9"/>
        <v>5</v>
      </c>
      <c r="B617" s="16" t="s">
        <v>210</v>
      </c>
      <c r="C617" s="16">
        <v>54</v>
      </c>
      <c r="D617" s="16" t="s">
        <v>68</v>
      </c>
      <c r="E617" t="s">
        <v>24</v>
      </c>
      <c r="F617" t="s">
        <v>195</v>
      </c>
      <c r="G617" t="s">
        <v>221</v>
      </c>
      <c r="H617" t="s">
        <v>199</v>
      </c>
      <c r="I617" t="s">
        <v>131</v>
      </c>
    </row>
    <row r="618" spans="1:10">
      <c r="A618" s="11">
        <f t="shared" si="9"/>
        <v>5</v>
      </c>
      <c r="B618" s="16" t="s">
        <v>210</v>
      </c>
      <c r="C618" s="16">
        <v>55</v>
      </c>
      <c r="D618" s="16" t="s">
        <v>74</v>
      </c>
      <c r="E618" t="s">
        <v>24</v>
      </c>
      <c r="F618" t="s">
        <v>195</v>
      </c>
      <c r="G618" t="s">
        <v>221</v>
      </c>
      <c r="H618" t="s">
        <v>131</v>
      </c>
      <c r="I618" t="s">
        <v>60</v>
      </c>
    </row>
    <row r="619" spans="1:10">
      <c r="A619" s="11">
        <f t="shared" si="9"/>
        <v>5</v>
      </c>
      <c r="B619" s="16" t="s">
        <v>210</v>
      </c>
      <c r="C619" s="16">
        <v>56</v>
      </c>
      <c r="D619" s="16" t="s">
        <v>28</v>
      </c>
      <c r="E619" t="s">
        <v>24</v>
      </c>
      <c r="F619" t="s">
        <v>195</v>
      </c>
      <c r="G619" t="s">
        <v>221</v>
      </c>
      <c r="H619" t="s">
        <v>60</v>
      </c>
      <c r="I619" t="s">
        <v>17</v>
      </c>
    </row>
    <row r="620" spans="1:10">
      <c r="A620" s="11">
        <f t="shared" si="9"/>
        <v>6</v>
      </c>
      <c r="B620" s="16" t="s">
        <v>210</v>
      </c>
      <c r="C620" s="16">
        <v>57</v>
      </c>
      <c r="D620" s="16" t="s">
        <v>168</v>
      </c>
      <c r="E620" t="s">
        <v>24</v>
      </c>
      <c r="F620" t="s">
        <v>195</v>
      </c>
      <c r="G620" t="s">
        <v>221</v>
      </c>
      <c r="H620" t="s">
        <v>60</v>
      </c>
      <c r="I620" t="s">
        <v>17</v>
      </c>
      <c r="J620" t="s">
        <v>169</v>
      </c>
    </row>
    <row r="621" spans="1:10">
      <c r="A621" s="11">
        <f t="shared" si="9"/>
        <v>3</v>
      </c>
      <c r="B621" s="16" t="s">
        <v>210</v>
      </c>
      <c r="C621" s="16">
        <v>58</v>
      </c>
      <c r="D621" s="16" t="s">
        <v>113</v>
      </c>
      <c r="E621" t="s">
        <v>24</v>
      </c>
      <c r="F621" t="s">
        <v>169</v>
      </c>
      <c r="G621" t="s">
        <v>83</v>
      </c>
    </row>
    <row r="622" spans="1:10">
      <c r="A622" s="11">
        <f t="shared" si="9"/>
        <v>4</v>
      </c>
      <c r="B622" s="16" t="s">
        <v>210</v>
      </c>
      <c r="C622" s="16">
        <v>59</v>
      </c>
      <c r="D622" s="16" t="s">
        <v>26</v>
      </c>
      <c r="E622" t="s">
        <v>24</v>
      </c>
      <c r="F622" t="s">
        <v>169</v>
      </c>
      <c r="G622" t="s">
        <v>83</v>
      </c>
      <c r="H622" t="s">
        <v>15</v>
      </c>
    </row>
    <row r="623" spans="1:10">
      <c r="A623" s="11">
        <f t="shared" si="9"/>
        <v>4</v>
      </c>
      <c r="B623" s="16" t="s">
        <v>210</v>
      </c>
      <c r="C623" s="16">
        <v>60</v>
      </c>
      <c r="D623" s="16" t="s">
        <v>222</v>
      </c>
      <c r="E623" t="s">
        <v>24</v>
      </c>
      <c r="F623" t="s">
        <v>169</v>
      </c>
      <c r="G623" t="s">
        <v>15</v>
      </c>
      <c r="H623" t="s">
        <v>223</v>
      </c>
    </row>
    <row r="624" spans="1:10">
      <c r="A624" s="11">
        <f t="shared" si="9"/>
        <v>5</v>
      </c>
      <c r="B624" s="16" t="s">
        <v>210</v>
      </c>
      <c r="C624" s="16">
        <v>61</v>
      </c>
      <c r="D624" s="16" t="s">
        <v>184</v>
      </c>
      <c r="E624" t="s">
        <v>24</v>
      </c>
      <c r="F624" t="s">
        <v>169</v>
      </c>
      <c r="G624" t="s">
        <v>15</v>
      </c>
      <c r="H624" t="s">
        <v>223</v>
      </c>
      <c r="I624" t="s">
        <v>185</v>
      </c>
    </row>
    <row r="625" spans="1:10">
      <c r="A625" s="11">
        <f t="shared" si="9"/>
        <v>5</v>
      </c>
      <c r="B625" s="16" t="s">
        <v>210</v>
      </c>
      <c r="C625" s="16">
        <v>62</v>
      </c>
      <c r="D625" s="16" t="s">
        <v>67</v>
      </c>
      <c r="E625" t="s">
        <v>24</v>
      </c>
      <c r="F625" t="s">
        <v>169</v>
      </c>
      <c r="G625" t="s">
        <v>15</v>
      </c>
      <c r="H625" t="s">
        <v>185</v>
      </c>
      <c r="I625" t="s">
        <v>132</v>
      </c>
    </row>
    <row r="626" spans="1:10">
      <c r="A626" s="11">
        <f t="shared" si="9"/>
        <v>4</v>
      </c>
      <c r="B626" s="16" t="s">
        <v>210</v>
      </c>
      <c r="C626" s="16">
        <v>63</v>
      </c>
      <c r="D626" s="16" t="s">
        <v>29</v>
      </c>
      <c r="E626" t="s">
        <v>24</v>
      </c>
      <c r="F626" t="s">
        <v>169</v>
      </c>
      <c r="G626" t="s">
        <v>132</v>
      </c>
      <c r="H626" t="s">
        <v>18</v>
      </c>
    </row>
    <row r="627" spans="1:10">
      <c r="A627" s="11">
        <f t="shared" si="9"/>
        <v>5</v>
      </c>
      <c r="B627" s="16" t="s">
        <v>210</v>
      </c>
      <c r="C627" s="16">
        <v>64</v>
      </c>
      <c r="D627" s="16" t="s">
        <v>33</v>
      </c>
      <c r="E627" t="s">
        <v>24</v>
      </c>
      <c r="F627" t="s">
        <v>169</v>
      </c>
      <c r="G627" t="s">
        <v>132</v>
      </c>
      <c r="H627" t="s">
        <v>18</v>
      </c>
      <c r="I627" t="s">
        <v>21</v>
      </c>
    </row>
    <row r="628" spans="1:10">
      <c r="A628" s="11">
        <f t="shared" si="9"/>
        <v>4</v>
      </c>
      <c r="B628" s="16" t="s">
        <v>210</v>
      </c>
      <c r="C628" s="16">
        <v>65</v>
      </c>
      <c r="D628" s="16" t="s">
        <v>23</v>
      </c>
      <c r="E628" t="s">
        <v>24</v>
      </c>
      <c r="F628" t="s">
        <v>169</v>
      </c>
      <c r="G628" t="s">
        <v>21</v>
      </c>
      <c r="H628" t="s">
        <v>13</v>
      </c>
    </row>
    <row r="629" spans="1:10">
      <c r="A629" s="11">
        <f t="shared" si="9"/>
        <v>5</v>
      </c>
      <c r="B629" s="16" t="s">
        <v>210</v>
      </c>
      <c r="C629" s="16">
        <v>66</v>
      </c>
      <c r="D629" s="16" t="s">
        <v>80</v>
      </c>
      <c r="E629" t="s">
        <v>24</v>
      </c>
      <c r="F629" t="s">
        <v>169</v>
      </c>
      <c r="G629" t="s">
        <v>21</v>
      </c>
      <c r="H629" t="s">
        <v>13</v>
      </c>
      <c r="I629" t="s">
        <v>146</v>
      </c>
    </row>
    <row r="630" spans="1:10">
      <c r="A630" s="11">
        <f t="shared" si="9"/>
        <v>5</v>
      </c>
      <c r="B630" s="16" t="s">
        <v>210</v>
      </c>
      <c r="C630" s="16">
        <v>67</v>
      </c>
      <c r="D630" s="16" t="s">
        <v>200</v>
      </c>
      <c r="E630" t="s">
        <v>24</v>
      </c>
      <c r="F630" t="s">
        <v>169</v>
      </c>
      <c r="G630" t="s">
        <v>21</v>
      </c>
      <c r="H630" t="s">
        <v>146</v>
      </c>
      <c r="I630" t="s">
        <v>201</v>
      </c>
    </row>
    <row r="631" spans="1:10">
      <c r="A631" s="11">
        <f t="shared" si="9"/>
        <v>6</v>
      </c>
      <c r="B631" s="16" t="s">
        <v>210</v>
      </c>
      <c r="C631" s="16">
        <v>68</v>
      </c>
      <c r="D631" s="16" t="s">
        <v>202</v>
      </c>
      <c r="E631" t="s">
        <v>24</v>
      </c>
      <c r="F631" t="s">
        <v>169</v>
      </c>
      <c r="G631" t="s">
        <v>21</v>
      </c>
      <c r="H631" t="s">
        <v>146</v>
      </c>
      <c r="I631" t="s">
        <v>201</v>
      </c>
      <c r="J631" t="s">
        <v>203</v>
      </c>
    </row>
    <row r="632" spans="1:10">
      <c r="A632" s="11">
        <f t="shared" si="9"/>
        <v>5</v>
      </c>
      <c r="B632" s="16" t="s">
        <v>210</v>
      </c>
      <c r="C632" s="16">
        <v>69</v>
      </c>
      <c r="D632" s="16" t="s">
        <v>32</v>
      </c>
      <c r="E632" t="s">
        <v>24</v>
      </c>
      <c r="F632" t="s">
        <v>169</v>
      </c>
      <c r="G632" t="s">
        <v>21</v>
      </c>
      <c r="H632" t="s">
        <v>203</v>
      </c>
      <c r="I632" t="s">
        <v>20</v>
      </c>
    </row>
    <row r="633" spans="1:10">
      <c r="A633" s="11">
        <f t="shared" si="9"/>
        <v>4</v>
      </c>
      <c r="B633" s="16" t="s">
        <v>210</v>
      </c>
      <c r="C633" s="16">
        <v>70</v>
      </c>
      <c r="D633" s="16" t="s">
        <v>45</v>
      </c>
      <c r="E633" t="s">
        <v>24</v>
      </c>
      <c r="F633" t="s">
        <v>169</v>
      </c>
      <c r="G633" t="s">
        <v>20</v>
      </c>
      <c r="H633" t="s">
        <v>46</v>
      </c>
    </row>
    <row r="634" spans="1:10">
      <c r="A634" s="11">
        <f t="shared" si="9"/>
        <v>5</v>
      </c>
      <c r="B634" s="16" t="s">
        <v>210</v>
      </c>
      <c r="C634" s="16">
        <v>71</v>
      </c>
      <c r="D634" s="16" t="s">
        <v>49</v>
      </c>
      <c r="E634" t="s">
        <v>24</v>
      </c>
      <c r="F634" t="s">
        <v>169</v>
      </c>
      <c r="G634" t="s">
        <v>20</v>
      </c>
      <c r="H634" t="s">
        <v>46</v>
      </c>
      <c r="I634" t="s">
        <v>50</v>
      </c>
    </row>
    <row r="635" spans="1:10">
      <c r="A635" s="11">
        <f t="shared" si="9"/>
        <v>6</v>
      </c>
      <c r="B635" s="16" t="s">
        <v>210</v>
      </c>
      <c r="C635" s="16">
        <v>72</v>
      </c>
      <c r="D635" s="16" t="s">
        <v>224</v>
      </c>
      <c r="E635" t="s">
        <v>24</v>
      </c>
      <c r="F635" t="s">
        <v>169</v>
      </c>
      <c r="G635" t="s">
        <v>20</v>
      </c>
      <c r="H635" t="s">
        <v>46</v>
      </c>
      <c r="I635" t="s">
        <v>50</v>
      </c>
      <c r="J635" t="s">
        <v>225</v>
      </c>
    </row>
    <row r="636" spans="1:10">
      <c r="A636" s="11">
        <f t="shared" si="9"/>
        <v>5</v>
      </c>
      <c r="B636" s="16" t="s">
        <v>210</v>
      </c>
      <c r="C636" s="16">
        <v>73</v>
      </c>
      <c r="D636" s="16" t="s">
        <v>121</v>
      </c>
      <c r="E636" t="s">
        <v>24</v>
      </c>
      <c r="F636" t="s">
        <v>169</v>
      </c>
      <c r="G636" t="s">
        <v>20</v>
      </c>
      <c r="H636" t="s">
        <v>225</v>
      </c>
      <c r="I636" t="s">
        <v>98</v>
      </c>
    </row>
    <row r="637" spans="1:10">
      <c r="A637" s="11">
        <f t="shared" si="9"/>
        <v>5</v>
      </c>
      <c r="B637" s="16" t="s">
        <v>210</v>
      </c>
      <c r="C637" s="16">
        <v>74</v>
      </c>
      <c r="D637" s="16" t="s">
        <v>31</v>
      </c>
      <c r="E637" t="s">
        <v>24</v>
      </c>
      <c r="F637" t="s">
        <v>169</v>
      </c>
      <c r="G637" t="s">
        <v>20</v>
      </c>
      <c r="H637" t="s">
        <v>98</v>
      </c>
      <c r="I637" t="s">
        <v>19</v>
      </c>
    </row>
    <row r="638" spans="1:10">
      <c r="A638" s="11">
        <f t="shared" si="9"/>
        <v>6</v>
      </c>
      <c r="B638" s="16" t="s">
        <v>210</v>
      </c>
      <c r="C638" s="16">
        <v>75</v>
      </c>
      <c r="D638" s="16" t="s">
        <v>122</v>
      </c>
      <c r="E638" t="s">
        <v>24</v>
      </c>
      <c r="F638" t="s">
        <v>169</v>
      </c>
      <c r="G638" t="s">
        <v>20</v>
      </c>
      <c r="H638" t="s">
        <v>98</v>
      </c>
      <c r="I638" t="s">
        <v>19</v>
      </c>
      <c r="J638" t="s">
        <v>102</v>
      </c>
    </row>
    <row r="639" spans="1:10">
      <c r="A639" s="11">
        <f t="shared" si="9"/>
        <v>6</v>
      </c>
      <c r="B639" s="16" t="s">
        <v>210</v>
      </c>
      <c r="C639" s="16">
        <v>76</v>
      </c>
      <c r="D639" s="16" t="s">
        <v>71</v>
      </c>
      <c r="E639" t="s">
        <v>24</v>
      </c>
      <c r="F639" t="s">
        <v>169</v>
      </c>
      <c r="G639" t="s">
        <v>20</v>
      </c>
      <c r="H639" t="s">
        <v>98</v>
      </c>
      <c r="I639" t="s">
        <v>102</v>
      </c>
      <c r="J639" t="s">
        <v>56</v>
      </c>
    </row>
    <row r="640" spans="1:10">
      <c r="A640" s="11">
        <f t="shared" si="9"/>
        <v>6</v>
      </c>
      <c r="B640" s="16" t="s">
        <v>210</v>
      </c>
      <c r="C640" s="16">
        <v>77</v>
      </c>
      <c r="D640" s="16" t="s">
        <v>204</v>
      </c>
      <c r="E640" t="s">
        <v>24</v>
      </c>
      <c r="F640" t="s">
        <v>169</v>
      </c>
      <c r="G640" t="s">
        <v>20</v>
      </c>
      <c r="H640" t="s">
        <v>98</v>
      </c>
      <c r="I640" t="s">
        <v>56</v>
      </c>
      <c r="J640" t="s">
        <v>205</v>
      </c>
    </row>
    <row r="641" spans="1:12">
      <c r="A641" s="11">
        <f t="shared" si="9"/>
        <v>7</v>
      </c>
      <c r="B641" s="16" t="s">
        <v>210</v>
      </c>
      <c r="C641" s="16">
        <v>78</v>
      </c>
      <c r="D641" s="16" t="s">
        <v>186</v>
      </c>
      <c r="E641" t="s">
        <v>24</v>
      </c>
      <c r="F641" t="s">
        <v>169</v>
      </c>
      <c r="G641" t="s">
        <v>20</v>
      </c>
      <c r="H641" t="s">
        <v>98</v>
      </c>
      <c r="I641" t="s">
        <v>56</v>
      </c>
      <c r="J641" t="s">
        <v>205</v>
      </c>
      <c r="K641" t="s">
        <v>187</v>
      </c>
    </row>
    <row r="642" spans="1:12">
      <c r="A642" s="11">
        <f t="shared" si="9"/>
        <v>6</v>
      </c>
      <c r="B642" s="16" t="s">
        <v>210</v>
      </c>
      <c r="C642" s="16">
        <v>79</v>
      </c>
      <c r="D642" s="16" t="s">
        <v>206</v>
      </c>
      <c r="E642" t="s">
        <v>24</v>
      </c>
      <c r="F642" t="s">
        <v>169</v>
      </c>
      <c r="G642" t="s">
        <v>20</v>
      </c>
      <c r="H642" t="s">
        <v>98</v>
      </c>
      <c r="I642" t="s">
        <v>187</v>
      </c>
      <c r="J642" t="s">
        <v>207</v>
      </c>
    </row>
    <row r="643" spans="1:12">
      <c r="A643" s="11">
        <f t="shared" si="9"/>
        <v>5</v>
      </c>
      <c r="B643" s="16" t="s">
        <v>210</v>
      </c>
      <c r="C643" s="16">
        <v>80</v>
      </c>
      <c r="D643" s="16" t="s">
        <v>226</v>
      </c>
      <c r="E643" t="s">
        <v>24</v>
      </c>
      <c r="F643" t="s">
        <v>169</v>
      </c>
      <c r="G643" t="s">
        <v>20</v>
      </c>
      <c r="H643" t="s">
        <v>207</v>
      </c>
      <c r="I643" t="s">
        <v>227</v>
      </c>
    </row>
    <row r="644" spans="1:12">
      <c r="A644" s="11">
        <f t="shared" ref="A644:A707" si="10">IF(COUNTA(E644:AN644)&gt;0, COUNTA(E644:AN644), "")</f>
        <v>6</v>
      </c>
      <c r="B644" s="16" t="s">
        <v>210</v>
      </c>
      <c r="C644" s="16">
        <v>81</v>
      </c>
      <c r="D644" s="16" t="s">
        <v>115</v>
      </c>
      <c r="E644" t="s">
        <v>24</v>
      </c>
      <c r="F644" t="s">
        <v>169</v>
      </c>
      <c r="G644" t="s">
        <v>20</v>
      </c>
      <c r="H644" t="s">
        <v>207</v>
      </c>
      <c r="I644" t="s">
        <v>227</v>
      </c>
      <c r="J644" t="s">
        <v>85</v>
      </c>
    </row>
    <row r="645" spans="1:12">
      <c r="A645" s="11">
        <f t="shared" si="10"/>
        <v>7</v>
      </c>
      <c r="B645" s="16" t="s">
        <v>210</v>
      </c>
      <c r="C645" s="16">
        <v>82</v>
      </c>
      <c r="D645" s="16" t="s">
        <v>208</v>
      </c>
      <c r="E645" t="s">
        <v>24</v>
      </c>
      <c r="F645" t="s">
        <v>169</v>
      </c>
      <c r="G645" t="s">
        <v>20</v>
      </c>
      <c r="H645" t="s">
        <v>207</v>
      </c>
      <c r="I645" t="s">
        <v>227</v>
      </c>
      <c r="J645" t="s">
        <v>85</v>
      </c>
      <c r="K645" t="s">
        <v>209</v>
      </c>
    </row>
    <row r="646" spans="1:12">
      <c r="A646" s="11">
        <f t="shared" si="10"/>
        <v>6</v>
      </c>
      <c r="B646" s="16" t="s">
        <v>210</v>
      </c>
      <c r="C646" s="16">
        <v>83</v>
      </c>
      <c r="D646" s="16" t="s">
        <v>137</v>
      </c>
      <c r="E646" t="s">
        <v>24</v>
      </c>
      <c r="F646" t="s">
        <v>169</v>
      </c>
      <c r="G646" t="s">
        <v>20</v>
      </c>
      <c r="H646" t="s">
        <v>207</v>
      </c>
      <c r="I646" t="s">
        <v>209</v>
      </c>
      <c r="J646" t="s">
        <v>138</v>
      </c>
    </row>
    <row r="647" spans="1:12">
      <c r="A647" s="11">
        <f t="shared" si="10"/>
        <v>7</v>
      </c>
      <c r="B647" s="16" t="s">
        <v>210</v>
      </c>
      <c r="C647" s="16">
        <v>84</v>
      </c>
      <c r="D647" s="16" t="s">
        <v>101</v>
      </c>
      <c r="E647" t="s">
        <v>24</v>
      </c>
      <c r="F647" t="s">
        <v>169</v>
      </c>
      <c r="G647" t="s">
        <v>20</v>
      </c>
      <c r="H647" t="s">
        <v>207</v>
      </c>
      <c r="I647" t="s">
        <v>209</v>
      </c>
      <c r="J647" t="s">
        <v>138</v>
      </c>
      <c r="K647" t="s">
        <v>153</v>
      </c>
    </row>
    <row r="648" spans="1:12">
      <c r="A648" s="11">
        <f t="shared" si="10"/>
        <v>8</v>
      </c>
      <c r="B648" s="16" t="s">
        <v>210</v>
      </c>
      <c r="C648" s="16">
        <v>85</v>
      </c>
      <c r="D648" s="16" t="s">
        <v>120</v>
      </c>
      <c r="E648" t="s">
        <v>24</v>
      </c>
      <c r="F648" t="s">
        <v>169</v>
      </c>
      <c r="G648" t="s">
        <v>20</v>
      </c>
      <c r="H648" t="s">
        <v>207</v>
      </c>
      <c r="I648" t="s">
        <v>209</v>
      </c>
      <c r="J648" t="s">
        <v>138</v>
      </c>
      <c r="K648" t="s">
        <v>153</v>
      </c>
      <c r="L648" t="s">
        <v>96</v>
      </c>
    </row>
    <row r="649" spans="1:12">
      <c r="A649" s="11">
        <f t="shared" si="10"/>
        <v>6</v>
      </c>
      <c r="B649" s="16" t="s">
        <v>210</v>
      </c>
      <c r="C649" s="16">
        <v>86</v>
      </c>
      <c r="D649" s="16" t="s">
        <v>92</v>
      </c>
      <c r="E649" t="s">
        <v>24</v>
      </c>
      <c r="F649" t="s">
        <v>169</v>
      </c>
      <c r="G649" t="s">
        <v>20</v>
      </c>
      <c r="H649" t="s">
        <v>207</v>
      </c>
      <c r="I649" t="s">
        <v>96</v>
      </c>
      <c r="J649" t="s">
        <v>151</v>
      </c>
    </row>
    <row r="650" spans="1:12">
      <c r="A650" s="11">
        <f t="shared" si="10"/>
        <v>3</v>
      </c>
      <c r="B650" s="16" t="s">
        <v>210</v>
      </c>
      <c r="C650" s="16">
        <v>87</v>
      </c>
      <c r="D650" s="16" t="s">
        <v>123</v>
      </c>
      <c r="E650" t="s">
        <v>24</v>
      </c>
      <c r="F650" t="s">
        <v>151</v>
      </c>
      <c r="G650" t="s">
        <v>100</v>
      </c>
    </row>
    <row r="651" spans="1:12">
      <c r="A651" s="11">
        <f t="shared" si="10"/>
        <v>4</v>
      </c>
      <c r="B651" s="16" t="s">
        <v>210</v>
      </c>
      <c r="C651" s="16">
        <v>88</v>
      </c>
      <c r="D651" s="16" t="s">
        <v>117</v>
      </c>
      <c r="E651" t="s">
        <v>24</v>
      </c>
      <c r="F651" t="s">
        <v>151</v>
      </c>
      <c r="G651" t="s">
        <v>100</v>
      </c>
      <c r="H651" t="s">
        <v>93</v>
      </c>
    </row>
    <row r="652" spans="1:12">
      <c r="A652" s="11">
        <f t="shared" si="10"/>
        <v>4</v>
      </c>
      <c r="B652" s="16" t="s">
        <v>210</v>
      </c>
      <c r="C652" s="16">
        <v>89</v>
      </c>
      <c r="D652" s="16" t="s">
        <v>73</v>
      </c>
      <c r="E652" t="s">
        <v>24</v>
      </c>
      <c r="F652" t="s">
        <v>151</v>
      </c>
      <c r="G652" t="s">
        <v>93</v>
      </c>
      <c r="H652" t="s">
        <v>58</v>
      </c>
    </row>
    <row r="653" spans="1:12">
      <c r="A653" s="11">
        <f t="shared" si="10"/>
        <v>4</v>
      </c>
      <c r="B653" s="16" t="s">
        <v>210</v>
      </c>
      <c r="C653" s="16">
        <v>90</v>
      </c>
      <c r="D653" s="16" t="s">
        <v>170</v>
      </c>
      <c r="E653" t="s">
        <v>24</v>
      </c>
      <c r="F653" t="s">
        <v>151</v>
      </c>
      <c r="G653" t="s">
        <v>58</v>
      </c>
      <c r="H653" t="s">
        <v>171</v>
      </c>
    </row>
    <row r="654" spans="1:12">
      <c r="A654" s="11">
        <f t="shared" si="10"/>
        <v>5</v>
      </c>
      <c r="B654" s="16" t="s">
        <v>210</v>
      </c>
      <c r="C654" s="16">
        <v>91</v>
      </c>
      <c r="D654" s="16" t="s">
        <v>41</v>
      </c>
      <c r="E654" t="s">
        <v>24</v>
      </c>
      <c r="F654" t="s">
        <v>151</v>
      </c>
      <c r="G654" t="s">
        <v>58</v>
      </c>
      <c r="H654" t="s">
        <v>171</v>
      </c>
      <c r="I654" t="s">
        <v>42</v>
      </c>
    </row>
    <row r="655" spans="1:12">
      <c r="A655" s="11">
        <f t="shared" si="10"/>
        <v>5</v>
      </c>
      <c r="B655" s="16" t="s">
        <v>210</v>
      </c>
      <c r="C655" s="16">
        <v>92</v>
      </c>
      <c r="D655" s="16" t="s">
        <v>116</v>
      </c>
      <c r="E655" t="s">
        <v>24</v>
      </c>
      <c r="F655" t="s">
        <v>151</v>
      </c>
      <c r="G655" t="s">
        <v>58</v>
      </c>
      <c r="H655" t="s">
        <v>42</v>
      </c>
      <c r="I655" t="s">
        <v>86</v>
      </c>
    </row>
    <row r="656" spans="1:12">
      <c r="A656" s="11">
        <f t="shared" si="10"/>
        <v>6</v>
      </c>
      <c r="B656" s="16" t="s">
        <v>210</v>
      </c>
      <c r="C656" s="16">
        <v>93</v>
      </c>
      <c r="D656" s="16" t="s">
        <v>108</v>
      </c>
      <c r="E656" t="s">
        <v>24</v>
      </c>
      <c r="F656" t="s">
        <v>151</v>
      </c>
      <c r="G656" t="s">
        <v>58</v>
      </c>
      <c r="H656" t="s">
        <v>42</v>
      </c>
      <c r="I656" t="s">
        <v>86</v>
      </c>
      <c r="J656" t="s">
        <v>154</v>
      </c>
    </row>
    <row r="657" spans="1:11">
      <c r="A657" s="11">
        <f t="shared" si="10"/>
        <v>6</v>
      </c>
      <c r="B657" s="16" t="s">
        <v>210</v>
      </c>
      <c r="C657" s="16">
        <v>94</v>
      </c>
      <c r="D657" s="16" t="s">
        <v>188</v>
      </c>
      <c r="E657" t="s">
        <v>24</v>
      </c>
      <c r="F657" t="s">
        <v>151</v>
      </c>
      <c r="G657" t="s">
        <v>58</v>
      </c>
      <c r="H657" t="s">
        <v>42</v>
      </c>
      <c r="I657" t="s">
        <v>154</v>
      </c>
      <c r="J657" t="s">
        <v>173</v>
      </c>
    </row>
    <row r="658" spans="1:11">
      <c r="A658" s="11">
        <f t="shared" si="10"/>
        <v>4</v>
      </c>
      <c r="B658" s="16" t="s">
        <v>210</v>
      </c>
      <c r="C658" s="16">
        <v>95</v>
      </c>
      <c r="D658" s="16" t="s">
        <v>65</v>
      </c>
      <c r="E658" t="s">
        <v>24</v>
      </c>
      <c r="F658" t="s">
        <v>151</v>
      </c>
      <c r="G658" t="s">
        <v>173</v>
      </c>
      <c r="H658" t="s">
        <v>127</v>
      </c>
    </row>
    <row r="659" spans="1:11">
      <c r="A659" s="11">
        <f t="shared" si="10"/>
        <v>5</v>
      </c>
      <c r="B659" s="16" t="s">
        <v>210</v>
      </c>
      <c r="C659" s="16">
        <v>96</v>
      </c>
      <c r="D659" s="16" t="s">
        <v>228</v>
      </c>
      <c r="E659" t="s">
        <v>24</v>
      </c>
      <c r="F659" t="s">
        <v>151</v>
      </c>
      <c r="G659" t="s">
        <v>173</v>
      </c>
      <c r="H659" t="s">
        <v>127</v>
      </c>
      <c r="I659" t="s">
        <v>229</v>
      </c>
    </row>
    <row r="660" spans="1:11">
      <c r="A660" s="11">
        <f t="shared" si="10"/>
        <v>5</v>
      </c>
      <c r="B660" s="16" t="s">
        <v>210</v>
      </c>
      <c r="C660" s="16">
        <v>97</v>
      </c>
      <c r="D660" s="16" t="s">
        <v>69</v>
      </c>
      <c r="E660" t="s">
        <v>24</v>
      </c>
      <c r="F660" t="s">
        <v>151</v>
      </c>
      <c r="G660" t="s">
        <v>173</v>
      </c>
      <c r="H660" t="s">
        <v>229</v>
      </c>
      <c r="I660" t="s">
        <v>126</v>
      </c>
    </row>
    <row r="661" spans="1:11">
      <c r="A661" s="11">
        <f t="shared" si="10"/>
        <v>6</v>
      </c>
      <c r="B661" s="16" t="s">
        <v>210</v>
      </c>
      <c r="C661" s="16">
        <v>98</v>
      </c>
      <c r="D661" s="16" t="s">
        <v>107</v>
      </c>
      <c r="E661" t="s">
        <v>24</v>
      </c>
      <c r="F661" t="s">
        <v>151</v>
      </c>
      <c r="G661" t="s">
        <v>173</v>
      </c>
      <c r="H661" t="s">
        <v>229</v>
      </c>
      <c r="I661" t="s">
        <v>126</v>
      </c>
      <c r="J661" t="s">
        <v>134</v>
      </c>
    </row>
    <row r="662" spans="1:11">
      <c r="A662" s="11">
        <f t="shared" si="10"/>
        <v>5</v>
      </c>
      <c r="B662" s="16" t="s">
        <v>210</v>
      </c>
      <c r="C662" s="16">
        <v>99</v>
      </c>
      <c r="D662" s="16" t="s">
        <v>230</v>
      </c>
      <c r="E662" t="s">
        <v>24</v>
      </c>
      <c r="F662" t="s">
        <v>151</v>
      </c>
      <c r="G662" t="s">
        <v>173</v>
      </c>
      <c r="H662" t="s">
        <v>134</v>
      </c>
      <c r="I662" t="s">
        <v>211</v>
      </c>
    </row>
    <row r="663" spans="1:11">
      <c r="A663" s="11" t="str">
        <f t="shared" si="10"/>
        <v/>
      </c>
    </row>
    <row r="664" spans="1:11">
      <c r="A664" s="11">
        <f t="shared" si="10"/>
        <v>4</v>
      </c>
      <c r="B664" s="16" t="s">
        <v>231</v>
      </c>
      <c r="C664" s="16">
        <v>0</v>
      </c>
      <c r="D664" s="16" t="s">
        <v>70</v>
      </c>
      <c r="E664" t="s">
        <v>24</v>
      </c>
      <c r="F664" t="s">
        <v>151</v>
      </c>
      <c r="G664" t="s">
        <v>211</v>
      </c>
      <c r="H664" t="s">
        <v>54</v>
      </c>
    </row>
    <row r="665" spans="1:11">
      <c r="A665" s="11">
        <f t="shared" si="10"/>
        <v>5</v>
      </c>
      <c r="B665" s="16" t="s">
        <v>231</v>
      </c>
      <c r="C665" s="16">
        <v>1</v>
      </c>
      <c r="D665" s="16" t="s">
        <v>91</v>
      </c>
      <c r="E665" t="s">
        <v>24</v>
      </c>
      <c r="F665" t="s">
        <v>151</v>
      </c>
      <c r="G665" t="s">
        <v>211</v>
      </c>
      <c r="H665" t="s">
        <v>54</v>
      </c>
      <c r="I665" t="s">
        <v>140</v>
      </c>
    </row>
    <row r="666" spans="1:11">
      <c r="A666" s="11">
        <f t="shared" si="10"/>
        <v>5</v>
      </c>
      <c r="B666" s="16" t="s">
        <v>231</v>
      </c>
      <c r="C666" s="16">
        <v>2</v>
      </c>
      <c r="D666" s="16" t="s">
        <v>89</v>
      </c>
      <c r="E666" t="s">
        <v>24</v>
      </c>
      <c r="F666" t="s">
        <v>151</v>
      </c>
      <c r="G666" t="s">
        <v>211</v>
      </c>
      <c r="H666" t="s">
        <v>140</v>
      </c>
      <c r="I666" t="s">
        <v>141</v>
      </c>
    </row>
    <row r="667" spans="1:11">
      <c r="A667" s="11">
        <f t="shared" si="10"/>
        <v>6</v>
      </c>
      <c r="B667" s="16" t="s">
        <v>231</v>
      </c>
      <c r="C667" s="16">
        <v>3</v>
      </c>
      <c r="D667" s="16" t="s">
        <v>78</v>
      </c>
      <c r="E667" t="s">
        <v>24</v>
      </c>
      <c r="F667" t="s">
        <v>151</v>
      </c>
      <c r="G667" t="s">
        <v>211</v>
      </c>
      <c r="H667" t="s">
        <v>140</v>
      </c>
      <c r="I667" t="s">
        <v>141</v>
      </c>
      <c r="J667" t="s">
        <v>66</v>
      </c>
    </row>
    <row r="668" spans="1:11">
      <c r="A668" s="11">
        <f t="shared" si="10"/>
        <v>7</v>
      </c>
      <c r="B668" s="16" t="s">
        <v>231</v>
      </c>
      <c r="C668" s="16">
        <v>4</v>
      </c>
      <c r="D668" s="16" t="s">
        <v>174</v>
      </c>
      <c r="E668" t="s">
        <v>24</v>
      </c>
      <c r="F668" t="s">
        <v>151</v>
      </c>
      <c r="G668" t="s">
        <v>211</v>
      </c>
      <c r="H668" t="s">
        <v>140</v>
      </c>
      <c r="I668" t="s">
        <v>141</v>
      </c>
      <c r="J668" t="s">
        <v>66</v>
      </c>
      <c r="K668" t="s">
        <v>175</v>
      </c>
    </row>
    <row r="669" spans="1:11">
      <c r="A669" s="11">
        <f t="shared" si="10"/>
        <v>6</v>
      </c>
      <c r="B669" s="16" t="s">
        <v>231</v>
      </c>
      <c r="C669" s="16">
        <v>5</v>
      </c>
      <c r="D669" s="16" t="s">
        <v>118</v>
      </c>
      <c r="E669" t="s">
        <v>24</v>
      </c>
      <c r="F669" t="s">
        <v>151</v>
      </c>
      <c r="G669" t="s">
        <v>211</v>
      </c>
      <c r="H669" t="s">
        <v>140</v>
      </c>
      <c r="I669" t="s">
        <v>175</v>
      </c>
      <c r="J669" t="s">
        <v>94</v>
      </c>
    </row>
    <row r="670" spans="1:11">
      <c r="A670" s="11">
        <f t="shared" si="10"/>
        <v>5</v>
      </c>
      <c r="B670" s="16" t="s">
        <v>231</v>
      </c>
      <c r="C670" s="16">
        <v>6</v>
      </c>
      <c r="D670" s="16" t="s">
        <v>176</v>
      </c>
      <c r="E670" t="s">
        <v>24</v>
      </c>
      <c r="F670" t="s">
        <v>151</v>
      </c>
      <c r="G670" t="s">
        <v>211</v>
      </c>
      <c r="H670" t="s">
        <v>94</v>
      </c>
      <c r="I670" t="s">
        <v>177</v>
      </c>
    </row>
    <row r="671" spans="1:11">
      <c r="A671" s="11">
        <f t="shared" si="10"/>
        <v>6</v>
      </c>
      <c r="B671" s="16" t="s">
        <v>231</v>
      </c>
      <c r="C671" s="16">
        <v>7</v>
      </c>
      <c r="D671" s="16" t="s">
        <v>111</v>
      </c>
      <c r="E671" t="s">
        <v>24</v>
      </c>
      <c r="F671" t="s">
        <v>151</v>
      </c>
      <c r="G671" t="s">
        <v>211</v>
      </c>
      <c r="H671" t="s">
        <v>94</v>
      </c>
      <c r="I671" t="s">
        <v>177</v>
      </c>
      <c r="J671" t="s">
        <v>81</v>
      </c>
    </row>
    <row r="672" spans="1:11">
      <c r="A672" s="11">
        <f t="shared" si="10"/>
        <v>6</v>
      </c>
      <c r="B672" s="16" t="s">
        <v>231</v>
      </c>
      <c r="C672" s="16">
        <v>8</v>
      </c>
      <c r="D672" s="16" t="s">
        <v>72</v>
      </c>
      <c r="E672" t="s">
        <v>24</v>
      </c>
      <c r="F672" t="s">
        <v>151</v>
      </c>
      <c r="G672" t="s">
        <v>211</v>
      </c>
      <c r="H672" t="s">
        <v>94</v>
      </c>
      <c r="I672" t="s">
        <v>81</v>
      </c>
      <c r="J672" t="s">
        <v>57</v>
      </c>
    </row>
    <row r="673" spans="1:11">
      <c r="A673" s="11">
        <f t="shared" si="10"/>
        <v>4</v>
      </c>
      <c r="B673" s="16" t="s">
        <v>231</v>
      </c>
      <c r="C673" s="16">
        <v>9</v>
      </c>
      <c r="D673" s="16" t="s">
        <v>114</v>
      </c>
      <c r="E673" t="s">
        <v>24</v>
      </c>
      <c r="F673" t="s">
        <v>151</v>
      </c>
      <c r="G673" t="s">
        <v>57</v>
      </c>
      <c r="H673" t="s">
        <v>84</v>
      </c>
    </row>
    <row r="674" spans="1:11">
      <c r="A674" s="11">
        <f t="shared" si="10"/>
        <v>5</v>
      </c>
      <c r="B674" s="16" t="s">
        <v>231</v>
      </c>
      <c r="C674" s="16">
        <v>10</v>
      </c>
      <c r="D674" s="16" t="s">
        <v>110</v>
      </c>
      <c r="E674" t="s">
        <v>24</v>
      </c>
      <c r="F674" t="s">
        <v>151</v>
      </c>
      <c r="G674" t="s">
        <v>57</v>
      </c>
      <c r="H674" t="s">
        <v>84</v>
      </c>
      <c r="I674" t="s">
        <v>142</v>
      </c>
    </row>
    <row r="675" spans="1:11">
      <c r="A675" s="11">
        <f t="shared" si="10"/>
        <v>5</v>
      </c>
      <c r="B675" s="16" t="s">
        <v>231</v>
      </c>
      <c r="C675" s="16">
        <v>11</v>
      </c>
      <c r="D675" s="16" t="s">
        <v>119</v>
      </c>
      <c r="E675" t="s">
        <v>24</v>
      </c>
      <c r="F675" t="s">
        <v>151</v>
      </c>
      <c r="G675" t="s">
        <v>57</v>
      </c>
      <c r="H675" t="s">
        <v>142</v>
      </c>
      <c r="I675" t="s">
        <v>95</v>
      </c>
    </row>
    <row r="676" spans="1:11">
      <c r="A676" s="11">
        <f t="shared" si="10"/>
        <v>6</v>
      </c>
      <c r="B676" s="16" t="s">
        <v>231</v>
      </c>
      <c r="C676" s="16">
        <v>12</v>
      </c>
      <c r="D676" s="16" t="s">
        <v>59</v>
      </c>
      <c r="E676" t="s">
        <v>24</v>
      </c>
      <c r="F676" t="s">
        <v>151</v>
      </c>
      <c r="G676" t="s">
        <v>57</v>
      </c>
      <c r="H676" t="s">
        <v>142</v>
      </c>
      <c r="I676" t="s">
        <v>95</v>
      </c>
      <c r="J676" t="s">
        <v>128</v>
      </c>
    </row>
    <row r="677" spans="1:11">
      <c r="A677" s="11">
        <f t="shared" si="10"/>
        <v>5</v>
      </c>
      <c r="B677" s="16" t="s">
        <v>231</v>
      </c>
      <c r="C677" s="16">
        <v>13</v>
      </c>
      <c r="D677" s="16" t="s">
        <v>156</v>
      </c>
      <c r="E677" t="s">
        <v>24</v>
      </c>
      <c r="F677" t="s">
        <v>151</v>
      </c>
      <c r="G677" t="s">
        <v>57</v>
      </c>
      <c r="H677" t="s">
        <v>128</v>
      </c>
      <c r="I677" t="s">
        <v>157</v>
      </c>
    </row>
    <row r="678" spans="1:11">
      <c r="A678" s="11">
        <f t="shared" si="10"/>
        <v>6</v>
      </c>
      <c r="B678" s="16" t="s">
        <v>231</v>
      </c>
      <c r="C678" s="16">
        <v>14</v>
      </c>
      <c r="D678" s="16" t="s">
        <v>178</v>
      </c>
      <c r="E678" t="s">
        <v>24</v>
      </c>
      <c r="F678" t="s">
        <v>151</v>
      </c>
      <c r="G678" t="s">
        <v>57</v>
      </c>
      <c r="H678" t="s">
        <v>128</v>
      </c>
      <c r="I678" t="s">
        <v>157</v>
      </c>
      <c r="J678" t="s">
        <v>179</v>
      </c>
    </row>
    <row r="679" spans="1:11">
      <c r="A679" s="11">
        <f t="shared" si="10"/>
        <v>6</v>
      </c>
      <c r="B679" s="16" t="s">
        <v>231</v>
      </c>
      <c r="C679" s="16">
        <v>15</v>
      </c>
      <c r="D679" s="16" t="s">
        <v>190</v>
      </c>
      <c r="E679" t="s">
        <v>24</v>
      </c>
      <c r="F679" t="s">
        <v>151</v>
      </c>
      <c r="G679" t="s">
        <v>57</v>
      </c>
      <c r="H679" t="s">
        <v>128</v>
      </c>
      <c r="I679" t="s">
        <v>179</v>
      </c>
      <c r="J679" t="s">
        <v>191</v>
      </c>
    </row>
    <row r="680" spans="1:11">
      <c r="A680" s="11">
        <f t="shared" si="10"/>
        <v>6</v>
      </c>
      <c r="B680" s="16" t="s">
        <v>231</v>
      </c>
      <c r="C680" s="16">
        <v>16</v>
      </c>
      <c r="D680" s="16" t="s">
        <v>232</v>
      </c>
      <c r="E680" t="s">
        <v>24</v>
      </c>
      <c r="F680" t="s">
        <v>151</v>
      </c>
      <c r="G680" t="s">
        <v>57</v>
      </c>
      <c r="H680" t="s">
        <v>128</v>
      </c>
      <c r="I680" t="s">
        <v>191</v>
      </c>
      <c r="J680" t="s">
        <v>233</v>
      </c>
    </row>
    <row r="681" spans="1:11">
      <c r="A681" s="11">
        <f t="shared" si="10"/>
        <v>5</v>
      </c>
      <c r="B681" s="16" t="s">
        <v>231</v>
      </c>
      <c r="C681" s="16">
        <v>17</v>
      </c>
      <c r="D681" s="16" t="s">
        <v>105</v>
      </c>
      <c r="E681" t="s">
        <v>24</v>
      </c>
      <c r="F681" t="s">
        <v>151</v>
      </c>
      <c r="G681" t="s">
        <v>57</v>
      </c>
      <c r="H681" t="s">
        <v>233</v>
      </c>
      <c r="I681" t="s">
        <v>148</v>
      </c>
    </row>
    <row r="682" spans="1:11">
      <c r="A682" s="11">
        <f t="shared" si="10"/>
        <v>6</v>
      </c>
      <c r="B682" s="16" t="s">
        <v>231</v>
      </c>
      <c r="C682" s="16">
        <v>18</v>
      </c>
      <c r="D682" s="16" t="s">
        <v>192</v>
      </c>
      <c r="E682" t="s">
        <v>24</v>
      </c>
      <c r="F682" t="s">
        <v>151</v>
      </c>
      <c r="G682" t="s">
        <v>57</v>
      </c>
      <c r="H682" t="s">
        <v>233</v>
      </c>
      <c r="I682" t="s">
        <v>148</v>
      </c>
      <c r="J682" t="s">
        <v>193</v>
      </c>
    </row>
    <row r="683" spans="1:11">
      <c r="A683" s="11">
        <f t="shared" si="10"/>
        <v>6</v>
      </c>
      <c r="B683" s="16" t="s">
        <v>231</v>
      </c>
      <c r="C683" s="16">
        <v>19</v>
      </c>
      <c r="D683" s="16" t="s">
        <v>87</v>
      </c>
      <c r="E683" t="s">
        <v>24</v>
      </c>
      <c r="F683" t="s">
        <v>151</v>
      </c>
      <c r="G683" t="s">
        <v>57</v>
      </c>
      <c r="H683" t="s">
        <v>233</v>
      </c>
      <c r="I683" t="s">
        <v>193</v>
      </c>
      <c r="J683" t="s">
        <v>143</v>
      </c>
    </row>
    <row r="684" spans="1:11">
      <c r="A684" s="11">
        <f t="shared" si="10"/>
        <v>6</v>
      </c>
      <c r="B684" s="16" t="s">
        <v>231</v>
      </c>
      <c r="C684" s="16">
        <v>20</v>
      </c>
      <c r="D684" s="16" t="s">
        <v>158</v>
      </c>
      <c r="E684" t="s">
        <v>24</v>
      </c>
      <c r="F684" t="s">
        <v>151</v>
      </c>
      <c r="G684" t="s">
        <v>57</v>
      </c>
      <c r="H684" t="s">
        <v>233</v>
      </c>
      <c r="I684" t="s">
        <v>143</v>
      </c>
      <c r="J684" t="s">
        <v>159</v>
      </c>
    </row>
    <row r="685" spans="1:11">
      <c r="A685" s="11">
        <f t="shared" si="10"/>
        <v>7</v>
      </c>
      <c r="B685" s="16" t="s">
        <v>231</v>
      </c>
      <c r="C685" s="16">
        <v>21</v>
      </c>
      <c r="D685" s="16" t="s">
        <v>160</v>
      </c>
      <c r="E685" t="s">
        <v>24</v>
      </c>
      <c r="F685" t="s">
        <v>151</v>
      </c>
      <c r="G685" t="s">
        <v>57</v>
      </c>
      <c r="H685" t="s">
        <v>233</v>
      </c>
      <c r="I685" t="s">
        <v>143</v>
      </c>
      <c r="J685" t="s">
        <v>159</v>
      </c>
      <c r="K685" t="s">
        <v>161</v>
      </c>
    </row>
    <row r="686" spans="1:11">
      <c r="A686" s="11">
        <f t="shared" si="10"/>
        <v>6</v>
      </c>
      <c r="B686" s="16" t="s">
        <v>231</v>
      </c>
      <c r="C686" s="16">
        <v>22</v>
      </c>
      <c r="D686" s="16" t="s">
        <v>180</v>
      </c>
      <c r="E686" t="s">
        <v>24</v>
      </c>
      <c r="F686" t="s">
        <v>151</v>
      </c>
      <c r="G686" t="s">
        <v>57</v>
      </c>
      <c r="H686" t="s">
        <v>233</v>
      </c>
      <c r="I686" t="s">
        <v>161</v>
      </c>
      <c r="J686" t="s">
        <v>181</v>
      </c>
    </row>
    <row r="687" spans="1:11">
      <c r="A687" s="11">
        <f t="shared" si="10"/>
        <v>7</v>
      </c>
      <c r="B687" s="16" t="s">
        <v>231</v>
      </c>
      <c r="C687" s="16">
        <v>23</v>
      </c>
      <c r="D687" s="16" t="s">
        <v>77</v>
      </c>
      <c r="E687" t="s">
        <v>24</v>
      </c>
      <c r="F687" t="s">
        <v>151</v>
      </c>
      <c r="G687" t="s">
        <v>57</v>
      </c>
      <c r="H687" t="s">
        <v>233</v>
      </c>
      <c r="I687" t="s">
        <v>161</v>
      </c>
      <c r="J687" t="s">
        <v>181</v>
      </c>
      <c r="K687" t="s">
        <v>63</v>
      </c>
    </row>
    <row r="688" spans="1:11">
      <c r="A688" s="11">
        <f t="shared" si="10"/>
        <v>5</v>
      </c>
      <c r="B688" s="16" t="s">
        <v>231</v>
      </c>
      <c r="C688" s="16">
        <v>24</v>
      </c>
      <c r="D688" s="16" t="s">
        <v>43</v>
      </c>
      <c r="E688" t="s">
        <v>24</v>
      </c>
      <c r="F688" t="s">
        <v>151</v>
      </c>
      <c r="G688" t="s">
        <v>57</v>
      </c>
      <c r="H688" t="s">
        <v>63</v>
      </c>
      <c r="I688" t="s">
        <v>44</v>
      </c>
    </row>
    <row r="689" spans="1:11">
      <c r="A689" s="11">
        <f t="shared" si="10"/>
        <v>6</v>
      </c>
      <c r="B689" s="16" t="s">
        <v>231</v>
      </c>
      <c r="C689" s="16">
        <v>25</v>
      </c>
      <c r="D689" s="16" t="s">
        <v>212</v>
      </c>
      <c r="E689" t="s">
        <v>24</v>
      </c>
      <c r="F689" t="s">
        <v>151</v>
      </c>
      <c r="G689" t="s">
        <v>57</v>
      </c>
      <c r="H689" t="s">
        <v>63</v>
      </c>
      <c r="I689" t="s">
        <v>44</v>
      </c>
      <c r="J689" t="s">
        <v>213</v>
      </c>
    </row>
    <row r="690" spans="1:11">
      <c r="A690" s="11">
        <f t="shared" si="10"/>
        <v>7</v>
      </c>
      <c r="B690" s="16" t="s">
        <v>231</v>
      </c>
      <c r="C690" s="16">
        <v>26</v>
      </c>
      <c r="D690" s="16" t="s">
        <v>234</v>
      </c>
      <c r="E690" t="s">
        <v>24</v>
      </c>
      <c r="F690" t="s">
        <v>151</v>
      </c>
      <c r="G690" t="s">
        <v>57</v>
      </c>
      <c r="H690" t="s">
        <v>63</v>
      </c>
      <c r="I690" t="s">
        <v>44</v>
      </c>
      <c r="J690" t="s">
        <v>213</v>
      </c>
      <c r="K690" t="s">
        <v>235</v>
      </c>
    </row>
    <row r="691" spans="1:11">
      <c r="A691" s="11">
        <f t="shared" si="10"/>
        <v>7</v>
      </c>
      <c r="B691" s="16" t="s">
        <v>231</v>
      </c>
      <c r="C691" s="16">
        <v>27</v>
      </c>
      <c r="D691" s="16" t="s">
        <v>99</v>
      </c>
      <c r="E691" t="s">
        <v>24</v>
      </c>
      <c r="F691" t="s">
        <v>151</v>
      </c>
      <c r="G691" t="s">
        <v>57</v>
      </c>
      <c r="H691" t="s">
        <v>63</v>
      </c>
      <c r="I691" t="s">
        <v>44</v>
      </c>
      <c r="J691" t="s">
        <v>235</v>
      </c>
      <c r="K691" t="s">
        <v>149</v>
      </c>
    </row>
    <row r="692" spans="1:11">
      <c r="A692" s="11">
        <f t="shared" si="10"/>
        <v>6</v>
      </c>
      <c r="B692" s="16" t="s">
        <v>231</v>
      </c>
      <c r="C692" s="16">
        <v>28</v>
      </c>
      <c r="D692" s="16" t="s">
        <v>90</v>
      </c>
      <c r="E692" t="s">
        <v>24</v>
      </c>
      <c r="F692" t="s">
        <v>151</v>
      </c>
      <c r="G692" t="s">
        <v>57</v>
      </c>
      <c r="H692" t="s">
        <v>63</v>
      </c>
      <c r="I692" t="s">
        <v>149</v>
      </c>
      <c r="J692" t="s">
        <v>135</v>
      </c>
    </row>
    <row r="693" spans="1:11">
      <c r="A693" s="11">
        <f t="shared" si="10"/>
        <v>7</v>
      </c>
      <c r="B693" s="16" t="s">
        <v>231</v>
      </c>
      <c r="C693" s="16">
        <v>29</v>
      </c>
      <c r="D693" s="16" t="s">
        <v>47</v>
      </c>
      <c r="E693" t="s">
        <v>24</v>
      </c>
      <c r="F693" t="s">
        <v>151</v>
      </c>
      <c r="G693" t="s">
        <v>57</v>
      </c>
      <c r="H693" t="s">
        <v>63</v>
      </c>
      <c r="I693" t="s">
        <v>149</v>
      </c>
      <c r="J693" t="s">
        <v>135</v>
      </c>
      <c r="K693" t="s">
        <v>48</v>
      </c>
    </row>
    <row r="694" spans="1:11">
      <c r="A694" s="11">
        <f t="shared" si="10"/>
        <v>7</v>
      </c>
      <c r="B694" s="16" t="s">
        <v>231</v>
      </c>
      <c r="C694" s="16">
        <v>30</v>
      </c>
      <c r="D694" s="16" t="s">
        <v>214</v>
      </c>
      <c r="E694" t="s">
        <v>24</v>
      </c>
      <c r="F694" t="s">
        <v>151</v>
      </c>
      <c r="G694" t="s">
        <v>57</v>
      </c>
      <c r="H694" t="s">
        <v>63</v>
      </c>
      <c r="I694" t="s">
        <v>149</v>
      </c>
      <c r="J694" t="s">
        <v>48</v>
      </c>
      <c r="K694" t="s">
        <v>215</v>
      </c>
    </row>
    <row r="695" spans="1:11">
      <c r="A695" s="11">
        <f t="shared" si="10"/>
        <v>1</v>
      </c>
      <c r="B695" s="16" t="s">
        <v>231</v>
      </c>
      <c r="C695" s="16">
        <v>31</v>
      </c>
      <c r="D695" s="16" t="s">
        <v>30</v>
      </c>
      <c r="E695" t="s">
        <v>24</v>
      </c>
    </row>
    <row r="696" spans="1:11">
      <c r="A696" s="11">
        <f t="shared" si="10"/>
        <v>2</v>
      </c>
      <c r="B696" s="16" t="s">
        <v>231</v>
      </c>
      <c r="C696" s="16">
        <v>32</v>
      </c>
      <c r="D696" s="16" t="s">
        <v>76</v>
      </c>
      <c r="E696" t="s">
        <v>24</v>
      </c>
      <c r="F696" t="s">
        <v>62</v>
      </c>
    </row>
    <row r="697" spans="1:11">
      <c r="A697" s="11">
        <f t="shared" si="10"/>
        <v>3</v>
      </c>
      <c r="B697" s="16" t="s">
        <v>231</v>
      </c>
      <c r="C697" s="16">
        <v>33</v>
      </c>
      <c r="D697" s="16" t="s">
        <v>236</v>
      </c>
      <c r="E697" t="s">
        <v>24</v>
      </c>
      <c r="F697" t="s">
        <v>62</v>
      </c>
      <c r="G697" t="s">
        <v>237</v>
      </c>
    </row>
    <row r="698" spans="1:11">
      <c r="A698" s="11">
        <f t="shared" si="10"/>
        <v>3</v>
      </c>
      <c r="B698" s="16" t="s">
        <v>231</v>
      </c>
      <c r="C698" s="16">
        <v>34</v>
      </c>
      <c r="D698" s="16" t="s">
        <v>55</v>
      </c>
      <c r="E698" t="s">
        <v>24</v>
      </c>
      <c r="F698" t="s">
        <v>237</v>
      </c>
      <c r="G698" t="s">
        <v>129</v>
      </c>
    </row>
    <row r="699" spans="1:11">
      <c r="A699" s="11">
        <f t="shared" si="10"/>
        <v>4</v>
      </c>
      <c r="B699" s="16" t="s">
        <v>231</v>
      </c>
      <c r="C699" s="16">
        <v>35</v>
      </c>
      <c r="D699" s="16" t="s">
        <v>216</v>
      </c>
      <c r="E699" t="s">
        <v>24</v>
      </c>
      <c r="F699" t="s">
        <v>237</v>
      </c>
      <c r="G699" t="s">
        <v>129</v>
      </c>
      <c r="H699" t="s">
        <v>217</v>
      </c>
    </row>
    <row r="700" spans="1:11">
      <c r="A700" s="11">
        <f t="shared" si="10"/>
        <v>5</v>
      </c>
      <c r="B700" s="16" t="s">
        <v>231</v>
      </c>
      <c r="C700" s="16">
        <v>36</v>
      </c>
      <c r="D700" s="16" t="s">
        <v>27</v>
      </c>
      <c r="E700" t="s">
        <v>24</v>
      </c>
      <c r="F700" t="s">
        <v>237</v>
      </c>
      <c r="G700" t="s">
        <v>129</v>
      </c>
      <c r="H700" t="s">
        <v>217</v>
      </c>
      <c r="I700" t="s">
        <v>16</v>
      </c>
    </row>
    <row r="701" spans="1:11">
      <c r="A701" s="11">
        <f t="shared" si="10"/>
        <v>5</v>
      </c>
      <c r="B701" s="16" t="s">
        <v>231</v>
      </c>
      <c r="C701" s="16">
        <v>37</v>
      </c>
      <c r="D701" s="16" t="s">
        <v>124</v>
      </c>
      <c r="E701" t="s">
        <v>24</v>
      </c>
      <c r="F701" t="s">
        <v>237</v>
      </c>
      <c r="G701" t="s">
        <v>129</v>
      </c>
      <c r="H701" t="s">
        <v>16</v>
      </c>
      <c r="I701" t="s">
        <v>104</v>
      </c>
    </row>
    <row r="702" spans="1:11">
      <c r="A702" s="11">
        <f t="shared" si="10"/>
        <v>4</v>
      </c>
      <c r="B702" s="16" t="s">
        <v>231</v>
      </c>
      <c r="C702" s="16">
        <v>38</v>
      </c>
      <c r="D702" s="16" t="s">
        <v>238</v>
      </c>
      <c r="E702" t="s">
        <v>24</v>
      </c>
      <c r="F702" t="s">
        <v>237</v>
      </c>
      <c r="G702" t="s">
        <v>104</v>
      </c>
      <c r="H702" t="s">
        <v>239</v>
      </c>
    </row>
    <row r="703" spans="1:11">
      <c r="A703" s="11">
        <f t="shared" si="10"/>
        <v>3</v>
      </c>
      <c r="B703" s="16" t="s">
        <v>231</v>
      </c>
      <c r="C703" s="16">
        <v>39</v>
      </c>
      <c r="D703" s="16" t="s">
        <v>64</v>
      </c>
      <c r="E703" t="s">
        <v>24</v>
      </c>
      <c r="F703" t="s">
        <v>239</v>
      </c>
      <c r="G703" t="s">
        <v>130</v>
      </c>
    </row>
    <row r="704" spans="1:11">
      <c r="A704" s="11">
        <f t="shared" si="10"/>
        <v>4</v>
      </c>
      <c r="B704" s="16" t="s">
        <v>231</v>
      </c>
      <c r="C704" s="16">
        <v>40</v>
      </c>
      <c r="D704" s="16" t="s">
        <v>162</v>
      </c>
      <c r="E704" t="s">
        <v>24</v>
      </c>
      <c r="F704" t="s">
        <v>239</v>
      </c>
      <c r="G704" t="s">
        <v>130</v>
      </c>
      <c r="H704" t="s">
        <v>163</v>
      </c>
    </row>
    <row r="705" spans="1:10">
      <c r="A705" s="11">
        <f t="shared" si="10"/>
        <v>4</v>
      </c>
      <c r="B705" s="16" t="s">
        <v>231</v>
      </c>
      <c r="C705" s="16">
        <v>41</v>
      </c>
      <c r="D705" s="16" t="s">
        <v>164</v>
      </c>
      <c r="E705" t="s">
        <v>24</v>
      </c>
      <c r="F705" t="s">
        <v>239</v>
      </c>
      <c r="G705" t="s">
        <v>163</v>
      </c>
      <c r="H705" t="s">
        <v>165</v>
      </c>
    </row>
    <row r="706" spans="1:10">
      <c r="A706" s="11">
        <f t="shared" si="10"/>
        <v>4</v>
      </c>
      <c r="B706" s="16" t="s">
        <v>231</v>
      </c>
      <c r="C706" s="16">
        <v>42</v>
      </c>
      <c r="D706" s="16" t="s">
        <v>166</v>
      </c>
      <c r="E706" t="s">
        <v>24</v>
      </c>
      <c r="F706" t="s">
        <v>239</v>
      </c>
      <c r="G706" t="s">
        <v>165</v>
      </c>
      <c r="H706" t="s">
        <v>167</v>
      </c>
    </row>
    <row r="707" spans="1:10">
      <c r="A707" s="11">
        <f t="shared" si="10"/>
        <v>4</v>
      </c>
      <c r="B707" s="16" t="s">
        <v>231</v>
      </c>
      <c r="C707" s="16">
        <v>43</v>
      </c>
      <c r="D707" s="16" t="s">
        <v>75</v>
      </c>
      <c r="E707" t="s">
        <v>24</v>
      </c>
      <c r="F707" t="s">
        <v>239</v>
      </c>
      <c r="G707" t="s">
        <v>167</v>
      </c>
      <c r="H707" t="s">
        <v>61</v>
      </c>
    </row>
    <row r="708" spans="1:10">
      <c r="A708" s="11">
        <f t="shared" ref="A708:A771" si="11">IF(COUNTA(E708:AN708)&gt;0, COUNTA(E708:AN708), "")</f>
        <v>3</v>
      </c>
      <c r="B708" s="16" t="s">
        <v>231</v>
      </c>
      <c r="C708" s="16">
        <v>44</v>
      </c>
      <c r="D708" s="16" t="s">
        <v>97</v>
      </c>
      <c r="E708" t="s">
        <v>24</v>
      </c>
      <c r="F708" t="s">
        <v>61</v>
      </c>
      <c r="G708" t="s">
        <v>150</v>
      </c>
    </row>
    <row r="709" spans="1:10">
      <c r="A709" s="11">
        <f t="shared" si="11"/>
        <v>4</v>
      </c>
      <c r="B709" s="16" t="s">
        <v>231</v>
      </c>
      <c r="C709" s="16">
        <v>45</v>
      </c>
      <c r="D709" s="16" t="s">
        <v>103</v>
      </c>
      <c r="E709" t="s">
        <v>24</v>
      </c>
      <c r="F709" t="s">
        <v>61</v>
      </c>
      <c r="G709" t="s">
        <v>150</v>
      </c>
      <c r="H709" t="s">
        <v>136</v>
      </c>
    </row>
    <row r="710" spans="1:10">
      <c r="A710" s="11">
        <f t="shared" si="11"/>
        <v>4</v>
      </c>
      <c r="B710" s="16" t="s">
        <v>231</v>
      </c>
      <c r="C710" s="16">
        <v>46</v>
      </c>
      <c r="D710" s="16" t="s">
        <v>218</v>
      </c>
      <c r="E710" t="s">
        <v>24</v>
      </c>
      <c r="F710" t="s">
        <v>61</v>
      </c>
      <c r="G710" t="s">
        <v>136</v>
      </c>
      <c r="H710" t="s">
        <v>219</v>
      </c>
    </row>
    <row r="711" spans="1:10">
      <c r="A711" s="11">
        <f t="shared" si="11"/>
        <v>5</v>
      </c>
      <c r="B711" s="16" t="s">
        <v>231</v>
      </c>
      <c r="C711" s="16">
        <v>47</v>
      </c>
      <c r="D711" s="16" t="s">
        <v>182</v>
      </c>
      <c r="E711" t="s">
        <v>24</v>
      </c>
      <c r="F711" t="s">
        <v>61</v>
      </c>
      <c r="G711" t="s">
        <v>136</v>
      </c>
      <c r="H711" t="s">
        <v>219</v>
      </c>
      <c r="I711" t="s">
        <v>183</v>
      </c>
    </row>
    <row r="712" spans="1:10">
      <c r="A712" s="11">
        <f t="shared" si="11"/>
        <v>6</v>
      </c>
      <c r="B712" s="16" t="s">
        <v>231</v>
      </c>
      <c r="C712" s="16">
        <v>48</v>
      </c>
      <c r="D712" s="16" t="s">
        <v>106</v>
      </c>
      <c r="E712" t="s">
        <v>24</v>
      </c>
      <c r="F712" t="s">
        <v>61</v>
      </c>
      <c r="G712" t="s">
        <v>136</v>
      </c>
      <c r="H712" t="s">
        <v>219</v>
      </c>
      <c r="I712" t="s">
        <v>183</v>
      </c>
      <c r="J712" t="s">
        <v>144</v>
      </c>
    </row>
    <row r="713" spans="1:10">
      <c r="A713" s="11">
        <f t="shared" si="11"/>
        <v>5</v>
      </c>
      <c r="B713" s="16" t="s">
        <v>231</v>
      </c>
      <c r="C713" s="16">
        <v>49</v>
      </c>
      <c r="D713" s="16" t="s">
        <v>109</v>
      </c>
      <c r="E713" t="s">
        <v>24</v>
      </c>
      <c r="F713" t="s">
        <v>61</v>
      </c>
      <c r="G713" t="s">
        <v>136</v>
      </c>
      <c r="H713" t="s">
        <v>144</v>
      </c>
      <c r="I713" t="s">
        <v>145</v>
      </c>
    </row>
    <row r="714" spans="1:10">
      <c r="A714" s="11">
        <f t="shared" si="11"/>
        <v>5</v>
      </c>
      <c r="B714" s="16" t="s">
        <v>231</v>
      </c>
      <c r="C714" s="16">
        <v>50</v>
      </c>
      <c r="D714" s="16" t="s">
        <v>240</v>
      </c>
      <c r="E714" t="s">
        <v>24</v>
      </c>
      <c r="F714" t="s">
        <v>61</v>
      </c>
      <c r="G714" t="s">
        <v>136</v>
      </c>
      <c r="H714" t="s">
        <v>145</v>
      </c>
      <c r="I714" t="s">
        <v>241</v>
      </c>
    </row>
    <row r="715" spans="1:10">
      <c r="A715" s="11">
        <f t="shared" si="11"/>
        <v>4</v>
      </c>
      <c r="B715" s="16" t="s">
        <v>231</v>
      </c>
      <c r="C715" s="16">
        <v>51</v>
      </c>
      <c r="D715" s="16" t="s">
        <v>112</v>
      </c>
      <c r="E715" t="s">
        <v>24</v>
      </c>
      <c r="F715" t="s">
        <v>61</v>
      </c>
      <c r="G715" t="s">
        <v>241</v>
      </c>
      <c r="H715" t="s">
        <v>82</v>
      </c>
    </row>
    <row r="716" spans="1:10">
      <c r="A716" s="11">
        <f t="shared" si="11"/>
        <v>5</v>
      </c>
      <c r="B716" s="16" t="s">
        <v>231</v>
      </c>
      <c r="C716" s="16">
        <v>52</v>
      </c>
      <c r="D716" s="16" t="s">
        <v>88</v>
      </c>
      <c r="E716" t="s">
        <v>24</v>
      </c>
      <c r="F716" t="s">
        <v>61</v>
      </c>
      <c r="G716" t="s">
        <v>241</v>
      </c>
      <c r="H716" t="s">
        <v>82</v>
      </c>
      <c r="I716" t="s">
        <v>152</v>
      </c>
    </row>
    <row r="717" spans="1:10">
      <c r="A717" s="11">
        <f t="shared" si="11"/>
        <v>5</v>
      </c>
      <c r="B717" s="16" t="s">
        <v>231</v>
      </c>
      <c r="C717" s="16">
        <v>53</v>
      </c>
      <c r="D717" s="16" t="s">
        <v>242</v>
      </c>
      <c r="E717" t="s">
        <v>24</v>
      </c>
      <c r="F717" t="s">
        <v>61</v>
      </c>
      <c r="G717" t="s">
        <v>241</v>
      </c>
      <c r="H717" t="s">
        <v>152</v>
      </c>
      <c r="I717" t="s">
        <v>243</v>
      </c>
    </row>
    <row r="718" spans="1:10">
      <c r="A718" s="11">
        <f t="shared" si="11"/>
        <v>5</v>
      </c>
      <c r="B718" s="16" t="s">
        <v>231</v>
      </c>
      <c r="C718" s="16">
        <v>54</v>
      </c>
      <c r="D718" s="16" t="s">
        <v>194</v>
      </c>
      <c r="E718" t="s">
        <v>24</v>
      </c>
      <c r="F718" t="s">
        <v>61</v>
      </c>
      <c r="G718" t="s">
        <v>241</v>
      </c>
      <c r="H718" t="s">
        <v>243</v>
      </c>
      <c r="I718" t="s">
        <v>195</v>
      </c>
    </row>
    <row r="719" spans="1:10">
      <c r="A719" s="11">
        <f t="shared" si="11"/>
        <v>3</v>
      </c>
      <c r="B719" s="16" t="s">
        <v>231</v>
      </c>
      <c r="C719" s="16">
        <v>55</v>
      </c>
      <c r="D719" s="16" t="s">
        <v>196</v>
      </c>
      <c r="E719" t="s">
        <v>24</v>
      </c>
      <c r="F719" t="s">
        <v>195</v>
      </c>
      <c r="G719" t="s">
        <v>197</v>
      </c>
    </row>
    <row r="720" spans="1:10">
      <c r="A720" s="11">
        <f t="shared" si="11"/>
        <v>4</v>
      </c>
      <c r="B720" s="16" t="s">
        <v>231</v>
      </c>
      <c r="C720" s="16">
        <v>56</v>
      </c>
      <c r="D720" s="16" t="s">
        <v>51</v>
      </c>
      <c r="E720" t="s">
        <v>24</v>
      </c>
      <c r="F720" t="s">
        <v>195</v>
      </c>
      <c r="G720" t="s">
        <v>197</v>
      </c>
      <c r="H720" t="s">
        <v>52</v>
      </c>
    </row>
    <row r="721" spans="1:11">
      <c r="A721" s="11">
        <f t="shared" si="11"/>
        <v>5</v>
      </c>
      <c r="B721" s="16" t="s">
        <v>231</v>
      </c>
      <c r="C721" s="16">
        <v>57</v>
      </c>
      <c r="D721" s="16" t="s">
        <v>25</v>
      </c>
      <c r="E721" t="s">
        <v>24</v>
      </c>
      <c r="F721" t="s">
        <v>195</v>
      </c>
      <c r="G721" t="s">
        <v>197</v>
      </c>
      <c r="H721" t="s">
        <v>52</v>
      </c>
      <c r="I721" t="s">
        <v>14</v>
      </c>
    </row>
    <row r="722" spans="1:11">
      <c r="A722" s="11">
        <f t="shared" si="11"/>
        <v>4</v>
      </c>
      <c r="B722" s="16" t="s">
        <v>231</v>
      </c>
      <c r="C722" s="16">
        <v>58</v>
      </c>
      <c r="D722" s="16" t="s">
        <v>220</v>
      </c>
      <c r="E722" t="s">
        <v>24</v>
      </c>
      <c r="F722" t="s">
        <v>195</v>
      </c>
      <c r="G722" t="s">
        <v>14</v>
      </c>
      <c r="H722" t="s">
        <v>221</v>
      </c>
    </row>
    <row r="723" spans="1:11">
      <c r="A723" s="11">
        <f t="shared" si="11"/>
        <v>4</v>
      </c>
      <c r="B723" s="16" t="s">
        <v>231</v>
      </c>
      <c r="C723" s="16">
        <v>59</v>
      </c>
      <c r="D723" s="16" t="s">
        <v>198</v>
      </c>
      <c r="E723" t="s">
        <v>24</v>
      </c>
      <c r="F723" t="s">
        <v>195</v>
      </c>
      <c r="G723" t="s">
        <v>221</v>
      </c>
      <c r="H723" t="s">
        <v>199</v>
      </c>
    </row>
    <row r="724" spans="1:11">
      <c r="A724" s="11">
        <f t="shared" si="11"/>
        <v>5</v>
      </c>
      <c r="B724" s="16" t="s">
        <v>231</v>
      </c>
      <c r="C724" s="16">
        <v>60</v>
      </c>
      <c r="D724" s="16" t="s">
        <v>68</v>
      </c>
      <c r="E724" t="s">
        <v>24</v>
      </c>
      <c r="F724" t="s">
        <v>195</v>
      </c>
      <c r="G724" t="s">
        <v>221</v>
      </c>
      <c r="H724" t="s">
        <v>199</v>
      </c>
      <c r="I724" t="s">
        <v>131</v>
      </c>
    </row>
    <row r="725" spans="1:11">
      <c r="A725" s="11">
        <f t="shared" si="11"/>
        <v>5</v>
      </c>
      <c r="B725" s="16" t="s">
        <v>231</v>
      </c>
      <c r="C725" s="16">
        <v>61</v>
      </c>
      <c r="D725" s="16" t="s">
        <v>244</v>
      </c>
      <c r="E725" t="s">
        <v>24</v>
      </c>
      <c r="F725" t="s">
        <v>195</v>
      </c>
      <c r="G725" t="s">
        <v>221</v>
      </c>
      <c r="H725" t="s">
        <v>131</v>
      </c>
      <c r="I725" t="s">
        <v>245</v>
      </c>
    </row>
    <row r="726" spans="1:11">
      <c r="A726" s="11">
        <f t="shared" si="11"/>
        <v>5</v>
      </c>
      <c r="B726" s="16" t="s">
        <v>231</v>
      </c>
      <c r="C726" s="16">
        <v>62</v>
      </c>
      <c r="D726" s="16" t="s">
        <v>74</v>
      </c>
      <c r="E726" t="s">
        <v>24</v>
      </c>
      <c r="F726" t="s">
        <v>195</v>
      </c>
      <c r="G726" t="s">
        <v>221</v>
      </c>
      <c r="H726" t="s">
        <v>245</v>
      </c>
      <c r="I726" t="s">
        <v>60</v>
      </c>
    </row>
    <row r="727" spans="1:11">
      <c r="A727" s="11">
        <f t="shared" si="11"/>
        <v>6</v>
      </c>
      <c r="B727" s="16" t="s">
        <v>231</v>
      </c>
      <c r="C727" s="16">
        <v>63</v>
      </c>
      <c r="D727" s="16" t="s">
        <v>28</v>
      </c>
      <c r="E727" t="s">
        <v>24</v>
      </c>
      <c r="F727" t="s">
        <v>195</v>
      </c>
      <c r="G727" t="s">
        <v>221</v>
      </c>
      <c r="H727" t="s">
        <v>245</v>
      </c>
      <c r="I727" t="s">
        <v>60</v>
      </c>
      <c r="J727" t="s">
        <v>17</v>
      </c>
    </row>
    <row r="728" spans="1:11">
      <c r="A728" s="11">
        <f t="shared" si="11"/>
        <v>7</v>
      </c>
      <c r="B728" s="16" t="s">
        <v>231</v>
      </c>
      <c r="C728" s="16">
        <v>64</v>
      </c>
      <c r="D728" s="16" t="s">
        <v>168</v>
      </c>
      <c r="E728" t="s">
        <v>24</v>
      </c>
      <c r="F728" t="s">
        <v>195</v>
      </c>
      <c r="G728" t="s">
        <v>221</v>
      </c>
      <c r="H728" t="s">
        <v>245</v>
      </c>
      <c r="I728" t="s">
        <v>60</v>
      </c>
      <c r="J728" t="s">
        <v>17</v>
      </c>
      <c r="K728" t="s">
        <v>169</v>
      </c>
    </row>
    <row r="729" spans="1:11">
      <c r="A729" s="11">
        <f t="shared" si="11"/>
        <v>3</v>
      </c>
      <c r="B729" s="16" t="s">
        <v>231</v>
      </c>
      <c r="C729" s="16">
        <v>65</v>
      </c>
      <c r="D729" s="16" t="s">
        <v>113</v>
      </c>
      <c r="E729" t="s">
        <v>24</v>
      </c>
      <c r="F729" t="s">
        <v>169</v>
      </c>
      <c r="G729" t="s">
        <v>83</v>
      </c>
    </row>
    <row r="730" spans="1:11">
      <c r="A730" s="11">
        <f t="shared" si="11"/>
        <v>4</v>
      </c>
      <c r="B730" s="16" t="s">
        <v>231</v>
      </c>
      <c r="C730" s="16">
        <v>66</v>
      </c>
      <c r="D730" s="16" t="s">
        <v>26</v>
      </c>
      <c r="E730" t="s">
        <v>24</v>
      </c>
      <c r="F730" t="s">
        <v>169</v>
      </c>
      <c r="G730" t="s">
        <v>83</v>
      </c>
      <c r="H730" t="s">
        <v>15</v>
      </c>
    </row>
    <row r="731" spans="1:11">
      <c r="A731" s="11">
        <f t="shared" si="11"/>
        <v>4</v>
      </c>
      <c r="B731" s="16" t="s">
        <v>231</v>
      </c>
      <c r="C731" s="16">
        <v>67</v>
      </c>
      <c r="D731" s="16" t="s">
        <v>222</v>
      </c>
      <c r="E731" t="s">
        <v>24</v>
      </c>
      <c r="F731" t="s">
        <v>169</v>
      </c>
      <c r="G731" t="s">
        <v>15</v>
      </c>
      <c r="H731" t="s">
        <v>223</v>
      </c>
    </row>
    <row r="732" spans="1:11">
      <c r="A732" s="11">
        <f t="shared" si="11"/>
        <v>5</v>
      </c>
      <c r="B732" s="16" t="s">
        <v>231</v>
      </c>
      <c r="C732" s="16">
        <v>68</v>
      </c>
      <c r="D732" s="16" t="s">
        <v>184</v>
      </c>
      <c r="E732" t="s">
        <v>24</v>
      </c>
      <c r="F732" t="s">
        <v>169</v>
      </c>
      <c r="G732" t="s">
        <v>15</v>
      </c>
      <c r="H732" t="s">
        <v>223</v>
      </c>
      <c r="I732" t="s">
        <v>185</v>
      </c>
    </row>
    <row r="733" spans="1:11">
      <c r="A733" s="11">
        <f t="shared" si="11"/>
        <v>5</v>
      </c>
      <c r="B733" s="16" t="s">
        <v>231</v>
      </c>
      <c r="C733" s="16">
        <v>69</v>
      </c>
      <c r="D733" s="16" t="s">
        <v>67</v>
      </c>
      <c r="E733" t="s">
        <v>24</v>
      </c>
      <c r="F733" t="s">
        <v>169</v>
      </c>
      <c r="G733" t="s">
        <v>15</v>
      </c>
      <c r="H733" t="s">
        <v>185</v>
      </c>
      <c r="I733" t="s">
        <v>132</v>
      </c>
    </row>
    <row r="734" spans="1:11">
      <c r="A734" s="11">
        <f t="shared" si="11"/>
        <v>4</v>
      </c>
      <c r="B734" s="16" t="s">
        <v>231</v>
      </c>
      <c r="C734" s="16">
        <v>70</v>
      </c>
      <c r="D734" s="16" t="s">
        <v>29</v>
      </c>
      <c r="E734" t="s">
        <v>24</v>
      </c>
      <c r="F734" t="s">
        <v>169</v>
      </c>
      <c r="G734" t="s">
        <v>132</v>
      </c>
      <c r="H734" t="s">
        <v>18</v>
      </c>
    </row>
    <row r="735" spans="1:11">
      <c r="A735" s="11">
        <f t="shared" si="11"/>
        <v>5</v>
      </c>
      <c r="B735" s="16" t="s">
        <v>231</v>
      </c>
      <c r="C735" s="16">
        <v>71</v>
      </c>
      <c r="D735" s="16" t="s">
        <v>33</v>
      </c>
      <c r="E735" t="s">
        <v>24</v>
      </c>
      <c r="F735" t="s">
        <v>169</v>
      </c>
      <c r="G735" t="s">
        <v>132</v>
      </c>
      <c r="H735" t="s">
        <v>18</v>
      </c>
      <c r="I735" t="s">
        <v>21</v>
      </c>
    </row>
    <row r="736" spans="1:11">
      <c r="A736" s="11">
        <f t="shared" si="11"/>
        <v>4</v>
      </c>
      <c r="B736" s="16" t="s">
        <v>231</v>
      </c>
      <c r="C736" s="16">
        <v>72</v>
      </c>
      <c r="D736" s="16" t="s">
        <v>23</v>
      </c>
      <c r="E736" t="s">
        <v>24</v>
      </c>
      <c r="F736" t="s">
        <v>169</v>
      </c>
      <c r="G736" t="s">
        <v>21</v>
      </c>
      <c r="H736" t="s">
        <v>13</v>
      </c>
    </row>
    <row r="737" spans="1:11">
      <c r="A737" s="11">
        <f t="shared" si="11"/>
        <v>5</v>
      </c>
      <c r="B737" s="16" t="s">
        <v>231</v>
      </c>
      <c r="C737" s="16">
        <v>73</v>
      </c>
      <c r="D737" s="16" t="s">
        <v>80</v>
      </c>
      <c r="E737" t="s">
        <v>24</v>
      </c>
      <c r="F737" t="s">
        <v>169</v>
      </c>
      <c r="G737" t="s">
        <v>21</v>
      </c>
      <c r="H737" t="s">
        <v>13</v>
      </c>
      <c r="I737" t="s">
        <v>146</v>
      </c>
    </row>
    <row r="738" spans="1:11">
      <c r="A738" s="11">
        <f t="shared" si="11"/>
        <v>5</v>
      </c>
      <c r="B738" s="16" t="s">
        <v>231</v>
      </c>
      <c r="C738" s="16">
        <v>74</v>
      </c>
      <c r="D738" s="16" t="s">
        <v>200</v>
      </c>
      <c r="E738" t="s">
        <v>24</v>
      </c>
      <c r="F738" t="s">
        <v>169</v>
      </c>
      <c r="G738" t="s">
        <v>21</v>
      </c>
      <c r="H738" t="s">
        <v>146</v>
      </c>
      <c r="I738" t="s">
        <v>201</v>
      </c>
    </row>
    <row r="739" spans="1:11">
      <c r="A739" s="11">
        <f t="shared" si="11"/>
        <v>6</v>
      </c>
      <c r="B739" s="16" t="s">
        <v>231</v>
      </c>
      <c r="C739" s="16">
        <v>75</v>
      </c>
      <c r="D739" s="16" t="s">
        <v>246</v>
      </c>
      <c r="E739" t="s">
        <v>24</v>
      </c>
      <c r="F739" t="s">
        <v>169</v>
      </c>
      <c r="G739" t="s">
        <v>21</v>
      </c>
      <c r="H739" t="s">
        <v>146</v>
      </c>
      <c r="I739" t="s">
        <v>201</v>
      </c>
      <c r="J739" t="s">
        <v>247</v>
      </c>
    </row>
    <row r="740" spans="1:11">
      <c r="A740" s="11">
        <f t="shared" si="11"/>
        <v>5</v>
      </c>
      <c r="B740" s="16" t="s">
        <v>231</v>
      </c>
      <c r="C740" s="16">
        <v>76</v>
      </c>
      <c r="D740" s="16" t="s">
        <v>202</v>
      </c>
      <c r="E740" t="s">
        <v>24</v>
      </c>
      <c r="F740" t="s">
        <v>169</v>
      </c>
      <c r="G740" t="s">
        <v>21</v>
      </c>
      <c r="H740" t="s">
        <v>247</v>
      </c>
      <c r="I740" t="s">
        <v>203</v>
      </c>
    </row>
    <row r="741" spans="1:11">
      <c r="A741" s="11">
        <f t="shared" si="11"/>
        <v>6</v>
      </c>
      <c r="B741" s="16" t="s">
        <v>231</v>
      </c>
      <c r="C741" s="16">
        <v>77</v>
      </c>
      <c r="D741" s="16" t="s">
        <v>32</v>
      </c>
      <c r="E741" t="s">
        <v>24</v>
      </c>
      <c r="F741" t="s">
        <v>169</v>
      </c>
      <c r="G741" t="s">
        <v>21</v>
      </c>
      <c r="H741" t="s">
        <v>247</v>
      </c>
      <c r="I741" t="s">
        <v>203</v>
      </c>
      <c r="J741" t="s">
        <v>20</v>
      </c>
    </row>
    <row r="742" spans="1:11">
      <c r="A742" s="11">
        <f t="shared" si="11"/>
        <v>4</v>
      </c>
      <c r="B742" s="16" t="s">
        <v>231</v>
      </c>
      <c r="C742" s="16">
        <v>78</v>
      </c>
      <c r="D742" s="16" t="s">
        <v>45</v>
      </c>
      <c r="E742" t="s">
        <v>24</v>
      </c>
      <c r="F742" t="s">
        <v>169</v>
      </c>
      <c r="G742" t="s">
        <v>20</v>
      </c>
      <c r="H742" t="s">
        <v>46</v>
      </c>
    </row>
    <row r="743" spans="1:11">
      <c r="A743" s="11">
        <f t="shared" si="11"/>
        <v>5</v>
      </c>
      <c r="B743" s="16" t="s">
        <v>231</v>
      </c>
      <c r="C743" s="16">
        <v>79</v>
      </c>
      <c r="D743" s="16" t="s">
        <v>49</v>
      </c>
      <c r="E743" t="s">
        <v>24</v>
      </c>
      <c r="F743" t="s">
        <v>169</v>
      </c>
      <c r="G743" t="s">
        <v>20</v>
      </c>
      <c r="H743" t="s">
        <v>46</v>
      </c>
      <c r="I743" t="s">
        <v>50</v>
      </c>
    </row>
    <row r="744" spans="1:11">
      <c r="A744" s="11">
        <f t="shared" si="11"/>
        <v>6</v>
      </c>
      <c r="B744" s="16" t="s">
        <v>231</v>
      </c>
      <c r="C744" s="16">
        <v>80</v>
      </c>
      <c r="D744" s="16" t="s">
        <v>224</v>
      </c>
      <c r="E744" t="s">
        <v>24</v>
      </c>
      <c r="F744" t="s">
        <v>169</v>
      </c>
      <c r="G744" t="s">
        <v>20</v>
      </c>
      <c r="H744" t="s">
        <v>46</v>
      </c>
      <c r="I744" t="s">
        <v>50</v>
      </c>
      <c r="J744" t="s">
        <v>225</v>
      </c>
    </row>
    <row r="745" spans="1:11">
      <c r="A745" s="11">
        <f t="shared" si="11"/>
        <v>5</v>
      </c>
      <c r="B745" s="16" t="s">
        <v>231</v>
      </c>
      <c r="C745" s="16">
        <v>81</v>
      </c>
      <c r="D745" s="16" t="s">
        <v>248</v>
      </c>
      <c r="E745" t="s">
        <v>24</v>
      </c>
      <c r="F745" t="s">
        <v>169</v>
      </c>
      <c r="G745" t="s">
        <v>20</v>
      </c>
      <c r="H745" t="s">
        <v>225</v>
      </c>
      <c r="I745" t="s">
        <v>249</v>
      </c>
    </row>
    <row r="746" spans="1:11">
      <c r="A746" s="11">
        <f t="shared" si="11"/>
        <v>6</v>
      </c>
      <c r="B746" s="16" t="s">
        <v>231</v>
      </c>
      <c r="C746" s="16">
        <v>82</v>
      </c>
      <c r="D746" s="16" t="s">
        <v>121</v>
      </c>
      <c r="E746" t="s">
        <v>24</v>
      </c>
      <c r="F746" t="s">
        <v>169</v>
      </c>
      <c r="G746" t="s">
        <v>20</v>
      </c>
      <c r="H746" t="s">
        <v>225</v>
      </c>
      <c r="I746" t="s">
        <v>249</v>
      </c>
      <c r="J746" t="s">
        <v>98</v>
      </c>
    </row>
    <row r="747" spans="1:11">
      <c r="A747" s="11">
        <f t="shared" si="11"/>
        <v>5</v>
      </c>
      <c r="B747" s="16" t="s">
        <v>231</v>
      </c>
      <c r="C747" s="16">
        <v>83</v>
      </c>
      <c r="D747" s="16" t="s">
        <v>31</v>
      </c>
      <c r="E747" t="s">
        <v>24</v>
      </c>
      <c r="F747" t="s">
        <v>169</v>
      </c>
      <c r="G747" t="s">
        <v>20</v>
      </c>
      <c r="H747" t="s">
        <v>98</v>
      </c>
      <c r="I747" t="s">
        <v>19</v>
      </c>
    </row>
    <row r="748" spans="1:11">
      <c r="A748" s="11">
        <f t="shared" si="11"/>
        <v>6</v>
      </c>
      <c r="B748" s="16" t="s">
        <v>231</v>
      </c>
      <c r="C748" s="16">
        <v>84</v>
      </c>
      <c r="D748" s="16" t="s">
        <v>122</v>
      </c>
      <c r="E748" t="s">
        <v>24</v>
      </c>
      <c r="F748" t="s">
        <v>169</v>
      </c>
      <c r="G748" t="s">
        <v>20</v>
      </c>
      <c r="H748" t="s">
        <v>98</v>
      </c>
      <c r="I748" t="s">
        <v>19</v>
      </c>
      <c r="J748" t="s">
        <v>102</v>
      </c>
    </row>
    <row r="749" spans="1:11">
      <c r="A749" s="11">
        <f t="shared" si="11"/>
        <v>6</v>
      </c>
      <c r="B749" s="16" t="s">
        <v>231</v>
      </c>
      <c r="C749" s="16">
        <v>85</v>
      </c>
      <c r="D749" s="16" t="s">
        <v>71</v>
      </c>
      <c r="E749" t="s">
        <v>24</v>
      </c>
      <c r="F749" t="s">
        <v>169</v>
      </c>
      <c r="G749" t="s">
        <v>20</v>
      </c>
      <c r="H749" t="s">
        <v>98</v>
      </c>
      <c r="I749" t="s">
        <v>102</v>
      </c>
      <c r="J749" t="s">
        <v>56</v>
      </c>
    </row>
    <row r="750" spans="1:11">
      <c r="A750" s="11">
        <f t="shared" si="11"/>
        <v>6</v>
      </c>
      <c r="B750" s="16" t="s">
        <v>231</v>
      </c>
      <c r="C750" s="16">
        <v>86</v>
      </c>
      <c r="D750" s="16" t="s">
        <v>204</v>
      </c>
      <c r="E750" t="s">
        <v>24</v>
      </c>
      <c r="F750" t="s">
        <v>169</v>
      </c>
      <c r="G750" t="s">
        <v>20</v>
      </c>
      <c r="H750" t="s">
        <v>98</v>
      </c>
      <c r="I750" t="s">
        <v>56</v>
      </c>
      <c r="J750" t="s">
        <v>205</v>
      </c>
    </row>
    <row r="751" spans="1:11">
      <c r="A751" s="11">
        <f t="shared" si="11"/>
        <v>7</v>
      </c>
      <c r="B751" s="16" t="s">
        <v>231</v>
      </c>
      <c r="C751" s="16">
        <v>87</v>
      </c>
      <c r="D751" s="16" t="s">
        <v>186</v>
      </c>
      <c r="E751" t="s">
        <v>24</v>
      </c>
      <c r="F751" t="s">
        <v>169</v>
      </c>
      <c r="G751" t="s">
        <v>20</v>
      </c>
      <c r="H751" t="s">
        <v>98</v>
      </c>
      <c r="I751" t="s">
        <v>56</v>
      </c>
      <c r="J751" t="s">
        <v>205</v>
      </c>
      <c r="K751" t="s">
        <v>187</v>
      </c>
    </row>
    <row r="752" spans="1:11">
      <c r="A752" s="11">
        <f t="shared" si="11"/>
        <v>6</v>
      </c>
      <c r="B752" s="16" t="s">
        <v>231</v>
      </c>
      <c r="C752" s="16">
        <v>88</v>
      </c>
      <c r="D752" s="16" t="s">
        <v>206</v>
      </c>
      <c r="E752" t="s">
        <v>24</v>
      </c>
      <c r="F752" t="s">
        <v>169</v>
      </c>
      <c r="G752" t="s">
        <v>20</v>
      </c>
      <c r="H752" t="s">
        <v>98</v>
      </c>
      <c r="I752" t="s">
        <v>187</v>
      </c>
      <c r="J752" t="s">
        <v>207</v>
      </c>
    </row>
    <row r="753" spans="1:12">
      <c r="A753" s="11">
        <f t="shared" si="11"/>
        <v>5</v>
      </c>
      <c r="B753" s="16" t="s">
        <v>231</v>
      </c>
      <c r="C753" s="16">
        <v>89</v>
      </c>
      <c r="D753" s="16" t="s">
        <v>226</v>
      </c>
      <c r="E753" t="s">
        <v>24</v>
      </c>
      <c r="F753" t="s">
        <v>169</v>
      </c>
      <c r="G753" t="s">
        <v>20</v>
      </c>
      <c r="H753" t="s">
        <v>207</v>
      </c>
      <c r="I753" t="s">
        <v>227</v>
      </c>
    </row>
    <row r="754" spans="1:12">
      <c r="A754" s="11">
        <f t="shared" si="11"/>
        <v>6</v>
      </c>
      <c r="B754" s="16" t="s">
        <v>231</v>
      </c>
      <c r="C754" s="16">
        <v>90</v>
      </c>
      <c r="D754" s="16" t="s">
        <v>115</v>
      </c>
      <c r="E754" t="s">
        <v>24</v>
      </c>
      <c r="F754" t="s">
        <v>169</v>
      </c>
      <c r="G754" t="s">
        <v>20</v>
      </c>
      <c r="H754" t="s">
        <v>207</v>
      </c>
      <c r="I754" t="s">
        <v>227</v>
      </c>
      <c r="J754" t="s">
        <v>85</v>
      </c>
    </row>
    <row r="755" spans="1:12">
      <c r="A755" s="11">
        <f t="shared" si="11"/>
        <v>7</v>
      </c>
      <c r="B755" s="16" t="s">
        <v>231</v>
      </c>
      <c r="C755" s="16">
        <v>91</v>
      </c>
      <c r="D755" s="16" t="s">
        <v>208</v>
      </c>
      <c r="E755" t="s">
        <v>24</v>
      </c>
      <c r="F755" t="s">
        <v>169</v>
      </c>
      <c r="G755" t="s">
        <v>20</v>
      </c>
      <c r="H755" t="s">
        <v>207</v>
      </c>
      <c r="I755" t="s">
        <v>227</v>
      </c>
      <c r="J755" t="s">
        <v>85</v>
      </c>
      <c r="K755" t="s">
        <v>209</v>
      </c>
    </row>
    <row r="756" spans="1:12">
      <c r="A756" s="11">
        <f t="shared" si="11"/>
        <v>6</v>
      </c>
      <c r="B756" s="16" t="s">
        <v>231</v>
      </c>
      <c r="C756" s="16">
        <v>92</v>
      </c>
      <c r="D756" s="16" t="s">
        <v>137</v>
      </c>
      <c r="E756" t="s">
        <v>24</v>
      </c>
      <c r="F756" t="s">
        <v>169</v>
      </c>
      <c r="G756" t="s">
        <v>20</v>
      </c>
      <c r="H756" t="s">
        <v>207</v>
      </c>
      <c r="I756" t="s">
        <v>209</v>
      </c>
      <c r="J756" t="s">
        <v>138</v>
      </c>
    </row>
    <row r="757" spans="1:12">
      <c r="A757" s="11">
        <f t="shared" si="11"/>
        <v>7</v>
      </c>
      <c r="B757" s="16" t="s">
        <v>231</v>
      </c>
      <c r="C757" s="16">
        <v>93</v>
      </c>
      <c r="D757" s="16" t="s">
        <v>101</v>
      </c>
      <c r="E757" t="s">
        <v>24</v>
      </c>
      <c r="F757" t="s">
        <v>169</v>
      </c>
      <c r="G757" t="s">
        <v>20</v>
      </c>
      <c r="H757" t="s">
        <v>207</v>
      </c>
      <c r="I757" t="s">
        <v>209</v>
      </c>
      <c r="J757" t="s">
        <v>138</v>
      </c>
      <c r="K757" t="s">
        <v>153</v>
      </c>
    </row>
    <row r="758" spans="1:12">
      <c r="A758" s="11">
        <f t="shared" si="11"/>
        <v>8</v>
      </c>
      <c r="B758" s="16" t="s">
        <v>231</v>
      </c>
      <c r="C758" s="16">
        <v>94</v>
      </c>
      <c r="D758" s="16" t="s">
        <v>120</v>
      </c>
      <c r="E758" t="s">
        <v>24</v>
      </c>
      <c r="F758" t="s">
        <v>169</v>
      </c>
      <c r="G758" t="s">
        <v>20</v>
      </c>
      <c r="H758" t="s">
        <v>207</v>
      </c>
      <c r="I758" t="s">
        <v>209</v>
      </c>
      <c r="J758" t="s">
        <v>138</v>
      </c>
      <c r="K758" t="s">
        <v>153</v>
      </c>
      <c r="L758" t="s">
        <v>96</v>
      </c>
    </row>
    <row r="759" spans="1:12">
      <c r="A759" s="11">
        <f t="shared" si="11"/>
        <v>6</v>
      </c>
      <c r="B759" s="16" t="s">
        <v>231</v>
      </c>
      <c r="C759" s="16">
        <v>95</v>
      </c>
      <c r="D759" s="16" t="s">
        <v>92</v>
      </c>
      <c r="E759" t="s">
        <v>24</v>
      </c>
      <c r="F759" t="s">
        <v>169</v>
      </c>
      <c r="G759" t="s">
        <v>20</v>
      </c>
      <c r="H759" t="s">
        <v>207</v>
      </c>
      <c r="I759" t="s">
        <v>96</v>
      </c>
      <c r="J759" t="s">
        <v>151</v>
      </c>
    </row>
    <row r="760" spans="1:12">
      <c r="A760" s="11">
        <f t="shared" si="11"/>
        <v>3</v>
      </c>
      <c r="B760" s="16" t="s">
        <v>231</v>
      </c>
      <c r="C760" s="16">
        <v>96</v>
      </c>
      <c r="D760" s="16" t="s">
        <v>123</v>
      </c>
      <c r="E760" t="s">
        <v>24</v>
      </c>
      <c r="F760" t="s">
        <v>151</v>
      </c>
      <c r="G760" t="s">
        <v>100</v>
      </c>
    </row>
    <row r="761" spans="1:12">
      <c r="A761" s="11">
        <f t="shared" si="11"/>
        <v>4</v>
      </c>
      <c r="B761" s="16" t="s">
        <v>231</v>
      </c>
      <c r="C761" s="16">
        <v>97</v>
      </c>
      <c r="D761" s="16" t="s">
        <v>117</v>
      </c>
      <c r="E761" t="s">
        <v>24</v>
      </c>
      <c r="F761" t="s">
        <v>151</v>
      </c>
      <c r="G761" t="s">
        <v>100</v>
      </c>
      <c r="H761" t="s">
        <v>93</v>
      </c>
    </row>
    <row r="762" spans="1:12">
      <c r="A762" s="11">
        <f t="shared" si="11"/>
        <v>4</v>
      </c>
      <c r="B762" s="16" t="s">
        <v>231</v>
      </c>
      <c r="C762" s="16">
        <v>98</v>
      </c>
      <c r="D762" s="16" t="s">
        <v>73</v>
      </c>
      <c r="E762" t="s">
        <v>24</v>
      </c>
      <c r="F762" t="s">
        <v>151</v>
      </c>
      <c r="G762" t="s">
        <v>93</v>
      </c>
      <c r="H762" t="s">
        <v>58</v>
      </c>
    </row>
    <row r="763" spans="1:12">
      <c r="A763" s="11">
        <f t="shared" si="11"/>
        <v>4</v>
      </c>
      <c r="B763" s="16" t="s">
        <v>231</v>
      </c>
      <c r="C763" s="16">
        <v>99</v>
      </c>
      <c r="D763" s="16" t="s">
        <v>170</v>
      </c>
      <c r="E763" t="s">
        <v>24</v>
      </c>
      <c r="F763" t="s">
        <v>151</v>
      </c>
      <c r="G763" t="s">
        <v>58</v>
      </c>
      <c r="H763" t="s">
        <v>171</v>
      </c>
    </row>
    <row r="764" spans="1:12">
      <c r="A764" s="11">
        <f t="shared" si="11"/>
        <v>5</v>
      </c>
      <c r="B764" s="16" t="s">
        <v>231</v>
      </c>
      <c r="C764" s="16">
        <v>100</v>
      </c>
      <c r="D764" s="16" t="s">
        <v>41</v>
      </c>
      <c r="E764" t="s">
        <v>24</v>
      </c>
      <c r="F764" t="s">
        <v>151</v>
      </c>
      <c r="G764" t="s">
        <v>58</v>
      </c>
      <c r="H764" t="s">
        <v>171</v>
      </c>
      <c r="I764" t="s">
        <v>42</v>
      </c>
    </row>
    <row r="765" spans="1:12">
      <c r="A765" s="11">
        <f t="shared" si="11"/>
        <v>5</v>
      </c>
      <c r="B765" s="16" t="s">
        <v>231</v>
      </c>
      <c r="C765" s="16">
        <v>101</v>
      </c>
      <c r="D765" s="16" t="s">
        <v>116</v>
      </c>
      <c r="E765" t="s">
        <v>24</v>
      </c>
      <c r="F765" t="s">
        <v>151</v>
      </c>
      <c r="G765" t="s">
        <v>58</v>
      </c>
      <c r="H765" t="s">
        <v>42</v>
      </c>
      <c r="I765" t="s">
        <v>86</v>
      </c>
    </row>
    <row r="766" spans="1:12">
      <c r="A766" s="11">
        <f t="shared" si="11"/>
        <v>6</v>
      </c>
      <c r="B766" s="16" t="s">
        <v>231</v>
      </c>
      <c r="C766" s="16">
        <v>102</v>
      </c>
      <c r="D766" s="16" t="s">
        <v>108</v>
      </c>
      <c r="E766" t="s">
        <v>24</v>
      </c>
      <c r="F766" t="s">
        <v>151</v>
      </c>
      <c r="G766" t="s">
        <v>58</v>
      </c>
      <c r="H766" t="s">
        <v>42</v>
      </c>
      <c r="I766" t="s">
        <v>86</v>
      </c>
      <c r="J766" t="s">
        <v>154</v>
      </c>
    </row>
    <row r="767" spans="1:12">
      <c r="A767" s="11">
        <f t="shared" si="11"/>
        <v>6</v>
      </c>
      <c r="B767" s="16" t="s">
        <v>231</v>
      </c>
      <c r="C767" s="16">
        <v>103</v>
      </c>
      <c r="D767" s="16" t="s">
        <v>250</v>
      </c>
      <c r="E767" t="s">
        <v>24</v>
      </c>
      <c r="F767" t="s">
        <v>151</v>
      </c>
      <c r="G767" t="s">
        <v>58</v>
      </c>
      <c r="H767" t="s">
        <v>42</v>
      </c>
      <c r="I767" t="s">
        <v>154</v>
      </c>
      <c r="J767" t="s">
        <v>251</v>
      </c>
    </row>
    <row r="768" spans="1:12">
      <c r="A768" s="11">
        <f t="shared" si="11"/>
        <v>4</v>
      </c>
      <c r="B768" s="16" t="s">
        <v>231</v>
      </c>
      <c r="C768" s="16">
        <v>104</v>
      </c>
      <c r="D768" s="16" t="s">
        <v>188</v>
      </c>
      <c r="E768" t="s">
        <v>24</v>
      </c>
      <c r="F768" t="s">
        <v>151</v>
      </c>
      <c r="G768" t="s">
        <v>251</v>
      </c>
      <c r="H768" t="s">
        <v>173</v>
      </c>
    </row>
    <row r="769" spans="1:10">
      <c r="A769" s="11">
        <f t="shared" si="11"/>
        <v>5</v>
      </c>
      <c r="B769" s="16" t="s">
        <v>231</v>
      </c>
      <c r="C769" s="16">
        <v>105</v>
      </c>
      <c r="D769" s="16" t="s">
        <v>65</v>
      </c>
      <c r="E769" t="s">
        <v>24</v>
      </c>
      <c r="F769" t="s">
        <v>151</v>
      </c>
      <c r="G769" t="s">
        <v>251</v>
      </c>
      <c r="H769" t="s">
        <v>173</v>
      </c>
      <c r="I769" t="s">
        <v>127</v>
      </c>
    </row>
    <row r="770" spans="1:10">
      <c r="A770" s="11">
        <f t="shared" si="11"/>
        <v>5</v>
      </c>
      <c r="B770" s="16" t="s">
        <v>231</v>
      </c>
      <c r="C770" s="16">
        <v>106</v>
      </c>
      <c r="D770" s="16" t="s">
        <v>228</v>
      </c>
      <c r="E770" t="s">
        <v>24</v>
      </c>
      <c r="F770" t="s">
        <v>151</v>
      </c>
      <c r="G770" t="s">
        <v>251</v>
      </c>
      <c r="H770" t="s">
        <v>127</v>
      </c>
      <c r="I770" t="s">
        <v>229</v>
      </c>
    </row>
    <row r="771" spans="1:10">
      <c r="A771" s="11">
        <f t="shared" si="11"/>
        <v>6</v>
      </c>
      <c r="B771" s="16" t="s">
        <v>231</v>
      </c>
      <c r="C771" s="16">
        <v>107</v>
      </c>
      <c r="D771" s="16" t="s">
        <v>69</v>
      </c>
      <c r="E771" t="s">
        <v>24</v>
      </c>
      <c r="F771" t="s">
        <v>151</v>
      </c>
      <c r="G771" t="s">
        <v>251</v>
      </c>
      <c r="H771" t="s">
        <v>127</v>
      </c>
      <c r="I771" t="s">
        <v>229</v>
      </c>
      <c r="J771" t="s">
        <v>126</v>
      </c>
    </row>
    <row r="772" spans="1:10">
      <c r="A772" s="11">
        <f t="shared" ref="A772:A835" si="12">IF(COUNTA(E772:AN772)&gt;0, COUNTA(E772:AN772), "")</f>
        <v>5</v>
      </c>
      <c r="B772" s="16" t="s">
        <v>231</v>
      </c>
      <c r="C772" s="16">
        <v>108</v>
      </c>
      <c r="D772" s="16" t="s">
        <v>107</v>
      </c>
      <c r="E772" t="s">
        <v>24</v>
      </c>
      <c r="F772" t="s">
        <v>151</v>
      </c>
      <c r="G772" t="s">
        <v>251</v>
      </c>
      <c r="H772" t="s">
        <v>126</v>
      </c>
      <c r="I772" t="s">
        <v>134</v>
      </c>
    </row>
    <row r="773" spans="1:10">
      <c r="A773" s="11">
        <f t="shared" si="12"/>
        <v>5</v>
      </c>
      <c r="B773" s="16" t="s">
        <v>231</v>
      </c>
      <c r="C773" s="16">
        <v>109</v>
      </c>
      <c r="D773" s="16" t="s">
        <v>230</v>
      </c>
      <c r="E773" t="s">
        <v>24</v>
      </c>
      <c r="F773" t="s">
        <v>151</v>
      </c>
      <c r="G773" t="s">
        <v>251</v>
      </c>
      <c r="H773" t="s">
        <v>134</v>
      </c>
      <c r="I773" t="s">
        <v>211</v>
      </c>
    </row>
    <row r="774" spans="1:10">
      <c r="A774" s="11" t="str">
        <f t="shared" si="12"/>
        <v/>
      </c>
    </row>
    <row r="775" spans="1:10">
      <c r="A775" s="11">
        <f t="shared" si="12"/>
        <v>6</v>
      </c>
      <c r="B775" s="16" t="s">
        <v>252</v>
      </c>
      <c r="C775" s="16">
        <v>0</v>
      </c>
      <c r="D775" s="16" t="s">
        <v>70</v>
      </c>
      <c r="E775" t="s">
        <v>24</v>
      </c>
      <c r="F775" t="s">
        <v>151</v>
      </c>
      <c r="G775" t="s">
        <v>253</v>
      </c>
      <c r="H775" t="s">
        <v>254</v>
      </c>
      <c r="I775" t="s">
        <v>211</v>
      </c>
      <c r="J775" t="s">
        <v>54</v>
      </c>
    </row>
    <row r="776" spans="1:10">
      <c r="A776" s="11">
        <f t="shared" si="12"/>
        <v>5</v>
      </c>
      <c r="B776" s="16" t="s">
        <v>252</v>
      </c>
      <c r="C776" s="16">
        <v>1</v>
      </c>
      <c r="D776" s="16" t="s">
        <v>255</v>
      </c>
      <c r="E776" t="s">
        <v>24</v>
      </c>
      <c r="F776" t="s">
        <v>151</v>
      </c>
      <c r="G776" t="s">
        <v>253</v>
      </c>
      <c r="H776" t="s">
        <v>54</v>
      </c>
      <c r="I776" t="s">
        <v>256</v>
      </c>
    </row>
    <row r="777" spans="1:10">
      <c r="A777" s="11">
        <f t="shared" si="12"/>
        <v>6</v>
      </c>
      <c r="B777" s="16" t="s">
        <v>252</v>
      </c>
      <c r="C777" s="16">
        <v>2</v>
      </c>
      <c r="D777" s="16" t="s">
        <v>91</v>
      </c>
      <c r="E777" t="s">
        <v>24</v>
      </c>
      <c r="F777" t="s">
        <v>151</v>
      </c>
      <c r="G777" t="s">
        <v>253</v>
      </c>
      <c r="H777" t="s">
        <v>54</v>
      </c>
      <c r="I777" t="s">
        <v>256</v>
      </c>
      <c r="J777" t="s">
        <v>140</v>
      </c>
    </row>
    <row r="778" spans="1:10">
      <c r="A778" s="11">
        <f t="shared" si="12"/>
        <v>6</v>
      </c>
      <c r="B778" s="16" t="s">
        <v>252</v>
      </c>
      <c r="C778" s="16">
        <v>3</v>
      </c>
      <c r="D778" s="16" t="s">
        <v>257</v>
      </c>
      <c r="E778" t="s">
        <v>24</v>
      </c>
      <c r="F778" t="s">
        <v>151</v>
      </c>
      <c r="G778" t="s">
        <v>253</v>
      </c>
      <c r="H778" t="s">
        <v>54</v>
      </c>
      <c r="I778" t="s">
        <v>140</v>
      </c>
      <c r="J778" t="s">
        <v>258</v>
      </c>
    </row>
    <row r="779" spans="1:10">
      <c r="A779" s="11">
        <f t="shared" si="12"/>
        <v>5</v>
      </c>
      <c r="B779" s="16" t="s">
        <v>252</v>
      </c>
      <c r="C779" s="16">
        <v>4</v>
      </c>
      <c r="D779" s="16" t="s">
        <v>89</v>
      </c>
      <c r="E779" t="s">
        <v>24</v>
      </c>
      <c r="F779" t="s">
        <v>151</v>
      </c>
      <c r="G779" t="s">
        <v>253</v>
      </c>
      <c r="H779" t="s">
        <v>258</v>
      </c>
      <c r="I779" t="s">
        <v>141</v>
      </c>
    </row>
    <row r="780" spans="1:10">
      <c r="A780" s="11">
        <f t="shared" si="12"/>
        <v>6</v>
      </c>
      <c r="B780" s="16" t="s">
        <v>252</v>
      </c>
      <c r="C780" s="16">
        <v>5</v>
      </c>
      <c r="D780" s="16" t="s">
        <v>78</v>
      </c>
      <c r="E780" t="s">
        <v>24</v>
      </c>
      <c r="F780" t="s">
        <v>151</v>
      </c>
      <c r="G780" t="s">
        <v>253</v>
      </c>
      <c r="H780" t="s">
        <v>258</v>
      </c>
      <c r="I780" t="s">
        <v>141</v>
      </c>
      <c r="J780" t="s">
        <v>66</v>
      </c>
    </row>
    <row r="781" spans="1:10">
      <c r="A781" s="11">
        <f t="shared" si="12"/>
        <v>6</v>
      </c>
      <c r="B781" s="16" t="s">
        <v>252</v>
      </c>
      <c r="C781" s="16">
        <v>6</v>
      </c>
      <c r="D781" s="16" t="s">
        <v>174</v>
      </c>
      <c r="E781" t="s">
        <v>24</v>
      </c>
      <c r="F781" t="s">
        <v>151</v>
      </c>
      <c r="G781" t="s">
        <v>253</v>
      </c>
      <c r="H781" t="s">
        <v>258</v>
      </c>
      <c r="I781" t="s">
        <v>66</v>
      </c>
      <c r="J781" t="s">
        <v>175</v>
      </c>
    </row>
    <row r="782" spans="1:10">
      <c r="A782" s="11">
        <f t="shared" si="12"/>
        <v>6</v>
      </c>
      <c r="B782" s="16" t="s">
        <v>252</v>
      </c>
      <c r="C782" s="16">
        <v>7</v>
      </c>
      <c r="D782" s="16" t="s">
        <v>118</v>
      </c>
      <c r="E782" t="s">
        <v>24</v>
      </c>
      <c r="F782" t="s">
        <v>151</v>
      </c>
      <c r="G782" t="s">
        <v>253</v>
      </c>
      <c r="H782" t="s">
        <v>258</v>
      </c>
      <c r="I782" t="s">
        <v>175</v>
      </c>
      <c r="J782" t="s">
        <v>94</v>
      </c>
    </row>
    <row r="783" spans="1:10">
      <c r="A783" s="11">
        <f t="shared" si="12"/>
        <v>6</v>
      </c>
      <c r="B783" s="16" t="s">
        <v>252</v>
      </c>
      <c r="C783" s="16">
        <v>8</v>
      </c>
      <c r="D783" s="16" t="s">
        <v>176</v>
      </c>
      <c r="E783" t="s">
        <v>24</v>
      </c>
      <c r="F783" t="s">
        <v>151</v>
      </c>
      <c r="G783" t="s">
        <v>253</v>
      </c>
      <c r="H783" t="s">
        <v>258</v>
      </c>
      <c r="I783" t="s">
        <v>94</v>
      </c>
      <c r="J783" t="s">
        <v>177</v>
      </c>
    </row>
    <row r="784" spans="1:10">
      <c r="A784" s="11">
        <f t="shared" si="12"/>
        <v>6</v>
      </c>
      <c r="B784" s="16" t="s">
        <v>252</v>
      </c>
      <c r="C784" s="16">
        <v>9</v>
      </c>
      <c r="D784" s="16" t="s">
        <v>111</v>
      </c>
      <c r="E784" t="s">
        <v>24</v>
      </c>
      <c r="F784" t="s">
        <v>151</v>
      </c>
      <c r="G784" t="s">
        <v>253</v>
      </c>
      <c r="H784" t="s">
        <v>258</v>
      </c>
      <c r="I784" t="s">
        <v>177</v>
      </c>
      <c r="J784" t="s">
        <v>81</v>
      </c>
    </row>
    <row r="785" spans="1:11">
      <c r="A785" s="11">
        <f t="shared" si="12"/>
        <v>7</v>
      </c>
      <c r="B785" s="16" t="s">
        <v>252</v>
      </c>
      <c r="C785" s="16">
        <v>10</v>
      </c>
      <c r="D785" s="16" t="s">
        <v>72</v>
      </c>
      <c r="E785" t="s">
        <v>24</v>
      </c>
      <c r="F785" t="s">
        <v>151</v>
      </c>
      <c r="G785" t="s">
        <v>253</v>
      </c>
      <c r="H785" t="s">
        <v>258</v>
      </c>
      <c r="I785" t="s">
        <v>177</v>
      </c>
      <c r="J785" t="s">
        <v>81</v>
      </c>
      <c r="K785" t="s">
        <v>57</v>
      </c>
    </row>
    <row r="786" spans="1:11">
      <c r="A786" s="11">
        <f t="shared" si="12"/>
        <v>4</v>
      </c>
      <c r="B786" s="16" t="s">
        <v>252</v>
      </c>
      <c r="C786" s="16">
        <v>11</v>
      </c>
      <c r="D786" s="16" t="s">
        <v>114</v>
      </c>
      <c r="E786" t="s">
        <v>24</v>
      </c>
      <c r="F786" t="s">
        <v>151</v>
      </c>
      <c r="G786" t="s">
        <v>57</v>
      </c>
      <c r="H786" t="s">
        <v>84</v>
      </c>
    </row>
    <row r="787" spans="1:11">
      <c r="A787" s="11">
        <f t="shared" si="12"/>
        <v>5</v>
      </c>
      <c r="B787" s="16" t="s">
        <v>252</v>
      </c>
      <c r="C787" s="16">
        <v>12</v>
      </c>
      <c r="D787" s="16" t="s">
        <v>110</v>
      </c>
      <c r="E787" t="s">
        <v>24</v>
      </c>
      <c r="F787" t="s">
        <v>151</v>
      </c>
      <c r="G787" t="s">
        <v>57</v>
      </c>
      <c r="H787" t="s">
        <v>84</v>
      </c>
      <c r="I787" t="s">
        <v>142</v>
      </c>
    </row>
    <row r="788" spans="1:11">
      <c r="A788" s="11">
        <f t="shared" si="12"/>
        <v>5</v>
      </c>
      <c r="B788" s="16" t="s">
        <v>252</v>
      </c>
      <c r="C788" s="16">
        <v>13</v>
      </c>
      <c r="D788" s="16" t="s">
        <v>119</v>
      </c>
      <c r="E788" t="s">
        <v>24</v>
      </c>
      <c r="F788" t="s">
        <v>151</v>
      </c>
      <c r="G788" t="s">
        <v>57</v>
      </c>
      <c r="H788" t="s">
        <v>142</v>
      </c>
      <c r="I788" t="s">
        <v>95</v>
      </c>
    </row>
    <row r="789" spans="1:11">
      <c r="A789" s="11">
        <f t="shared" si="12"/>
        <v>6</v>
      </c>
      <c r="B789" s="16" t="s">
        <v>252</v>
      </c>
      <c r="C789" s="16">
        <v>14</v>
      </c>
      <c r="D789" s="16" t="s">
        <v>259</v>
      </c>
      <c r="E789" t="s">
        <v>24</v>
      </c>
      <c r="F789" t="s">
        <v>151</v>
      </c>
      <c r="G789" t="s">
        <v>57</v>
      </c>
      <c r="H789" t="s">
        <v>142</v>
      </c>
      <c r="I789" t="s">
        <v>95</v>
      </c>
      <c r="J789" t="s">
        <v>260</v>
      </c>
    </row>
    <row r="790" spans="1:11">
      <c r="A790" s="11">
        <f t="shared" si="12"/>
        <v>5</v>
      </c>
      <c r="B790" s="16" t="s">
        <v>252</v>
      </c>
      <c r="C790" s="16">
        <v>15</v>
      </c>
      <c r="D790" s="16" t="s">
        <v>261</v>
      </c>
      <c r="E790" t="s">
        <v>24</v>
      </c>
      <c r="F790" t="s">
        <v>151</v>
      </c>
      <c r="G790" t="s">
        <v>57</v>
      </c>
      <c r="H790" t="s">
        <v>260</v>
      </c>
      <c r="I790" t="s">
        <v>262</v>
      </c>
    </row>
    <row r="791" spans="1:11">
      <c r="A791" s="11">
        <f t="shared" si="12"/>
        <v>6</v>
      </c>
      <c r="B791" s="16" t="s">
        <v>252</v>
      </c>
      <c r="C791" s="16">
        <v>16</v>
      </c>
      <c r="D791" s="16" t="s">
        <v>59</v>
      </c>
      <c r="E791" t="s">
        <v>24</v>
      </c>
      <c r="F791" t="s">
        <v>151</v>
      </c>
      <c r="G791" t="s">
        <v>57</v>
      </c>
      <c r="H791" t="s">
        <v>260</v>
      </c>
      <c r="I791" t="s">
        <v>262</v>
      </c>
      <c r="J791" t="s">
        <v>128</v>
      </c>
    </row>
    <row r="792" spans="1:11">
      <c r="A792" s="11">
        <f t="shared" si="12"/>
        <v>6</v>
      </c>
      <c r="B792" s="16" t="s">
        <v>252</v>
      </c>
      <c r="C792" s="16">
        <v>17</v>
      </c>
      <c r="D792" s="16" t="s">
        <v>156</v>
      </c>
      <c r="E792" t="s">
        <v>24</v>
      </c>
      <c r="F792" t="s">
        <v>151</v>
      </c>
      <c r="G792" t="s">
        <v>57</v>
      </c>
      <c r="H792" t="s">
        <v>260</v>
      </c>
      <c r="I792" t="s">
        <v>128</v>
      </c>
      <c r="J792" t="s">
        <v>157</v>
      </c>
    </row>
    <row r="793" spans="1:11">
      <c r="A793" s="11">
        <f t="shared" si="12"/>
        <v>7</v>
      </c>
      <c r="B793" s="16" t="s">
        <v>252</v>
      </c>
      <c r="C793" s="16">
        <v>18</v>
      </c>
      <c r="D793" s="16" t="s">
        <v>178</v>
      </c>
      <c r="E793" t="s">
        <v>24</v>
      </c>
      <c r="F793" t="s">
        <v>151</v>
      </c>
      <c r="G793" t="s">
        <v>57</v>
      </c>
      <c r="H793" t="s">
        <v>260</v>
      </c>
      <c r="I793" t="s">
        <v>128</v>
      </c>
      <c r="J793" t="s">
        <v>157</v>
      </c>
      <c r="K793" t="s">
        <v>179</v>
      </c>
    </row>
    <row r="794" spans="1:11">
      <c r="A794" s="11">
        <f t="shared" si="12"/>
        <v>6</v>
      </c>
      <c r="B794" s="16" t="s">
        <v>252</v>
      </c>
      <c r="C794" s="16">
        <v>19</v>
      </c>
      <c r="D794" s="16" t="s">
        <v>190</v>
      </c>
      <c r="E794" t="s">
        <v>24</v>
      </c>
      <c r="F794" t="s">
        <v>151</v>
      </c>
      <c r="G794" t="s">
        <v>57</v>
      </c>
      <c r="H794" t="s">
        <v>260</v>
      </c>
      <c r="I794" t="s">
        <v>179</v>
      </c>
      <c r="J794" t="s">
        <v>191</v>
      </c>
    </row>
    <row r="795" spans="1:11">
      <c r="A795" s="11">
        <f t="shared" si="12"/>
        <v>7</v>
      </c>
      <c r="B795" s="16" t="s">
        <v>252</v>
      </c>
      <c r="C795" s="16">
        <v>20</v>
      </c>
      <c r="D795" s="16" t="s">
        <v>263</v>
      </c>
      <c r="E795" t="s">
        <v>24</v>
      </c>
      <c r="F795" t="s">
        <v>151</v>
      </c>
      <c r="G795" t="s">
        <v>57</v>
      </c>
      <c r="H795" t="s">
        <v>260</v>
      </c>
      <c r="I795" t="s">
        <v>179</v>
      </c>
      <c r="J795" t="s">
        <v>191</v>
      </c>
      <c r="K795" t="s">
        <v>264</v>
      </c>
    </row>
    <row r="796" spans="1:11">
      <c r="A796" s="11">
        <f t="shared" si="12"/>
        <v>7</v>
      </c>
      <c r="B796" s="16" t="s">
        <v>252</v>
      </c>
      <c r="C796" s="16">
        <v>21</v>
      </c>
      <c r="D796" s="16" t="s">
        <v>265</v>
      </c>
      <c r="E796" t="s">
        <v>24</v>
      </c>
      <c r="F796" t="s">
        <v>151</v>
      </c>
      <c r="G796" t="s">
        <v>57</v>
      </c>
      <c r="H796" t="s">
        <v>260</v>
      </c>
      <c r="I796" t="s">
        <v>179</v>
      </c>
      <c r="J796" t="s">
        <v>264</v>
      </c>
      <c r="K796" t="s">
        <v>266</v>
      </c>
    </row>
    <row r="797" spans="1:11">
      <c r="A797" s="11">
        <f t="shared" si="12"/>
        <v>5</v>
      </c>
      <c r="B797" s="16" t="s">
        <v>252</v>
      </c>
      <c r="C797" s="16">
        <v>22</v>
      </c>
      <c r="D797" s="16" t="s">
        <v>232</v>
      </c>
      <c r="E797" t="s">
        <v>24</v>
      </c>
      <c r="F797" t="s">
        <v>151</v>
      </c>
      <c r="G797" t="s">
        <v>57</v>
      </c>
      <c r="H797" t="s">
        <v>266</v>
      </c>
      <c r="I797" t="s">
        <v>233</v>
      </c>
    </row>
    <row r="798" spans="1:11">
      <c r="A798" s="11">
        <f t="shared" si="12"/>
        <v>6</v>
      </c>
      <c r="B798" s="16" t="s">
        <v>252</v>
      </c>
      <c r="C798" s="16">
        <v>23</v>
      </c>
      <c r="D798" s="16" t="s">
        <v>105</v>
      </c>
      <c r="E798" t="s">
        <v>24</v>
      </c>
      <c r="F798" t="s">
        <v>151</v>
      </c>
      <c r="G798" t="s">
        <v>57</v>
      </c>
      <c r="H798" t="s">
        <v>266</v>
      </c>
      <c r="I798" t="s">
        <v>233</v>
      </c>
      <c r="J798" t="s">
        <v>148</v>
      </c>
    </row>
    <row r="799" spans="1:11">
      <c r="A799" s="11">
        <f t="shared" si="12"/>
        <v>7</v>
      </c>
      <c r="B799" s="16" t="s">
        <v>252</v>
      </c>
      <c r="C799" s="16">
        <v>24</v>
      </c>
      <c r="D799" s="16" t="s">
        <v>192</v>
      </c>
      <c r="E799" t="s">
        <v>24</v>
      </c>
      <c r="F799" t="s">
        <v>151</v>
      </c>
      <c r="G799" t="s">
        <v>57</v>
      </c>
      <c r="H799" t="s">
        <v>266</v>
      </c>
      <c r="I799" t="s">
        <v>233</v>
      </c>
      <c r="J799" t="s">
        <v>148</v>
      </c>
      <c r="K799" t="s">
        <v>193</v>
      </c>
    </row>
    <row r="800" spans="1:11">
      <c r="A800" s="11">
        <f t="shared" si="12"/>
        <v>7</v>
      </c>
      <c r="B800" s="16" t="s">
        <v>252</v>
      </c>
      <c r="C800" s="16">
        <v>25</v>
      </c>
      <c r="D800" s="16" t="s">
        <v>87</v>
      </c>
      <c r="E800" t="s">
        <v>24</v>
      </c>
      <c r="F800" t="s">
        <v>151</v>
      </c>
      <c r="G800" t="s">
        <v>57</v>
      </c>
      <c r="H800" t="s">
        <v>266</v>
      </c>
      <c r="I800" t="s">
        <v>233</v>
      </c>
      <c r="J800" t="s">
        <v>193</v>
      </c>
      <c r="K800" t="s">
        <v>143</v>
      </c>
    </row>
    <row r="801" spans="1:12">
      <c r="A801" s="11">
        <f t="shared" si="12"/>
        <v>6</v>
      </c>
      <c r="B801" s="16" t="s">
        <v>252</v>
      </c>
      <c r="C801" s="16">
        <v>26</v>
      </c>
      <c r="D801" s="16" t="s">
        <v>158</v>
      </c>
      <c r="E801" t="s">
        <v>24</v>
      </c>
      <c r="F801" t="s">
        <v>151</v>
      </c>
      <c r="G801" t="s">
        <v>57</v>
      </c>
      <c r="H801" t="s">
        <v>266</v>
      </c>
      <c r="I801" t="s">
        <v>143</v>
      </c>
      <c r="J801" t="s">
        <v>159</v>
      </c>
    </row>
    <row r="802" spans="1:12">
      <c r="A802" s="11">
        <f t="shared" si="12"/>
        <v>7</v>
      </c>
      <c r="B802" s="16" t="s">
        <v>252</v>
      </c>
      <c r="C802" s="16">
        <v>27</v>
      </c>
      <c r="D802" s="16" t="s">
        <v>160</v>
      </c>
      <c r="E802" t="s">
        <v>24</v>
      </c>
      <c r="F802" t="s">
        <v>151</v>
      </c>
      <c r="G802" t="s">
        <v>57</v>
      </c>
      <c r="H802" t="s">
        <v>266</v>
      </c>
      <c r="I802" t="s">
        <v>143</v>
      </c>
      <c r="J802" t="s">
        <v>159</v>
      </c>
      <c r="K802" t="s">
        <v>161</v>
      </c>
    </row>
    <row r="803" spans="1:12">
      <c r="A803" s="11">
        <f t="shared" si="12"/>
        <v>8</v>
      </c>
      <c r="B803" s="16" t="s">
        <v>252</v>
      </c>
      <c r="C803" s="16">
        <v>28</v>
      </c>
      <c r="D803" s="16" t="s">
        <v>180</v>
      </c>
      <c r="E803" t="s">
        <v>24</v>
      </c>
      <c r="F803" t="s">
        <v>151</v>
      </c>
      <c r="G803" t="s">
        <v>57</v>
      </c>
      <c r="H803" t="s">
        <v>266</v>
      </c>
      <c r="I803" t="s">
        <v>143</v>
      </c>
      <c r="J803" t="s">
        <v>159</v>
      </c>
      <c r="K803" t="s">
        <v>161</v>
      </c>
      <c r="L803" t="s">
        <v>181</v>
      </c>
    </row>
    <row r="804" spans="1:12">
      <c r="A804" s="11">
        <f t="shared" si="12"/>
        <v>7</v>
      </c>
      <c r="B804" s="16" t="s">
        <v>252</v>
      </c>
      <c r="C804" s="16">
        <v>29</v>
      </c>
      <c r="D804" s="16" t="s">
        <v>77</v>
      </c>
      <c r="E804" t="s">
        <v>24</v>
      </c>
      <c r="F804" t="s">
        <v>151</v>
      </c>
      <c r="G804" t="s">
        <v>57</v>
      </c>
      <c r="H804" t="s">
        <v>266</v>
      </c>
      <c r="I804" t="s">
        <v>143</v>
      </c>
      <c r="J804" t="s">
        <v>181</v>
      </c>
      <c r="K804" t="s">
        <v>63</v>
      </c>
    </row>
    <row r="805" spans="1:12">
      <c r="A805" s="11">
        <f t="shared" si="12"/>
        <v>5</v>
      </c>
      <c r="B805" s="16" t="s">
        <v>252</v>
      </c>
      <c r="C805" s="16">
        <v>30</v>
      </c>
      <c r="D805" s="16" t="s">
        <v>43</v>
      </c>
      <c r="E805" t="s">
        <v>24</v>
      </c>
      <c r="F805" t="s">
        <v>151</v>
      </c>
      <c r="G805" t="s">
        <v>57</v>
      </c>
      <c r="H805" t="s">
        <v>63</v>
      </c>
      <c r="I805" t="s">
        <v>44</v>
      </c>
    </row>
    <row r="806" spans="1:12">
      <c r="A806" s="11">
        <f t="shared" si="12"/>
        <v>6</v>
      </c>
      <c r="B806" s="16" t="s">
        <v>252</v>
      </c>
      <c r="C806" s="16">
        <v>31</v>
      </c>
      <c r="D806" s="16" t="s">
        <v>212</v>
      </c>
      <c r="E806" t="s">
        <v>24</v>
      </c>
      <c r="F806" t="s">
        <v>151</v>
      </c>
      <c r="G806" t="s">
        <v>57</v>
      </c>
      <c r="H806" t="s">
        <v>63</v>
      </c>
      <c r="I806" t="s">
        <v>44</v>
      </c>
      <c r="J806" t="s">
        <v>213</v>
      </c>
    </row>
    <row r="807" spans="1:12">
      <c r="A807" s="11">
        <f t="shared" si="12"/>
        <v>7</v>
      </c>
      <c r="B807" s="16" t="s">
        <v>252</v>
      </c>
      <c r="C807" s="16">
        <v>32</v>
      </c>
      <c r="D807" s="16" t="s">
        <v>234</v>
      </c>
      <c r="E807" t="s">
        <v>24</v>
      </c>
      <c r="F807" t="s">
        <v>151</v>
      </c>
      <c r="G807" t="s">
        <v>57</v>
      </c>
      <c r="H807" t="s">
        <v>63</v>
      </c>
      <c r="I807" t="s">
        <v>44</v>
      </c>
      <c r="J807" t="s">
        <v>213</v>
      </c>
      <c r="K807" t="s">
        <v>235</v>
      </c>
    </row>
    <row r="808" spans="1:12">
      <c r="A808" s="11">
        <f t="shared" si="12"/>
        <v>7</v>
      </c>
      <c r="B808" s="16" t="s">
        <v>252</v>
      </c>
      <c r="C808" s="16">
        <v>33</v>
      </c>
      <c r="D808" s="16" t="s">
        <v>99</v>
      </c>
      <c r="E808" t="s">
        <v>24</v>
      </c>
      <c r="F808" t="s">
        <v>151</v>
      </c>
      <c r="G808" t="s">
        <v>57</v>
      </c>
      <c r="H808" t="s">
        <v>63</v>
      </c>
      <c r="I808" t="s">
        <v>44</v>
      </c>
      <c r="J808" t="s">
        <v>235</v>
      </c>
      <c r="K808" t="s">
        <v>149</v>
      </c>
    </row>
    <row r="809" spans="1:12">
      <c r="A809" s="11">
        <f t="shared" si="12"/>
        <v>6</v>
      </c>
      <c r="B809" s="16" t="s">
        <v>252</v>
      </c>
      <c r="C809" s="16">
        <v>34</v>
      </c>
      <c r="D809" s="16" t="s">
        <v>90</v>
      </c>
      <c r="E809" t="s">
        <v>24</v>
      </c>
      <c r="F809" t="s">
        <v>151</v>
      </c>
      <c r="G809" t="s">
        <v>57</v>
      </c>
      <c r="H809" t="s">
        <v>63</v>
      </c>
      <c r="I809" t="s">
        <v>149</v>
      </c>
      <c r="J809" t="s">
        <v>135</v>
      </c>
    </row>
    <row r="810" spans="1:12">
      <c r="A810" s="11">
        <f t="shared" si="12"/>
        <v>7</v>
      </c>
      <c r="B810" s="16" t="s">
        <v>252</v>
      </c>
      <c r="C810" s="16">
        <v>35</v>
      </c>
      <c r="D810" s="16" t="s">
        <v>47</v>
      </c>
      <c r="E810" t="s">
        <v>24</v>
      </c>
      <c r="F810" t="s">
        <v>151</v>
      </c>
      <c r="G810" t="s">
        <v>57</v>
      </c>
      <c r="H810" t="s">
        <v>63</v>
      </c>
      <c r="I810" t="s">
        <v>149</v>
      </c>
      <c r="J810" t="s">
        <v>135</v>
      </c>
      <c r="K810" t="s">
        <v>48</v>
      </c>
    </row>
    <row r="811" spans="1:12">
      <c r="A811" s="11">
        <f t="shared" si="12"/>
        <v>7</v>
      </c>
      <c r="B811" s="16" t="s">
        <v>252</v>
      </c>
      <c r="C811" s="16">
        <v>36</v>
      </c>
      <c r="D811" s="16" t="s">
        <v>214</v>
      </c>
      <c r="E811" t="s">
        <v>24</v>
      </c>
      <c r="F811" t="s">
        <v>151</v>
      </c>
      <c r="G811" t="s">
        <v>57</v>
      </c>
      <c r="H811" t="s">
        <v>63</v>
      </c>
      <c r="I811" t="s">
        <v>149</v>
      </c>
      <c r="J811" t="s">
        <v>48</v>
      </c>
      <c r="K811" t="s">
        <v>215</v>
      </c>
    </row>
    <row r="812" spans="1:12">
      <c r="A812" s="11">
        <f t="shared" si="12"/>
        <v>1</v>
      </c>
      <c r="B812" s="16" t="s">
        <v>252</v>
      </c>
      <c r="C812" s="16">
        <v>37</v>
      </c>
      <c r="D812" s="16" t="s">
        <v>30</v>
      </c>
      <c r="E812" t="s">
        <v>24</v>
      </c>
    </row>
    <row r="813" spans="1:12">
      <c r="A813" s="11">
        <f t="shared" si="12"/>
        <v>2</v>
      </c>
      <c r="B813" s="16" t="s">
        <v>252</v>
      </c>
      <c r="C813" s="16">
        <v>38</v>
      </c>
      <c r="D813" s="16" t="s">
        <v>76</v>
      </c>
      <c r="E813" t="s">
        <v>24</v>
      </c>
      <c r="F813" t="s">
        <v>62</v>
      </c>
    </row>
    <row r="814" spans="1:12">
      <c r="A814" s="11">
        <f t="shared" si="12"/>
        <v>3</v>
      </c>
      <c r="B814" s="16" t="s">
        <v>252</v>
      </c>
      <c r="C814" s="16">
        <v>39</v>
      </c>
      <c r="D814" s="16" t="s">
        <v>236</v>
      </c>
      <c r="E814" t="s">
        <v>24</v>
      </c>
      <c r="F814" t="s">
        <v>62</v>
      </c>
      <c r="G814" t="s">
        <v>237</v>
      </c>
    </row>
    <row r="815" spans="1:12">
      <c r="A815" s="11">
        <f t="shared" si="12"/>
        <v>3</v>
      </c>
      <c r="B815" s="16" t="s">
        <v>252</v>
      </c>
      <c r="C815" s="16">
        <v>40</v>
      </c>
      <c r="D815" s="16" t="s">
        <v>55</v>
      </c>
      <c r="E815" t="s">
        <v>24</v>
      </c>
      <c r="F815" t="s">
        <v>237</v>
      </c>
      <c r="G815" t="s">
        <v>129</v>
      </c>
    </row>
    <row r="816" spans="1:12">
      <c r="A816" s="11">
        <f t="shared" si="12"/>
        <v>4</v>
      </c>
      <c r="B816" s="16" t="s">
        <v>252</v>
      </c>
      <c r="C816" s="16">
        <v>41</v>
      </c>
      <c r="D816" s="16" t="s">
        <v>216</v>
      </c>
      <c r="E816" t="s">
        <v>24</v>
      </c>
      <c r="F816" t="s">
        <v>237</v>
      </c>
      <c r="G816" t="s">
        <v>129</v>
      </c>
      <c r="H816" t="s">
        <v>217</v>
      </c>
    </row>
    <row r="817" spans="1:10">
      <c r="A817" s="11">
        <f t="shared" si="12"/>
        <v>5</v>
      </c>
      <c r="B817" s="16" t="s">
        <v>252</v>
      </c>
      <c r="C817" s="16">
        <v>42</v>
      </c>
      <c r="D817" s="16" t="s">
        <v>27</v>
      </c>
      <c r="E817" t="s">
        <v>24</v>
      </c>
      <c r="F817" t="s">
        <v>237</v>
      </c>
      <c r="G817" t="s">
        <v>129</v>
      </c>
      <c r="H817" t="s">
        <v>217</v>
      </c>
      <c r="I817" t="s">
        <v>16</v>
      </c>
    </row>
    <row r="818" spans="1:10">
      <c r="A818" s="11">
        <f t="shared" si="12"/>
        <v>5</v>
      </c>
      <c r="B818" s="16" t="s">
        <v>252</v>
      </c>
      <c r="C818" s="16">
        <v>43</v>
      </c>
      <c r="D818" s="16" t="s">
        <v>124</v>
      </c>
      <c r="E818" t="s">
        <v>24</v>
      </c>
      <c r="F818" t="s">
        <v>237</v>
      </c>
      <c r="G818" t="s">
        <v>129</v>
      </c>
      <c r="H818" t="s">
        <v>16</v>
      </c>
      <c r="I818" t="s">
        <v>104</v>
      </c>
    </row>
    <row r="819" spans="1:10">
      <c r="A819" s="11">
        <f t="shared" si="12"/>
        <v>4</v>
      </c>
      <c r="B819" s="16" t="s">
        <v>252</v>
      </c>
      <c r="C819" s="16">
        <v>44</v>
      </c>
      <c r="D819" s="16" t="s">
        <v>238</v>
      </c>
      <c r="E819" t="s">
        <v>24</v>
      </c>
      <c r="F819" t="s">
        <v>237</v>
      </c>
      <c r="G819" t="s">
        <v>104</v>
      </c>
      <c r="H819" t="s">
        <v>239</v>
      </c>
    </row>
    <row r="820" spans="1:10">
      <c r="A820" s="11">
        <f t="shared" si="12"/>
        <v>3</v>
      </c>
      <c r="B820" s="16" t="s">
        <v>252</v>
      </c>
      <c r="C820" s="16">
        <v>45</v>
      </c>
      <c r="D820" s="16" t="s">
        <v>64</v>
      </c>
      <c r="E820" t="s">
        <v>24</v>
      </c>
      <c r="F820" t="s">
        <v>239</v>
      </c>
      <c r="G820" t="s">
        <v>130</v>
      </c>
    </row>
    <row r="821" spans="1:10">
      <c r="A821" s="11">
        <f t="shared" si="12"/>
        <v>4</v>
      </c>
      <c r="B821" s="16" t="s">
        <v>252</v>
      </c>
      <c r="C821" s="16">
        <v>46</v>
      </c>
      <c r="D821" s="16" t="s">
        <v>162</v>
      </c>
      <c r="E821" t="s">
        <v>24</v>
      </c>
      <c r="F821" t="s">
        <v>239</v>
      </c>
      <c r="G821" t="s">
        <v>130</v>
      </c>
      <c r="H821" t="s">
        <v>163</v>
      </c>
    </row>
    <row r="822" spans="1:10">
      <c r="A822" s="11">
        <f t="shared" si="12"/>
        <v>4</v>
      </c>
      <c r="B822" s="16" t="s">
        <v>252</v>
      </c>
      <c r="C822" s="16">
        <v>47</v>
      </c>
      <c r="D822" s="16" t="s">
        <v>267</v>
      </c>
      <c r="E822" t="s">
        <v>24</v>
      </c>
      <c r="F822" t="s">
        <v>239</v>
      </c>
      <c r="G822" t="s">
        <v>163</v>
      </c>
      <c r="H822" t="s">
        <v>268</v>
      </c>
    </row>
    <row r="823" spans="1:10">
      <c r="A823" s="11">
        <f t="shared" si="12"/>
        <v>4</v>
      </c>
      <c r="B823" s="16" t="s">
        <v>252</v>
      </c>
      <c r="C823" s="16">
        <v>48</v>
      </c>
      <c r="D823" s="16" t="s">
        <v>164</v>
      </c>
      <c r="E823" t="s">
        <v>24</v>
      </c>
      <c r="F823" t="s">
        <v>239</v>
      </c>
      <c r="G823" t="s">
        <v>268</v>
      </c>
      <c r="H823" t="s">
        <v>165</v>
      </c>
    </row>
    <row r="824" spans="1:10">
      <c r="A824" s="11">
        <f t="shared" si="12"/>
        <v>5</v>
      </c>
      <c r="B824" s="16" t="s">
        <v>252</v>
      </c>
      <c r="C824" s="16">
        <v>49</v>
      </c>
      <c r="D824" s="16" t="s">
        <v>166</v>
      </c>
      <c r="E824" t="s">
        <v>24</v>
      </c>
      <c r="F824" t="s">
        <v>239</v>
      </c>
      <c r="G824" t="s">
        <v>268</v>
      </c>
      <c r="H824" t="s">
        <v>165</v>
      </c>
      <c r="I824" t="s">
        <v>167</v>
      </c>
    </row>
    <row r="825" spans="1:10">
      <c r="A825" s="11">
        <f t="shared" si="12"/>
        <v>4</v>
      </c>
      <c r="B825" s="16" t="s">
        <v>252</v>
      </c>
      <c r="C825" s="16">
        <v>50</v>
      </c>
      <c r="D825" s="16" t="s">
        <v>75</v>
      </c>
      <c r="E825" t="s">
        <v>24</v>
      </c>
      <c r="F825" t="s">
        <v>239</v>
      </c>
      <c r="G825" t="s">
        <v>167</v>
      </c>
      <c r="H825" t="s">
        <v>61</v>
      </c>
    </row>
    <row r="826" spans="1:10">
      <c r="A826" s="11">
        <f t="shared" si="12"/>
        <v>3</v>
      </c>
      <c r="B826" s="16" t="s">
        <v>252</v>
      </c>
      <c r="C826" s="16">
        <v>51</v>
      </c>
      <c r="D826" s="16" t="s">
        <v>97</v>
      </c>
      <c r="E826" t="s">
        <v>24</v>
      </c>
      <c r="F826" t="s">
        <v>61</v>
      </c>
      <c r="G826" t="s">
        <v>150</v>
      </c>
    </row>
    <row r="827" spans="1:10">
      <c r="A827" s="11">
        <f t="shared" si="12"/>
        <v>4</v>
      </c>
      <c r="B827" s="16" t="s">
        <v>252</v>
      </c>
      <c r="C827" s="16">
        <v>52</v>
      </c>
      <c r="D827" s="16" t="s">
        <v>103</v>
      </c>
      <c r="E827" t="s">
        <v>24</v>
      </c>
      <c r="F827" t="s">
        <v>61</v>
      </c>
      <c r="G827" t="s">
        <v>150</v>
      </c>
      <c r="H827" t="s">
        <v>136</v>
      </c>
    </row>
    <row r="828" spans="1:10">
      <c r="A828" s="11">
        <f t="shared" si="12"/>
        <v>4</v>
      </c>
      <c r="B828" s="16" t="s">
        <v>252</v>
      </c>
      <c r="C828" s="16">
        <v>53</v>
      </c>
      <c r="D828" s="16" t="s">
        <v>218</v>
      </c>
      <c r="E828" t="s">
        <v>24</v>
      </c>
      <c r="F828" t="s">
        <v>61</v>
      </c>
      <c r="G828" t="s">
        <v>136</v>
      </c>
      <c r="H828" t="s">
        <v>219</v>
      </c>
    </row>
    <row r="829" spans="1:10">
      <c r="A829" s="11">
        <f t="shared" si="12"/>
        <v>5</v>
      </c>
      <c r="B829" s="16" t="s">
        <v>252</v>
      </c>
      <c r="C829" s="16">
        <v>54</v>
      </c>
      <c r="D829" s="16" t="s">
        <v>182</v>
      </c>
      <c r="E829" t="s">
        <v>24</v>
      </c>
      <c r="F829" t="s">
        <v>61</v>
      </c>
      <c r="G829" t="s">
        <v>136</v>
      </c>
      <c r="H829" t="s">
        <v>219</v>
      </c>
      <c r="I829" t="s">
        <v>183</v>
      </c>
    </row>
    <row r="830" spans="1:10">
      <c r="A830" s="11">
        <f t="shared" si="12"/>
        <v>6</v>
      </c>
      <c r="B830" s="16" t="s">
        <v>252</v>
      </c>
      <c r="C830" s="16">
        <v>55</v>
      </c>
      <c r="D830" s="16" t="s">
        <v>106</v>
      </c>
      <c r="E830" t="s">
        <v>24</v>
      </c>
      <c r="F830" t="s">
        <v>61</v>
      </c>
      <c r="G830" t="s">
        <v>136</v>
      </c>
      <c r="H830" t="s">
        <v>219</v>
      </c>
      <c r="I830" t="s">
        <v>183</v>
      </c>
      <c r="J830" t="s">
        <v>144</v>
      </c>
    </row>
    <row r="831" spans="1:10">
      <c r="A831" s="11">
        <f t="shared" si="12"/>
        <v>5</v>
      </c>
      <c r="B831" s="16" t="s">
        <v>252</v>
      </c>
      <c r="C831" s="16">
        <v>56</v>
      </c>
      <c r="D831" s="16" t="s">
        <v>109</v>
      </c>
      <c r="E831" t="s">
        <v>24</v>
      </c>
      <c r="F831" t="s">
        <v>61</v>
      </c>
      <c r="G831" t="s">
        <v>136</v>
      </c>
      <c r="H831" t="s">
        <v>144</v>
      </c>
      <c r="I831" t="s">
        <v>145</v>
      </c>
    </row>
    <row r="832" spans="1:10">
      <c r="A832" s="11">
        <f t="shared" si="12"/>
        <v>5</v>
      </c>
      <c r="B832" s="16" t="s">
        <v>252</v>
      </c>
      <c r="C832" s="16">
        <v>57</v>
      </c>
      <c r="D832" s="16" t="s">
        <v>269</v>
      </c>
      <c r="E832" t="s">
        <v>24</v>
      </c>
      <c r="F832" t="s">
        <v>61</v>
      </c>
      <c r="G832" t="s">
        <v>136</v>
      </c>
      <c r="H832" t="s">
        <v>145</v>
      </c>
      <c r="I832" t="s">
        <v>270</v>
      </c>
    </row>
    <row r="833" spans="1:11">
      <c r="A833" s="11">
        <f t="shared" si="12"/>
        <v>4</v>
      </c>
      <c r="B833" s="16" t="s">
        <v>252</v>
      </c>
      <c r="C833" s="16">
        <v>58</v>
      </c>
      <c r="D833" s="16" t="s">
        <v>240</v>
      </c>
      <c r="E833" t="s">
        <v>24</v>
      </c>
      <c r="F833" t="s">
        <v>61</v>
      </c>
      <c r="G833" t="s">
        <v>270</v>
      </c>
      <c r="H833" t="s">
        <v>241</v>
      </c>
    </row>
    <row r="834" spans="1:11">
      <c r="A834" s="11">
        <f t="shared" si="12"/>
        <v>5</v>
      </c>
      <c r="B834" s="16" t="s">
        <v>252</v>
      </c>
      <c r="C834" s="16">
        <v>59</v>
      </c>
      <c r="D834" s="16" t="s">
        <v>112</v>
      </c>
      <c r="E834" t="s">
        <v>24</v>
      </c>
      <c r="F834" t="s">
        <v>61</v>
      </c>
      <c r="G834" t="s">
        <v>270</v>
      </c>
      <c r="H834" t="s">
        <v>241</v>
      </c>
      <c r="I834" t="s">
        <v>82</v>
      </c>
    </row>
    <row r="835" spans="1:11">
      <c r="A835" s="11">
        <f t="shared" si="12"/>
        <v>6</v>
      </c>
      <c r="B835" s="16" t="s">
        <v>252</v>
      </c>
      <c r="C835" s="16">
        <v>60</v>
      </c>
      <c r="D835" s="16" t="s">
        <v>88</v>
      </c>
      <c r="E835" t="s">
        <v>24</v>
      </c>
      <c r="F835" t="s">
        <v>61</v>
      </c>
      <c r="G835" t="s">
        <v>270</v>
      </c>
      <c r="H835" t="s">
        <v>241</v>
      </c>
      <c r="I835" t="s">
        <v>82</v>
      </c>
      <c r="J835" t="s">
        <v>152</v>
      </c>
    </row>
    <row r="836" spans="1:11">
      <c r="A836" s="11">
        <f t="shared" ref="A836:A899" si="13">IF(COUNTA(E836:AN836)&gt;0, COUNTA(E836:AN836), "")</f>
        <v>5</v>
      </c>
      <c r="B836" s="16" t="s">
        <v>252</v>
      </c>
      <c r="C836" s="16">
        <v>61</v>
      </c>
      <c r="D836" s="16" t="s">
        <v>242</v>
      </c>
      <c r="E836" t="s">
        <v>24</v>
      </c>
      <c r="F836" t="s">
        <v>61</v>
      </c>
      <c r="G836" t="s">
        <v>270</v>
      </c>
      <c r="H836" t="s">
        <v>152</v>
      </c>
      <c r="I836" t="s">
        <v>243</v>
      </c>
    </row>
    <row r="837" spans="1:11">
      <c r="A837" s="11">
        <f t="shared" si="13"/>
        <v>6</v>
      </c>
      <c r="B837" s="16" t="s">
        <v>252</v>
      </c>
      <c r="C837" s="16">
        <v>62</v>
      </c>
      <c r="D837" s="16" t="s">
        <v>194</v>
      </c>
      <c r="E837" t="s">
        <v>24</v>
      </c>
      <c r="F837" t="s">
        <v>61</v>
      </c>
      <c r="G837" t="s">
        <v>270</v>
      </c>
      <c r="H837" t="s">
        <v>152</v>
      </c>
      <c r="I837" t="s">
        <v>243</v>
      </c>
      <c r="J837" t="s">
        <v>195</v>
      </c>
    </row>
    <row r="838" spans="1:11">
      <c r="A838" s="11">
        <f t="shared" si="13"/>
        <v>3</v>
      </c>
      <c r="B838" s="16" t="s">
        <v>252</v>
      </c>
      <c r="C838" s="16">
        <v>63</v>
      </c>
      <c r="D838" s="16" t="s">
        <v>196</v>
      </c>
      <c r="E838" t="s">
        <v>24</v>
      </c>
      <c r="F838" t="s">
        <v>195</v>
      </c>
      <c r="G838" t="s">
        <v>197</v>
      </c>
    </row>
    <row r="839" spans="1:11">
      <c r="A839" s="11">
        <f t="shared" si="13"/>
        <v>4</v>
      </c>
      <c r="B839" s="16" t="s">
        <v>252</v>
      </c>
      <c r="C839" s="16">
        <v>64</v>
      </c>
      <c r="D839" s="16" t="s">
        <v>51</v>
      </c>
      <c r="E839" t="s">
        <v>24</v>
      </c>
      <c r="F839" t="s">
        <v>195</v>
      </c>
      <c r="G839" t="s">
        <v>197</v>
      </c>
      <c r="H839" t="s">
        <v>52</v>
      </c>
    </row>
    <row r="840" spans="1:11">
      <c r="A840" s="11">
        <f t="shared" si="13"/>
        <v>5</v>
      </c>
      <c r="B840" s="16" t="s">
        <v>252</v>
      </c>
      <c r="C840" s="16">
        <v>65</v>
      </c>
      <c r="D840" s="16" t="s">
        <v>25</v>
      </c>
      <c r="E840" t="s">
        <v>24</v>
      </c>
      <c r="F840" t="s">
        <v>195</v>
      </c>
      <c r="G840" t="s">
        <v>197</v>
      </c>
      <c r="H840" t="s">
        <v>52</v>
      </c>
      <c r="I840" t="s">
        <v>14</v>
      </c>
    </row>
    <row r="841" spans="1:11">
      <c r="A841" s="11">
        <f t="shared" si="13"/>
        <v>4</v>
      </c>
      <c r="B841" s="16" t="s">
        <v>252</v>
      </c>
      <c r="C841" s="16">
        <v>66</v>
      </c>
      <c r="D841" s="16" t="s">
        <v>220</v>
      </c>
      <c r="E841" t="s">
        <v>24</v>
      </c>
      <c r="F841" t="s">
        <v>195</v>
      </c>
      <c r="G841" t="s">
        <v>14</v>
      </c>
      <c r="H841" t="s">
        <v>221</v>
      </c>
    </row>
    <row r="842" spans="1:11">
      <c r="A842" s="11">
        <f t="shared" si="13"/>
        <v>4</v>
      </c>
      <c r="B842" s="16" t="s">
        <v>252</v>
      </c>
      <c r="C842" s="16">
        <v>67</v>
      </c>
      <c r="D842" s="16" t="s">
        <v>198</v>
      </c>
      <c r="E842" t="s">
        <v>24</v>
      </c>
      <c r="F842" t="s">
        <v>195</v>
      </c>
      <c r="G842" t="s">
        <v>221</v>
      </c>
      <c r="H842" t="s">
        <v>199</v>
      </c>
    </row>
    <row r="843" spans="1:11">
      <c r="A843" s="11">
        <f t="shared" si="13"/>
        <v>5</v>
      </c>
      <c r="B843" s="16" t="s">
        <v>252</v>
      </c>
      <c r="C843" s="16">
        <v>68</v>
      </c>
      <c r="D843" s="16" t="s">
        <v>68</v>
      </c>
      <c r="E843" t="s">
        <v>24</v>
      </c>
      <c r="F843" t="s">
        <v>195</v>
      </c>
      <c r="G843" t="s">
        <v>221</v>
      </c>
      <c r="H843" t="s">
        <v>199</v>
      </c>
      <c r="I843" t="s">
        <v>131</v>
      </c>
    </row>
    <row r="844" spans="1:11">
      <c r="A844" s="11">
        <f t="shared" si="13"/>
        <v>5</v>
      </c>
      <c r="B844" s="16" t="s">
        <v>252</v>
      </c>
      <c r="C844" s="16">
        <v>69</v>
      </c>
      <c r="D844" s="16" t="s">
        <v>244</v>
      </c>
      <c r="E844" t="s">
        <v>24</v>
      </c>
      <c r="F844" t="s">
        <v>195</v>
      </c>
      <c r="G844" t="s">
        <v>221</v>
      </c>
      <c r="H844" t="s">
        <v>131</v>
      </c>
      <c r="I844" t="s">
        <v>245</v>
      </c>
    </row>
    <row r="845" spans="1:11">
      <c r="A845" s="11">
        <f t="shared" si="13"/>
        <v>5</v>
      </c>
      <c r="B845" s="16" t="s">
        <v>252</v>
      </c>
      <c r="C845" s="16">
        <v>70</v>
      </c>
      <c r="D845" s="16" t="s">
        <v>74</v>
      </c>
      <c r="E845" t="s">
        <v>24</v>
      </c>
      <c r="F845" t="s">
        <v>195</v>
      </c>
      <c r="G845" t="s">
        <v>221</v>
      </c>
      <c r="H845" t="s">
        <v>245</v>
      </c>
      <c r="I845" t="s">
        <v>60</v>
      </c>
    </row>
    <row r="846" spans="1:11">
      <c r="A846" s="11">
        <f t="shared" si="13"/>
        <v>6</v>
      </c>
      <c r="B846" s="16" t="s">
        <v>252</v>
      </c>
      <c r="C846" s="16">
        <v>71</v>
      </c>
      <c r="D846" s="16" t="s">
        <v>28</v>
      </c>
      <c r="E846" t="s">
        <v>24</v>
      </c>
      <c r="F846" t="s">
        <v>195</v>
      </c>
      <c r="G846" t="s">
        <v>221</v>
      </c>
      <c r="H846" t="s">
        <v>245</v>
      </c>
      <c r="I846" t="s">
        <v>60</v>
      </c>
      <c r="J846" t="s">
        <v>17</v>
      </c>
    </row>
    <row r="847" spans="1:11">
      <c r="A847" s="11">
        <f t="shared" si="13"/>
        <v>7</v>
      </c>
      <c r="B847" s="16" t="s">
        <v>252</v>
      </c>
      <c r="C847" s="16">
        <v>72</v>
      </c>
      <c r="D847" s="16" t="s">
        <v>271</v>
      </c>
      <c r="E847" t="s">
        <v>24</v>
      </c>
      <c r="F847" t="s">
        <v>195</v>
      </c>
      <c r="G847" t="s">
        <v>221</v>
      </c>
      <c r="H847" t="s">
        <v>245</v>
      </c>
      <c r="I847" t="s">
        <v>60</v>
      </c>
      <c r="J847" t="s">
        <v>17</v>
      </c>
      <c r="K847" t="s">
        <v>272</v>
      </c>
    </row>
    <row r="848" spans="1:11">
      <c r="A848" s="11">
        <f t="shared" si="13"/>
        <v>5</v>
      </c>
      <c r="B848" s="16" t="s">
        <v>252</v>
      </c>
      <c r="C848" s="16">
        <v>73</v>
      </c>
      <c r="D848" s="16" t="s">
        <v>168</v>
      </c>
      <c r="E848" t="s">
        <v>24</v>
      </c>
      <c r="F848" t="s">
        <v>195</v>
      </c>
      <c r="G848" t="s">
        <v>221</v>
      </c>
      <c r="H848" t="s">
        <v>272</v>
      </c>
      <c r="I848" t="s">
        <v>169</v>
      </c>
    </row>
    <row r="849" spans="1:11">
      <c r="A849" s="11">
        <f t="shared" si="13"/>
        <v>3</v>
      </c>
      <c r="B849" s="16" t="s">
        <v>252</v>
      </c>
      <c r="C849" s="16">
        <v>74</v>
      </c>
      <c r="D849" s="16" t="s">
        <v>113</v>
      </c>
      <c r="E849" t="s">
        <v>24</v>
      </c>
      <c r="F849" t="s">
        <v>169</v>
      </c>
      <c r="G849" t="s">
        <v>83</v>
      </c>
    </row>
    <row r="850" spans="1:11">
      <c r="A850" s="11">
        <f t="shared" si="13"/>
        <v>4</v>
      </c>
      <c r="B850" s="16" t="s">
        <v>252</v>
      </c>
      <c r="C850" s="16">
        <v>75</v>
      </c>
      <c r="D850" s="16" t="s">
        <v>26</v>
      </c>
      <c r="E850" t="s">
        <v>24</v>
      </c>
      <c r="F850" t="s">
        <v>169</v>
      </c>
      <c r="G850" t="s">
        <v>83</v>
      </c>
      <c r="H850" t="s">
        <v>15</v>
      </c>
    </row>
    <row r="851" spans="1:11">
      <c r="A851" s="11">
        <f t="shared" si="13"/>
        <v>4</v>
      </c>
      <c r="B851" s="16" t="s">
        <v>252</v>
      </c>
      <c r="C851" s="16">
        <v>76</v>
      </c>
      <c r="D851" s="16" t="s">
        <v>222</v>
      </c>
      <c r="E851" t="s">
        <v>24</v>
      </c>
      <c r="F851" t="s">
        <v>169</v>
      </c>
      <c r="G851" t="s">
        <v>15</v>
      </c>
      <c r="H851" t="s">
        <v>223</v>
      </c>
    </row>
    <row r="852" spans="1:11">
      <c r="A852" s="11">
        <f t="shared" si="13"/>
        <v>5</v>
      </c>
      <c r="B852" s="16" t="s">
        <v>252</v>
      </c>
      <c r="C852" s="16">
        <v>77</v>
      </c>
      <c r="D852" s="16" t="s">
        <v>184</v>
      </c>
      <c r="E852" t="s">
        <v>24</v>
      </c>
      <c r="F852" t="s">
        <v>169</v>
      </c>
      <c r="G852" t="s">
        <v>15</v>
      </c>
      <c r="H852" t="s">
        <v>223</v>
      </c>
      <c r="I852" t="s">
        <v>185</v>
      </c>
    </row>
    <row r="853" spans="1:11">
      <c r="A853" s="11">
        <f t="shared" si="13"/>
        <v>5</v>
      </c>
      <c r="B853" s="16" t="s">
        <v>252</v>
      </c>
      <c r="C853" s="16">
        <v>78</v>
      </c>
      <c r="D853" s="16" t="s">
        <v>67</v>
      </c>
      <c r="E853" t="s">
        <v>24</v>
      </c>
      <c r="F853" t="s">
        <v>169</v>
      </c>
      <c r="G853" t="s">
        <v>15</v>
      </c>
      <c r="H853" t="s">
        <v>185</v>
      </c>
      <c r="I853" t="s">
        <v>132</v>
      </c>
    </row>
    <row r="854" spans="1:11">
      <c r="A854" s="11">
        <f t="shared" si="13"/>
        <v>4</v>
      </c>
      <c r="B854" s="16" t="s">
        <v>252</v>
      </c>
      <c r="C854" s="16">
        <v>79</v>
      </c>
      <c r="D854" s="16" t="s">
        <v>273</v>
      </c>
      <c r="E854" t="s">
        <v>24</v>
      </c>
      <c r="F854" t="s">
        <v>169</v>
      </c>
      <c r="G854" t="s">
        <v>132</v>
      </c>
      <c r="H854" t="s">
        <v>274</v>
      </c>
    </row>
    <row r="855" spans="1:11">
      <c r="A855" s="11">
        <f t="shared" si="13"/>
        <v>5</v>
      </c>
      <c r="B855" s="16" t="s">
        <v>252</v>
      </c>
      <c r="C855" s="16">
        <v>80</v>
      </c>
      <c r="D855" s="16" t="s">
        <v>29</v>
      </c>
      <c r="E855" t="s">
        <v>24</v>
      </c>
      <c r="F855" t="s">
        <v>169</v>
      </c>
      <c r="G855" t="s">
        <v>132</v>
      </c>
      <c r="H855" t="s">
        <v>274</v>
      </c>
      <c r="I855" t="s">
        <v>18</v>
      </c>
    </row>
    <row r="856" spans="1:11">
      <c r="A856" s="11">
        <f t="shared" si="13"/>
        <v>5</v>
      </c>
      <c r="B856" s="16" t="s">
        <v>252</v>
      </c>
      <c r="C856" s="16">
        <v>81</v>
      </c>
      <c r="D856" s="16" t="s">
        <v>33</v>
      </c>
      <c r="E856" t="s">
        <v>24</v>
      </c>
      <c r="F856" t="s">
        <v>169</v>
      </c>
      <c r="G856" t="s">
        <v>132</v>
      </c>
      <c r="H856" t="s">
        <v>18</v>
      </c>
      <c r="I856" t="s">
        <v>21</v>
      </c>
    </row>
    <row r="857" spans="1:11">
      <c r="A857" s="11">
        <f t="shared" si="13"/>
        <v>4</v>
      </c>
      <c r="B857" s="16" t="s">
        <v>252</v>
      </c>
      <c r="C857" s="16">
        <v>82</v>
      </c>
      <c r="D857" s="16" t="s">
        <v>23</v>
      </c>
      <c r="E857" t="s">
        <v>24</v>
      </c>
      <c r="F857" t="s">
        <v>169</v>
      </c>
      <c r="G857" t="s">
        <v>21</v>
      </c>
      <c r="H857" t="s">
        <v>13</v>
      </c>
    </row>
    <row r="858" spans="1:11">
      <c r="A858" s="11">
        <f t="shared" si="13"/>
        <v>5</v>
      </c>
      <c r="B858" s="16" t="s">
        <v>252</v>
      </c>
      <c r="C858" s="16">
        <v>83</v>
      </c>
      <c r="D858" s="16" t="s">
        <v>80</v>
      </c>
      <c r="E858" t="s">
        <v>24</v>
      </c>
      <c r="F858" t="s">
        <v>169</v>
      </c>
      <c r="G858" t="s">
        <v>21</v>
      </c>
      <c r="H858" t="s">
        <v>13</v>
      </c>
      <c r="I858" t="s">
        <v>146</v>
      </c>
    </row>
    <row r="859" spans="1:11">
      <c r="A859" s="11">
        <f t="shared" si="13"/>
        <v>5</v>
      </c>
      <c r="B859" s="16" t="s">
        <v>252</v>
      </c>
      <c r="C859" s="16">
        <v>84</v>
      </c>
      <c r="D859" s="16" t="s">
        <v>200</v>
      </c>
      <c r="E859" t="s">
        <v>24</v>
      </c>
      <c r="F859" t="s">
        <v>169</v>
      </c>
      <c r="G859" t="s">
        <v>21</v>
      </c>
      <c r="H859" t="s">
        <v>146</v>
      </c>
      <c r="I859" t="s">
        <v>201</v>
      </c>
    </row>
    <row r="860" spans="1:11">
      <c r="A860" s="11">
        <f t="shared" si="13"/>
        <v>6</v>
      </c>
      <c r="B860" s="16" t="s">
        <v>252</v>
      </c>
      <c r="C860" s="16">
        <v>85</v>
      </c>
      <c r="D860" s="16" t="s">
        <v>246</v>
      </c>
      <c r="E860" t="s">
        <v>24</v>
      </c>
      <c r="F860" t="s">
        <v>169</v>
      </c>
      <c r="G860" t="s">
        <v>21</v>
      </c>
      <c r="H860" t="s">
        <v>146</v>
      </c>
      <c r="I860" t="s">
        <v>201</v>
      </c>
      <c r="J860" t="s">
        <v>247</v>
      </c>
    </row>
    <row r="861" spans="1:11">
      <c r="A861" s="11">
        <f t="shared" si="13"/>
        <v>5</v>
      </c>
      <c r="B861" s="16" t="s">
        <v>252</v>
      </c>
      <c r="C861" s="16">
        <v>86</v>
      </c>
      <c r="D861" s="16" t="s">
        <v>202</v>
      </c>
      <c r="E861" t="s">
        <v>24</v>
      </c>
      <c r="F861" t="s">
        <v>169</v>
      </c>
      <c r="G861" t="s">
        <v>21</v>
      </c>
      <c r="H861" t="s">
        <v>247</v>
      </c>
      <c r="I861" t="s">
        <v>203</v>
      </c>
    </row>
    <row r="862" spans="1:11">
      <c r="A862" s="11">
        <f t="shared" si="13"/>
        <v>6</v>
      </c>
      <c r="B862" s="16" t="s">
        <v>252</v>
      </c>
      <c r="C862" s="16">
        <v>87</v>
      </c>
      <c r="D862" s="16" t="s">
        <v>275</v>
      </c>
      <c r="E862" t="s">
        <v>24</v>
      </c>
      <c r="F862" t="s">
        <v>169</v>
      </c>
      <c r="G862" t="s">
        <v>21</v>
      </c>
      <c r="H862" t="s">
        <v>247</v>
      </c>
      <c r="I862" t="s">
        <v>203</v>
      </c>
      <c r="J862" t="s">
        <v>276</v>
      </c>
    </row>
    <row r="863" spans="1:11">
      <c r="A863" s="11">
        <f t="shared" si="13"/>
        <v>7</v>
      </c>
      <c r="B863" s="16" t="s">
        <v>252</v>
      </c>
      <c r="C863" s="16">
        <v>88</v>
      </c>
      <c r="D863" s="16" t="s">
        <v>32</v>
      </c>
      <c r="E863" t="s">
        <v>24</v>
      </c>
      <c r="F863" t="s">
        <v>169</v>
      </c>
      <c r="G863" t="s">
        <v>21</v>
      </c>
      <c r="H863" t="s">
        <v>247</v>
      </c>
      <c r="I863" t="s">
        <v>203</v>
      </c>
      <c r="J863" t="s">
        <v>276</v>
      </c>
      <c r="K863" t="s">
        <v>20</v>
      </c>
    </row>
    <row r="864" spans="1:11">
      <c r="A864" s="11">
        <f t="shared" si="13"/>
        <v>4</v>
      </c>
      <c r="B864" s="16" t="s">
        <v>252</v>
      </c>
      <c r="C864" s="16">
        <v>89</v>
      </c>
      <c r="D864" s="16" t="s">
        <v>45</v>
      </c>
      <c r="E864" t="s">
        <v>24</v>
      </c>
      <c r="F864" t="s">
        <v>169</v>
      </c>
      <c r="G864" t="s">
        <v>20</v>
      </c>
      <c r="H864" t="s">
        <v>46</v>
      </c>
    </row>
    <row r="865" spans="1:11">
      <c r="A865" s="11">
        <f t="shared" si="13"/>
        <v>5</v>
      </c>
      <c r="B865" s="16" t="s">
        <v>252</v>
      </c>
      <c r="C865" s="16">
        <v>90</v>
      </c>
      <c r="D865" s="16" t="s">
        <v>49</v>
      </c>
      <c r="E865" t="s">
        <v>24</v>
      </c>
      <c r="F865" t="s">
        <v>169</v>
      </c>
      <c r="G865" t="s">
        <v>20</v>
      </c>
      <c r="H865" t="s">
        <v>46</v>
      </c>
      <c r="I865" t="s">
        <v>50</v>
      </c>
    </row>
    <row r="866" spans="1:11">
      <c r="A866" s="11">
        <f t="shared" si="13"/>
        <v>6</v>
      </c>
      <c r="B866" s="16" t="s">
        <v>252</v>
      </c>
      <c r="C866" s="16">
        <v>91</v>
      </c>
      <c r="D866" s="16" t="s">
        <v>224</v>
      </c>
      <c r="E866" t="s">
        <v>24</v>
      </c>
      <c r="F866" t="s">
        <v>169</v>
      </c>
      <c r="G866" t="s">
        <v>20</v>
      </c>
      <c r="H866" t="s">
        <v>46</v>
      </c>
      <c r="I866" t="s">
        <v>50</v>
      </c>
      <c r="J866" t="s">
        <v>225</v>
      </c>
    </row>
    <row r="867" spans="1:11">
      <c r="A867" s="11">
        <f t="shared" si="13"/>
        <v>5</v>
      </c>
      <c r="B867" s="16" t="s">
        <v>252</v>
      </c>
      <c r="C867" s="16">
        <v>92</v>
      </c>
      <c r="D867" s="16" t="s">
        <v>248</v>
      </c>
      <c r="E867" t="s">
        <v>24</v>
      </c>
      <c r="F867" t="s">
        <v>169</v>
      </c>
      <c r="G867" t="s">
        <v>20</v>
      </c>
      <c r="H867" t="s">
        <v>225</v>
      </c>
      <c r="I867" t="s">
        <v>249</v>
      </c>
    </row>
    <row r="868" spans="1:11">
      <c r="A868" s="11">
        <f t="shared" si="13"/>
        <v>6</v>
      </c>
      <c r="B868" s="16" t="s">
        <v>252</v>
      </c>
      <c r="C868" s="16">
        <v>93</v>
      </c>
      <c r="D868" s="16" t="s">
        <v>277</v>
      </c>
      <c r="E868" t="s">
        <v>24</v>
      </c>
      <c r="F868" t="s">
        <v>169</v>
      </c>
      <c r="G868" t="s">
        <v>20</v>
      </c>
      <c r="H868" t="s">
        <v>225</v>
      </c>
      <c r="I868" t="s">
        <v>249</v>
      </c>
      <c r="J868" t="s">
        <v>278</v>
      </c>
    </row>
    <row r="869" spans="1:11">
      <c r="A869" s="11">
        <f t="shared" si="13"/>
        <v>6</v>
      </c>
      <c r="B869" s="16" t="s">
        <v>252</v>
      </c>
      <c r="C869" s="16">
        <v>94</v>
      </c>
      <c r="D869" s="16" t="s">
        <v>121</v>
      </c>
      <c r="E869" t="s">
        <v>24</v>
      </c>
      <c r="F869" t="s">
        <v>169</v>
      </c>
      <c r="G869" t="s">
        <v>20</v>
      </c>
      <c r="H869" t="s">
        <v>225</v>
      </c>
      <c r="I869" t="s">
        <v>278</v>
      </c>
      <c r="J869" t="s">
        <v>98</v>
      </c>
    </row>
    <row r="870" spans="1:11">
      <c r="A870" s="11">
        <f t="shared" si="13"/>
        <v>5</v>
      </c>
      <c r="B870" s="16" t="s">
        <v>252</v>
      </c>
      <c r="C870" s="16">
        <v>95</v>
      </c>
      <c r="D870" s="16" t="s">
        <v>31</v>
      </c>
      <c r="E870" t="s">
        <v>24</v>
      </c>
      <c r="F870" t="s">
        <v>169</v>
      </c>
      <c r="G870" t="s">
        <v>20</v>
      </c>
      <c r="H870" t="s">
        <v>98</v>
      </c>
      <c r="I870" t="s">
        <v>19</v>
      </c>
    </row>
    <row r="871" spans="1:11">
      <c r="A871" s="11">
        <f t="shared" si="13"/>
        <v>6</v>
      </c>
      <c r="B871" s="16" t="s">
        <v>252</v>
      </c>
      <c r="C871" s="16">
        <v>96</v>
      </c>
      <c r="D871" s="16" t="s">
        <v>122</v>
      </c>
      <c r="E871" t="s">
        <v>24</v>
      </c>
      <c r="F871" t="s">
        <v>169</v>
      </c>
      <c r="G871" t="s">
        <v>20</v>
      </c>
      <c r="H871" t="s">
        <v>98</v>
      </c>
      <c r="I871" t="s">
        <v>19</v>
      </c>
      <c r="J871" t="s">
        <v>102</v>
      </c>
    </row>
    <row r="872" spans="1:11">
      <c r="A872" s="11">
        <f t="shared" si="13"/>
        <v>6</v>
      </c>
      <c r="B872" s="16" t="s">
        <v>252</v>
      </c>
      <c r="C872" s="16">
        <v>97</v>
      </c>
      <c r="D872" s="16" t="s">
        <v>71</v>
      </c>
      <c r="E872" t="s">
        <v>24</v>
      </c>
      <c r="F872" t="s">
        <v>169</v>
      </c>
      <c r="G872" t="s">
        <v>20</v>
      </c>
      <c r="H872" t="s">
        <v>98</v>
      </c>
      <c r="I872" t="s">
        <v>102</v>
      </c>
      <c r="J872" t="s">
        <v>56</v>
      </c>
    </row>
    <row r="873" spans="1:11">
      <c r="A873" s="11">
        <f t="shared" si="13"/>
        <v>6</v>
      </c>
      <c r="B873" s="16" t="s">
        <v>252</v>
      </c>
      <c r="C873" s="16">
        <v>98</v>
      </c>
      <c r="D873" s="16" t="s">
        <v>204</v>
      </c>
      <c r="E873" t="s">
        <v>24</v>
      </c>
      <c r="F873" t="s">
        <v>169</v>
      </c>
      <c r="G873" t="s">
        <v>20</v>
      </c>
      <c r="H873" t="s">
        <v>98</v>
      </c>
      <c r="I873" t="s">
        <v>56</v>
      </c>
      <c r="J873" t="s">
        <v>205</v>
      </c>
    </row>
    <row r="874" spans="1:11">
      <c r="A874" s="11">
        <f t="shared" si="13"/>
        <v>7</v>
      </c>
      <c r="B874" s="16" t="s">
        <v>252</v>
      </c>
      <c r="C874" s="16">
        <v>99</v>
      </c>
      <c r="D874" s="16" t="s">
        <v>186</v>
      </c>
      <c r="E874" t="s">
        <v>24</v>
      </c>
      <c r="F874" t="s">
        <v>169</v>
      </c>
      <c r="G874" t="s">
        <v>20</v>
      </c>
      <c r="H874" t="s">
        <v>98</v>
      </c>
      <c r="I874" t="s">
        <v>56</v>
      </c>
      <c r="J874" t="s">
        <v>205</v>
      </c>
      <c r="K874" t="s">
        <v>187</v>
      </c>
    </row>
    <row r="875" spans="1:11">
      <c r="A875" s="11">
        <f t="shared" si="13"/>
        <v>6</v>
      </c>
      <c r="B875" s="16" t="s">
        <v>252</v>
      </c>
      <c r="C875" s="16">
        <v>100</v>
      </c>
      <c r="D875" s="16" t="s">
        <v>279</v>
      </c>
      <c r="E875" t="s">
        <v>24</v>
      </c>
      <c r="F875" t="s">
        <v>169</v>
      </c>
      <c r="G875" t="s">
        <v>20</v>
      </c>
      <c r="H875" t="s">
        <v>98</v>
      </c>
      <c r="I875" t="s">
        <v>187</v>
      </c>
      <c r="J875" t="s">
        <v>280</v>
      </c>
    </row>
    <row r="876" spans="1:11">
      <c r="A876" s="11">
        <f t="shared" si="13"/>
        <v>6</v>
      </c>
      <c r="B876" s="16" t="s">
        <v>252</v>
      </c>
      <c r="C876" s="16">
        <v>101</v>
      </c>
      <c r="D876" s="16" t="s">
        <v>206</v>
      </c>
      <c r="E876" t="s">
        <v>24</v>
      </c>
      <c r="F876" t="s">
        <v>169</v>
      </c>
      <c r="G876" t="s">
        <v>20</v>
      </c>
      <c r="H876" t="s">
        <v>98</v>
      </c>
      <c r="I876" t="s">
        <v>280</v>
      </c>
      <c r="J876" t="s">
        <v>207</v>
      </c>
    </row>
    <row r="877" spans="1:11">
      <c r="A877" s="11">
        <f t="shared" si="13"/>
        <v>5</v>
      </c>
      <c r="B877" s="16" t="s">
        <v>252</v>
      </c>
      <c r="C877" s="16">
        <v>102</v>
      </c>
      <c r="D877" s="16" t="s">
        <v>226</v>
      </c>
      <c r="E877" t="s">
        <v>24</v>
      </c>
      <c r="F877" t="s">
        <v>169</v>
      </c>
      <c r="G877" t="s">
        <v>20</v>
      </c>
      <c r="H877" t="s">
        <v>207</v>
      </c>
      <c r="I877" t="s">
        <v>227</v>
      </c>
    </row>
    <row r="878" spans="1:11">
      <c r="A878" s="11">
        <f t="shared" si="13"/>
        <v>6</v>
      </c>
      <c r="B878" s="16" t="s">
        <v>252</v>
      </c>
      <c r="C878" s="16">
        <v>103</v>
      </c>
      <c r="D878" s="16" t="s">
        <v>115</v>
      </c>
      <c r="E878" t="s">
        <v>24</v>
      </c>
      <c r="F878" t="s">
        <v>169</v>
      </c>
      <c r="G878" t="s">
        <v>20</v>
      </c>
      <c r="H878" t="s">
        <v>207</v>
      </c>
      <c r="I878" t="s">
        <v>227</v>
      </c>
      <c r="J878" t="s">
        <v>85</v>
      </c>
    </row>
    <row r="879" spans="1:11">
      <c r="A879" s="11">
        <f t="shared" si="13"/>
        <v>7</v>
      </c>
      <c r="B879" s="16" t="s">
        <v>252</v>
      </c>
      <c r="C879" s="16">
        <v>104</v>
      </c>
      <c r="D879" s="16" t="s">
        <v>208</v>
      </c>
      <c r="E879" t="s">
        <v>24</v>
      </c>
      <c r="F879" t="s">
        <v>169</v>
      </c>
      <c r="G879" t="s">
        <v>20</v>
      </c>
      <c r="H879" t="s">
        <v>207</v>
      </c>
      <c r="I879" t="s">
        <v>227</v>
      </c>
      <c r="J879" t="s">
        <v>85</v>
      </c>
      <c r="K879" t="s">
        <v>209</v>
      </c>
    </row>
    <row r="880" spans="1:11">
      <c r="A880" s="11">
        <f t="shared" si="13"/>
        <v>6</v>
      </c>
      <c r="B880" s="16" t="s">
        <v>252</v>
      </c>
      <c r="C880" s="16">
        <v>105</v>
      </c>
      <c r="D880" s="16" t="s">
        <v>137</v>
      </c>
      <c r="E880" t="s">
        <v>24</v>
      </c>
      <c r="F880" t="s">
        <v>169</v>
      </c>
      <c r="G880" t="s">
        <v>20</v>
      </c>
      <c r="H880" t="s">
        <v>207</v>
      </c>
      <c r="I880" t="s">
        <v>209</v>
      </c>
      <c r="J880" t="s">
        <v>138</v>
      </c>
    </row>
    <row r="881" spans="1:12">
      <c r="A881" s="11">
        <f t="shared" si="13"/>
        <v>7</v>
      </c>
      <c r="B881" s="16" t="s">
        <v>252</v>
      </c>
      <c r="C881" s="16">
        <v>106</v>
      </c>
      <c r="D881" s="16" t="s">
        <v>101</v>
      </c>
      <c r="E881" t="s">
        <v>24</v>
      </c>
      <c r="F881" t="s">
        <v>169</v>
      </c>
      <c r="G881" t="s">
        <v>20</v>
      </c>
      <c r="H881" t="s">
        <v>207</v>
      </c>
      <c r="I881" t="s">
        <v>209</v>
      </c>
      <c r="J881" t="s">
        <v>138</v>
      </c>
      <c r="K881" t="s">
        <v>153</v>
      </c>
    </row>
    <row r="882" spans="1:12">
      <c r="A882" s="11">
        <f t="shared" si="13"/>
        <v>8</v>
      </c>
      <c r="B882" s="16" t="s">
        <v>252</v>
      </c>
      <c r="C882" s="16">
        <v>107</v>
      </c>
      <c r="D882" s="16" t="s">
        <v>120</v>
      </c>
      <c r="E882" t="s">
        <v>24</v>
      </c>
      <c r="F882" t="s">
        <v>169</v>
      </c>
      <c r="G882" t="s">
        <v>20</v>
      </c>
      <c r="H882" t="s">
        <v>207</v>
      </c>
      <c r="I882" t="s">
        <v>209</v>
      </c>
      <c r="J882" t="s">
        <v>138</v>
      </c>
      <c r="K882" t="s">
        <v>153</v>
      </c>
      <c r="L882" t="s">
        <v>96</v>
      </c>
    </row>
    <row r="883" spans="1:12">
      <c r="A883" s="11">
        <f t="shared" si="13"/>
        <v>6</v>
      </c>
      <c r="B883" s="16" t="s">
        <v>252</v>
      </c>
      <c r="C883" s="16">
        <v>108</v>
      </c>
      <c r="D883" s="16" t="s">
        <v>92</v>
      </c>
      <c r="E883" t="s">
        <v>24</v>
      </c>
      <c r="F883" t="s">
        <v>169</v>
      </c>
      <c r="G883" t="s">
        <v>20</v>
      </c>
      <c r="H883" t="s">
        <v>207</v>
      </c>
      <c r="I883" t="s">
        <v>96</v>
      </c>
      <c r="J883" t="s">
        <v>151</v>
      </c>
    </row>
    <row r="884" spans="1:12">
      <c r="A884" s="11">
        <f t="shared" si="13"/>
        <v>3</v>
      </c>
      <c r="B884" s="16" t="s">
        <v>252</v>
      </c>
      <c r="C884" s="16">
        <v>109</v>
      </c>
      <c r="D884" s="16" t="s">
        <v>123</v>
      </c>
      <c r="E884" t="s">
        <v>24</v>
      </c>
      <c r="F884" t="s">
        <v>151</v>
      </c>
      <c r="G884" t="s">
        <v>100</v>
      </c>
    </row>
    <row r="885" spans="1:12">
      <c r="A885" s="11">
        <f t="shared" si="13"/>
        <v>4</v>
      </c>
      <c r="B885" s="16" t="s">
        <v>252</v>
      </c>
      <c r="C885" s="16">
        <v>110</v>
      </c>
      <c r="D885" s="16" t="s">
        <v>117</v>
      </c>
      <c r="E885" t="s">
        <v>24</v>
      </c>
      <c r="F885" t="s">
        <v>151</v>
      </c>
      <c r="G885" t="s">
        <v>100</v>
      </c>
      <c r="H885" t="s">
        <v>93</v>
      </c>
    </row>
    <row r="886" spans="1:12">
      <c r="A886" s="11">
        <f t="shared" si="13"/>
        <v>4</v>
      </c>
      <c r="B886" s="16" t="s">
        <v>252</v>
      </c>
      <c r="C886" s="16">
        <v>111</v>
      </c>
      <c r="D886" s="16" t="s">
        <v>73</v>
      </c>
      <c r="E886" t="s">
        <v>24</v>
      </c>
      <c r="F886" t="s">
        <v>151</v>
      </c>
      <c r="G886" t="s">
        <v>93</v>
      </c>
      <c r="H886" t="s">
        <v>58</v>
      </c>
    </row>
    <row r="887" spans="1:12">
      <c r="A887" s="11">
        <f t="shared" si="13"/>
        <v>4</v>
      </c>
      <c r="B887" s="16" t="s">
        <v>252</v>
      </c>
      <c r="C887" s="16">
        <v>112</v>
      </c>
      <c r="D887" s="16" t="s">
        <v>170</v>
      </c>
      <c r="E887" t="s">
        <v>24</v>
      </c>
      <c r="F887" t="s">
        <v>151</v>
      </c>
      <c r="G887" t="s">
        <v>58</v>
      </c>
      <c r="H887" t="s">
        <v>171</v>
      </c>
    </row>
    <row r="888" spans="1:12">
      <c r="A888" s="11">
        <f t="shared" si="13"/>
        <v>5</v>
      </c>
      <c r="B888" s="16" t="s">
        <v>252</v>
      </c>
      <c r="C888" s="16">
        <v>113</v>
      </c>
      <c r="D888" s="16" t="s">
        <v>281</v>
      </c>
      <c r="E888" t="s">
        <v>24</v>
      </c>
      <c r="F888" t="s">
        <v>151</v>
      </c>
      <c r="G888" t="s">
        <v>58</v>
      </c>
      <c r="H888" t="s">
        <v>171</v>
      </c>
      <c r="I888" t="s">
        <v>282</v>
      </c>
    </row>
    <row r="889" spans="1:12">
      <c r="A889" s="11">
        <f t="shared" si="13"/>
        <v>5</v>
      </c>
      <c r="B889" s="16" t="s">
        <v>252</v>
      </c>
      <c r="C889" s="16">
        <v>114</v>
      </c>
      <c r="D889" s="16" t="s">
        <v>283</v>
      </c>
      <c r="E889" t="s">
        <v>24</v>
      </c>
      <c r="F889" t="s">
        <v>151</v>
      </c>
      <c r="G889" t="s">
        <v>58</v>
      </c>
      <c r="H889" t="s">
        <v>282</v>
      </c>
      <c r="I889" t="s">
        <v>284</v>
      </c>
    </row>
    <row r="890" spans="1:12">
      <c r="A890" s="11">
        <f t="shared" si="13"/>
        <v>5</v>
      </c>
      <c r="B890" s="16" t="s">
        <v>252</v>
      </c>
      <c r="C890" s="16">
        <v>115</v>
      </c>
      <c r="D890" s="16" t="s">
        <v>41</v>
      </c>
      <c r="E890" t="s">
        <v>24</v>
      </c>
      <c r="F890" t="s">
        <v>151</v>
      </c>
      <c r="G890" t="s">
        <v>58</v>
      </c>
      <c r="H890" t="s">
        <v>284</v>
      </c>
      <c r="I890" t="s">
        <v>42</v>
      </c>
    </row>
    <row r="891" spans="1:12">
      <c r="A891" s="11">
        <f t="shared" si="13"/>
        <v>6</v>
      </c>
      <c r="B891" s="16" t="s">
        <v>252</v>
      </c>
      <c r="C891" s="16">
        <v>116</v>
      </c>
      <c r="D891" s="16" t="s">
        <v>116</v>
      </c>
      <c r="E891" t="s">
        <v>24</v>
      </c>
      <c r="F891" t="s">
        <v>151</v>
      </c>
      <c r="G891" t="s">
        <v>58</v>
      </c>
      <c r="H891" t="s">
        <v>284</v>
      </c>
      <c r="I891" t="s">
        <v>42</v>
      </c>
      <c r="J891" t="s">
        <v>86</v>
      </c>
    </row>
    <row r="892" spans="1:12">
      <c r="A892" s="11">
        <f t="shared" si="13"/>
        <v>7</v>
      </c>
      <c r="B892" s="16" t="s">
        <v>252</v>
      </c>
      <c r="C892" s="16">
        <v>117</v>
      </c>
      <c r="D892" s="16" t="s">
        <v>108</v>
      </c>
      <c r="E892" t="s">
        <v>24</v>
      </c>
      <c r="F892" t="s">
        <v>151</v>
      </c>
      <c r="G892" t="s">
        <v>58</v>
      </c>
      <c r="H892" t="s">
        <v>284</v>
      </c>
      <c r="I892" t="s">
        <v>42</v>
      </c>
      <c r="J892" t="s">
        <v>86</v>
      </c>
      <c r="K892" t="s">
        <v>154</v>
      </c>
    </row>
    <row r="893" spans="1:12">
      <c r="A893" s="11">
        <f t="shared" si="13"/>
        <v>7</v>
      </c>
      <c r="B893" s="16" t="s">
        <v>252</v>
      </c>
      <c r="C893" s="16">
        <v>118</v>
      </c>
      <c r="D893" s="16" t="s">
        <v>250</v>
      </c>
      <c r="E893" t="s">
        <v>24</v>
      </c>
      <c r="F893" t="s">
        <v>151</v>
      </c>
      <c r="G893" t="s">
        <v>58</v>
      </c>
      <c r="H893" t="s">
        <v>284</v>
      </c>
      <c r="I893" t="s">
        <v>42</v>
      </c>
      <c r="J893" t="s">
        <v>154</v>
      </c>
      <c r="K893" t="s">
        <v>251</v>
      </c>
    </row>
    <row r="894" spans="1:12">
      <c r="A894" s="11">
        <f t="shared" si="13"/>
        <v>4</v>
      </c>
      <c r="B894" s="16" t="s">
        <v>252</v>
      </c>
      <c r="C894" s="16">
        <v>119</v>
      </c>
      <c r="D894" s="16" t="s">
        <v>188</v>
      </c>
      <c r="E894" t="s">
        <v>24</v>
      </c>
      <c r="F894" t="s">
        <v>151</v>
      </c>
      <c r="G894" t="s">
        <v>251</v>
      </c>
      <c r="H894" t="s">
        <v>173</v>
      </c>
    </row>
    <row r="895" spans="1:12">
      <c r="A895" s="11">
        <f t="shared" si="13"/>
        <v>5</v>
      </c>
      <c r="B895" s="16" t="s">
        <v>252</v>
      </c>
      <c r="C895" s="16">
        <v>120</v>
      </c>
      <c r="D895" s="16" t="s">
        <v>65</v>
      </c>
      <c r="E895" t="s">
        <v>24</v>
      </c>
      <c r="F895" t="s">
        <v>151</v>
      </c>
      <c r="G895" t="s">
        <v>251</v>
      </c>
      <c r="H895" t="s">
        <v>173</v>
      </c>
      <c r="I895" t="s">
        <v>127</v>
      </c>
    </row>
    <row r="896" spans="1:12">
      <c r="A896" s="11">
        <f t="shared" si="13"/>
        <v>5</v>
      </c>
      <c r="B896" s="16" t="s">
        <v>252</v>
      </c>
      <c r="C896" s="16">
        <v>121</v>
      </c>
      <c r="D896" s="16" t="s">
        <v>228</v>
      </c>
      <c r="E896" t="s">
        <v>24</v>
      </c>
      <c r="F896" t="s">
        <v>151</v>
      </c>
      <c r="G896" t="s">
        <v>251</v>
      </c>
      <c r="H896" t="s">
        <v>127</v>
      </c>
      <c r="I896" t="s">
        <v>229</v>
      </c>
    </row>
    <row r="897" spans="1:10">
      <c r="A897" s="11">
        <f t="shared" si="13"/>
        <v>6</v>
      </c>
      <c r="B897" s="16" t="s">
        <v>252</v>
      </c>
      <c r="C897" s="16">
        <v>122</v>
      </c>
      <c r="D897" s="16" t="s">
        <v>69</v>
      </c>
      <c r="E897" t="s">
        <v>24</v>
      </c>
      <c r="F897" t="s">
        <v>151</v>
      </c>
      <c r="G897" t="s">
        <v>251</v>
      </c>
      <c r="H897" t="s">
        <v>127</v>
      </c>
      <c r="I897" t="s">
        <v>229</v>
      </c>
      <c r="J897" t="s">
        <v>126</v>
      </c>
    </row>
    <row r="898" spans="1:10">
      <c r="A898" s="11">
        <f t="shared" si="13"/>
        <v>5</v>
      </c>
      <c r="B898" s="16" t="s">
        <v>252</v>
      </c>
      <c r="C898" s="16">
        <v>123</v>
      </c>
      <c r="D898" s="16" t="s">
        <v>107</v>
      </c>
      <c r="E898" t="s">
        <v>24</v>
      </c>
      <c r="F898" t="s">
        <v>151</v>
      </c>
      <c r="G898" t="s">
        <v>251</v>
      </c>
      <c r="H898" t="s">
        <v>126</v>
      </c>
      <c r="I898" t="s">
        <v>134</v>
      </c>
    </row>
    <row r="899" spans="1:10">
      <c r="A899" s="11">
        <f t="shared" si="13"/>
        <v>5</v>
      </c>
      <c r="B899" s="16" t="s">
        <v>252</v>
      </c>
      <c r="C899" s="16">
        <v>124</v>
      </c>
      <c r="D899" s="16" t="s">
        <v>285</v>
      </c>
      <c r="E899" t="s">
        <v>24</v>
      </c>
      <c r="F899" t="s">
        <v>151</v>
      </c>
      <c r="G899" t="s">
        <v>251</v>
      </c>
      <c r="H899" t="s">
        <v>134</v>
      </c>
      <c r="I899" t="s">
        <v>286</v>
      </c>
    </row>
    <row r="900" spans="1:10">
      <c r="A900" s="11">
        <f t="shared" ref="A900:A902" si="14">IF(COUNTA(E900:AN900)&gt;0, COUNTA(E900:AN900), "")</f>
        <v>6</v>
      </c>
      <c r="B900" s="16" t="s">
        <v>252</v>
      </c>
      <c r="C900" s="16">
        <v>125</v>
      </c>
      <c r="D900" s="16" t="s">
        <v>287</v>
      </c>
      <c r="E900" t="s">
        <v>24</v>
      </c>
      <c r="F900" t="s">
        <v>151</v>
      </c>
      <c r="G900" t="s">
        <v>251</v>
      </c>
      <c r="H900" t="s">
        <v>134</v>
      </c>
      <c r="I900" t="s">
        <v>286</v>
      </c>
      <c r="J900" t="s">
        <v>253</v>
      </c>
    </row>
    <row r="901" spans="1:10">
      <c r="A901" s="11">
        <f t="shared" si="14"/>
        <v>4</v>
      </c>
      <c r="B901" s="16" t="s">
        <v>252</v>
      </c>
      <c r="C901" s="16">
        <v>126</v>
      </c>
      <c r="D901" s="16" t="s">
        <v>288</v>
      </c>
      <c r="E901" t="s">
        <v>24</v>
      </c>
      <c r="F901" t="s">
        <v>151</v>
      </c>
      <c r="G901" t="s">
        <v>253</v>
      </c>
      <c r="H901" t="s">
        <v>254</v>
      </c>
    </row>
    <row r="902" spans="1:10">
      <c r="A902" s="11">
        <f t="shared" si="14"/>
        <v>5</v>
      </c>
      <c r="B902" s="16" t="s">
        <v>252</v>
      </c>
      <c r="C902" s="16">
        <v>127</v>
      </c>
      <c r="D902" s="16" t="s">
        <v>230</v>
      </c>
      <c r="E902" t="s">
        <v>24</v>
      </c>
      <c r="F902" t="s">
        <v>151</v>
      </c>
      <c r="G902" t="s">
        <v>253</v>
      </c>
      <c r="H902" t="s">
        <v>254</v>
      </c>
      <c r="I902" t="s">
        <v>211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EDCF-35AD-43C1-8CD3-2EA064D391FA}">
  <dimension ref="A2:K903"/>
  <sheetViews>
    <sheetView workbookViewId="0">
      <selection sqref="A1:A1048576"/>
    </sheetView>
  </sheetViews>
  <sheetFormatPr defaultRowHeight="17"/>
  <cols>
    <col min="2" max="3" width="8.6640625" style="16"/>
    <col min="4" max="4" width="30.6640625" style="16" customWidth="1"/>
    <col min="5" max="9" width="14.58203125" customWidth="1"/>
    <col min="15" max="15" width="14.75" customWidth="1"/>
  </cols>
  <sheetData>
    <row r="2" spans="1:8">
      <c r="A2" s="10" t="s">
        <v>34</v>
      </c>
      <c r="H2">
        <f>COUNTA(F3:N902)</f>
        <v>2530</v>
      </c>
    </row>
    <row r="3" spans="1:8">
      <c r="A3" s="11">
        <f>IF(COUNTA(E3:AN3)&gt;0, COUNTA(E3:AN3), "")</f>
        <v>2</v>
      </c>
      <c r="B3" t="s">
        <v>37</v>
      </c>
      <c r="C3">
        <v>0</v>
      </c>
      <c r="D3" t="s">
        <v>32</v>
      </c>
      <c r="E3" t="s">
        <v>24</v>
      </c>
      <c r="F3" t="s">
        <v>20</v>
      </c>
    </row>
    <row r="4" spans="1:8">
      <c r="A4" s="11">
        <f t="shared" ref="A4:A67" si="0">IF(COUNTA(E4:AN4)&gt;0, COUNTA(E4:AN4), "")</f>
        <v>2</v>
      </c>
      <c r="B4" t="s">
        <v>37</v>
      </c>
      <c r="C4">
        <v>1</v>
      </c>
      <c r="D4" t="s">
        <v>25</v>
      </c>
      <c r="E4" t="s">
        <v>24</v>
      </c>
      <c r="F4" t="s">
        <v>14</v>
      </c>
    </row>
    <row r="5" spans="1:8">
      <c r="A5" s="11">
        <f t="shared" si="0"/>
        <v>1</v>
      </c>
      <c r="B5" t="s">
        <v>37</v>
      </c>
      <c r="C5">
        <v>2</v>
      </c>
      <c r="D5" t="s">
        <v>30</v>
      </c>
      <c r="E5" t="s">
        <v>24</v>
      </c>
    </row>
    <row r="6" spans="1:8">
      <c r="A6" s="11">
        <f t="shared" si="0"/>
        <v>2</v>
      </c>
      <c r="B6" t="s">
        <v>37</v>
      </c>
      <c r="C6">
        <v>3</v>
      </c>
      <c r="D6" t="s">
        <v>28</v>
      </c>
      <c r="E6" t="s">
        <v>24</v>
      </c>
      <c r="F6" t="s">
        <v>17</v>
      </c>
    </row>
    <row r="7" spans="1:8">
      <c r="A7" s="11" t="str">
        <f t="shared" si="0"/>
        <v/>
      </c>
      <c r="B7"/>
      <c r="C7"/>
      <c r="D7"/>
    </row>
    <row r="8" spans="1:8">
      <c r="A8" s="11">
        <f t="shared" si="0"/>
        <v>3</v>
      </c>
      <c r="B8" t="s">
        <v>38</v>
      </c>
      <c r="C8">
        <v>0</v>
      </c>
      <c r="D8" t="s">
        <v>25</v>
      </c>
      <c r="E8" t="s">
        <v>24</v>
      </c>
      <c r="F8" t="s">
        <v>15</v>
      </c>
      <c r="G8" t="s">
        <v>14</v>
      </c>
    </row>
    <row r="9" spans="1:8">
      <c r="A9" s="11">
        <f t="shared" si="0"/>
        <v>2</v>
      </c>
      <c r="B9" t="s">
        <v>38</v>
      </c>
      <c r="C9">
        <v>1</v>
      </c>
      <c r="D9" t="s">
        <v>32</v>
      </c>
      <c r="E9" t="s">
        <v>24</v>
      </c>
      <c r="F9" t="s">
        <v>20</v>
      </c>
    </row>
    <row r="10" spans="1:8">
      <c r="A10" s="11">
        <f t="shared" si="0"/>
        <v>1</v>
      </c>
      <c r="B10" t="s">
        <v>38</v>
      </c>
      <c r="C10">
        <v>2</v>
      </c>
      <c r="D10" t="s">
        <v>30</v>
      </c>
      <c r="E10" t="s">
        <v>24</v>
      </c>
    </row>
    <row r="11" spans="1:8">
      <c r="A11" s="11">
        <f t="shared" si="0"/>
        <v>2</v>
      </c>
      <c r="B11" t="s">
        <v>38</v>
      </c>
      <c r="C11">
        <v>3</v>
      </c>
      <c r="D11" t="s">
        <v>28</v>
      </c>
      <c r="E11" t="s">
        <v>24</v>
      </c>
      <c r="F11" t="s">
        <v>17</v>
      </c>
    </row>
    <row r="12" spans="1:8">
      <c r="A12" s="11">
        <f t="shared" si="0"/>
        <v>2</v>
      </c>
      <c r="B12" t="s">
        <v>38</v>
      </c>
      <c r="C12">
        <v>4</v>
      </c>
      <c r="D12" t="s">
        <v>31</v>
      </c>
      <c r="E12" t="s">
        <v>24</v>
      </c>
      <c r="F12" t="s">
        <v>19</v>
      </c>
    </row>
    <row r="13" spans="1:8">
      <c r="A13" s="11">
        <f t="shared" si="0"/>
        <v>2</v>
      </c>
      <c r="B13" t="s">
        <v>38</v>
      </c>
      <c r="C13">
        <v>5</v>
      </c>
      <c r="D13" t="s">
        <v>26</v>
      </c>
      <c r="E13" t="s">
        <v>24</v>
      </c>
      <c r="F13" t="s">
        <v>15</v>
      </c>
    </row>
    <row r="14" spans="1:8">
      <c r="A14" s="11" t="str">
        <f t="shared" si="0"/>
        <v/>
      </c>
      <c r="B14"/>
      <c r="C14"/>
      <c r="D14"/>
    </row>
    <row r="15" spans="1:8">
      <c r="A15" s="11">
        <f t="shared" si="0"/>
        <v>2</v>
      </c>
      <c r="B15" t="s">
        <v>39</v>
      </c>
      <c r="C15">
        <v>0</v>
      </c>
      <c r="D15" t="s">
        <v>26</v>
      </c>
      <c r="E15" t="s">
        <v>24</v>
      </c>
      <c r="F15" t="s">
        <v>15</v>
      </c>
    </row>
    <row r="16" spans="1:8">
      <c r="A16" s="11">
        <f t="shared" si="0"/>
        <v>1</v>
      </c>
      <c r="B16" t="s">
        <v>39</v>
      </c>
      <c r="C16">
        <v>1</v>
      </c>
      <c r="D16" t="s">
        <v>30</v>
      </c>
      <c r="E16" t="s">
        <v>24</v>
      </c>
    </row>
    <row r="17" spans="1:8">
      <c r="A17" s="11">
        <f t="shared" si="0"/>
        <v>2</v>
      </c>
      <c r="B17" t="s">
        <v>39</v>
      </c>
      <c r="C17">
        <v>2</v>
      </c>
      <c r="D17" t="s">
        <v>28</v>
      </c>
      <c r="E17" t="s">
        <v>24</v>
      </c>
      <c r="F17" t="s">
        <v>17</v>
      </c>
    </row>
    <row r="18" spans="1:8">
      <c r="A18" s="11">
        <f t="shared" si="0"/>
        <v>2</v>
      </c>
      <c r="B18" t="s">
        <v>39</v>
      </c>
      <c r="C18">
        <v>3</v>
      </c>
      <c r="D18" t="s">
        <v>31</v>
      </c>
      <c r="E18" t="s">
        <v>24</v>
      </c>
      <c r="F18" t="s">
        <v>19</v>
      </c>
    </row>
    <row r="19" spans="1:8">
      <c r="A19" s="11">
        <f t="shared" si="0"/>
        <v>2</v>
      </c>
      <c r="B19" t="s">
        <v>39</v>
      </c>
      <c r="C19">
        <v>4</v>
      </c>
      <c r="D19" t="s">
        <v>29</v>
      </c>
      <c r="E19" t="s">
        <v>24</v>
      </c>
      <c r="F19" t="s">
        <v>18</v>
      </c>
    </row>
    <row r="20" spans="1:8">
      <c r="A20" s="11">
        <f t="shared" si="0"/>
        <v>2</v>
      </c>
      <c r="B20" t="s">
        <v>39</v>
      </c>
      <c r="C20">
        <v>5</v>
      </c>
      <c r="D20" t="s">
        <v>25</v>
      </c>
      <c r="E20" t="s">
        <v>24</v>
      </c>
      <c r="F20" t="s">
        <v>14</v>
      </c>
    </row>
    <row r="21" spans="1:8">
      <c r="A21" s="11">
        <f t="shared" si="0"/>
        <v>2</v>
      </c>
      <c r="B21" t="s">
        <v>39</v>
      </c>
      <c r="C21">
        <v>6</v>
      </c>
      <c r="D21" t="s">
        <v>23</v>
      </c>
      <c r="E21" t="s">
        <v>24</v>
      </c>
      <c r="F21" t="s">
        <v>13</v>
      </c>
    </row>
    <row r="22" spans="1:8">
      <c r="A22" s="11">
        <f t="shared" si="0"/>
        <v>3</v>
      </c>
      <c r="B22" t="s">
        <v>39</v>
      </c>
      <c r="C22">
        <v>7</v>
      </c>
      <c r="D22" t="s">
        <v>32</v>
      </c>
      <c r="E22" t="s">
        <v>24</v>
      </c>
      <c r="F22" t="s">
        <v>13</v>
      </c>
      <c r="G22" t="s">
        <v>20</v>
      </c>
    </row>
    <row r="23" spans="1:8">
      <c r="A23" s="11" t="str">
        <f t="shared" si="0"/>
        <v/>
      </c>
      <c r="B23"/>
      <c r="C23"/>
      <c r="D23"/>
    </row>
    <row r="24" spans="1:8">
      <c r="A24" s="11">
        <f t="shared" si="0"/>
        <v>2</v>
      </c>
      <c r="B24" s="6" t="s">
        <v>22</v>
      </c>
      <c r="C24" s="6">
        <v>0</v>
      </c>
      <c r="D24" s="6" t="s">
        <v>26</v>
      </c>
      <c r="E24" s="6" t="s">
        <v>24</v>
      </c>
      <c r="F24" s="6" t="s">
        <v>15</v>
      </c>
      <c r="G24" s="6"/>
      <c r="H24" s="6"/>
    </row>
    <row r="25" spans="1:8">
      <c r="A25" s="11">
        <f t="shared" si="0"/>
        <v>2</v>
      </c>
      <c r="B25" s="6" t="s">
        <v>22</v>
      </c>
      <c r="C25" s="6">
        <v>1</v>
      </c>
      <c r="D25" s="6" t="s">
        <v>31</v>
      </c>
      <c r="E25" s="6" t="s">
        <v>24</v>
      </c>
      <c r="F25" s="6" t="s">
        <v>19</v>
      </c>
      <c r="G25" s="6"/>
      <c r="H25" s="6"/>
    </row>
    <row r="26" spans="1:8">
      <c r="A26" s="11">
        <f t="shared" si="0"/>
        <v>2</v>
      </c>
      <c r="B26" s="6" t="s">
        <v>22</v>
      </c>
      <c r="C26" s="6">
        <v>2</v>
      </c>
      <c r="D26" s="6" t="s">
        <v>29</v>
      </c>
      <c r="E26" s="6" t="s">
        <v>24</v>
      </c>
      <c r="F26" s="6" t="s">
        <v>18</v>
      </c>
      <c r="G26" s="6"/>
      <c r="H26" s="6"/>
    </row>
    <row r="27" spans="1:8">
      <c r="A27" s="11">
        <f t="shared" si="0"/>
        <v>3</v>
      </c>
      <c r="B27" s="6" t="s">
        <v>22</v>
      </c>
      <c r="C27" s="6">
        <v>3</v>
      </c>
      <c r="D27" s="6" t="s">
        <v>23</v>
      </c>
      <c r="E27" s="6" t="s">
        <v>24</v>
      </c>
      <c r="F27" s="6" t="s">
        <v>18</v>
      </c>
      <c r="G27" s="6" t="s">
        <v>13</v>
      </c>
      <c r="H27" s="6"/>
    </row>
    <row r="28" spans="1:8">
      <c r="A28" s="11">
        <f t="shared" si="0"/>
        <v>4</v>
      </c>
      <c r="B28" s="6" t="s">
        <v>22</v>
      </c>
      <c r="C28" s="6">
        <v>4</v>
      </c>
      <c r="D28" s="6" t="s">
        <v>32</v>
      </c>
      <c r="E28" s="6" t="s">
        <v>24</v>
      </c>
      <c r="F28" s="6" t="s">
        <v>18</v>
      </c>
      <c r="G28" s="6" t="s">
        <v>13</v>
      </c>
      <c r="H28" s="6" t="s">
        <v>20</v>
      </c>
    </row>
    <row r="29" spans="1:8">
      <c r="A29" s="11">
        <f t="shared" si="0"/>
        <v>3</v>
      </c>
      <c r="B29" s="6" t="s">
        <v>22</v>
      </c>
      <c r="C29" s="6">
        <v>5</v>
      </c>
      <c r="D29" s="6" t="s">
        <v>28</v>
      </c>
      <c r="E29" s="6" t="s">
        <v>24</v>
      </c>
      <c r="F29" s="6" t="s">
        <v>18</v>
      </c>
      <c r="G29" s="6" t="s">
        <v>17</v>
      </c>
      <c r="H29" s="6"/>
    </row>
    <row r="30" spans="1:8">
      <c r="A30" s="11">
        <f t="shared" si="0"/>
        <v>3</v>
      </c>
      <c r="B30" s="6" t="s">
        <v>22</v>
      </c>
      <c r="C30" s="6">
        <v>6</v>
      </c>
      <c r="D30" s="6" t="s">
        <v>33</v>
      </c>
      <c r="E30" s="6" t="s">
        <v>24</v>
      </c>
      <c r="F30" s="6" t="s">
        <v>18</v>
      </c>
      <c r="G30" s="6" t="s">
        <v>21</v>
      </c>
      <c r="H30" s="6"/>
    </row>
    <row r="31" spans="1:8">
      <c r="A31" s="11">
        <f t="shared" si="0"/>
        <v>4</v>
      </c>
      <c r="B31" s="6" t="s">
        <v>22</v>
      </c>
      <c r="C31" s="6">
        <v>7</v>
      </c>
      <c r="D31" s="6" t="s">
        <v>27</v>
      </c>
      <c r="E31" s="6" t="s">
        <v>24</v>
      </c>
      <c r="F31" s="6" t="s">
        <v>18</v>
      </c>
      <c r="G31" s="6" t="s">
        <v>21</v>
      </c>
      <c r="H31" s="6" t="s">
        <v>16</v>
      </c>
    </row>
    <row r="32" spans="1:8">
      <c r="A32" s="11">
        <f t="shared" si="0"/>
        <v>1</v>
      </c>
      <c r="B32" s="6" t="s">
        <v>22</v>
      </c>
      <c r="C32" s="6">
        <v>8</v>
      </c>
      <c r="D32" s="6" t="s">
        <v>30</v>
      </c>
      <c r="E32" s="6" t="s">
        <v>24</v>
      </c>
      <c r="F32" s="6"/>
      <c r="G32" s="6"/>
      <c r="H32" s="6"/>
    </row>
    <row r="33" spans="1:8">
      <c r="A33" s="11">
        <f t="shared" si="0"/>
        <v>2</v>
      </c>
      <c r="B33" s="6" t="s">
        <v>22</v>
      </c>
      <c r="C33" s="6">
        <v>9</v>
      </c>
      <c r="D33" s="6" t="s">
        <v>25</v>
      </c>
      <c r="E33" s="6" t="s">
        <v>24</v>
      </c>
      <c r="F33" s="6" t="s">
        <v>14</v>
      </c>
      <c r="G33" s="6"/>
      <c r="H33" s="6"/>
    </row>
    <row r="34" spans="1:8">
      <c r="A34" s="11" t="str">
        <f t="shared" si="0"/>
        <v/>
      </c>
      <c r="B34"/>
      <c r="C34"/>
      <c r="D34"/>
    </row>
    <row r="35" spans="1:8">
      <c r="A35" s="11">
        <f t="shared" si="0"/>
        <v>3</v>
      </c>
      <c r="B35" t="s">
        <v>40</v>
      </c>
      <c r="C35">
        <v>0</v>
      </c>
      <c r="D35" t="s">
        <v>27</v>
      </c>
      <c r="E35" t="s">
        <v>24</v>
      </c>
      <c r="F35" t="s">
        <v>20</v>
      </c>
      <c r="G35" t="s">
        <v>16</v>
      </c>
    </row>
    <row r="36" spans="1:8">
      <c r="A36" s="11">
        <f t="shared" si="0"/>
        <v>4</v>
      </c>
      <c r="B36" t="s">
        <v>40</v>
      </c>
      <c r="C36">
        <v>1</v>
      </c>
      <c r="D36" t="s">
        <v>51</v>
      </c>
      <c r="E36" t="s">
        <v>24</v>
      </c>
      <c r="F36" t="s">
        <v>20</v>
      </c>
      <c r="G36" t="s">
        <v>16</v>
      </c>
      <c r="H36" t="s">
        <v>52</v>
      </c>
    </row>
    <row r="37" spans="1:8">
      <c r="A37" s="11">
        <f t="shared" si="0"/>
        <v>4</v>
      </c>
      <c r="B37" t="s">
        <v>40</v>
      </c>
      <c r="C37">
        <v>2</v>
      </c>
      <c r="D37" t="s">
        <v>28</v>
      </c>
      <c r="E37" t="s">
        <v>24</v>
      </c>
      <c r="F37" t="s">
        <v>20</v>
      </c>
      <c r="G37" t="s">
        <v>16</v>
      </c>
      <c r="H37" t="s">
        <v>17</v>
      </c>
    </row>
    <row r="38" spans="1:8">
      <c r="A38" s="11">
        <f t="shared" si="0"/>
        <v>4</v>
      </c>
      <c r="B38" t="s">
        <v>40</v>
      </c>
      <c r="C38">
        <v>3</v>
      </c>
      <c r="D38" t="s">
        <v>23</v>
      </c>
      <c r="E38" t="s">
        <v>24</v>
      </c>
      <c r="F38" t="s">
        <v>20</v>
      </c>
      <c r="G38" t="s">
        <v>16</v>
      </c>
      <c r="H38" t="s">
        <v>13</v>
      </c>
    </row>
    <row r="39" spans="1:8">
      <c r="A39" s="11">
        <f t="shared" si="0"/>
        <v>1</v>
      </c>
      <c r="B39" t="s">
        <v>40</v>
      </c>
      <c r="C39">
        <v>4</v>
      </c>
      <c r="D39" t="s">
        <v>30</v>
      </c>
      <c r="E39" t="s">
        <v>24</v>
      </c>
    </row>
    <row r="40" spans="1:8">
      <c r="A40" s="11">
        <f t="shared" si="0"/>
        <v>2</v>
      </c>
      <c r="B40" t="s">
        <v>40</v>
      </c>
      <c r="C40">
        <v>5</v>
      </c>
      <c r="D40" t="s">
        <v>49</v>
      </c>
      <c r="E40" t="s">
        <v>24</v>
      </c>
      <c r="F40" t="s">
        <v>50</v>
      </c>
    </row>
    <row r="41" spans="1:8">
      <c r="A41" s="11">
        <f t="shared" si="0"/>
        <v>3</v>
      </c>
      <c r="B41" t="s">
        <v>40</v>
      </c>
      <c r="C41">
        <v>6</v>
      </c>
      <c r="D41" t="s">
        <v>33</v>
      </c>
      <c r="E41" t="s">
        <v>24</v>
      </c>
      <c r="F41" t="s">
        <v>50</v>
      </c>
      <c r="G41" t="s">
        <v>21</v>
      </c>
    </row>
    <row r="42" spans="1:8">
      <c r="A42" s="11">
        <f t="shared" si="0"/>
        <v>2</v>
      </c>
      <c r="B42" t="s">
        <v>40</v>
      </c>
      <c r="C42">
        <v>7</v>
      </c>
      <c r="D42" t="s">
        <v>26</v>
      </c>
      <c r="E42" t="s">
        <v>24</v>
      </c>
      <c r="F42" t="s">
        <v>15</v>
      </c>
    </row>
    <row r="43" spans="1:8">
      <c r="A43" s="11">
        <f t="shared" si="0"/>
        <v>3</v>
      </c>
      <c r="B43" t="s">
        <v>40</v>
      </c>
      <c r="C43">
        <v>8</v>
      </c>
      <c r="D43" t="s">
        <v>47</v>
      </c>
      <c r="E43" t="s">
        <v>24</v>
      </c>
      <c r="F43" t="s">
        <v>15</v>
      </c>
      <c r="G43" t="s">
        <v>48</v>
      </c>
    </row>
    <row r="44" spans="1:8">
      <c r="A44" s="11">
        <f t="shared" si="0"/>
        <v>3</v>
      </c>
      <c r="B44" t="s">
        <v>40</v>
      </c>
      <c r="C44">
        <v>9</v>
      </c>
      <c r="D44" t="s">
        <v>29</v>
      </c>
      <c r="E44" t="s">
        <v>24</v>
      </c>
      <c r="F44" t="s">
        <v>15</v>
      </c>
      <c r="G44" t="s">
        <v>18</v>
      </c>
    </row>
    <row r="45" spans="1:8">
      <c r="A45" s="11">
        <f t="shared" si="0"/>
        <v>2</v>
      </c>
      <c r="B45" t="s">
        <v>40</v>
      </c>
      <c r="C45">
        <v>10</v>
      </c>
      <c r="D45" t="s">
        <v>25</v>
      </c>
      <c r="E45" t="s">
        <v>24</v>
      </c>
      <c r="F45" t="s">
        <v>14</v>
      </c>
    </row>
    <row r="46" spans="1:8">
      <c r="A46" s="11">
        <f t="shared" si="0"/>
        <v>2</v>
      </c>
      <c r="B46" t="s">
        <v>40</v>
      </c>
      <c r="C46">
        <v>11</v>
      </c>
      <c r="D46" t="s">
        <v>32</v>
      </c>
      <c r="E46" t="s">
        <v>24</v>
      </c>
      <c r="F46" t="s">
        <v>20</v>
      </c>
    </row>
    <row r="47" spans="1:8">
      <c r="A47" s="11">
        <f t="shared" si="0"/>
        <v>3</v>
      </c>
      <c r="B47" t="s">
        <v>40</v>
      </c>
      <c r="C47">
        <v>12</v>
      </c>
      <c r="D47" t="s">
        <v>43</v>
      </c>
      <c r="E47" t="s">
        <v>24</v>
      </c>
      <c r="F47" t="s">
        <v>20</v>
      </c>
      <c r="G47" t="s">
        <v>44</v>
      </c>
    </row>
    <row r="48" spans="1:8">
      <c r="A48" s="11">
        <f t="shared" si="0"/>
        <v>3</v>
      </c>
      <c r="B48" t="s">
        <v>40</v>
      </c>
      <c r="C48">
        <v>13</v>
      </c>
      <c r="D48" t="s">
        <v>41</v>
      </c>
      <c r="E48" t="s">
        <v>24</v>
      </c>
      <c r="F48" t="s">
        <v>20</v>
      </c>
      <c r="G48" t="s">
        <v>42</v>
      </c>
    </row>
    <row r="49" spans="1:8">
      <c r="A49" s="11">
        <f t="shared" si="0"/>
        <v>4</v>
      </c>
      <c r="B49" t="s">
        <v>40</v>
      </c>
      <c r="C49">
        <v>14</v>
      </c>
      <c r="D49" t="s">
        <v>31</v>
      </c>
      <c r="E49" t="s">
        <v>24</v>
      </c>
      <c r="F49" t="s">
        <v>20</v>
      </c>
      <c r="G49" t="s">
        <v>42</v>
      </c>
      <c r="H49" t="s">
        <v>19</v>
      </c>
    </row>
    <row r="50" spans="1:8">
      <c r="A50" s="11">
        <f t="shared" si="0"/>
        <v>3</v>
      </c>
      <c r="B50" t="s">
        <v>40</v>
      </c>
      <c r="C50">
        <v>15</v>
      </c>
      <c r="D50" t="s">
        <v>45</v>
      </c>
      <c r="E50" t="s">
        <v>24</v>
      </c>
      <c r="F50" t="s">
        <v>20</v>
      </c>
      <c r="G50" t="s">
        <v>46</v>
      </c>
    </row>
    <row r="51" spans="1:8">
      <c r="A51" s="11" t="str">
        <f t="shared" si="0"/>
        <v/>
      </c>
      <c r="B51"/>
      <c r="C51"/>
      <c r="D51"/>
    </row>
    <row r="52" spans="1:8">
      <c r="A52" s="11">
        <f t="shared" si="0"/>
        <v>3</v>
      </c>
      <c r="B52" t="s">
        <v>125</v>
      </c>
      <c r="C52">
        <v>0</v>
      </c>
      <c r="D52" t="s">
        <v>33</v>
      </c>
      <c r="E52" t="s">
        <v>24</v>
      </c>
      <c r="F52" t="s">
        <v>14</v>
      </c>
      <c r="G52" t="s">
        <v>21</v>
      </c>
    </row>
    <row r="53" spans="1:8">
      <c r="A53" s="11">
        <f t="shared" si="0"/>
        <v>3</v>
      </c>
      <c r="B53" t="s">
        <v>125</v>
      </c>
      <c r="C53">
        <v>1</v>
      </c>
      <c r="D53" t="s">
        <v>23</v>
      </c>
      <c r="E53" t="s">
        <v>24</v>
      </c>
      <c r="F53" t="s">
        <v>14</v>
      </c>
      <c r="G53" t="s">
        <v>13</v>
      </c>
    </row>
    <row r="54" spans="1:8">
      <c r="A54" s="11">
        <f t="shared" si="0"/>
        <v>4</v>
      </c>
      <c r="B54" t="s">
        <v>125</v>
      </c>
      <c r="C54">
        <v>2</v>
      </c>
      <c r="D54" t="s">
        <v>26</v>
      </c>
      <c r="E54" t="s">
        <v>24</v>
      </c>
      <c r="F54" t="s">
        <v>14</v>
      </c>
      <c r="G54" t="s">
        <v>13</v>
      </c>
      <c r="H54" t="s">
        <v>15</v>
      </c>
    </row>
    <row r="55" spans="1:8">
      <c r="A55" s="11">
        <f t="shared" si="0"/>
        <v>3</v>
      </c>
      <c r="B55" t="s">
        <v>125</v>
      </c>
      <c r="C55">
        <v>3</v>
      </c>
      <c r="D55" t="s">
        <v>49</v>
      </c>
      <c r="E55" t="s">
        <v>24</v>
      </c>
      <c r="F55" t="s">
        <v>14</v>
      </c>
      <c r="G55" t="s">
        <v>50</v>
      </c>
    </row>
    <row r="56" spans="1:8">
      <c r="A56" s="11">
        <f t="shared" si="0"/>
        <v>4</v>
      </c>
      <c r="B56" t="s">
        <v>125</v>
      </c>
      <c r="C56">
        <v>4</v>
      </c>
      <c r="D56" t="s">
        <v>29</v>
      </c>
      <c r="E56" t="s">
        <v>24</v>
      </c>
      <c r="F56" t="s">
        <v>14</v>
      </c>
      <c r="G56" t="s">
        <v>50</v>
      </c>
      <c r="H56" t="s">
        <v>18</v>
      </c>
    </row>
    <row r="57" spans="1:8">
      <c r="A57" s="11">
        <f t="shared" si="0"/>
        <v>4</v>
      </c>
      <c r="B57" t="s">
        <v>125</v>
      </c>
      <c r="C57">
        <v>5</v>
      </c>
      <c r="D57" t="s">
        <v>32</v>
      </c>
      <c r="E57" t="s">
        <v>24</v>
      </c>
      <c r="F57" t="s">
        <v>14</v>
      </c>
      <c r="G57" t="s">
        <v>50</v>
      </c>
      <c r="H57" t="s">
        <v>20</v>
      </c>
    </row>
    <row r="58" spans="1:8">
      <c r="A58" s="11">
        <f t="shared" si="0"/>
        <v>3</v>
      </c>
      <c r="B58" t="s">
        <v>125</v>
      </c>
      <c r="C58">
        <v>6</v>
      </c>
      <c r="D58" t="s">
        <v>72</v>
      </c>
      <c r="E58" t="s">
        <v>24</v>
      </c>
      <c r="F58" t="s">
        <v>14</v>
      </c>
      <c r="G58" t="s">
        <v>57</v>
      </c>
    </row>
    <row r="59" spans="1:8">
      <c r="A59" s="11">
        <f t="shared" si="0"/>
        <v>4</v>
      </c>
      <c r="B59" t="s">
        <v>125</v>
      </c>
      <c r="C59">
        <v>7</v>
      </c>
      <c r="D59" t="s">
        <v>31</v>
      </c>
      <c r="E59" t="s">
        <v>24</v>
      </c>
      <c r="F59" t="s">
        <v>14</v>
      </c>
      <c r="G59" t="s">
        <v>57</v>
      </c>
      <c r="H59" t="s">
        <v>19</v>
      </c>
    </row>
    <row r="60" spans="1:8">
      <c r="A60" s="11">
        <f t="shared" si="0"/>
        <v>1</v>
      </c>
      <c r="B60" t="s">
        <v>125</v>
      </c>
      <c r="C60">
        <v>8</v>
      </c>
      <c r="D60" t="s">
        <v>30</v>
      </c>
      <c r="E60" t="s">
        <v>24</v>
      </c>
    </row>
    <row r="61" spans="1:8">
      <c r="A61" s="11">
        <f t="shared" si="0"/>
        <v>2</v>
      </c>
      <c r="B61" t="s">
        <v>125</v>
      </c>
      <c r="C61">
        <v>9</v>
      </c>
      <c r="D61" t="s">
        <v>28</v>
      </c>
      <c r="E61" t="s">
        <v>24</v>
      </c>
      <c r="F61" t="s">
        <v>17</v>
      </c>
    </row>
    <row r="62" spans="1:8">
      <c r="A62" s="11">
        <f t="shared" si="0"/>
        <v>2</v>
      </c>
      <c r="B62" t="s">
        <v>125</v>
      </c>
      <c r="C62">
        <v>10</v>
      </c>
      <c r="D62" t="s">
        <v>70</v>
      </c>
      <c r="E62" t="s">
        <v>24</v>
      </c>
      <c r="F62" t="s">
        <v>54</v>
      </c>
    </row>
    <row r="63" spans="1:8">
      <c r="A63" s="11">
        <f t="shared" si="0"/>
        <v>3</v>
      </c>
      <c r="B63" t="s">
        <v>125</v>
      </c>
      <c r="C63">
        <v>11</v>
      </c>
      <c r="D63" t="s">
        <v>45</v>
      </c>
      <c r="E63" t="s">
        <v>24</v>
      </c>
      <c r="F63" t="s">
        <v>54</v>
      </c>
      <c r="G63" t="s">
        <v>46</v>
      </c>
    </row>
    <row r="64" spans="1:8">
      <c r="A64" s="11">
        <f t="shared" si="0"/>
        <v>4</v>
      </c>
      <c r="B64" t="s">
        <v>125</v>
      </c>
      <c r="C64">
        <v>12</v>
      </c>
      <c r="D64" t="s">
        <v>27</v>
      </c>
      <c r="E64" t="s">
        <v>24</v>
      </c>
      <c r="F64" t="s">
        <v>54</v>
      </c>
      <c r="G64" t="s">
        <v>46</v>
      </c>
      <c r="H64" t="s">
        <v>16</v>
      </c>
    </row>
    <row r="65" spans="1:9">
      <c r="A65" s="11">
        <f t="shared" si="0"/>
        <v>4</v>
      </c>
      <c r="B65" t="s">
        <v>125</v>
      </c>
      <c r="C65">
        <v>13</v>
      </c>
      <c r="D65" t="s">
        <v>69</v>
      </c>
      <c r="E65" t="s">
        <v>24</v>
      </c>
      <c r="F65" t="s">
        <v>54</v>
      </c>
      <c r="G65" t="s">
        <v>46</v>
      </c>
      <c r="H65" t="s">
        <v>126</v>
      </c>
    </row>
    <row r="66" spans="1:9">
      <c r="A66" s="11">
        <f t="shared" si="0"/>
        <v>3</v>
      </c>
      <c r="B66" t="s">
        <v>125</v>
      </c>
      <c r="C66">
        <v>14</v>
      </c>
      <c r="D66" t="s">
        <v>41</v>
      </c>
      <c r="E66" t="s">
        <v>24</v>
      </c>
      <c r="F66" t="s">
        <v>54</v>
      </c>
      <c r="G66" t="s">
        <v>42</v>
      </c>
    </row>
    <row r="67" spans="1:9">
      <c r="A67" s="11">
        <f t="shared" si="0"/>
        <v>4</v>
      </c>
      <c r="B67" t="s">
        <v>125</v>
      </c>
      <c r="C67">
        <v>15</v>
      </c>
      <c r="D67" t="s">
        <v>51</v>
      </c>
      <c r="E67" t="s">
        <v>24</v>
      </c>
      <c r="F67" t="s">
        <v>54</v>
      </c>
      <c r="G67" t="s">
        <v>42</v>
      </c>
      <c r="H67" t="s">
        <v>52</v>
      </c>
    </row>
    <row r="68" spans="1:9">
      <c r="A68" s="11">
        <f t="shared" ref="A68:A131" si="1">IF(COUNTA(E68:AN68)&gt;0, COUNTA(E68:AN68), "")</f>
        <v>3</v>
      </c>
      <c r="B68" t="s">
        <v>125</v>
      </c>
      <c r="C68">
        <v>16</v>
      </c>
      <c r="D68" t="s">
        <v>47</v>
      </c>
      <c r="E68" t="s">
        <v>24</v>
      </c>
      <c r="F68" t="s">
        <v>54</v>
      </c>
      <c r="G68" t="s">
        <v>48</v>
      </c>
    </row>
    <row r="69" spans="1:9">
      <c r="A69" s="11">
        <f t="shared" si="1"/>
        <v>4</v>
      </c>
      <c r="B69" t="s">
        <v>125</v>
      </c>
      <c r="C69">
        <v>17</v>
      </c>
      <c r="D69" t="s">
        <v>43</v>
      </c>
      <c r="E69" t="s">
        <v>24</v>
      </c>
      <c r="F69" t="s">
        <v>54</v>
      </c>
      <c r="G69" t="s">
        <v>48</v>
      </c>
      <c r="H69" t="s">
        <v>44</v>
      </c>
    </row>
    <row r="70" spans="1:9">
      <c r="A70" s="11">
        <f t="shared" si="1"/>
        <v>2</v>
      </c>
      <c r="B70" t="s">
        <v>125</v>
      </c>
      <c r="C70">
        <v>18</v>
      </c>
      <c r="D70" t="s">
        <v>25</v>
      </c>
      <c r="E70" t="s">
        <v>24</v>
      </c>
      <c r="F70" t="s">
        <v>14</v>
      </c>
    </row>
    <row r="71" spans="1:9">
      <c r="A71" s="11">
        <f t="shared" si="1"/>
        <v>3</v>
      </c>
      <c r="B71" t="s">
        <v>125</v>
      </c>
      <c r="C71">
        <v>19</v>
      </c>
      <c r="D71" t="s">
        <v>73</v>
      </c>
      <c r="E71" t="s">
        <v>24</v>
      </c>
      <c r="F71" t="s">
        <v>14</v>
      </c>
      <c r="G71" t="s">
        <v>58</v>
      </c>
    </row>
    <row r="72" spans="1:9">
      <c r="A72" s="11" t="str">
        <f t="shared" si="1"/>
        <v/>
      </c>
      <c r="B72"/>
      <c r="C72"/>
      <c r="D72"/>
    </row>
    <row r="73" spans="1:9">
      <c r="A73" s="11">
        <f t="shared" si="1"/>
        <v>3</v>
      </c>
      <c r="B73" t="s">
        <v>53</v>
      </c>
      <c r="C73">
        <v>0</v>
      </c>
      <c r="D73" t="s">
        <v>70</v>
      </c>
      <c r="E73" t="s">
        <v>24</v>
      </c>
      <c r="F73" t="s">
        <v>58</v>
      </c>
      <c r="G73" t="s">
        <v>54</v>
      </c>
    </row>
    <row r="74" spans="1:9">
      <c r="A74" s="11">
        <f t="shared" si="1"/>
        <v>4</v>
      </c>
      <c r="B74" t="s">
        <v>53</v>
      </c>
      <c r="C74">
        <v>1</v>
      </c>
      <c r="D74" t="s">
        <v>78</v>
      </c>
      <c r="E74" t="s">
        <v>24</v>
      </c>
      <c r="F74" t="s">
        <v>58</v>
      </c>
      <c r="G74" t="s">
        <v>54</v>
      </c>
      <c r="H74" t="s">
        <v>66</v>
      </c>
    </row>
    <row r="75" spans="1:9">
      <c r="A75" s="11">
        <f t="shared" si="1"/>
        <v>4</v>
      </c>
      <c r="B75" t="s">
        <v>53</v>
      </c>
      <c r="C75">
        <v>2</v>
      </c>
      <c r="D75" t="s">
        <v>72</v>
      </c>
      <c r="E75" t="s">
        <v>24</v>
      </c>
      <c r="F75" t="s">
        <v>58</v>
      </c>
      <c r="G75" t="s">
        <v>54</v>
      </c>
      <c r="H75" t="s">
        <v>57</v>
      </c>
    </row>
    <row r="76" spans="1:9">
      <c r="A76" s="11">
        <f t="shared" si="1"/>
        <v>3</v>
      </c>
      <c r="B76" t="s">
        <v>53</v>
      </c>
      <c r="C76">
        <v>3</v>
      </c>
      <c r="D76" t="s">
        <v>59</v>
      </c>
      <c r="E76" t="s">
        <v>24</v>
      </c>
      <c r="F76" t="s">
        <v>58</v>
      </c>
      <c r="G76" t="s">
        <v>128</v>
      </c>
    </row>
    <row r="77" spans="1:9">
      <c r="A77" s="11">
        <f t="shared" si="1"/>
        <v>4</v>
      </c>
      <c r="B77" t="s">
        <v>53</v>
      </c>
      <c r="C77">
        <v>4</v>
      </c>
      <c r="D77" t="s">
        <v>77</v>
      </c>
      <c r="E77" t="s">
        <v>24</v>
      </c>
      <c r="F77" t="s">
        <v>58</v>
      </c>
      <c r="G77" t="s">
        <v>128</v>
      </c>
      <c r="H77" t="s">
        <v>63</v>
      </c>
    </row>
    <row r="78" spans="1:9">
      <c r="A78" s="11">
        <f t="shared" si="1"/>
        <v>5</v>
      </c>
      <c r="B78" t="s">
        <v>53</v>
      </c>
      <c r="C78">
        <v>5</v>
      </c>
      <c r="D78" t="s">
        <v>43</v>
      </c>
      <c r="E78" t="s">
        <v>24</v>
      </c>
      <c r="F78" t="s">
        <v>58</v>
      </c>
      <c r="G78" t="s">
        <v>128</v>
      </c>
      <c r="H78" t="s">
        <v>63</v>
      </c>
      <c r="I78" t="s">
        <v>44</v>
      </c>
    </row>
    <row r="79" spans="1:9">
      <c r="A79" s="11">
        <f t="shared" si="1"/>
        <v>4</v>
      </c>
      <c r="B79" t="s">
        <v>53</v>
      </c>
      <c r="C79">
        <v>6</v>
      </c>
      <c r="D79" t="s">
        <v>47</v>
      </c>
      <c r="E79" t="s">
        <v>24</v>
      </c>
      <c r="F79" t="s">
        <v>58</v>
      </c>
      <c r="G79" t="s">
        <v>128</v>
      </c>
      <c r="H79" t="s">
        <v>48</v>
      </c>
    </row>
    <row r="80" spans="1:9">
      <c r="A80" s="11">
        <f t="shared" si="1"/>
        <v>1</v>
      </c>
      <c r="B80" t="s">
        <v>53</v>
      </c>
      <c r="C80">
        <v>7</v>
      </c>
      <c r="D80" t="s">
        <v>30</v>
      </c>
      <c r="E80" t="s">
        <v>24</v>
      </c>
    </row>
    <row r="81" spans="1:9">
      <c r="A81" s="11">
        <f t="shared" si="1"/>
        <v>2</v>
      </c>
      <c r="B81" t="s">
        <v>53</v>
      </c>
      <c r="C81">
        <v>8</v>
      </c>
      <c r="D81" t="s">
        <v>76</v>
      </c>
      <c r="E81" t="s">
        <v>24</v>
      </c>
      <c r="F81" t="s">
        <v>62</v>
      </c>
    </row>
    <row r="82" spans="1:9">
      <c r="A82" s="11">
        <f t="shared" si="1"/>
        <v>2</v>
      </c>
      <c r="B82" t="s">
        <v>53</v>
      </c>
      <c r="C82">
        <v>9</v>
      </c>
      <c r="D82" t="s">
        <v>55</v>
      </c>
      <c r="E82" t="s">
        <v>24</v>
      </c>
      <c r="F82" t="s">
        <v>129</v>
      </c>
    </row>
    <row r="83" spans="1:9">
      <c r="A83" s="11">
        <f t="shared" si="1"/>
        <v>3</v>
      </c>
      <c r="B83" t="s">
        <v>53</v>
      </c>
      <c r="C83">
        <v>10</v>
      </c>
      <c r="D83" t="s">
        <v>27</v>
      </c>
      <c r="E83" t="s">
        <v>24</v>
      </c>
      <c r="F83" t="s">
        <v>129</v>
      </c>
      <c r="G83" t="s">
        <v>16</v>
      </c>
    </row>
    <row r="84" spans="1:9">
      <c r="A84" s="11">
        <f t="shared" si="1"/>
        <v>2</v>
      </c>
      <c r="B84" t="s">
        <v>53</v>
      </c>
      <c r="C84">
        <v>11</v>
      </c>
      <c r="D84" t="s">
        <v>64</v>
      </c>
      <c r="E84" t="s">
        <v>24</v>
      </c>
      <c r="F84" t="s">
        <v>130</v>
      </c>
    </row>
    <row r="85" spans="1:9">
      <c r="A85" s="11">
        <f t="shared" si="1"/>
        <v>2</v>
      </c>
      <c r="B85" t="s">
        <v>53</v>
      </c>
      <c r="C85">
        <v>12</v>
      </c>
      <c r="D85" t="s">
        <v>75</v>
      </c>
      <c r="E85" t="s">
        <v>24</v>
      </c>
      <c r="F85" t="s">
        <v>61</v>
      </c>
    </row>
    <row r="86" spans="1:9">
      <c r="A86" s="11">
        <f t="shared" si="1"/>
        <v>2</v>
      </c>
      <c r="B86" t="s">
        <v>53</v>
      </c>
      <c r="C86">
        <v>13</v>
      </c>
      <c r="D86" t="s">
        <v>51</v>
      </c>
      <c r="E86" t="s">
        <v>24</v>
      </c>
      <c r="F86" t="s">
        <v>52</v>
      </c>
    </row>
    <row r="87" spans="1:9">
      <c r="A87" s="11">
        <f t="shared" si="1"/>
        <v>3</v>
      </c>
      <c r="B87" t="s">
        <v>53</v>
      </c>
      <c r="C87">
        <v>14</v>
      </c>
      <c r="D87" t="s">
        <v>25</v>
      </c>
      <c r="E87" t="s">
        <v>24</v>
      </c>
      <c r="F87" t="s">
        <v>52</v>
      </c>
      <c r="G87" t="s">
        <v>14</v>
      </c>
    </row>
    <row r="88" spans="1:9">
      <c r="A88" s="11">
        <f t="shared" si="1"/>
        <v>3</v>
      </c>
      <c r="B88" t="s">
        <v>53</v>
      </c>
      <c r="C88">
        <v>15</v>
      </c>
      <c r="D88" t="s">
        <v>68</v>
      </c>
      <c r="E88" t="s">
        <v>24</v>
      </c>
      <c r="F88" t="s">
        <v>52</v>
      </c>
      <c r="G88" t="s">
        <v>131</v>
      </c>
    </row>
    <row r="89" spans="1:9">
      <c r="A89" s="11">
        <f t="shared" si="1"/>
        <v>4</v>
      </c>
      <c r="B89" t="s">
        <v>53</v>
      </c>
      <c r="C89">
        <v>16</v>
      </c>
      <c r="D89" t="s">
        <v>74</v>
      </c>
      <c r="E89" t="s">
        <v>24</v>
      </c>
      <c r="F89" t="s">
        <v>52</v>
      </c>
      <c r="G89" t="s">
        <v>131</v>
      </c>
      <c r="H89" t="s">
        <v>60</v>
      </c>
    </row>
    <row r="90" spans="1:9">
      <c r="A90" s="11">
        <f t="shared" si="1"/>
        <v>5</v>
      </c>
      <c r="B90" t="s">
        <v>53</v>
      </c>
      <c r="C90">
        <v>17</v>
      </c>
      <c r="D90" t="s">
        <v>28</v>
      </c>
      <c r="E90" t="s">
        <v>24</v>
      </c>
      <c r="F90" t="s">
        <v>52</v>
      </c>
      <c r="G90" t="s">
        <v>131</v>
      </c>
      <c r="H90" t="s">
        <v>60</v>
      </c>
      <c r="I90" t="s">
        <v>17</v>
      </c>
    </row>
    <row r="91" spans="1:9">
      <c r="A91" s="11">
        <f t="shared" si="1"/>
        <v>2</v>
      </c>
      <c r="B91" t="s">
        <v>53</v>
      </c>
      <c r="C91">
        <v>18</v>
      </c>
      <c r="D91" t="s">
        <v>26</v>
      </c>
      <c r="E91" t="s">
        <v>24</v>
      </c>
      <c r="F91" t="s">
        <v>15</v>
      </c>
    </row>
    <row r="92" spans="1:9">
      <c r="A92" s="11">
        <f t="shared" si="1"/>
        <v>3</v>
      </c>
      <c r="B92" t="s">
        <v>53</v>
      </c>
      <c r="C92">
        <v>19</v>
      </c>
      <c r="D92" t="s">
        <v>67</v>
      </c>
      <c r="E92" t="s">
        <v>24</v>
      </c>
      <c r="F92" t="s">
        <v>15</v>
      </c>
      <c r="G92" t="s">
        <v>132</v>
      </c>
    </row>
    <row r="93" spans="1:9">
      <c r="A93" s="11">
        <f t="shared" si="1"/>
        <v>3</v>
      </c>
      <c r="B93" t="s">
        <v>53</v>
      </c>
      <c r="C93">
        <v>20</v>
      </c>
      <c r="D93" t="s">
        <v>29</v>
      </c>
      <c r="E93" t="s">
        <v>24</v>
      </c>
      <c r="F93" t="s">
        <v>15</v>
      </c>
      <c r="G93" t="s">
        <v>18</v>
      </c>
    </row>
    <row r="94" spans="1:9">
      <c r="A94" s="11">
        <f t="shared" si="1"/>
        <v>3</v>
      </c>
      <c r="B94" t="s">
        <v>53</v>
      </c>
      <c r="C94">
        <v>21</v>
      </c>
      <c r="D94" t="s">
        <v>33</v>
      </c>
      <c r="E94" t="s">
        <v>24</v>
      </c>
      <c r="F94" t="s">
        <v>15</v>
      </c>
      <c r="G94" t="s">
        <v>21</v>
      </c>
    </row>
    <row r="95" spans="1:9">
      <c r="A95" s="11">
        <f t="shared" si="1"/>
        <v>4</v>
      </c>
      <c r="B95" t="s">
        <v>53</v>
      </c>
      <c r="C95">
        <v>22</v>
      </c>
      <c r="D95" t="s">
        <v>23</v>
      </c>
      <c r="E95" t="s">
        <v>24</v>
      </c>
      <c r="F95" t="s">
        <v>15</v>
      </c>
      <c r="G95" t="s">
        <v>21</v>
      </c>
      <c r="H95" t="s">
        <v>13</v>
      </c>
    </row>
    <row r="96" spans="1:9">
      <c r="A96" s="11">
        <f t="shared" si="1"/>
        <v>3</v>
      </c>
      <c r="B96" t="s">
        <v>53</v>
      </c>
      <c r="C96">
        <v>23</v>
      </c>
      <c r="D96" t="s">
        <v>32</v>
      </c>
      <c r="E96" t="s">
        <v>24</v>
      </c>
      <c r="F96" t="s">
        <v>15</v>
      </c>
      <c r="G96" t="s">
        <v>20</v>
      </c>
    </row>
    <row r="97" spans="1:9">
      <c r="A97" s="11">
        <f t="shared" si="1"/>
        <v>3</v>
      </c>
      <c r="B97" t="s">
        <v>53</v>
      </c>
      <c r="C97">
        <v>24</v>
      </c>
      <c r="D97" t="s">
        <v>45</v>
      </c>
      <c r="E97" t="s">
        <v>24</v>
      </c>
      <c r="F97" t="s">
        <v>15</v>
      </c>
      <c r="G97" t="s">
        <v>46</v>
      </c>
    </row>
    <row r="98" spans="1:9">
      <c r="A98" s="11">
        <f t="shared" si="1"/>
        <v>4</v>
      </c>
      <c r="B98" t="s">
        <v>53</v>
      </c>
      <c r="C98">
        <v>25</v>
      </c>
      <c r="D98" t="s">
        <v>49</v>
      </c>
      <c r="E98" t="s">
        <v>24</v>
      </c>
      <c r="F98" t="s">
        <v>15</v>
      </c>
      <c r="G98" t="s">
        <v>46</v>
      </c>
      <c r="H98" t="s">
        <v>50</v>
      </c>
    </row>
    <row r="99" spans="1:9">
      <c r="A99" s="11">
        <f t="shared" si="1"/>
        <v>4</v>
      </c>
      <c r="B99" t="s">
        <v>53</v>
      </c>
      <c r="C99">
        <v>26</v>
      </c>
      <c r="D99" t="s">
        <v>31</v>
      </c>
      <c r="E99" t="s">
        <v>24</v>
      </c>
      <c r="F99" t="s">
        <v>15</v>
      </c>
      <c r="G99" t="s">
        <v>46</v>
      </c>
      <c r="H99" t="s">
        <v>19</v>
      </c>
    </row>
    <row r="100" spans="1:9">
      <c r="A100" s="11">
        <f t="shared" si="1"/>
        <v>5</v>
      </c>
      <c r="B100" t="s">
        <v>53</v>
      </c>
      <c r="C100">
        <v>27</v>
      </c>
      <c r="D100" t="s">
        <v>71</v>
      </c>
      <c r="E100" t="s">
        <v>24</v>
      </c>
      <c r="F100" t="s">
        <v>15</v>
      </c>
      <c r="G100" t="s">
        <v>46</v>
      </c>
      <c r="H100" t="s">
        <v>19</v>
      </c>
      <c r="I100" t="s">
        <v>56</v>
      </c>
    </row>
    <row r="101" spans="1:9">
      <c r="A101" s="11">
        <f t="shared" si="1"/>
        <v>2</v>
      </c>
      <c r="B101" t="s">
        <v>53</v>
      </c>
      <c r="C101">
        <v>28</v>
      </c>
      <c r="D101" t="s">
        <v>73</v>
      </c>
      <c r="E101" t="s">
        <v>24</v>
      </c>
      <c r="F101" t="s">
        <v>58</v>
      </c>
    </row>
    <row r="102" spans="1:9">
      <c r="A102" s="11">
        <f t="shared" si="1"/>
        <v>3</v>
      </c>
      <c r="B102" t="s">
        <v>53</v>
      </c>
      <c r="C102">
        <v>29</v>
      </c>
      <c r="D102" t="s">
        <v>41</v>
      </c>
      <c r="E102" t="s">
        <v>24</v>
      </c>
      <c r="F102" t="s">
        <v>58</v>
      </c>
      <c r="G102" t="s">
        <v>42</v>
      </c>
    </row>
    <row r="103" spans="1:9">
      <c r="A103" s="11">
        <f t="shared" si="1"/>
        <v>3</v>
      </c>
      <c r="B103" t="s">
        <v>53</v>
      </c>
      <c r="C103">
        <v>30</v>
      </c>
      <c r="D103" t="s">
        <v>65</v>
      </c>
      <c r="E103" t="s">
        <v>24</v>
      </c>
      <c r="F103" t="s">
        <v>58</v>
      </c>
      <c r="G103" t="s">
        <v>127</v>
      </c>
    </row>
    <row r="104" spans="1:9">
      <c r="A104" s="11">
        <f t="shared" si="1"/>
        <v>4</v>
      </c>
      <c r="B104" t="s">
        <v>53</v>
      </c>
      <c r="C104">
        <v>31</v>
      </c>
      <c r="D104" t="s">
        <v>69</v>
      </c>
      <c r="E104" t="s">
        <v>24</v>
      </c>
      <c r="F104" t="s">
        <v>58</v>
      </c>
      <c r="G104" t="s">
        <v>127</v>
      </c>
      <c r="H104" t="s">
        <v>126</v>
      </c>
    </row>
    <row r="105" spans="1:9">
      <c r="A105" s="11" t="str">
        <f t="shared" si="1"/>
        <v/>
      </c>
      <c r="B105"/>
      <c r="C105"/>
      <c r="D105"/>
    </row>
    <row r="106" spans="1:9">
      <c r="A106" s="11">
        <f t="shared" si="1"/>
        <v>3</v>
      </c>
      <c r="B106" t="s">
        <v>133</v>
      </c>
      <c r="C106">
        <v>0</v>
      </c>
      <c r="D106" t="s">
        <v>70</v>
      </c>
      <c r="E106" t="s">
        <v>24</v>
      </c>
      <c r="F106" t="s">
        <v>58</v>
      </c>
      <c r="G106" t="s">
        <v>54</v>
      </c>
    </row>
    <row r="107" spans="1:9">
      <c r="A107" s="11">
        <f t="shared" si="1"/>
        <v>4</v>
      </c>
      <c r="B107" t="s">
        <v>133</v>
      </c>
      <c r="C107">
        <v>1</v>
      </c>
      <c r="D107" t="s">
        <v>78</v>
      </c>
      <c r="E107" t="s">
        <v>24</v>
      </c>
      <c r="F107" t="s">
        <v>58</v>
      </c>
      <c r="G107" t="s">
        <v>54</v>
      </c>
      <c r="H107" t="s">
        <v>66</v>
      </c>
    </row>
    <row r="108" spans="1:9">
      <c r="A108" s="11">
        <f t="shared" si="1"/>
        <v>4</v>
      </c>
      <c r="B108" t="s">
        <v>133</v>
      </c>
      <c r="C108">
        <v>2</v>
      </c>
      <c r="D108" t="s">
        <v>118</v>
      </c>
      <c r="E108" t="s">
        <v>24</v>
      </c>
      <c r="F108" t="s">
        <v>58</v>
      </c>
      <c r="G108" t="s">
        <v>54</v>
      </c>
      <c r="H108" t="s">
        <v>94</v>
      </c>
    </row>
    <row r="109" spans="1:9">
      <c r="A109" s="11">
        <f t="shared" si="1"/>
        <v>4</v>
      </c>
      <c r="B109" t="s">
        <v>133</v>
      </c>
      <c r="C109">
        <v>3</v>
      </c>
      <c r="D109" t="s">
        <v>72</v>
      </c>
      <c r="E109" t="s">
        <v>24</v>
      </c>
      <c r="F109" t="s">
        <v>58</v>
      </c>
      <c r="G109" t="s">
        <v>54</v>
      </c>
      <c r="H109" t="s">
        <v>57</v>
      </c>
    </row>
    <row r="110" spans="1:9">
      <c r="A110" s="11">
        <f t="shared" si="1"/>
        <v>5</v>
      </c>
      <c r="B110" t="s">
        <v>133</v>
      </c>
      <c r="C110">
        <v>4</v>
      </c>
      <c r="D110" t="s">
        <v>114</v>
      </c>
      <c r="E110" t="s">
        <v>24</v>
      </c>
      <c r="F110" t="s">
        <v>58</v>
      </c>
      <c r="G110" t="s">
        <v>54</v>
      </c>
      <c r="H110" t="s">
        <v>57</v>
      </c>
      <c r="I110" t="s">
        <v>84</v>
      </c>
    </row>
    <row r="111" spans="1:9">
      <c r="A111" s="11">
        <f t="shared" si="1"/>
        <v>3</v>
      </c>
      <c r="B111" t="s">
        <v>133</v>
      </c>
      <c r="C111">
        <v>5</v>
      </c>
      <c r="D111" t="s">
        <v>59</v>
      </c>
      <c r="E111" t="s">
        <v>24</v>
      </c>
      <c r="F111" t="s">
        <v>58</v>
      </c>
      <c r="G111" t="s">
        <v>128</v>
      </c>
    </row>
    <row r="112" spans="1:9">
      <c r="A112" s="11">
        <f t="shared" si="1"/>
        <v>4</v>
      </c>
      <c r="B112" t="s">
        <v>133</v>
      </c>
      <c r="C112">
        <v>6</v>
      </c>
      <c r="D112" t="s">
        <v>77</v>
      </c>
      <c r="E112" t="s">
        <v>24</v>
      </c>
      <c r="F112" t="s">
        <v>58</v>
      </c>
      <c r="G112" t="s">
        <v>128</v>
      </c>
      <c r="H112" t="s">
        <v>63</v>
      </c>
    </row>
    <row r="113" spans="1:9">
      <c r="A113" s="11">
        <f t="shared" si="1"/>
        <v>5</v>
      </c>
      <c r="B113" t="s">
        <v>133</v>
      </c>
      <c r="C113">
        <v>7</v>
      </c>
      <c r="D113" t="s">
        <v>43</v>
      </c>
      <c r="E113" t="s">
        <v>24</v>
      </c>
      <c r="F113" t="s">
        <v>58</v>
      </c>
      <c r="G113" t="s">
        <v>128</v>
      </c>
      <c r="H113" t="s">
        <v>63</v>
      </c>
      <c r="I113" t="s">
        <v>44</v>
      </c>
    </row>
    <row r="114" spans="1:9">
      <c r="A114" s="11">
        <f t="shared" si="1"/>
        <v>4</v>
      </c>
      <c r="B114" t="s">
        <v>133</v>
      </c>
      <c r="C114">
        <v>8</v>
      </c>
      <c r="D114" t="s">
        <v>90</v>
      </c>
      <c r="E114" t="s">
        <v>24</v>
      </c>
      <c r="F114" t="s">
        <v>58</v>
      </c>
      <c r="G114" t="s">
        <v>128</v>
      </c>
      <c r="H114" t="s">
        <v>135</v>
      </c>
    </row>
    <row r="115" spans="1:9">
      <c r="A115" s="11">
        <f t="shared" si="1"/>
        <v>5</v>
      </c>
      <c r="B115" t="s">
        <v>133</v>
      </c>
      <c r="C115">
        <v>9</v>
      </c>
      <c r="D115" t="s">
        <v>47</v>
      </c>
      <c r="E115" t="s">
        <v>24</v>
      </c>
      <c r="F115" t="s">
        <v>58</v>
      </c>
      <c r="G115" t="s">
        <v>128</v>
      </c>
      <c r="H115" t="s">
        <v>135</v>
      </c>
      <c r="I115" t="s">
        <v>48</v>
      </c>
    </row>
    <row r="116" spans="1:9">
      <c r="A116" s="11">
        <f t="shared" si="1"/>
        <v>1</v>
      </c>
      <c r="B116" t="s">
        <v>133</v>
      </c>
      <c r="C116">
        <v>10</v>
      </c>
      <c r="D116" t="s">
        <v>30</v>
      </c>
      <c r="E116" t="s">
        <v>24</v>
      </c>
    </row>
    <row r="117" spans="1:9">
      <c r="A117" s="11">
        <f t="shared" si="1"/>
        <v>2</v>
      </c>
      <c r="B117" t="s">
        <v>133</v>
      </c>
      <c r="C117">
        <v>11</v>
      </c>
      <c r="D117" t="s">
        <v>76</v>
      </c>
      <c r="E117" t="s">
        <v>24</v>
      </c>
      <c r="F117" t="s">
        <v>62</v>
      </c>
    </row>
    <row r="118" spans="1:9">
      <c r="A118" s="11">
        <f t="shared" si="1"/>
        <v>2</v>
      </c>
      <c r="B118" t="s">
        <v>133</v>
      </c>
      <c r="C118">
        <v>12</v>
      </c>
      <c r="D118" t="s">
        <v>55</v>
      </c>
      <c r="E118" t="s">
        <v>24</v>
      </c>
      <c r="F118" t="s">
        <v>129</v>
      </c>
    </row>
    <row r="119" spans="1:9">
      <c r="A119" s="11">
        <f t="shared" si="1"/>
        <v>3</v>
      </c>
      <c r="B119" t="s">
        <v>133</v>
      </c>
      <c r="C119">
        <v>13</v>
      </c>
      <c r="D119" t="s">
        <v>27</v>
      </c>
      <c r="E119" t="s">
        <v>24</v>
      </c>
      <c r="F119" t="s">
        <v>129</v>
      </c>
      <c r="G119" t="s">
        <v>16</v>
      </c>
    </row>
    <row r="120" spans="1:9">
      <c r="A120" s="11">
        <f t="shared" si="1"/>
        <v>2</v>
      </c>
      <c r="B120" t="s">
        <v>133</v>
      </c>
      <c r="C120">
        <v>14</v>
      </c>
      <c r="D120" t="s">
        <v>64</v>
      </c>
      <c r="E120" t="s">
        <v>24</v>
      </c>
      <c r="F120" t="s">
        <v>130</v>
      </c>
    </row>
    <row r="121" spans="1:9">
      <c r="A121" s="11">
        <f t="shared" si="1"/>
        <v>2</v>
      </c>
      <c r="B121" t="s">
        <v>133</v>
      </c>
      <c r="C121">
        <v>15</v>
      </c>
      <c r="D121" t="s">
        <v>75</v>
      </c>
      <c r="E121" t="s">
        <v>24</v>
      </c>
      <c r="F121" t="s">
        <v>61</v>
      </c>
    </row>
    <row r="122" spans="1:9">
      <c r="A122" s="11">
        <f t="shared" si="1"/>
        <v>3</v>
      </c>
      <c r="B122" t="s">
        <v>133</v>
      </c>
      <c r="C122">
        <v>16</v>
      </c>
      <c r="D122" t="s">
        <v>103</v>
      </c>
      <c r="E122" t="s">
        <v>24</v>
      </c>
      <c r="F122" t="s">
        <v>61</v>
      </c>
      <c r="G122" t="s">
        <v>136</v>
      </c>
    </row>
    <row r="123" spans="1:9">
      <c r="A123" s="11">
        <f t="shared" si="1"/>
        <v>2</v>
      </c>
      <c r="B123" t="s">
        <v>133</v>
      </c>
      <c r="C123">
        <v>17</v>
      </c>
      <c r="D123" t="s">
        <v>51</v>
      </c>
      <c r="E123" t="s">
        <v>24</v>
      </c>
      <c r="F123" t="s">
        <v>52</v>
      </c>
    </row>
    <row r="124" spans="1:9">
      <c r="A124" s="11">
        <f t="shared" si="1"/>
        <v>3</v>
      </c>
      <c r="B124" t="s">
        <v>133</v>
      </c>
      <c r="C124">
        <v>18</v>
      </c>
      <c r="D124" t="s">
        <v>25</v>
      </c>
      <c r="E124" t="s">
        <v>24</v>
      </c>
      <c r="F124" t="s">
        <v>52</v>
      </c>
      <c r="G124" t="s">
        <v>14</v>
      </c>
    </row>
    <row r="125" spans="1:9">
      <c r="A125" s="11">
        <f t="shared" si="1"/>
        <v>3</v>
      </c>
      <c r="B125" t="s">
        <v>133</v>
      </c>
      <c r="C125">
        <v>19</v>
      </c>
      <c r="D125" t="s">
        <v>68</v>
      </c>
      <c r="E125" t="s">
        <v>24</v>
      </c>
      <c r="F125" t="s">
        <v>52</v>
      </c>
      <c r="G125" t="s">
        <v>131</v>
      </c>
    </row>
    <row r="126" spans="1:9">
      <c r="A126" s="11">
        <f t="shared" si="1"/>
        <v>4</v>
      </c>
      <c r="B126" t="s">
        <v>133</v>
      </c>
      <c r="C126">
        <v>20</v>
      </c>
      <c r="D126" t="s">
        <v>74</v>
      </c>
      <c r="E126" t="s">
        <v>24</v>
      </c>
      <c r="F126" t="s">
        <v>52</v>
      </c>
      <c r="G126" t="s">
        <v>131</v>
      </c>
      <c r="H126" t="s">
        <v>60</v>
      </c>
    </row>
    <row r="127" spans="1:9">
      <c r="A127" s="11">
        <f t="shared" si="1"/>
        <v>5</v>
      </c>
      <c r="B127" t="s">
        <v>133</v>
      </c>
      <c r="C127">
        <v>21</v>
      </c>
      <c r="D127" t="s">
        <v>28</v>
      </c>
      <c r="E127" t="s">
        <v>24</v>
      </c>
      <c r="F127" t="s">
        <v>52</v>
      </c>
      <c r="G127" t="s">
        <v>131</v>
      </c>
      <c r="H127" t="s">
        <v>60</v>
      </c>
      <c r="I127" t="s">
        <v>17</v>
      </c>
    </row>
    <row r="128" spans="1:9">
      <c r="A128" s="11">
        <f t="shared" si="1"/>
        <v>2</v>
      </c>
      <c r="B128" t="s">
        <v>133</v>
      </c>
      <c r="C128">
        <v>22</v>
      </c>
      <c r="D128" t="s">
        <v>26</v>
      </c>
      <c r="E128" t="s">
        <v>24</v>
      </c>
      <c r="F128" t="s">
        <v>15</v>
      </c>
    </row>
    <row r="129" spans="1:9">
      <c r="A129" s="11">
        <f t="shared" si="1"/>
        <v>3</v>
      </c>
      <c r="B129" t="s">
        <v>133</v>
      </c>
      <c r="C129">
        <v>23</v>
      </c>
      <c r="D129" t="s">
        <v>67</v>
      </c>
      <c r="E129" t="s">
        <v>24</v>
      </c>
      <c r="F129" t="s">
        <v>15</v>
      </c>
      <c r="G129" t="s">
        <v>132</v>
      </c>
    </row>
    <row r="130" spans="1:9">
      <c r="A130" s="11">
        <f t="shared" si="1"/>
        <v>3</v>
      </c>
      <c r="B130" t="s">
        <v>133</v>
      </c>
      <c r="C130">
        <v>24</v>
      </c>
      <c r="D130" t="s">
        <v>29</v>
      </c>
      <c r="E130" t="s">
        <v>24</v>
      </c>
      <c r="F130" t="s">
        <v>15</v>
      </c>
      <c r="G130" t="s">
        <v>18</v>
      </c>
    </row>
    <row r="131" spans="1:9">
      <c r="A131" s="11">
        <f t="shared" si="1"/>
        <v>3</v>
      </c>
      <c r="B131" t="s">
        <v>133</v>
      </c>
      <c r="C131">
        <v>25</v>
      </c>
      <c r="D131" t="s">
        <v>33</v>
      </c>
      <c r="E131" t="s">
        <v>24</v>
      </c>
      <c r="F131" t="s">
        <v>15</v>
      </c>
      <c r="G131" t="s">
        <v>21</v>
      </c>
    </row>
    <row r="132" spans="1:9">
      <c r="A132" s="11">
        <f t="shared" ref="A132:A195" si="2">IF(COUNTA(E132:AN132)&gt;0, COUNTA(E132:AN132), "")</f>
        <v>4</v>
      </c>
      <c r="B132" t="s">
        <v>133</v>
      </c>
      <c r="C132">
        <v>26</v>
      </c>
      <c r="D132" t="s">
        <v>23</v>
      </c>
      <c r="E132" t="s">
        <v>24</v>
      </c>
      <c r="F132" t="s">
        <v>15</v>
      </c>
      <c r="G132" t="s">
        <v>21</v>
      </c>
      <c r="H132" t="s">
        <v>13</v>
      </c>
    </row>
    <row r="133" spans="1:9">
      <c r="A133" s="11">
        <f t="shared" si="2"/>
        <v>3</v>
      </c>
      <c r="B133" t="s">
        <v>133</v>
      </c>
      <c r="C133">
        <v>27</v>
      </c>
      <c r="D133" t="s">
        <v>32</v>
      </c>
      <c r="E133" t="s">
        <v>24</v>
      </c>
      <c r="F133" t="s">
        <v>15</v>
      </c>
      <c r="G133" t="s">
        <v>20</v>
      </c>
    </row>
    <row r="134" spans="1:9">
      <c r="A134" s="11">
        <f t="shared" si="2"/>
        <v>3</v>
      </c>
      <c r="B134" t="s">
        <v>133</v>
      </c>
      <c r="C134">
        <v>28</v>
      </c>
      <c r="D134" t="s">
        <v>45</v>
      </c>
      <c r="E134" t="s">
        <v>24</v>
      </c>
      <c r="F134" t="s">
        <v>15</v>
      </c>
      <c r="G134" t="s">
        <v>46</v>
      </c>
    </row>
    <row r="135" spans="1:9">
      <c r="A135" s="11">
        <f t="shared" si="2"/>
        <v>4</v>
      </c>
      <c r="B135" t="s">
        <v>133</v>
      </c>
      <c r="C135">
        <v>29</v>
      </c>
      <c r="D135" t="s">
        <v>49</v>
      </c>
      <c r="E135" t="s">
        <v>24</v>
      </c>
      <c r="F135" t="s">
        <v>15</v>
      </c>
      <c r="G135" t="s">
        <v>46</v>
      </c>
      <c r="H135" t="s">
        <v>50</v>
      </c>
    </row>
    <row r="136" spans="1:9">
      <c r="A136" s="11">
        <f t="shared" si="2"/>
        <v>4</v>
      </c>
      <c r="B136" t="s">
        <v>133</v>
      </c>
      <c r="C136">
        <v>30</v>
      </c>
      <c r="D136" t="s">
        <v>31</v>
      </c>
      <c r="E136" t="s">
        <v>24</v>
      </c>
      <c r="F136" t="s">
        <v>15</v>
      </c>
      <c r="G136" t="s">
        <v>46</v>
      </c>
      <c r="H136" t="s">
        <v>19</v>
      </c>
    </row>
    <row r="137" spans="1:9">
      <c r="A137" s="11">
        <f t="shared" si="2"/>
        <v>5</v>
      </c>
      <c r="B137" t="s">
        <v>133</v>
      </c>
      <c r="C137">
        <v>31</v>
      </c>
      <c r="D137" t="s">
        <v>71</v>
      </c>
      <c r="E137" t="s">
        <v>24</v>
      </c>
      <c r="F137" t="s">
        <v>15</v>
      </c>
      <c r="G137" t="s">
        <v>46</v>
      </c>
      <c r="H137" t="s">
        <v>19</v>
      </c>
      <c r="I137" t="s">
        <v>56</v>
      </c>
    </row>
    <row r="138" spans="1:9">
      <c r="A138" s="11">
        <f t="shared" si="2"/>
        <v>4</v>
      </c>
      <c r="B138" t="s">
        <v>133</v>
      </c>
      <c r="C138">
        <v>32</v>
      </c>
      <c r="D138" t="s">
        <v>115</v>
      </c>
      <c r="E138" t="s">
        <v>24</v>
      </c>
      <c r="F138" t="s">
        <v>15</v>
      </c>
      <c r="G138" t="s">
        <v>46</v>
      </c>
      <c r="H138" t="s">
        <v>85</v>
      </c>
    </row>
    <row r="139" spans="1:9">
      <c r="A139" s="11">
        <f t="shared" si="2"/>
        <v>5</v>
      </c>
      <c r="B139" t="s">
        <v>133</v>
      </c>
      <c r="C139">
        <v>33</v>
      </c>
      <c r="D139" t="s">
        <v>137</v>
      </c>
      <c r="E139" t="s">
        <v>24</v>
      </c>
      <c r="F139" t="s">
        <v>15</v>
      </c>
      <c r="G139" t="s">
        <v>46</v>
      </c>
      <c r="H139" t="s">
        <v>85</v>
      </c>
      <c r="I139" t="s">
        <v>138</v>
      </c>
    </row>
    <row r="140" spans="1:9">
      <c r="A140" s="11">
        <f t="shared" si="2"/>
        <v>2</v>
      </c>
      <c r="B140" t="s">
        <v>133</v>
      </c>
      <c r="C140">
        <v>34</v>
      </c>
      <c r="D140" t="s">
        <v>73</v>
      </c>
      <c r="E140" t="s">
        <v>24</v>
      </c>
      <c r="F140" t="s">
        <v>58</v>
      </c>
    </row>
    <row r="141" spans="1:9">
      <c r="A141" s="11">
        <f t="shared" si="2"/>
        <v>3</v>
      </c>
      <c r="B141" t="s">
        <v>133</v>
      </c>
      <c r="C141">
        <v>35</v>
      </c>
      <c r="D141" t="s">
        <v>41</v>
      </c>
      <c r="E141" t="s">
        <v>24</v>
      </c>
      <c r="F141" t="s">
        <v>58</v>
      </c>
      <c r="G141" t="s">
        <v>42</v>
      </c>
    </row>
    <row r="142" spans="1:9">
      <c r="A142" s="11">
        <f t="shared" si="2"/>
        <v>4</v>
      </c>
      <c r="B142" t="s">
        <v>133</v>
      </c>
      <c r="C142">
        <v>36</v>
      </c>
      <c r="D142" t="s">
        <v>116</v>
      </c>
      <c r="E142" t="s">
        <v>24</v>
      </c>
      <c r="F142" t="s">
        <v>58</v>
      </c>
      <c r="G142" t="s">
        <v>42</v>
      </c>
      <c r="H142" t="s">
        <v>86</v>
      </c>
    </row>
    <row r="143" spans="1:9">
      <c r="A143" s="11">
        <f t="shared" si="2"/>
        <v>3</v>
      </c>
      <c r="B143" t="s">
        <v>133</v>
      </c>
      <c r="C143">
        <v>37</v>
      </c>
      <c r="D143" t="s">
        <v>65</v>
      </c>
      <c r="E143" t="s">
        <v>24</v>
      </c>
      <c r="F143" t="s">
        <v>58</v>
      </c>
      <c r="G143" t="s">
        <v>127</v>
      </c>
    </row>
    <row r="144" spans="1:9">
      <c r="A144" s="11">
        <f t="shared" si="2"/>
        <v>4</v>
      </c>
      <c r="B144" t="s">
        <v>133</v>
      </c>
      <c r="C144">
        <v>38</v>
      </c>
      <c r="D144" t="s">
        <v>69</v>
      </c>
      <c r="E144" t="s">
        <v>24</v>
      </c>
      <c r="F144" t="s">
        <v>58</v>
      </c>
      <c r="G144" t="s">
        <v>127</v>
      </c>
      <c r="H144" t="s">
        <v>126</v>
      </c>
    </row>
    <row r="145" spans="1:10">
      <c r="A145" s="11">
        <f t="shared" si="2"/>
        <v>3</v>
      </c>
      <c r="B145" t="s">
        <v>133</v>
      </c>
      <c r="C145">
        <v>39</v>
      </c>
      <c r="D145" t="s">
        <v>107</v>
      </c>
      <c r="E145" t="s">
        <v>24</v>
      </c>
      <c r="F145" t="s">
        <v>58</v>
      </c>
      <c r="G145" t="s">
        <v>134</v>
      </c>
    </row>
    <row r="146" spans="1:10">
      <c r="A146" s="11" t="str">
        <f t="shared" si="2"/>
        <v/>
      </c>
      <c r="B146"/>
      <c r="C146"/>
      <c r="D146"/>
    </row>
    <row r="147" spans="1:10">
      <c r="A147" s="11">
        <f t="shared" si="2"/>
        <v>3</v>
      </c>
      <c r="B147" t="s">
        <v>139</v>
      </c>
      <c r="C147">
        <v>0</v>
      </c>
      <c r="D147" t="s">
        <v>70</v>
      </c>
      <c r="E147" t="s">
        <v>24</v>
      </c>
      <c r="F147" t="s">
        <v>58</v>
      </c>
      <c r="G147" t="s">
        <v>54</v>
      </c>
    </row>
    <row r="148" spans="1:10">
      <c r="A148" s="11">
        <f t="shared" si="2"/>
        <v>4</v>
      </c>
      <c r="B148" t="s">
        <v>139</v>
      </c>
      <c r="C148">
        <v>1</v>
      </c>
      <c r="D148" t="s">
        <v>91</v>
      </c>
      <c r="E148" t="s">
        <v>24</v>
      </c>
      <c r="F148" t="s">
        <v>58</v>
      </c>
      <c r="G148" t="s">
        <v>54</v>
      </c>
      <c r="H148" t="s">
        <v>140</v>
      </c>
    </row>
    <row r="149" spans="1:10">
      <c r="A149" s="11">
        <f t="shared" si="2"/>
        <v>5</v>
      </c>
      <c r="B149" t="s">
        <v>139</v>
      </c>
      <c r="C149">
        <v>2</v>
      </c>
      <c r="D149" t="s">
        <v>89</v>
      </c>
      <c r="E149" t="s">
        <v>24</v>
      </c>
      <c r="F149" t="s">
        <v>58</v>
      </c>
      <c r="G149" t="s">
        <v>54</v>
      </c>
      <c r="H149" t="s">
        <v>140</v>
      </c>
      <c r="I149" t="s">
        <v>141</v>
      </c>
    </row>
    <row r="150" spans="1:10">
      <c r="A150" s="11">
        <f t="shared" si="2"/>
        <v>6</v>
      </c>
      <c r="B150" t="s">
        <v>139</v>
      </c>
      <c r="C150">
        <v>3</v>
      </c>
      <c r="D150" t="s">
        <v>78</v>
      </c>
      <c r="E150" t="s">
        <v>24</v>
      </c>
      <c r="F150" t="s">
        <v>58</v>
      </c>
      <c r="G150" t="s">
        <v>54</v>
      </c>
      <c r="H150" t="s">
        <v>140</v>
      </c>
      <c r="I150" t="s">
        <v>141</v>
      </c>
      <c r="J150" t="s">
        <v>66</v>
      </c>
    </row>
    <row r="151" spans="1:10">
      <c r="A151" s="11">
        <f t="shared" si="2"/>
        <v>4</v>
      </c>
      <c r="B151" t="s">
        <v>139</v>
      </c>
      <c r="C151">
        <v>4</v>
      </c>
      <c r="D151" t="s">
        <v>118</v>
      </c>
      <c r="E151" t="s">
        <v>24</v>
      </c>
      <c r="F151" t="s">
        <v>58</v>
      </c>
      <c r="G151" t="s">
        <v>54</v>
      </c>
      <c r="H151" t="s">
        <v>94</v>
      </c>
    </row>
    <row r="152" spans="1:10">
      <c r="A152" s="11">
        <f t="shared" si="2"/>
        <v>4</v>
      </c>
      <c r="B152" t="s">
        <v>139</v>
      </c>
      <c r="C152">
        <v>5</v>
      </c>
      <c r="D152" t="s">
        <v>72</v>
      </c>
      <c r="E152" t="s">
        <v>24</v>
      </c>
      <c r="F152" t="s">
        <v>58</v>
      </c>
      <c r="G152" t="s">
        <v>54</v>
      </c>
      <c r="H152" t="s">
        <v>57</v>
      </c>
    </row>
    <row r="153" spans="1:10">
      <c r="A153" s="11">
        <f t="shared" si="2"/>
        <v>5</v>
      </c>
      <c r="B153" t="s">
        <v>139</v>
      </c>
      <c r="C153">
        <v>6</v>
      </c>
      <c r="D153" t="s">
        <v>114</v>
      </c>
      <c r="E153" t="s">
        <v>24</v>
      </c>
      <c r="F153" t="s">
        <v>58</v>
      </c>
      <c r="G153" t="s">
        <v>54</v>
      </c>
      <c r="H153" t="s">
        <v>57</v>
      </c>
      <c r="I153" t="s">
        <v>84</v>
      </c>
    </row>
    <row r="154" spans="1:10">
      <c r="A154" s="11">
        <f t="shared" si="2"/>
        <v>3</v>
      </c>
      <c r="B154" t="s">
        <v>139</v>
      </c>
      <c r="C154">
        <v>7</v>
      </c>
      <c r="D154" t="s">
        <v>110</v>
      </c>
      <c r="E154" t="s">
        <v>24</v>
      </c>
      <c r="F154" t="s">
        <v>58</v>
      </c>
      <c r="G154" t="s">
        <v>142</v>
      </c>
    </row>
    <row r="155" spans="1:10">
      <c r="A155" s="11">
        <f t="shared" si="2"/>
        <v>4</v>
      </c>
      <c r="B155" t="s">
        <v>139</v>
      </c>
      <c r="C155">
        <v>8</v>
      </c>
      <c r="D155" t="s">
        <v>59</v>
      </c>
      <c r="E155" t="s">
        <v>24</v>
      </c>
      <c r="F155" t="s">
        <v>58</v>
      </c>
      <c r="G155" t="s">
        <v>142</v>
      </c>
      <c r="H155" t="s">
        <v>128</v>
      </c>
    </row>
    <row r="156" spans="1:10">
      <c r="A156" s="11">
        <f t="shared" si="2"/>
        <v>4</v>
      </c>
      <c r="B156" t="s">
        <v>139</v>
      </c>
      <c r="C156">
        <v>9</v>
      </c>
      <c r="D156" t="s">
        <v>87</v>
      </c>
      <c r="E156" t="s">
        <v>24</v>
      </c>
      <c r="F156" t="s">
        <v>58</v>
      </c>
      <c r="G156" t="s">
        <v>142</v>
      </c>
      <c r="H156" t="s">
        <v>143</v>
      </c>
    </row>
    <row r="157" spans="1:10">
      <c r="A157" s="11">
        <f t="shared" si="2"/>
        <v>5</v>
      </c>
      <c r="B157" t="s">
        <v>139</v>
      </c>
      <c r="C157">
        <v>10</v>
      </c>
      <c r="D157" t="s">
        <v>77</v>
      </c>
      <c r="E157" t="s">
        <v>24</v>
      </c>
      <c r="F157" t="s">
        <v>58</v>
      </c>
      <c r="G157" t="s">
        <v>142</v>
      </c>
      <c r="H157" t="s">
        <v>143</v>
      </c>
      <c r="I157" t="s">
        <v>63</v>
      </c>
    </row>
    <row r="158" spans="1:10">
      <c r="A158" s="11">
        <f t="shared" si="2"/>
        <v>4</v>
      </c>
      <c r="B158" t="s">
        <v>139</v>
      </c>
      <c r="C158">
        <v>11</v>
      </c>
      <c r="D158" t="s">
        <v>43</v>
      </c>
      <c r="E158" t="s">
        <v>24</v>
      </c>
      <c r="F158" t="s">
        <v>58</v>
      </c>
      <c r="G158" t="s">
        <v>142</v>
      </c>
      <c r="H158" t="s">
        <v>44</v>
      </c>
    </row>
    <row r="159" spans="1:10">
      <c r="A159" s="11">
        <f t="shared" si="2"/>
        <v>5</v>
      </c>
      <c r="B159" t="s">
        <v>139</v>
      </c>
      <c r="C159">
        <v>12</v>
      </c>
      <c r="D159" t="s">
        <v>90</v>
      </c>
      <c r="E159" t="s">
        <v>24</v>
      </c>
      <c r="F159" t="s">
        <v>58</v>
      </c>
      <c r="G159" t="s">
        <v>142</v>
      </c>
      <c r="H159" t="s">
        <v>44</v>
      </c>
      <c r="I159" t="s">
        <v>135</v>
      </c>
    </row>
    <row r="160" spans="1:10">
      <c r="A160" s="11">
        <f t="shared" si="2"/>
        <v>6</v>
      </c>
      <c r="B160" t="s">
        <v>139</v>
      </c>
      <c r="C160">
        <v>13</v>
      </c>
      <c r="D160" t="s">
        <v>47</v>
      </c>
      <c r="E160" t="s">
        <v>24</v>
      </c>
      <c r="F160" t="s">
        <v>58</v>
      </c>
      <c r="G160" t="s">
        <v>142</v>
      </c>
      <c r="H160" t="s">
        <v>44</v>
      </c>
      <c r="I160" t="s">
        <v>135</v>
      </c>
      <c r="J160" t="s">
        <v>48</v>
      </c>
    </row>
    <row r="161" spans="1:9">
      <c r="A161" s="11">
        <f t="shared" si="2"/>
        <v>1</v>
      </c>
      <c r="B161" t="s">
        <v>139</v>
      </c>
      <c r="C161">
        <v>14</v>
      </c>
      <c r="D161" t="s">
        <v>30</v>
      </c>
      <c r="E161" t="s">
        <v>24</v>
      </c>
    </row>
    <row r="162" spans="1:9">
      <c r="A162" s="11">
        <f t="shared" si="2"/>
        <v>2</v>
      </c>
      <c r="B162" t="s">
        <v>139</v>
      </c>
      <c r="C162">
        <v>15</v>
      </c>
      <c r="D162" t="s">
        <v>76</v>
      </c>
      <c r="E162" t="s">
        <v>24</v>
      </c>
      <c r="F162" t="s">
        <v>62</v>
      </c>
    </row>
    <row r="163" spans="1:9">
      <c r="A163" s="11">
        <f t="shared" si="2"/>
        <v>2</v>
      </c>
      <c r="B163" t="s">
        <v>139</v>
      </c>
      <c r="C163">
        <v>16</v>
      </c>
      <c r="D163" t="s">
        <v>55</v>
      </c>
      <c r="E163" t="s">
        <v>24</v>
      </c>
      <c r="F163" t="s">
        <v>129</v>
      </c>
    </row>
    <row r="164" spans="1:9">
      <c r="A164" s="11">
        <f t="shared" si="2"/>
        <v>3</v>
      </c>
      <c r="B164" t="s">
        <v>139</v>
      </c>
      <c r="C164">
        <v>17</v>
      </c>
      <c r="D164" t="s">
        <v>27</v>
      </c>
      <c r="E164" t="s">
        <v>24</v>
      </c>
      <c r="F164" t="s">
        <v>129</v>
      </c>
      <c r="G164" t="s">
        <v>16</v>
      </c>
    </row>
    <row r="165" spans="1:9">
      <c r="A165" s="11">
        <f t="shared" si="2"/>
        <v>2</v>
      </c>
      <c r="B165" t="s">
        <v>139</v>
      </c>
      <c r="C165">
        <v>18</v>
      </c>
      <c r="D165" t="s">
        <v>64</v>
      </c>
      <c r="E165" t="s">
        <v>24</v>
      </c>
      <c r="F165" t="s">
        <v>130</v>
      </c>
    </row>
    <row r="166" spans="1:9">
      <c r="A166" s="11">
        <f t="shared" si="2"/>
        <v>2</v>
      </c>
      <c r="B166" t="s">
        <v>139</v>
      </c>
      <c r="C166">
        <v>19</v>
      </c>
      <c r="D166" t="s">
        <v>75</v>
      </c>
      <c r="E166" t="s">
        <v>24</v>
      </c>
      <c r="F166" t="s">
        <v>61</v>
      </c>
    </row>
    <row r="167" spans="1:9">
      <c r="A167" s="11">
        <f t="shared" si="2"/>
        <v>3</v>
      </c>
      <c r="B167" t="s">
        <v>139</v>
      </c>
      <c r="C167">
        <v>20</v>
      </c>
      <c r="D167" t="s">
        <v>103</v>
      </c>
      <c r="E167" t="s">
        <v>24</v>
      </c>
      <c r="F167" t="s">
        <v>61</v>
      </c>
      <c r="G167" t="s">
        <v>136</v>
      </c>
    </row>
    <row r="168" spans="1:9">
      <c r="A168" s="11">
        <f t="shared" si="2"/>
        <v>4</v>
      </c>
      <c r="B168" t="s">
        <v>139</v>
      </c>
      <c r="C168">
        <v>21</v>
      </c>
      <c r="D168" t="s">
        <v>106</v>
      </c>
      <c r="E168" t="s">
        <v>24</v>
      </c>
      <c r="F168" t="s">
        <v>61</v>
      </c>
      <c r="G168" t="s">
        <v>136</v>
      </c>
      <c r="H168" t="s">
        <v>144</v>
      </c>
    </row>
    <row r="169" spans="1:9">
      <c r="A169" s="11">
        <f t="shared" si="2"/>
        <v>4</v>
      </c>
      <c r="B169" t="s">
        <v>139</v>
      </c>
      <c r="C169">
        <v>22</v>
      </c>
      <c r="D169" t="s">
        <v>109</v>
      </c>
      <c r="E169" t="s">
        <v>24</v>
      </c>
      <c r="F169" t="s">
        <v>61</v>
      </c>
      <c r="G169" t="s">
        <v>136</v>
      </c>
      <c r="H169" t="s">
        <v>145</v>
      </c>
    </row>
    <row r="170" spans="1:9">
      <c r="A170" s="11">
        <f t="shared" si="2"/>
        <v>2</v>
      </c>
      <c r="B170" t="s">
        <v>139</v>
      </c>
      <c r="C170">
        <v>23</v>
      </c>
      <c r="D170" t="s">
        <v>51</v>
      </c>
      <c r="E170" t="s">
        <v>24</v>
      </c>
      <c r="F170" t="s">
        <v>52</v>
      </c>
    </row>
    <row r="171" spans="1:9">
      <c r="A171" s="11">
        <f t="shared" si="2"/>
        <v>3</v>
      </c>
      <c r="B171" t="s">
        <v>139</v>
      </c>
      <c r="C171">
        <v>24</v>
      </c>
      <c r="D171" t="s">
        <v>25</v>
      </c>
      <c r="E171" t="s">
        <v>24</v>
      </c>
      <c r="F171" t="s">
        <v>52</v>
      </c>
      <c r="G171" t="s">
        <v>14</v>
      </c>
    </row>
    <row r="172" spans="1:9">
      <c r="A172" s="11">
        <f t="shared" si="2"/>
        <v>3</v>
      </c>
      <c r="B172" t="s">
        <v>139</v>
      </c>
      <c r="C172">
        <v>25</v>
      </c>
      <c r="D172" t="s">
        <v>68</v>
      </c>
      <c r="E172" t="s">
        <v>24</v>
      </c>
      <c r="F172" t="s">
        <v>52</v>
      </c>
      <c r="G172" t="s">
        <v>131</v>
      </c>
    </row>
    <row r="173" spans="1:9">
      <c r="A173" s="11">
        <f t="shared" si="2"/>
        <v>4</v>
      </c>
      <c r="B173" t="s">
        <v>139</v>
      </c>
      <c r="C173">
        <v>26</v>
      </c>
      <c r="D173" t="s">
        <v>74</v>
      </c>
      <c r="E173" t="s">
        <v>24</v>
      </c>
      <c r="F173" t="s">
        <v>52</v>
      </c>
      <c r="G173" t="s">
        <v>131</v>
      </c>
      <c r="H173" t="s">
        <v>60</v>
      </c>
    </row>
    <row r="174" spans="1:9">
      <c r="A174" s="11">
        <f t="shared" si="2"/>
        <v>5</v>
      </c>
      <c r="B174" t="s">
        <v>139</v>
      </c>
      <c r="C174">
        <v>27</v>
      </c>
      <c r="D174" t="s">
        <v>28</v>
      </c>
      <c r="E174" t="s">
        <v>24</v>
      </c>
      <c r="F174" t="s">
        <v>52</v>
      </c>
      <c r="G174" t="s">
        <v>131</v>
      </c>
      <c r="H174" t="s">
        <v>60</v>
      </c>
      <c r="I174" t="s">
        <v>17</v>
      </c>
    </row>
    <row r="175" spans="1:9">
      <c r="A175" s="11">
        <f t="shared" si="2"/>
        <v>2</v>
      </c>
      <c r="B175" t="s">
        <v>139</v>
      </c>
      <c r="C175">
        <v>28</v>
      </c>
      <c r="D175" t="s">
        <v>26</v>
      </c>
      <c r="E175" t="s">
        <v>24</v>
      </c>
      <c r="F175" t="s">
        <v>15</v>
      </c>
    </row>
    <row r="176" spans="1:9">
      <c r="A176" s="11">
        <f t="shared" si="2"/>
        <v>3</v>
      </c>
      <c r="B176" t="s">
        <v>139</v>
      </c>
      <c r="C176">
        <v>29</v>
      </c>
      <c r="D176" t="s">
        <v>67</v>
      </c>
      <c r="E176" t="s">
        <v>24</v>
      </c>
      <c r="F176" t="s">
        <v>15</v>
      </c>
      <c r="G176" t="s">
        <v>132</v>
      </c>
    </row>
    <row r="177" spans="1:9">
      <c r="A177" s="11">
        <f t="shared" si="2"/>
        <v>3</v>
      </c>
      <c r="B177" t="s">
        <v>139</v>
      </c>
      <c r="C177">
        <v>30</v>
      </c>
      <c r="D177" t="s">
        <v>29</v>
      </c>
      <c r="E177" t="s">
        <v>24</v>
      </c>
      <c r="F177" t="s">
        <v>15</v>
      </c>
      <c r="G177" t="s">
        <v>18</v>
      </c>
    </row>
    <row r="178" spans="1:9">
      <c r="A178" s="11">
        <f t="shared" si="2"/>
        <v>3</v>
      </c>
      <c r="B178" t="s">
        <v>139</v>
      </c>
      <c r="C178">
        <v>31</v>
      </c>
      <c r="D178" t="s">
        <v>33</v>
      </c>
      <c r="E178" t="s">
        <v>24</v>
      </c>
      <c r="F178" t="s">
        <v>15</v>
      </c>
      <c r="G178" t="s">
        <v>21</v>
      </c>
    </row>
    <row r="179" spans="1:9">
      <c r="A179" s="11">
        <f t="shared" si="2"/>
        <v>4</v>
      </c>
      <c r="B179" t="s">
        <v>139</v>
      </c>
      <c r="C179">
        <v>32</v>
      </c>
      <c r="D179" t="s">
        <v>23</v>
      </c>
      <c r="E179" t="s">
        <v>24</v>
      </c>
      <c r="F179" t="s">
        <v>15</v>
      </c>
      <c r="G179" t="s">
        <v>21</v>
      </c>
      <c r="H179" t="s">
        <v>13</v>
      </c>
    </row>
    <row r="180" spans="1:9">
      <c r="A180" s="11">
        <f t="shared" si="2"/>
        <v>3</v>
      </c>
      <c r="B180" t="s">
        <v>139</v>
      </c>
      <c r="C180">
        <v>33</v>
      </c>
      <c r="D180" t="s">
        <v>80</v>
      </c>
      <c r="E180" t="s">
        <v>24</v>
      </c>
      <c r="F180" t="s">
        <v>15</v>
      </c>
      <c r="G180" t="s">
        <v>146</v>
      </c>
    </row>
    <row r="181" spans="1:9">
      <c r="A181" s="11">
        <f t="shared" si="2"/>
        <v>4</v>
      </c>
      <c r="B181" t="s">
        <v>139</v>
      </c>
      <c r="C181">
        <v>34</v>
      </c>
      <c r="D181" t="s">
        <v>32</v>
      </c>
      <c r="E181" t="s">
        <v>24</v>
      </c>
      <c r="F181" t="s">
        <v>15</v>
      </c>
      <c r="G181" t="s">
        <v>146</v>
      </c>
      <c r="H181" t="s">
        <v>20</v>
      </c>
    </row>
    <row r="182" spans="1:9">
      <c r="A182" s="11">
        <f t="shared" si="2"/>
        <v>3</v>
      </c>
      <c r="B182" t="s">
        <v>139</v>
      </c>
      <c r="C182">
        <v>35</v>
      </c>
      <c r="D182" t="s">
        <v>45</v>
      </c>
      <c r="E182" t="s">
        <v>24</v>
      </c>
      <c r="F182" t="s">
        <v>15</v>
      </c>
      <c r="G182" t="s">
        <v>46</v>
      </c>
    </row>
    <row r="183" spans="1:9">
      <c r="A183" s="11">
        <f t="shared" si="2"/>
        <v>4</v>
      </c>
      <c r="B183" t="s">
        <v>139</v>
      </c>
      <c r="C183">
        <v>36</v>
      </c>
      <c r="D183" t="s">
        <v>49</v>
      </c>
      <c r="E183" t="s">
        <v>24</v>
      </c>
      <c r="F183" t="s">
        <v>15</v>
      </c>
      <c r="G183" t="s">
        <v>46</v>
      </c>
      <c r="H183" t="s">
        <v>50</v>
      </c>
    </row>
    <row r="184" spans="1:9">
      <c r="A184" s="11">
        <f t="shared" si="2"/>
        <v>4</v>
      </c>
      <c r="B184" t="s">
        <v>139</v>
      </c>
      <c r="C184">
        <v>37</v>
      </c>
      <c r="D184" t="s">
        <v>121</v>
      </c>
      <c r="E184" t="s">
        <v>24</v>
      </c>
      <c r="F184" t="s">
        <v>15</v>
      </c>
      <c r="G184" t="s">
        <v>46</v>
      </c>
      <c r="H184" t="s">
        <v>98</v>
      </c>
    </row>
    <row r="185" spans="1:9">
      <c r="A185" s="11">
        <f t="shared" si="2"/>
        <v>5</v>
      </c>
      <c r="B185" t="s">
        <v>139</v>
      </c>
      <c r="C185">
        <v>38</v>
      </c>
      <c r="D185" t="s">
        <v>31</v>
      </c>
      <c r="E185" t="s">
        <v>24</v>
      </c>
      <c r="F185" t="s">
        <v>15</v>
      </c>
      <c r="G185" t="s">
        <v>46</v>
      </c>
      <c r="H185" t="s">
        <v>98</v>
      </c>
      <c r="I185" t="s">
        <v>19</v>
      </c>
    </row>
    <row r="186" spans="1:9">
      <c r="A186" s="11">
        <f t="shared" si="2"/>
        <v>5</v>
      </c>
      <c r="B186" t="s">
        <v>139</v>
      </c>
      <c r="C186">
        <v>39</v>
      </c>
      <c r="D186" t="s">
        <v>71</v>
      </c>
      <c r="E186" t="s">
        <v>24</v>
      </c>
      <c r="F186" t="s">
        <v>15</v>
      </c>
      <c r="G186" t="s">
        <v>46</v>
      </c>
      <c r="H186" t="s">
        <v>98</v>
      </c>
      <c r="I186" t="s">
        <v>56</v>
      </c>
    </row>
    <row r="187" spans="1:9">
      <c r="A187" s="11">
        <f t="shared" si="2"/>
        <v>4</v>
      </c>
      <c r="B187" t="s">
        <v>139</v>
      </c>
      <c r="C187">
        <v>40</v>
      </c>
      <c r="D187" t="s">
        <v>115</v>
      </c>
      <c r="E187" t="s">
        <v>24</v>
      </c>
      <c r="F187" t="s">
        <v>15</v>
      </c>
      <c r="G187" t="s">
        <v>46</v>
      </c>
      <c r="H187" t="s">
        <v>85</v>
      </c>
    </row>
    <row r="188" spans="1:9">
      <c r="A188" s="11">
        <f t="shared" si="2"/>
        <v>5</v>
      </c>
      <c r="B188" t="s">
        <v>139</v>
      </c>
      <c r="C188">
        <v>41</v>
      </c>
      <c r="D188" t="s">
        <v>137</v>
      </c>
      <c r="E188" t="s">
        <v>24</v>
      </c>
      <c r="F188" t="s">
        <v>15</v>
      </c>
      <c r="G188" t="s">
        <v>46</v>
      </c>
      <c r="H188" t="s">
        <v>85</v>
      </c>
      <c r="I188" t="s">
        <v>138</v>
      </c>
    </row>
    <row r="189" spans="1:9">
      <c r="A189" s="11">
        <f t="shared" si="2"/>
        <v>2</v>
      </c>
      <c r="B189" t="s">
        <v>139</v>
      </c>
      <c r="C189">
        <v>42</v>
      </c>
      <c r="D189" t="s">
        <v>73</v>
      </c>
      <c r="E189" t="s">
        <v>24</v>
      </c>
      <c r="F189" t="s">
        <v>58</v>
      </c>
    </row>
    <row r="190" spans="1:9">
      <c r="A190" s="11">
        <f t="shared" si="2"/>
        <v>3</v>
      </c>
      <c r="B190" t="s">
        <v>139</v>
      </c>
      <c r="C190">
        <v>43</v>
      </c>
      <c r="D190" t="s">
        <v>41</v>
      </c>
      <c r="E190" t="s">
        <v>24</v>
      </c>
      <c r="F190" t="s">
        <v>58</v>
      </c>
      <c r="G190" t="s">
        <v>42</v>
      </c>
    </row>
    <row r="191" spans="1:9">
      <c r="A191" s="11">
        <f t="shared" si="2"/>
        <v>4</v>
      </c>
      <c r="B191" t="s">
        <v>139</v>
      </c>
      <c r="C191">
        <v>44</v>
      </c>
      <c r="D191" t="s">
        <v>116</v>
      </c>
      <c r="E191" t="s">
        <v>24</v>
      </c>
      <c r="F191" t="s">
        <v>58</v>
      </c>
      <c r="G191" t="s">
        <v>42</v>
      </c>
      <c r="H191" t="s">
        <v>86</v>
      </c>
    </row>
    <row r="192" spans="1:9">
      <c r="A192" s="11">
        <f t="shared" si="2"/>
        <v>3</v>
      </c>
      <c r="B192" t="s">
        <v>139</v>
      </c>
      <c r="C192">
        <v>45</v>
      </c>
      <c r="D192" t="s">
        <v>65</v>
      </c>
      <c r="E192" t="s">
        <v>24</v>
      </c>
      <c r="F192" t="s">
        <v>58</v>
      </c>
      <c r="G192" t="s">
        <v>127</v>
      </c>
    </row>
    <row r="193" spans="1:10">
      <c r="A193" s="11">
        <f t="shared" si="2"/>
        <v>4</v>
      </c>
      <c r="B193" t="s">
        <v>139</v>
      </c>
      <c r="C193">
        <v>46</v>
      </c>
      <c r="D193" t="s">
        <v>69</v>
      </c>
      <c r="E193" t="s">
        <v>24</v>
      </c>
      <c r="F193" t="s">
        <v>58</v>
      </c>
      <c r="G193" t="s">
        <v>127</v>
      </c>
      <c r="H193" t="s">
        <v>126</v>
      </c>
    </row>
    <row r="194" spans="1:10">
      <c r="A194" s="11">
        <f t="shared" si="2"/>
        <v>3</v>
      </c>
      <c r="B194" t="s">
        <v>139</v>
      </c>
      <c r="C194">
        <v>47</v>
      </c>
      <c r="D194" t="s">
        <v>107</v>
      </c>
      <c r="E194" t="s">
        <v>24</v>
      </c>
      <c r="F194" t="s">
        <v>58</v>
      </c>
      <c r="G194" t="s">
        <v>134</v>
      </c>
    </row>
    <row r="195" spans="1:10">
      <c r="A195" s="11" t="str">
        <f t="shared" si="2"/>
        <v/>
      </c>
      <c r="B195"/>
      <c r="C195"/>
      <c r="D195"/>
    </row>
    <row r="196" spans="1:10">
      <c r="A196" s="11">
        <f t="shared" ref="A196:A259" si="3">IF(COUNTA(E196:AN196)&gt;0, COUNTA(E196:AN196), "")</f>
        <v>3</v>
      </c>
      <c r="B196" t="s">
        <v>147</v>
      </c>
      <c r="C196">
        <v>0</v>
      </c>
      <c r="D196" t="s">
        <v>70</v>
      </c>
      <c r="E196" t="s">
        <v>24</v>
      </c>
      <c r="F196" t="s">
        <v>100</v>
      </c>
      <c r="G196" t="s">
        <v>54</v>
      </c>
    </row>
    <row r="197" spans="1:10">
      <c r="A197" s="11">
        <f t="shared" si="3"/>
        <v>4</v>
      </c>
      <c r="B197" t="s">
        <v>147</v>
      </c>
      <c r="C197">
        <v>1</v>
      </c>
      <c r="D197" t="s">
        <v>91</v>
      </c>
      <c r="E197" t="s">
        <v>24</v>
      </c>
      <c r="F197" t="s">
        <v>100</v>
      </c>
      <c r="G197" t="s">
        <v>54</v>
      </c>
      <c r="H197" t="s">
        <v>140</v>
      </c>
    </row>
    <row r="198" spans="1:10">
      <c r="A198" s="11">
        <f t="shared" si="3"/>
        <v>5</v>
      </c>
      <c r="B198" t="s">
        <v>147</v>
      </c>
      <c r="C198">
        <v>2</v>
      </c>
      <c r="D198" t="s">
        <v>89</v>
      </c>
      <c r="E198" t="s">
        <v>24</v>
      </c>
      <c r="F198" t="s">
        <v>100</v>
      </c>
      <c r="G198" t="s">
        <v>54</v>
      </c>
      <c r="H198" t="s">
        <v>140</v>
      </c>
      <c r="I198" t="s">
        <v>141</v>
      </c>
    </row>
    <row r="199" spans="1:10">
      <c r="A199" s="11">
        <f t="shared" si="3"/>
        <v>6</v>
      </c>
      <c r="B199" t="s">
        <v>147</v>
      </c>
      <c r="C199">
        <v>3</v>
      </c>
      <c r="D199" t="s">
        <v>78</v>
      </c>
      <c r="E199" t="s">
        <v>24</v>
      </c>
      <c r="F199" t="s">
        <v>100</v>
      </c>
      <c r="G199" t="s">
        <v>54</v>
      </c>
      <c r="H199" t="s">
        <v>140</v>
      </c>
      <c r="I199" t="s">
        <v>141</v>
      </c>
      <c r="J199" t="s">
        <v>66</v>
      </c>
    </row>
    <row r="200" spans="1:10">
      <c r="A200" s="11">
        <f t="shared" si="3"/>
        <v>4</v>
      </c>
      <c r="B200" t="s">
        <v>147</v>
      </c>
      <c r="C200">
        <v>4</v>
      </c>
      <c r="D200" t="s">
        <v>118</v>
      </c>
      <c r="E200" t="s">
        <v>24</v>
      </c>
      <c r="F200" t="s">
        <v>100</v>
      </c>
      <c r="G200" t="s">
        <v>54</v>
      </c>
      <c r="H200" t="s">
        <v>94</v>
      </c>
    </row>
    <row r="201" spans="1:10">
      <c r="A201" s="11">
        <f t="shared" si="3"/>
        <v>3</v>
      </c>
      <c r="B201" t="s">
        <v>147</v>
      </c>
      <c r="C201">
        <v>5</v>
      </c>
      <c r="D201" t="s">
        <v>72</v>
      </c>
      <c r="E201" t="s">
        <v>24</v>
      </c>
      <c r="F201" t="s">
        <v>100</v>
      </c>
      <c r="G201" t="s">
        <v>57</v>
      </c>
    </row>
    <row r="202" spans="1:10">
      <c r="A202" s="11">
        <f t="shared" si="3"/>
        <v>4</v>
      </c>
      <c r="B202" t="s">
        <v>147</v>
      </c>
      <c r="C202">
        <v>6</v>
      </c>
      <c r="D202" t="s">
        <v>114</v>
      </c>
      <c r="E202" t="s">
        <v>24</v>
      </c>
      <c r="F202" t="s">
        <v>100</v>
      </c>
      <c r="G202" t="s">
        <v>57</v>
      </c>
      <c r="H202" t="s">
        <v>84</v>
      </c>
    </row>
    <row r="203" spans="1:10">
      <c r="A203" s="11">
        <f t="shared" si="3"/>
        <v>4</v>
      </c>
      <c r="B203" t="s">
        <v>147</v>
      </c>
      <c r="C203">
        <v>7</v>
      </c>
      <c r="D203" t="s">
        <v>110</v>
      </c>
      <c r="E203" t="s">
        <v>24</v>
      </c>
      <c r="F203" t="s">
        <v>100</v>
      </c>
      <c r="G203" t="s">
        <v>57</v>
      </c>
      <c r="H203" t="s">
        <v>142</v>
      </c>
    </row>
    <row r="204" spans="1:10">
      <c r="A204" s="11">
        <f t="shared" si="3"/>
        <v>5</v>
      </c>
      <c r="B204" t="s">
        <v>147</v>
      </c>
      <c r="C204">
        <v>8</v>
      </c>
      <c r="D204" t="s">
        <v>119</v>
      </c>
      <c r="E204" t="s">
        <v>24</v>
      </c>
      <c r="F204" t="s">
        <v>100</v>
      </c>
      <c r="G204" t="s">
        <v>57</v>
      </c>
      <c r="H204" t="s">
        <v>142</v>
      </c>
      <c r="I204" t="s">
        <v>95</v>
      </c>
    </row>
    <row r="205" spans="1:10">
      <c r="A205" s="11">
        <f t="shared" si="3"/>
        <v>4</v>
      </c>
      <c r="B205" t="s">
        <v>147</v>
      </c>
      <c r="C205">
        <v>9</v>
      </c>
      <c r="D205" t="s">
        <v>59</v>
      </c>
      <c r="E205" t="s">
        <v>24</v>
      </c>
      <c r="F205" t="s">
        <v>100</v>
      </c>
      <c r="G205" t="s">
        <v>57</v>
      </c>
      <c r="H205" t="s">
        <v>128</v>
      </c>
    </row>
    <row r="206" spans="1:10">
      <c r="A206" s="11">
        <f t="shared" si="3"/>
        <v>4</v>
      </c>
      <c r="B206" t="s">
        <v>147</v>
      </c>
      <c r="C206">
        <v>10</v>
      </c>
      <c r="D206" t="s">
        <v>105</v>
      </c>
      <c r="E206" t="s">
        <v>24</v>
      </c>
      <c r="F206" t="s">
        <v>100</v>
      </c>
      <c r="G206" t="s">
        <v>57</v>
      </c>
      <c r="H206" t="s">
        <v>148</v>
      </c>
    </row>
    <row r="207" spans="1:10">
      <c r="A207" s="11">
        <f t="shared" si="3"/>
        <v>5</v>
      </c>
      <c r="B207" t="s">
        <v>147</v>
      </c>
      <c r="C207">
        <v>11</v>
      </c>
      <c r="D207" t="s">
        <v>87</v>
      </c>
      <c r="E207" t="s">
        <v>24</v>
      </c>
      <c r="F207" t="s">
        <v>100</v>
      </c>
      <c r="G207" t="s">
        <v>57</v>
      </c>
      <c r="H207" t="s">
        <v>148</v>
      </c>
      <c r="I207" t="s">
        <v>143</v>
      </c>
    </row>
    <row r="208" spans="1:10">
      <c r="A208" s="11">
        <f t="shared" si="3"/>
        <v>4</v>
      </c>
      <c r="B208" t="s">
        <v>147</v>
      </c>
      <c r="C208">
        <v>12</v>
      </c>
      <c r="D208" t="s">
        <v>77</v>
      </c>
      <c r="E208" t="s">
        <v>24</v>
      </c>
      <c r="F208" t="s">
        <v>100</v>
      </c>
      <c r="G208" t="s">
        <v>57</v>
      </c>
      <c r="H208" t="s">
        <v>63</v>
      </c>
    </row>
    <row r="209" spans="1:10">
      <c r="A209" s="11">
        <f t="shared" si="3"/>
        <v>5</v>
      </c>
      <c r="B209" t="s">
        <v>147</v>
      </c>
      <c r="C209">
        <v>13</v>
      </c>
      <c r="D209" t="s">
        <v>43</v>
      </c>
      <c r="E209" t="s">
        <v>24</v>
      </c>
      <c r="F209" t="s">
        <v>100</v>
      </c>
      <c r="G209" t="s">
        <v>57</v>
      </c>
      <c r="H209" t="s">
        <v>63</v>
      </c>
      <c r="I209" t="s">
        <v>44</v>
      </c>
    </row>
    <row r="210" spans="1:10">
      <c r="A210" s="11">
        <f t="shared" si="3"/>
        <v>5</v>
      </c>
      <c r="B210" t="s">
        <v>147</v>
      </c>
      <c r="C210">
        <v>14</v>
      </c>
      <c r="D210" t="s">
        <v>99</v>
      </c>
      <c r="E210" t="s">
        <v>24</v>
      </c>
      <c r="F210" t="s">
        <v>100</v>
      </c>
      <c r="G210" t="s">
        <v>57</v>
      </c>
      <c r="H210" t="s">
        <v>63</v>
      </c>
      <c r="I210" t="s">
        <v>149</v>
      </c>
    </row>
    <row r="211" spans="1:10">
      <c r="A211" s="11">
        <f t="shared" si="3"/>
        <v>6</v>
      </c>
      <c r="B211" t="s">
        <v>147</v>
      </c>
      <c r="C211">
        <v>15</v>
      </c>
      <c r="D211" t="s">
        <v>90</v>
      </c>
      <c r="E211" t="s">
        <v>24</v>
      </c>
      <c r="F211" t="s">
        <v>100</v>
      </c>
      <c r="G211" t="s">
        <v>57</v>
      </c>
      <c r="H211" t="s">
        <v>63</v>
      </c>
      <c r="I211" t="s">
        <v>149</v>
      </c>
      <c r="J211" t="s">
        <v>135</v>
      </c>
    </row>
    <row r="212" spans="1:10">
      <c r="A212" s="11">
        <f t="shared" si="3"/>
        <v>6</v>
      </c>
      <c r="B212" t="s">
        <v>147</v>
      </c>
      <c r="C212">
        <v>16</v>
      </c>
      <c r="D212" t="s">
        <v>47</v>
      </c>
      <c r="E212" t="s">
        <v>24</v>
      </c>
      <c r="F212" t="s">
        <v>100</v>
      </c>
      <c r="G212" t="s">
        <v>57</v>
      </c>
      <c r="H212" t="s">
        <v>63</v>
      </c>
      <c r="I212" t="s">
        <v>149</v>
      </c>
      <c r="J212" t="s">
        <v>48</v>
      </c>
    </row>
    <row r="213" spans="1:10">
      <c r="A213" s="11">
        <f t="shared" si="3"/>
        <v>1</v>
      </c>
      <c r="B213" t="s">
        <v>147</v>
      </c>
      <c r="C213">
        <v>17</v>
      </c>
      <c r="D213" t="s">
        <v>30</v>
      </c>
      <c r="E213" t="s">
        <v>24</v>
      </c>
    </row>
    <row r="214" spans="1:10">
      <c r="A214" s="11">
        <f t="shared" si="3"/>
        <v>2</v>
      </c>
      <c r="B214" t="s">
        <v>147</v>
      </c>
      <c r="C214">
        <v>18</v>
      </c>
      <c r="D214" t="s">
        <v>76</v>
      </c>
      <c r="E214" t="s">
        <v>24</v>
      </c>
      <c r="F214" t="s">
        <v>62</v>
      </c>
    </row>
    <row r="215" spans="1:10">
      <c r="A215" s="11">
        <f t="shared" si="3"/>
        <v>2</v>
      </c>
      <c r="B215" t="s">
        <v>147</v>
      </c>
      <c r="C215">
        <v>19</v>
      </c>
      <c r="D215" t="s">
        <v>55</v>
      </c>
      <c r="E215" t="s">
        <v>24</v>
      </c>
      <c r="F215" t="s">
        <v>129</v>
      </c>
    </row>
    <row r="216" spans="1:10">
      <c r="A216" s="11">
        <f t="shared" si="3"/>
        <v>3</v>
      </c>
      <c r="B216" t="s">
        <v>147</v>
      </c>
      <c r="C216">
        <v>20</v>
      </c>
      <c r="D216" t="s">
        <v>27</v>
      </c>
      <c r="E216" t="s">
        <v>24</v>
      </c>
      <c r="F216" t="s">
        <v>129</v>
      </c>
      <c r="G216" t="s">
        <v>16</v>
      </c>
    </row>
    <row r="217" spans="1:10">
      <c r="A217" s="11">
        <f t="shared" si="3"/>
        <v>2</v>
      </c>
      <c r="B217" t="s">
        <v>147</v>
      </c>
      <c r="C217">
        <v>21</v>
      </c>
      <c r="D217" t="s">
        <v>64</v>
      </c>
      <c r="E217" t="s">
        <v>24</v>
      </c>
      <c r="F217" t="s">
        <v>130</v>
      </c>
    </row>
    <row r="218" spans="1:10">
      <c r="A218" s="11">
        <f t="shared" si="3"/>
        <v>2</v>
      </c>
      <c r="B218" t="s">
        <v>147</v>
      </c>
      <c r="C218">
        <v>22</v>
      </c>
      <c r="D218" t="s">
        <v>75</v>
      </c>
      <c r="E218" t="s">
        <v>24</v>
      </c>
      <c r="F218" t="s">
        <v>61</v>
      </c>
    </row>
    <row r="219" spans="1:10">
      <c r="A219" s="11">
        <f t="shared" si="3"/>
        <v>3</v>
      </c>
      <c r="B219" t="s">
        <v>147</v>
      </c>
      <c r="C219">
        <v>23</v>
      </c>
      <c r="D219" t="s">
        <v>97</v>
      </c>
      <c r="E219" t="s">
        <v>24</v>
      </c>
      <c r="F219" t="s">
        <v>61</v>
      </c>
      <c r="G219" t="s">
        <v>150</v>
      </c>
    </row>
    <row r="220" spans="1:10">
      <c r="A220" s="11">
        <f t="shared" si="3"/>
        <v>3</v>
      </c>
      <c r="B220" t="s">
        <v>147</v>
      </c>
      <c r="C220">
        <v>24</v>
      </c>
      <c r="D220" t="s">
        <v>103</v>
      </c>
      <c r="E220" t="s">
        <v>24</v>
      </c>
      <c r="F220" t="s">
        <v>61</v>
      </c>
      <c r="G220" t="s">
        <v>136</v>
      </c>
    </row>
    <row r="221" spans="1:10">
      <c r="A221" s="11">
        <f t="shared" si="3"/>
        <v>4</v>
      </c>
      <c r="B221" t="s">
        <v>147</v>
      </c>
      <c r="C221">
        <v>25</v>
      </c>
      <c r="D221" t="s">
        <v>106</v>
      </c>
      <c r="E221" t="s">
        <v>24</v>
      </c>
      <c r="F221" t="s">
        <v>61</v>
      </c>
      <c r="G221" t="s">
        <v>136</v>
      </c>
      <c r="H221" t="s">
        <v>144</v>
      </c>
    </row>
    <row r="222" spans="1:10">
      <c r="A222" s="11">
        <f t="shared" si="3"/>
        <v>4</v>
      </c>
      <c r="B222" t="s">
        <v>147</v>
      </c>
      <c r="C222">
        <v>26</v>
      </c>
      <c r="D222" t="s">
        <v>109</v>
      </c>
      <c r="E222" t="s">
        <v>24</v>
      </c>
      <c r="F222" t="s">
        <v>61</v>
      </c>
      <c r="G222" t="s">
        <v>136</v>
      </c>
      <c r="H222" t="s">
        <v>145</v>
      </c>
    </row>
    <row r="223" spans="1:10">
      <c r="A223" s="11">
        <f t="shared" si="3"/>
        <v>2</v>
      </c>
      <c r="B223" t="s">
        <v>147</v>
      </c>
      <c r="C223">
        <v>27</v>
      </c>
      <c r="D223" t="s">
        <v>51</v>
      </c>
      <c r="E223" t="s">
        <v>24</v>
      </c>
      <c r="F223" t="s">
        <v>52</v>
      </c>
    </row>
    <row r="224" spans="1:10">
      <c r="A224" s="11">
        <f t="shared" si="3"/>
        <v>3</v>
      </c>
      <c r="B224" t="s">
        <v>147</v>
      </c>
      <c r="C224">
        <v>28</v>
      </c>
      <c r="D224" t="s">
        <v>25</v>
      </c>
      <c r="E224" t="s">
        <v>24</v>
      </c>
      <c r="F224" t="s">
        <v>52</v>
      </c>
      <c r="G224" t="s">
        <v>14</v>
      </c>
    </row>
    <row r="225" spans="1:9">
      <c r="A225" s="11">
        <f t="shared" si="3"/>
        <v>3</v>
      </c>
      <c r="B225" t="s">
        <v>147</v>
      </c>
      <c r="C225">
        <v>29</v>
      </c>
      <c r="D225" t="s">
        <v>68</v>
      </c>
      <c r="E225" t="s">
        <v>24</v>
      </c>
      <c r="F225" t="s">
        <v>52</v>
      </c>
      <c r="G225" t="s">
        <v>131</v>
      </c>
    </row>
    <row r="226" spans="1:9">
      <c r="A226" s="11">
        <f t="shared" si="3"/>
        <v>4</v>
      </c>
      <c r="B226" t="s">
        <v>147</v>
      </c>
      <c r="C226">
        <v>30</v>
      </c>
      <c r="D226" t="s">
        <v>74</v>
      </c>
      <c r="E226" t="s">
        <v>24</v>
      </c>
      <c r="F226" t="s">
        <v>52</v>
      </c>
      <c r="G226" t="s">
        <v>131</v>
      </c>
      <c r="H226" t="s">
        <v>60</v>
      </c>
    </row>
    <row r="227" spans="1:9">
      <c r="A227" s="11">
        <f t="shared" si="3"/>
        <v>5</v>
      </c>
      <c r="B227" t="s">
        <v>147</v>
      </c>
      <c r="C227">
        <v>31</v>
      </c>
      <c r="D227" t="s">
        <v>28</v>
      </c>
      <c r="E227" t="s">
        <v>24</v>
      </c>
      <c r="F227" t="s">
        <v>52</v>
      </c>
      <c r="G227" t="s">
        <v>131</v>
      </c>
      <c r="H227" t="s">
        <v>60</v>
      </c>
      <c r="I227" t="s">
        <v>17</v>
      </c>
    </row>
    <row r="228" spans="1:9">
      <c r="A228" s="11">
        <f t="shared" si="3"/>
        <v>2</v>
      </c>
      <c r="B228" t="s">
        <v>147</v>
      </c>
      <c r="C228">
        <v>32</v>
      </c>
      <c r="D228" t="s">
        <v>26</v>
      </c>
      <c r="E228" t="s">
        <v>24</v>
      </c>
      <c r="F228" t="s">
        <v>15</v>
      </c>
    </row>
    <row r="229" spans="1:9">
      <c r="A229" s="11">
        <f t="shared" si="3"/>
        <v>3</v>
      </c>
      <c r="B229" t="s">
        <v>147</v>
      </c>
      <c r="C229">
        <v>33</v>
      </c>
      <c r="D229" t="s">
        <v>67</v>
      </c>
      <c r="E229" t="s">
        <v>24</v>
      </c>
      <c r="F229" t="s">
        <v>15</v>
      </c>
      <c r="G229" t="s">
        <v>132</v>
      </c>
    </row>
    <row r="230" spans="1:9">
      <c r="A230" s="11">
        <f t="shared" si="3"/>
        <v>3</v>
      </c>
      <c r="B230" t="s">
        <v>147</v>
      </c>
      <c r="C230">
        <v>34</v>
      </c>
      <c r="D230" t="s">
        <v>29</v>
      </c>
      <c r="E230" t="s">
        <v>24</v>
      </c>
      <c r="F230" t="s">
        <v>15</v>
      </c>
      <c r="G230" t="s">
        <v>18</v>
      </c>
    </row>
    <row r="231" spans="1:9">
      <c r="A231" s="11">
        <f t="shared" si="3"/>
        <v>3</v>
      </c>
      <c r="B231" t="s">
        <v>147</v>
      </c>
      <c r="C231">
        <v>35</v>
      </c>
      <c r="D231" t="s">
        <v>33</v>
      </c>
      <c r="E231" t="s">
        <v>24</v>
      </c>
      <c r="F231" t="s">
        <v>15</v>
      </c>
      <c r="G231" t="s">
        <v>21</v>
      </c>
    </row>
    <row r="232" spans="1:9">
      <c r="A232" s="11">
        <f t="shared" si="3"/>
        <v>4</v>
      </c>
      <c r="B232" t="s">
        <v>147</v>
      </c>
      <c r="C232">
        <v>36</v>
      </c>
      <c r="D232" t="s">
        <v>23</v>
      </c>
      <c r="E232" t="s">
        <v>24</v>
      </c>
      <c r="F232" t="s">
        <v>15</v>
      </c>
      <c r="G232" t="s">
        <v>21</v>
      </c>
      <c r="H232" t="s">
        <v>13</v>
      </c>
    </row>
    <row r="233" spans="1:9">
      <c r="A233" s="11">
        <f t="shared" si="3"/>
        <v>3</v>
      </c>
      <c r="B233" t="s">
        <v>147</v>
      </c>
      <c r="C233">
        <v>37</v>
      </c>
      <c r="D233" t="s">
        <v>80</v>
      </c>
      <c r="E233" t="s">
        <v>24</v>
      </c>
      <c r="F233" t="s">
        <v>15</v>
      </c>
      <c r="G233" t="s">
        <v>146</v>
      </c>
    </row>
    <row r="234" spans="1:9">
      <c r="A234" s="11">
        <f t="shared" si="3"/>
        <v>4</v>
      </c>
      <c r="B234" t="s">
        <v>147</v>
      </c>
      <c r="C234">
        <v>38</v>
      </c>
      <c r="D234" t="s">
        <v>32</v>
      </c>
      <c r="E234" t="s">
        <v>24</v>
      </c>
      <c r="F234" t="s">
        <v>15</v>
      </c>
      <c r="G234" t="s">
        <v>146</v>
      </c>
      <c r="H234" t="s">
        <v>20</v>
      </c>
    </row>
    <row r="235" spans="1:9">
      <c r="A235" s="11">
        <f t="shared" si="3"/>
        <v>3</v>
      </c>
      <c r="B235" t="s">
        <v>147</v>
      </c>
      <c r="C235">
        <v>39</v>
      </c>
      <c r="D235" t="s">
        <v>45</v>
      </c>
      <c r="E235" t="s">
        <v>24</v>
      </c>
      <c r="F235" t="s">
        <v>15</v>
      </c>
      <c r="G235" t="s">
        <v>46</v>
      </c>
    </row>
    <row r="236" spans="1:9">
      <c r="A236" s="11">
        <f t="shared" si="3"/>
        <v>4</v>
      </c>
      <c r="B236" t="s">
        <v>147</v>
      </c>
      <c r="C236">
        <v>40</v>
      </c>
      <c r="D236" t="s">
        <v>49</v>
      </c>
      <c r="E236" t="s">
        <v>24</v>
      </c>
      <c r="F236" t="s">
        <v>15</v>
      </c>
      <c r="G236" t="s">
        <v>46</v>
      </c>
      <c r="H236" t="s">
        <v>50</v>
      </c>
    </row>
    <row r="237" spans="1:9">
      <c r="A237" s="11">
        <f t="shared" si="3"/>
        <v>4</v>
      </c>
      <c r="B237" t="s">
        <v>147</v>
      </c>
      <c r="C237">
        <v>41</v>
      </c>
      <c r="D237" t="s">
        <v>121</v>
      </c>
      <c r="E237" t="s">
        <v>24</v>
      </c>
      <c r="F237" t="s">
        <v>15</v>
      </c>
      <c r="G237" t="s">
        <v>46</v>
      </c>
      <c r="H237" t="s">
        <v>98</v>
      </c>
    </row>
    <row r="238" spans="1:9">
      <c r="A238" s="11">
        <f t="shared" si="3"/>
        <v>5</v>
      </c>
      <c r="B238" t="s">
        <v>147</v>
      </c>
      <c r="C238">
        <v>42</v>
      </c>
      <c r="D238" t="s">
        <v>31</v>
      </c>
      <c r="E238" t="s">
        <v>24</v>
      </c>
      <c r="F238" t="s">
        <v>15</v>
      </c>
      <c r="G238" t="s">
        <v>46</v>
      </c>
      <c r="H238" t="s">
        <v>98</v>
      </c>
      <c r="I238" t="s">
        <v>19</v>
      </c>
    </row>
    <row r="239" spans="1:9">
      <c r="A239" s="11">
        <f t="shared" si="3"/>
        <v>5</v>
      </c>
      <c r="B239" t="s">
        <v>147</v>
      </c>
      <c r="C239">
        <v>43</v>
      </c>
      <c r="D239" t="s">
        <v>122</v>
      </c>
      <c r="E239" t="s">
        <v>24</v>
      </c>
      <c r="F239" t="s">
        <v>15</v>
      </c>
      <c r="G239" t="s">
        <v>46</v>
      </c>
      <c r="H239" t="s">
        <v>98</v>
      </c>
      <c r="I239" t="s">
        <v>102</v>
      </c>
    </row>
    <row r="240" spans="1:9">
      <c r="A240" s="11">
        <f t="shared" si="3"/>
        <v>5</v>
      </c>
      <c r="B240" t="s">
        <v>147</v>
      </c>
      <c r="C240">
        <v>44</v>
      </c>
      <c r="D240" t="s">
        <v>71</v>
      </c>
      <c r="E240" t="s">
        <v>24</v>
      </c>
      <c r="F240" t="s">
        <v>15</v>
      </c>
      <c r="G240" t="s">
        <v>46</v>
      </c>
      <c r="H240" t="s">
        <v>98</v>
      </c>
      <c r="I240" t="s">
        <v>56</v>
      </c>
    </row>
    <row r="241" spans="1:10">
      <c r="A241" s="11">
        <f t="shared" si="3"/>
        <v>4</v>
      </c>
      <c r="B241" t="s">
        <v>147</v>
      </c>
      <c r="C241">
        <v>45</v>
      </c>
      <c r="D241" t="s">
        <v>115</v>
      </c>
      <c r="E241" t="s">
        <v>24</v>
      </c>
      <c r="F241" t="s">
        <v>15</v>
      </c>
      <c r="G241" t="s">
        <v>46</v>
      </c>
      <c r="H241" t="s">
        <v>85</v>
      </c>
    </row>
    <row r="242" spans="1:10">
      <c r="A242" s="11">
        <f t="shared" si="3"/>
        <v>5</v>
      </c>
      <c r="B242" t="s">
        <v>147</v>
      </c>
      <c r="C242">
        <v>46</v>
      </c>
      <c r="D242" t="s">
        <v>137</v>
      </c>
      <c r="E242" t="s">
        <v>24</v>
      </c>
      <c r="F242" t="s">
        <v>15</v>
      </c>
      <c r="G242" t="s">
        <v>46</v>
      </c>
      <c r="H242" t="s">
        <v>85</v>
      </c>
      <c r="I242" t="s">
        <v>138</v>
      </c>
    </row>
    <row r="243" spans="1:10">
      <c r="A243" s="11">
        <f t="shared" si="3"/>
        <v>5</v>
      </c>
      <c r="B243" t="s">
        <v>147</v>
      </c>
      <c r="C243">
        <v>47</v>
      </c>
      <c r="D243" t="s">
        <v>120</v>
      </c>
      <c r="E243" t="s">
        <v>24</v>
      </c>
      <c r="F243" t="s">
        <v>15</v>
      </c>
      <c r="G243" t="s">
        <v>46</v>
      </c>
      <c r="H243" t="s">
        <v>85</v>
      </c>
      <c r="I243" t="s">
        <v>96</v>
      </c>
    </row>
    <row r="244" spans="1:10">
      <c r="A244" s="11">
        <f t="shared" si="3"/>
        <v>2</v>
      </c>
      <c r="B244" t="s">
        <v>147</v>
      </c>
      <c r="C244">
        <v>48</v>
      </c>
      <c r="D244" t="s">
        <v>123</v>
      </c>
      <c r="E244" t="s">
        <v>24</v>
      </c>
      <c r="F244" t="s">
        <v>100</v>
      </c>
    </row>
    <row r="245" spans="1:10">
      <c r="A245" s="11">
        <f t="shared" si="3"/>
        <v>3</v>
      </c>
      <c r="B245" t="s">
        <v>147</v>
      </c>
      <c r="C245">
        <v>49</v>
      </c>
      <c r="D245" t="s">
        <v>117</v>
      </c>
      <c r="E245" t="s">
        <v>24</v>
      </c>
      <c r="F245" t="s">
        <v>100</v>
      </c>
      <c r="G245" t="s">
        <v>93</v>
      </c>
    </row>
    <row r="246" spans="1:10">
      <c r="A246" s="11">
        <f t="shared" si="3"/>
        <v>3</v>
      </c>
      <c r="B246" t="s">
        <v>147</v>
      </c>
      <c r="C246">
        <v>50</v>
      </c>
      <c r="D246" t="s">
        <v>73</v>
      </c>
      <c r="E246" t="s">
        <v>24</v>
      </c>
      <c r="F246" t="s">
        <v>100</v>
      </c>
      <c r="G246" t="s">
        <v>58</v>
      </c>
    </row>
    <row r="247" spans="1:10">
      <c r="A247" s="11">
        <f t="shared" si="3"/>
        <v>4</v>
      </c>
      <c r="B247" t="s">
        <v>147</v>
      </c>
      <c r="C247">
        <v>51</v>
      </c>
      <c r="D247" t="s">
        <v>41</v>
      </c>
      <c r="E247" t="s">
        <v>24</v>
      </c>
      <c r="F247" t="s">
        <v>100</v>
      </c>
      <c r="G247" t="s">
        <v>58</v>
      </c>
      <c r="H247" t="s">
        <v>42</v>
      </c>
    </row>
    <row r="248" spans="1:10">
      <c r="A248" s="11">
        <f t="shared" si="3"/>
        <v>5</v>
      </c>
      <c r="B248" t="s">
        <v>147</v>
      </c>
      <c r="C248">
        <v>52</v>
      </c>
      <c r="D248" t="s">
        <v>116</v>
      </c>
      <c r="E248" t="s">
        <v>24</v>
      </c>
      <c r="F248" t="s">
        <v>100</v>
      </c>
      <c r="G248" t="s">
        <v>58</v>
      </c>
      <c r="H248" t="s">
        <v>42</v>
      </c>
      <c r="I248" t="s">
        <v>86</v>
      </c>
    </row>
    <row r="249" spans="1:10">
      <c r="A249" s="11">
        <f t="shared" si="3"/>
        <v>3</v>
      </c>
      <c r="B249" t="s">
        <v>147</v>
      </c>
      <c r="C249">
        <v>53</v>
      </c>
      <c r="D249" t="s">
        <v>65</v>
      </c>
      <c r="E249" t="s">
        <v>24</v>
      </c>
      <c r="F249" t="s">
        <v>100</v>
      </c>
      <c r="G249" t="s">
        <v>127</v>
      </c>
    </row>
    <row r="250" spans="1:10">
      <c r="A250" s="11">
        <f t="shared" si="3"/>
        <v>4</v>
      </c>
      <c r="B250" t="s">
        <v>147</v>
      </c>
      <c r="C250">
        <v>54</v>
      </c>
      <c r="D250" t="s">
        <v>69</v>
      </c>
      <c r="E250" t="s">
        <v>24</v>
      </c>
      <c r="F250" t="s">
        <v>100</v>
      </c>
      <c r="G250" t="s">
        <v>127</v>
      </c>
      <c r="H250" t="s">
        <v>126</v>
      </c>
    </row>
    <row r="251" spans="1:10">
      <c r="A251" s="11">
        <f t="shared" si="3"/>
        <v>4</v>
      </c>
      <c r="B251" t="s">
        <v>147</v>
      </c>
      <c r="C251">
        <v>55</v>
      </c>
      <c r="D251" t="s">
        <v>107</v>
      </c>
      <c r="E251" t="s">
        <v>24</v>
      </c>
      <c r="F251" t="s">
        <v>100</v>
      </c>
      <c r="G251" t="s">
        <v>127</v>
      </c>
      <c r="H251" t="s">
        <v>134</v>
      </c>
    </row>
    <row r="252" spans="1:10">
      <c r="A252" s="11" t="str">
        <f t="shared" si="3"/>
        <v/>
      </c>
      <c r="B252"/>
      <c r="C252"/>
      <c r="D252"/>
    </row>
    <row r="253" spans="1:10">
      <c r="A253" s="11">
        <f t="shared" si="3"/>
        <v>3</v>
      </c>
      <c r="B253" t="s">
        <v>79</v>
      </c>
      <c r="C253">
        <v>0</v>
      </c>
      <c r="D253" t="s">
        <v>70</v>
      </c>
      <c r="E253" t="s">
        <v>24</v>
      </c>
      <c r="F253" t="s">
        <v>151</v>
      </c>
      <c r="G253" t="s">
        <v>54</v>
      </c>
    </row>
    <row r="254" spans="1:10">
      <c r="A254" s="11">
        <f t="shared" si="3"/>
        <v>4</v>
      </c>
      <c r="B254" t="s">
        <v>79</v>
      </c>
      <c r="C254">
        <v>1</v>
      </c>
      <c r="D254" t="s">
        <v>91</v>
      </c>
      <c r="E254" t="s">
        <v>24</v>
      </c>
      <c r="F254" t="s">
        <v>151</v>
      </c>
      <c r="G254" t="s">
        <v>54</v>
      </c>
      <c r="H254" t="s">
        <v>140</v>
      </c>
    </row>
    <row r="255" spans="1:10">
      <c r="A255" s="11">
        <f t="shared" si="3"/>
        <v>5</v>
      </c>
      <c r="B255" t="s">
        <v>79</v>
      </c>
      <c r="C255">
        <v>2</v>
      </c>
      <c r="D255" t="s">
        <v>89</v>
      </c>
      <c r="E255" t="s">
        <v>24</v>
      </c>
      <c r="F255" t="s">
        <v>151</v>
      </c>
      <c r="G255" t="s">
        <v>54</v>
      </c>
      <c r="H255" t="s">
        <v>140</v>
      </c>
      <c r="I255" t="s">
        <v>141</v>
      </c>
    </row>
    <row r="256" spans="1:10">
      <c r="A256" s="11">
        <f t="shared" si="3"/>
        <v>6</v>
      </c>
      <c r="B256" t="s">
        <v>79</v>
      </c>
      <c r="C256">
        <v>3</v>
      </c>
      <c r="D256" t="s">
        <v>78</v>
      </c>
      <c r="E256" t="s">
        <v>24</v>
      </c>
      <c r="F256" t="s">
        <v>151</v>
      </c>
      <c r="G256" t="s">
        <v>54</v>
      </c>
      <c r="H256" t="s">
        <v>140</v>
      </c>
      <c r="I256" t="s">
        <v>141</v>
      </c>
      <c r="J256" t="s">
        <v>66</v>
      </c>
    </row>
    <row r="257" spans="1:10">
      <c r="A257" s="11">
        <f t="shared" si="3"/>
        <v>4</v>
      </c>
      <c r="B257" t="s">
        <v>79</v>
      </c>
      <c r="C257">
        <v>4</v>
      </c>
      <c r="D257" t="s">
        <v>118</v>
      </c>
      <c r="E257" t="s">
        <v>24</v>
      </c>
      <c r="F257" t="s">
        <v>151</v>
      </c>
      <c r="G257" t="s">
        <v>54</v>
      </c>
      <c r="H257" t="s">
        <v>94</v>
      </c>
    </row>
    <row r="258" spans="1:10">
      <c r="A258" s="11">
        <f t="shared" si="3"/>
        <v>4</v>
      </c>
      <c r="B258" t="s">
        <v>79</v>
      </c>
      <c r="C258">
        <v>5</v>
      </c>
      <c r="D258" t="s">
        <v>111</v>
      </c>
      <c r="E258" t="s">
        <v>24</v>
      </c>
      <c r="F258" t="s">
        <v>151</v>
      </c>
      <c r="G258" t="s">
        <v>54</v>
      </c>
      <c r="H258" t="s">
        <v>81</v>
      </c>
    </row>
    <row r="259" spans="1:10">
      <c r="A259" s="11">
        <f t="shared" si="3"/>
        <v>3</v>
      </c>
      <c r="B259" t="s">
        <v>79</v>
      </c>
      <c r="C259">
        <v>6</v>
      </c>
      <c r="D259" t="s">
        <v>72</v>
      </c>
      <c r="E259" t="s">
        <v>24</v>
      </c>
      <c r="F259" t="s">
        <v>151</v>
      </c>
      <c r="G259" t="s">
        <v>57</v>
      </c>
    </row>
    <row r="260" spans="1:10">
      <c r="A260" s="11">
        <f t="shared" ref="A260:A323" si="4">IF(COUNTA(E260:AN260)&gt;0, COUNTA(E260:AN260), "")</f>
        <v>4</v>
      </c>
      <c r="B260" t="s">
        <v>79</v>
      </c>
      <c r="C260">
        <v>7</v>
      </c>
      <c r="D260" t="s">
        <v>114</v>
      </c>
      <c r="E260" t="s">
        <v>24</v>
      </c>
      <c r="F260" t="s">
        <v>151</v>
      </c>
      <c r="G260" t="s">
        <v>57</v>
      </c>
      <c r="H260" t="s">
        <v>84</v>
      </c>
    </row>
    <row r="261" spans="1:10">
      <c r="A261" s="11">
        <f t="shared" si="4"/>
        <v>4</v>
      </c>
      <c r="B261" t="s">
        <v>79</v>
      </c>
      <c r="C261">
        <v>8</v>
      </c>
      <c r="D261" t="s">
        <v>110</v>
      </c>
      <c r="E261" t="s">
        <v>24</v>
      </c>
      <c r="F261" t="s">
        <v>151</v>
      </c>
      <c r="G261" t="s">
        <v>57</v>
      </c>
      <c r="H261" t="s">
        <v>142</v>
      </c>
    </row>
    <row r="262" spans="1:10">
      <c r="A262" s="11">
        <f t="shared" si="4"/>
        <v>5</v>
      </c>
      <c r="B262" t="s">
        <v>79</v>
      </c>
      <c r="C262">
        <v>9</v>
      </c>
      <c r="D262" t="s">
        <v>119</v>
      </c>
      <c r="E262" t="s">
        <v>24</v>
      </c>
      <c r="F262" t="s">
        <v>151</v>
      </c>
      <c r="G262" t="s">
        <v>57</v>
      </c>
      <c r="H262" t="s">
        <v>142</v>
      </c>
      <c r="I262" t="s">
        <v>95</v>
      </c>
    </row>
    <row r="263" spans="1:10">
      <c r="A263" s="11">
        <f t="shared" si="4"/>
        <v>4</v>
      </c>
      <c r="B263" t="s">
        <v>79</v>
      </c>
      <c r="C263">
        <v>10</v>
      </c>
      <c r="D263" t="s">
        <v>59</v>
      </c>
      <c r="E263" t="s">
        <v>24</v>
      </c>
      <c r="F263" t="s">
        <v>151</v>
      </c>
      <c r="G263" t="s">
        <v>57</v>
      </c>
      <c r="H263" t="s">
        <v>128</v>
      </c>
    </row>
    <row r="264" spans="1:10">
      <c r="A264" s="11">
        <f t="shared" si="4"/>
        <v>4</v>
      </c>
      <c r="B264" t="s">
        <v>79</v>
      </c>
      <c r="C264">
        <v>11</v>
      </c>
      <c r="D264" t="s">
        <v>105</v>
      </c>
      <c r="E264" t="s">
        <v>24</v>
      </c>
      <c r="F264" t="s">
        <v>151</v>
      </c>
      <c r="G264" t="s">
        <v>57</v>
      </c>
      <c r="H264" t="s">
        <v>148</v>
      </c>
    </row>
    <row r="265" spans="1:10">
      <c r="A265" s="11">
        <f t="shared" si="4"/>
        <v>5</v>
      </c>
      <c r="B265" t="s">
        <v>79</v>
      </c>
      <c r="C265">
        <v>12</v>
      </c>
      <c r="D265" t="s">
        <v>87</v>
      </c>
      <c r="E265" t="s">
        <v>24</v>
      </c>
      <c r="F265" t="s">
        <v>151</v>
      </c>
      <c r="G265" t="s">
        <v>57</v>
      </c>
      <c r="H265" t="s">
        <v>148</v>
      </c>
      <c r="I265" t="s">
        <v>143</v>
      </c>
    </row>
    <row r="266" spans="1:10">
      <c r="A266" s="11">
        <f t="shared" si="4"/>
        <v>4</v>
      </c>
      <c r="B266" t="s">
        <v>79</v>
      </c>
      <c r="C266">
        <v>13</v>
      </c>
      <c r="D266" t="s">
        <v>77</v>
      </c>
      <c r="E266" t="s">
        <v>24</v>
      </c>
      <c r="F266" t="s">
        <v>151</v>
      </c>
      <c r="G266" t="s">
        <v>57</v>
      </c>
      <c r="H266" t="s">
        <v>63</v>
      </c>
    </row>
    <row r="267" spans="1:10">
      <c r="A267" s="11">
        <f t="shared" si="4"/>
        <v>5</v>
      </c>
      <c r="B267" t="s">
        <v>79</v>
      </c>
      <c r="C267">
        <v>14</v>
      </c>
      <c r="D267" t="s">
        <v>43</v>
      </c>
      <c r="E267" t="s">
        <v>24</v>
      </c>
      <c r="F267" t="s">
        <v>151</v>
      </c>
      <c r="G267" t="s">
        <v>57</v>
      </c>
      <c r="H267" t="s">
        <v>63</v>
      </c>
      <c r="I267" t="s">
        <v>44</v>
      </c>
    </row>
    <row r="268" spans="1:10">
      <c r="A268" s="11">
        <f t="shared" si="4"/>
        <v>5</v>
      </c>
      <c r="B268" t="s">
        <v>79</v>
      </c>
      <c r="C268">
        <v>15</v>
      </c>
      <c r="D268" t="s">
        <v>99</v>
      </c>
      <c r="E268" t="s">
        <v>24</v>
      </c>
      <c r="F268" t="s">
        <v>151</v>
      </c>
      <c r="G268" t="s">
        <v>57</v>
      </c>
      <c r="H268" t="s">
        <v>63</v>
      </c>
      <c r="I268" t="s">
        <v>149</v>
      </c>
    </row>
    <row r="269" spans="1:10">
      <c r="A269" s="11">
        <f t="shared" si="4"/>
        <v>6</v>
      </c>
      <c r="B269" t="s">
        <v>79</v>
      </c>
      <c r="C269">
        <v>16</v>
      </c>
      <c r="D269" t="s">
        <v>90</v>
      </c>
      <c r="E269" t="s">
        <v>24</v>
      </c>
      <c r="F269" t="s">
        <v>151</v>
      </c>
      <c r="G269" t="s">
        <v>57</v>
      </c>
      <c r="H269" t="s">
        <v>63</v>
      </c>
      <c r="I269" t="s">
        <v>149</v>
      </c>
      <c r="J269" t="s">
        <v>135</v>
      </c>
    </row>
    <row r="270" spans="1:10">
      <c r="A270" s="11">
        <f t="shared" si="4"/>
        <v>6</v>
      </c>
      <c r="B270" t="s">
        <v>79</v>
      </c>
      <c r="C270">
        <v>17</v>
      </c>
      <c r="D270" t="s">
        <v>47</v>
      </c>
      <c r="E270" t="s">
        <v>24</v>
      </c>
      <c r="F270" t="s">
        <v>151</v>
      </c>
      <c r="G270" t="s">
        <v>57</v>
      </c>
      <c r="H270" t="s">
        <v>63</v>
      </c>
      <c r="I270" t="s">
        <v>149</v>
      </c>
      <c r="J270" t="s">
        <v>48</v>
      </c>
    </row>
    <row r="271" spans="1:10">
      <c r="A271" s="11">
        <f t="shared" si="4"/>
        <v>1</v>
      </c>
      <c r="B271" t="s">
        <v>79</v>
      </c>
      <c r="C271">
        <v>18</v>
      </c>
      <c r="D271" t="s">
        <v>30</v>
      </c>
      <c r="E271" t="s">
        <v>24</v>
      </c>
    </row>
    <row r="272" spans="1:10">
      <c r="A272" s="11">
        <f t="shared" si="4"/>
        <v>2</v>
      </c>
      <c r="B272" t="s">
        <v>79</v>
      </c>
      <c r="C272">
        <v>19</v>
      </c>
      <c r="D272" t="s">
        <v>76</v>
      </c>
      <c r="E272" t="s">
        <v>24</v>
      </c>
      <c r="F272" t="s">
        <v>62</v>
      </c>
    </row>
    <row r="273" spans="1:9">
      <c r="A273" s="11">
        <f t="shared" si="4"/>
        <v>2</v>
      </c>
      <c r="B273" t="s">
        <v>79</v>
      </c>
      <c r="C273">
        <v>20</v>
      </c>
      <c r="D273" t="s">
        <v>55</v>
      </c>
      <c r="E273" t="s">
        <v>24</v>
      </c>
      <c r="F273" t="s">
        <v>129</v>
      </c>
    </row>
    <row r="274" spans="1:9">
      <c r="A274" s="11">
        <f t="shared" si="4"/>
        <v>3</v>
      </c>
      <c r="B274" t="s">
        <v>79</v>
      </c>
      <c r="C274">
        <v>21</v>
      </c>
      <c r="D274" t="s">
        <v>27</v>
      </c>
      <c r="E274" t="s">
        <v>24</v>
      </c>
      <c r="F274" t="s">
        <v>129</v>
      </c>
      <c r="G274" t="s">
        <v>16</v>
      </c>
    </row>
    <row r="275" spans="1:9">
      <c r="A275" s="11">
        <f t="shared" si="4"/>
        <v>3</v>
      </c>
      <c r="B275" t="s">
        <v>79</v>
      </c>
      <c r="C275">
        <v>22</v>
      </c>
      <c r="D275" t="s">
        <v>124</v>
      </c>
      <c r="E275" t="s">
        <v>24</v>
      </c>
      <c r="F275" t="s">
        <v>129</v>
      </c>
      <c r="G275" t="s">
        <v>104</v>
      </c>
    </row>
    <row r="276" spans="1:9">
      <c r="A276" s="11">
        <f t="shared" si="4"/>
        <v>2</v>
      </c>
      <c r="B276" t="s">
        <v>79</v>
      </c>
      <c r="C276">
        <v>23</v>
      </c>
      <c r="D276" t="s">
        <v>64</v>
      </c>
      <c r="E276" t="s">
        <v>24</v>
      </c>
      <c r="F276" t="s">
        <v>130</v>
      </c>
    </row>
    <row r="277" spans="1:9">
      <c r="A277" s="11">
        <f t="shared" si="4"/>
        <v>2</v>
      </c>
      <c r="B277" t="s">
        <v>79</v>
      </c>
      <c r="C277">
        <v>24</v>
      </c>
      <c r="D277" t="s">
        <v>75</v>
      </c>
      <c r="E277" t="s">
        <v>24</v>
      </c>
      <c r="F277" t="s">
        <v>61</v>
      </c>
    </row>
    <row r="278" spans="1:9">
      <c r="A278" s="11">
        <f t="shared" si="4"/>
        <v>3</v>
      </c>
      <c r="B278" t="s">
        <v>79</v>
      </c>
      <c r="C278">
        <v>25</v>
      </c>
      <c r="D278" t="s">
        <v>97</v>
      </c>
      <c r="E278" t="s">
        <v>24</v>
      </c>
      <c r="F278" t="s">
        <v>61</v>
      </c>
      <c r="G278" t="s">
        <v>150</v>
      </c>
    </row>
    <row r="279" spans="1:9">
      <c r="A279" s="11">
        <f t="shared" si="4"/>
        <v>3</v>
      </c>
      <c r="B279" t="s">
        <v>79</v>
      </c>
      <c r="C279">
        <v>26</v>
      </c>
      <c r="D279" t="s">
        <v>103</v>
      </c>
      <c r="E279" t="s">
        <v>24</v>
      </c>
      <c r="F279" t="s">
        <v>61</v>
      </c>
      <c r="G279" t="s">
        <v>136</v>
      </c>
    </row>
    <row r="280" spans="1:9">
      <c r="A280" s="11">
        <f t="shared" si="4"/>
        <v>4</v>
      </c>
      <c r="B280" t="s">
        <v>79</v>
      </c>
      <c r="C280">
        <v>27</v>
      </c>
      <c r="D280" t="s">
        <v>106</v>
      </c>
      <c r="E280" t="s">
        <v>24</v>
      </c>
      <c r="F280" t="s">
        <v>61</v>
      </c>
      <c r="G280" t="s">
        <v>136</v>
      </c>
      <c r="H280" t="s">
        <v>144</v>
      </c>
    </row>
    <row r="281" spans="1:9">
      <c r="A281" s="11">
        <f t="shared" si="4"/>
        <v>4</v>
      </c>
      <c r="B281" t="s">
        <v>79</v>
      </c>
      <c r="C281">
        <v>28</v>
      </c>
      <c r="D281" t="s">
        <v>109</v>
      </c>
      <c r="E281" t="s">
        <v>24</v>
      </c>
      <c r="F281" t="s">
        <v>61</v>
      </c>
      <c r="G281" t="s">
        <v>136</v>
      </c>
      <c r="H281" t="s">
        <v>145</v>
      </c>
    </row>
    <row r="282" spans="1:9">
      <c r="A282" s="11">
        <f t="shared" si="4"/>
        <v>3</v>
      </c>
      <c r="B282" t="s">
        <v>79</v>
      </c>
      <c r="C282">
        <v>29</v>
      </c>
      <c r="D282" t="s">
        <v>112</v>
      </c>
      <c r="E282" t="s">
        <v>24</v>
      </c>
      <c r="F282" t="s">
        <v>61</v>
      </c>
      <c r="G282" t="s">
        <v>82</v>
      </c>
    </row>
    <row r="283" spans="1:9">
      <c r="A283" s="11">
        <f t="shared" si="4"/>
        <v>4</v>
      </c>
      <c r="B283" t="s">
        <v>79</v>
      </c>
      <c r="C283">
        <v>30</v>
      </c>
      <c r="D283" t="s">
        <v>88</v>
      </c>
      <c r="E283" t="s">
        <v>24</v>
      </c>
      <c r="F283" t="s">
        <v>61</v>
      </c>
      <c r="G283" t="s">
        <v>82</v>
      </c>
      <c r="H283" t="s">
        <v>152</v>
      </c>
    </row>
    <row r="284" spans="1:9">
      <c r="A284" s="11">
        <f t="shared" si="4"/>
        <v>2</v>
      </c>
      <c r="B284" t="s">
        <v>79</v>
      </c>
      <c r="C284">
        <v>31</v>
      </c>
      <c r="D284" t="s">
        <v>51</v>
      </c>
      <c r="E284" t="s">
        <v>24</v>
      </c>
      <c r="F284" t="s">
        <v>52</v>
      </c>
    </row>
    <row r="285" spans="1:9">
      <c r="A285" s="11">
        <f t="shared" si="4"/>
        <v>3</v>
      </c>
      <c r="B285" t="s">
        <v>79</v>
      </c>
      <c r="C285">
        <v>32</v>
      </c>
      <c r="D285" t="s">
        <v>25</v>
      </c>
      <c r="E285" t="s">
        <v>24</v>
      </c>
      <c r="F285" t="s">
        <v>52</v>
      </c>
      <c r="G285" t="s">
        <v>14</v>
      </c>
    </row>
    <row r="286" spans="1:9">
      <c r="A286" s="11">
        <f t="shared" si="4"/>
        <v>3</v>
      </c>
      <c r="B286" t="s">
        <v>79</v>
      </c>
      <c r="C286">
        <v>33</v>
      </c>
      <c r="D286" t="s">
        <v>68</v>
      </c>
      <c r="E286" t="s">
        <v>24</v>
      </c>
      <c r="F286" t="s">
        <v>52</v>
      </c>
      <c r="G286" t="s">
        <v>131</v>
      </c>
    </row>
    <row r="287" spans="1:9">
      <c r="A287" s="11">
        <f t="shared" si="4"/>
        <v>4</v>
      </c>
      <c r="B287" t="s">
        <v>79</v>
      </c>
      <c r="C287">
        <v>34</v>
      </c>
      <c r="D287" t="s">
        <v>74</v>
      </c>
      <c r="E287" t="s">
        <v>24</v>
      </c>
      <c r="F287" t="s">
        <v>52</v>
      </c>
      <c r="G287" t="s">
        <v>131</v>
      </c>
      <c r="H287" t="s">
        <v>60</v>
      </c>
    </row>
    <row r="288" spans="1:9">
      <c r="A288" s="11">
        <f t="shared" si="4"/>
        <v>5</v>
      </c>
      <c r="B288" t="s">
        <v>79</v>
      </c>
      <c r="C288">
        <v>35</v>
      </c>
      <c r="D288" t="s">
        <v>28</v>
      </c>
      <c r="E288" t="s">
        <v>24</v>
      </c>
      <c r="F288" t="s">
        <v>52</v>
      </c>
      <c r="G288" t="s">
        <v>131</v>
      </c>
      <c r="H288" t="s">
        <v>60</v>
      </c>
      <c r="I288" t="s">
        <v>17</v>
      </c>
    </row>
    <row r="289" spans="1:9">
      <c r="A289" s="11">
        <f t="shared" si="4"/>
        <v>2</v>
      </c>
      <c r="B289" t="s">
        <v>79</v>
      </c>
      <c r="C289">
        <v>36</v>
      </c>
      <c r="D289" t="s">
        <v>113</v>
      </c>
      <c r="E289" t="s">
        <v>24</v>
      </c>
      <c r="F289" t="s">
        <v>83</v>
      </c>
    </row>
    <row r="290" spans="1:9">
      <c r="A290" s="11">
        <f t="shared" si="4"/>
        <v>3</v>
      </c>
      <c r="B290" t="s">
        <v>79</v>
      </c>
      <c r="C290">
        <v>37</v>
      </c>
      <c r="D290" t="s">
        <v>26</v>
      </c>
      <c r="E290" t="s">
        <v>24</v>
      </c>
      <c r="F290" t="s">
        <v>83</v>
      </c>
      <c r="G290" t="s">
        <v>15</v>
      </c>
    </row>
    <row r="291" spans="1:9">
      <c r="A291" s="11">
        <f t="shared" si="4"/>
        <v>3</v>
      </c>
      <c r="B291" t="s">
        <v>79</v>
      </c>
      <c r="C291">
        <v>38</v>
      </c>
      <c r="D291" t="s">
        <v>67</v>
      </c>
      <c r="E291" t="s">
        <v>24</v>
      </c>
      <c r="F291" t="s">
        <v>83</v>
      </c>
      <c r="G291" t="s">
        <v>132</v>
      </c>
    </row>
    <row r="292" spans="1:9">
      <c r="A292" s="11">
        <f t="shared" si="4"/>
        <v>3</v>
      </c>
      <c r="B292" t="s">
        <v>79</v>
      </c>
      <c r="C292">
        <v>39</v>
      </c>
      <c r="D292" t="s">
        <v>29</v>
      </c>
      <c r="E292" t="s">
        <v>24</v>
      </c>
      <c r="F292" t="s">
        <v>83</v>
      </c>
      <c r="G292" t="s">
        <v>18</v>
      </c>
    </row>
    <row r="293" spans="1:9">
      <c r="A293" s="11">
        <f t="shared" si="4"/>
        <v>4</v>
      </c>
      <c r="B293" t="s">
        <v>79</v>
      </c>
      <c r="C293">
        <v>40</v>
      </c>
      <c r="D293" t="s">
        <v>33</v>
      </c>
      <c r="E293" t="s">
        <v>24</v>
      </c>
      <c r="F293" t="s">
        <v>83</v>
      </c>
      <c r="G293" t="s">
        <v>18</v>
      </c>
      <c r="H293" t="s">
        <v>21</v>
      </c>
    </row>
    <row r="294" spans="1:9">
      <c r="A294" s="11">
        <f t="shared" si="4"/>
        <v>3</v>
      </c>
      <c r="B294" t="s">
        <v>79</v>
      </c>
      <c r="C294">
        <v>41</v>
      </c>
      <c r="D294" t="s">
        <v>23</v>
      </c>
      <c r="E294" t="s">
        <v>24</v>
      </c>
      <c r="F294" t="s">
        <v>83</v>
      </c>
      <c r="G294" t="s">
        <v>13</v>
      </c>
    </row>
    <row r="295" spans="1:9">
      <c r="A295" s="11">
        <f t="shared" si="4"/>
        <v>4</v>
      </c>
      <c r="B295" t="s">
        <v>79</v>
      </c>
      <c r="C295">
        <v>42</v>
      </c>
      <c r="D295" t="s">
        <v>80</v>
      </c>
      <c r="E295" t="s">
        <v>24</v>
      </c>
      <c r="F295" t="s">
        <v>83</v>
      </c>
      <c r="G295" t="s">
        <v>13</v>
      </c>
      <c r="H295" t="s">
        <v>146</v>
      </c>
    </row>
    <row r="296" spans="1:9">
      <c r="A296" s="11">
        <f t="shared" si="4"/>
        <v>3</v>
      </c>
      <c r="B296" t="s">
        <v>79</v>
      </c>
      <c r="C296">
        <v>43</v>
      </c>
      <c r="D296" t="s">
        <v>32</v>
      </c>
      <c r="E296" t="s">
        <v>24</v>
      </c>
      <c r="F296" t="s">
        <v>83</v>
      </c>
      <c r="G296" t="s">
        <v>20</v>
      </c>
    </row>
    <row r="297" spans="1:9">
      <c r="A297" s="11">
        <f t="shared" si="4"/>
        <v>4</v>
      </c>
      <c r="B297" t="s">
        <v>79</v>
      </c>
      <c r="C297">
        <v>44</v>
      </c>
      <c r="D297" t="s">
        <v>45</v>
      </c>
      <c r="E297" t="s">
        <v>24</v>
      </c>
      <c r="F297" t="s">
        <v>83</v>
      </c>
      <c r="G297" t="s">
        <v>20</v>
      </c>
      <c r="H297" t="s">
        <v>46</v>
      </c>
    </row>
    <row r="298" spans="1:9">
      <c r="A298" s="11">
        <f t="shared" si="4"/>
        <v>5</v>
      </c>
      <c r="B298" t="s">
        <v>79</v>
      </c>
      <c r="C298">
        <v>45</v>
      </c>
      <c r="D298" t="s">
        <v>49</v>
      </c>
      <c r="E298" t="s">
        <v>24</v>
      </c>
      <c r="F298" t="s">
        <v>83</v>
      </c>
      <c r="G298" t="s">
        <v>20</v>
      </c>
      <c r="H298" t="s">
        <v>46</v>
      </c>
      <c r="I298" t="s">
        <v>50</v>
      </c>
    </row>
    <row r="299" spans="1:9">
      <c r="A299" s="11">
        <f t="shared" si="4"/>
        <v>4</v>
      </c>
      <c r="B299" t="s">
        <v>79</v>
      </c>
      <c r="C299">
        <v>46</v>
      </c>
      <c r="D299" t="s">
        <v>121</v>
      </c>
      <c r="E299" t="s">
        <v>24</v>
      </c>
      <c r="F299" t="s">
        <v>83</v>
      </c>
      <c r="G299" t="s">
        <v>20</v>
      </c>
      <c r="H299" t="s">
        <v>98</v>
      </c>
    </row>
    <row r="300" spans="1:9">
      <c r="A300" s="11">
        <f t="shared" si="4"/>
        <v>5</v>
      </c>
      <c r="B300" t="s">
        <v>79</v>
      </c>
      <c r="C300">
        <v>47</v>
      </c>
      <c r="D300" t="s">
        <v>31</v>
      </c>
      <c r="E300" t="s">
        <v>24</v>
      </c>
      <c r="F300" t="s">
        <v>83</v>
      </c>
      <c r="G300" t="s">
        <v>20</v>
      </c>
      <c r="H300" t="s">
        <v>98</v>
      </c>
      <c r="I300" t="s">
        <v>19</v>
      </c>
    </row>
    <row r="301" spans="1:9">
      <c r="A301" s="11">
        <f t="shared" si="4"/>
        <v>5</v>
      </c>
      <c r="B301" t="s">
        <v>79</v>
      </c>
      <c r="C301">
        <v>48</v>
      </c>
      <c r="D301" t="s">
        <v>122</v>
      </c>
      <c r="E301" t="s">
        <v>24</v>
      </c>
      <c r="F301" t="s">
        <v>83</v>
      </c>
      <c r="G301" t="s">
        <v>20</v>
      </c>
      <c r="H301" t="s">
        <v>98</v>
      </c>
      <c r="I301" t="s">
        <v>102</v>
      </c>
    </row>
    <row r="302" spans="1:9">
      <c r="A302" s="11">
        <f t="shared" si="4"/>
        <v>5</v>
      </c>
      <c r="B302" t="s">
        <v>79</v>
      </c>
      <c r="C302">
        <v>49</v>
      </c>
      <c r="D302" t="s">
        <v>71</v>
      </c>
      <c r="E302" t="s">
        <v>24</v>
      </c>
      <c r="F302" t="s">
        <v>83</v>
      </c>
      <c r="G302" t="s">
        <v>20</v>
      </c>
      <c r="H302" t="s">
        <v>98</v>
      </c>
      <c r="I302" t="s">
        <v>56</v>
      </c>
    </row>
    <row r="303" spans="1:9">
      <c r="A303" s="11">
        <f t="shared" si="4"/>
        <v>4</v>
      </c>
      <c r="B303" t="s">
        <v>79</v>
      </c>
      <c r="C303">
        <v>50</v>
      </c>
      <c r="D303" t="s">
        <v>115</v>
      </c>
      <c r="E303" t="s">
        <v>24</v>
      </c>
      <c r="F303" t="s">
        <v>83</v>
      </c>
      <c r="G303" t="s">
        <v>20</v>
      </c>
      <c r="H303" t="s">
        <v>85</v>
      </c>
    </row>
    <row r="304" spans="1:9">
      <c r="A304" s="11">
        <f t="shared" si="4"/>
        <v>5</v>
      </c>
      <c r="B304" t="s">
        <v>79</v>
      </c>
      <c r="C304">
        <v>51</v>
      </c>
      <c r="D304" t="s">
        <v>137</v>
      </c>
      <c r="E304" t="s">
        <v>24</v>
      </c>
      <c r="F304" t="s">
        <v>83</v>
      </c>
      <c r="G304" t="s">
        <v>20</v>
      </c>
      <c r="H304" t="s">
        <v>85</v>
      </c>
      <c r="I304" t="s">
        <v>138</v>
      </c>
    </row>
    <row r="305" spans="1:10">
      <c r="A305" s="11">
        <f t="shared" si="4"/>
        <v>6</v>
      </c>
      <c r="B305" t="s">
        <v>79</v>
      </c>
      <c r="C305">
        <v>52</v>
      </c>
      <c r="D305" t="s">
        <v>101</v>
      </c>
      <c r="E305" t="s">
        <v>24</v>
      </c>
      <c r="F305" t="s">
        <v>83</v>
      </c>
      <c r="G305" t="s">
        <v>20</v>
      </c>
      <c r="H305" t="s">
        <v>85</v>
      </c>
      <c r="I305" t="s">
        <v>138</v>
      </c>
      <c r="J305" t="s">
        <v>153</v>
      </c>
    </row>
    <row r="306" spans="1:10">
      <c r="A306" s="11">
        <f t="shared" si="4"/>
        <v>5</v>
      </c>
      <c r="B306" t="s">
        <v>79</v>
      </c>
      <c r="C306">
        <v>53</v>
      </c>
      <c r="D306" t="s">
        <v>120</v>
      </c>
      <c r="E306" t="s">
        <v>24</v>
      </c>
      <c r="F306" t="s">
        <v>83</v>
      </c>
      <c r="G306" t="s">
        <v>20</v>
      </c>
      <c r="H306" t="s">
        <v>85</v>
      </c>
      <c r="I306" t="s">
        <v>96</v>
      </c>
    </row>
    <row r="307" spans="1:10">
      <c r="A307" s="11">
        <f t="shared" si="4"/>
        <v>2</v>
      </c>
      <c r="B307" t="s">
        <v>79</v>
      </c>
      <c r="C307">
        <v>54</v>
      </c>
      <c r="D307" t="s">
        <v>92</v>
      </c>
      <c r="E307" t="s">
        <v>24</v>
      </c>
      <c r="F307" t="s">
        <v>151</v>
      </c>
    </row>
    <row r="308" spans="1:10">
      <c r="A308" s="11">
        <f t="shared" si="4"/>
        <v>3</v>
      </c>
      <c r="B308" t="s">
        <v>79</v>
      </c>
      <c r="C308">
        <v>55</v>
      </c>
      <c r="D308" t="s">
        <v>123</v>
      </c>
      <c r="E308" t="s">
        <v>24</v>
      </c>
      <c r="F308" t="s">
        <v>151</v>
      </c>
      <c r="G308" t="s">
        <v>100</v>
      </c>
    </row>
    <row r="309" spans="1:10">
      <c r="A309" s="11">
        <f t="shared" si="4"/>
        <v>3</v>
      </c>
      <c r="B309" t="s">
        <v>79</v>
      </c>
      <c r="C309">
        <v>56</v>
      </c>
      <c r="D309" t="s">
        <v>117</v>
      </c>
      <c r="E309" t="s">
        <v>24</v>
      </c>
      <c r="F309" t="s">
        <v>151</v>
      </c>
      <c r="G309" t="s">
        <v>93</v>
      </c>
    </row>
    <row r="310" spans="1:10">
      <c r="A310" s="11">
        <f t="shared" si="4"/>
        <v>3</v>
      </c>
      <c r="B310" t="s">
        <v>79</v>
      </c>
      <c r="C310">
        <v>57</v>
      </c>
      <c r="D310" t="s">
        <v>73</v>
      </c>
      <c r="E310" t="s">
        <v>24</v>
      </c>
      <c r="F310" t="s">
        <v>151</v>
      </c>
      <c r="G310" t="s">
        <v>58</v>
      </c>
    </row>
    <row r="311" spans="1:10">
      <c r="A311" s="11">
        <f t="shared" si="4"/>
        <v>4</v>
      </c>
      <c r="B311" t="s">
        <v>79</v>
      </c>
      <c r="C311">
        <v>58</v>
      </c>
      <c r="D311" t="s">
        <v>41</v>
      </c>
      <c r="E311" t="s">
        <v>24</v>
      </c>
      <c r="F311" t="s">
        <v>151</v>
      </c>
      <c r="G311" t="s">
        <v>58</v>
      </c>
      <c r="H311" t="s">
        <v>42</v>
      </c>
    </row>
    <row r="312" spans="1:10">
      <c r="A312" s="11">
        <f t="shared" si="4"/>
        <v>5</v>
      </c>
      <c r="B312" t="s">
        <v>79</v>
      </c>
      <c r="C312">
        <v>59</v>
      </c>
      <c r="D312" t="s">
        <v>116</v>
      </c>
      <c r="E312" t="s">
        <v>24</v>
      </c>
      <c r="F312" t="s">
        <v>151</v>
      </c>
      <c r="G312" t="s">
        <v>58</v>
      </c>
      <c r="H312" t="s">
        <v>42</v>
      </c>
      <c r="I312" t="s">
        <v>86</v>
      </c>
    </row>
    <row r="313" spans="1:10">
      <c r="A313" s="11">
        <f t="shared" si="4"/>
        <v>5</v>
      </c>
      <c r="B313" t="s">
        <v>79</v>
      </c>
      <c r="C313">
        <v>60</v>
      </c>
      <c r="D313" t="s">
        <v>108</v>
      </c>
      <c r="E313" t="s">
        <v>24</v>
      </c>
      <c r="F313" t="s">
        <v>151</v>
      </c>
      <c r="G313" t="s">
        <v>58</v>
      </c>
      <c r="H313" t="s">
        <v>42</v>
      </c>
      <c r="I313" t="s">
        <v>154</v>
      </c>
    </row>
    <row r="314" spans="1:10">
      <c r="A314" s="11">
        <f t="shared" si="4"/>
        <v>3</v>
      </c>
      <c r="B314" t="s">
        <v>79</v>
      </c>
      <c r="C314">
        <v>61</v>
      </c>
      <c r="D314" t="s">
        <v>65</v>
      </c>
      <c r="E314" t="s">
        <v>24</v>
      </c>
      <c r="F314" t="s">
        <v>151</v>
      </c>
      <c r="G314" t="s">
        <v>127</v>
      </c>
    </row>
    <row r="315" spans="1:10">
      <c r="A315" s="11">
        <f t="shared" si="4"/>
        <v>4</v>
      </c>
      <c r="B315" t="s">
        <v>79</v>
      </c>
      <c r="C315">
        <v>62</v>
      </c>
      <c r="D315" t="s">
        <v>69</v>
      </c>
      <c r="E315" t="s">
        <v>24</v>
      </c>
      <c r="F315" t="s">
        <v>151</v>
      </c>
      <c r="G315" t="s">
        <v>127</v>
      </c>
      <c r="H315" t="s">
        <v>126</v>
      </c>
    </row>
    <row r="316" spans="1:10">
      <c r="A316" s="11">
        <f t="shared" si="4"/>
        <v>4</v>
      </c>
      <c r="B316" t="s">
        <v>79</v>
      </c>
      <c r="C316">
        <v>63</v>
      </c>
      <c r="D316" t="s">
        <v>107</v>
      </c>
      <c r="E316" t="s">
        <v>24</v>
      </c>
      <c r="F316" t="s">
        <v>151</v>
      </c>
      <c r="G316" t="s">
        <v>127</v>
      </c>
      <c r="H316" t="s">
        <v>134</v>
      </c>
    </row>
    <row r="317" spans="1:10">
      <c r="A317" s="11" t="str">
        <f t="shared" si="4"/>
        <v/>
      </c>
      <c r="B317"/>
      <c r="C317"/>
      <c r="D317"/>
    </row>
    <row r="318" spans="1:10">
      <c r="A318" s="11">
        <f t="shared" si="4"/>
        <v>3</v>
      </c>
      <c r="B318" t="s">
        <v>155</v>
      </c>
      <c r="C318">
        <v>0</v>
      </c>
      <c r="D318" t="s">
        <v>70</v>
      </c>
      <c r="E318" t="s">
        <v>24</v>
      </c>
      <c r="F318" t="s">
        <v>151</v>
      </c>
      <c r="G318" t="s">
        <v>54</v>
      </c>
    </row>
    <row r="319" spans="1:10">
      <c r="A319" s="11">
        <f t="shared" si="4"/>
        <v>4</v>
      </c>
      <c r="B319" t="s">
        <v>155</v>
      </c>
      <c r="C319">
        <v>1</v>
      </c>
      <c r="D319" t="s">
        <v>91</v>
      </c>
      <c r="E319" t="s">
        <v>24</v>
      </c>
      <c r="F319" t="s">
        <v>151</v>
      </c>
      <c r="G319" t="s">
        <v>54</v>
      </c>
      <c r="H319" t="s">
        <v>140</v>
      </c>
    </row>
    <row r="320" spans="1:10">
      <c r="A320" s="11">
        <f t="shared" si="4"/>
        <v>5</v>
      </c>
      <c r="B320" t="s">
        <v>155</v>
      </c>
      <c r="C320">
        <v>2</v>
      </c>
      <c r="D320" t="s">
        <v>89</v>
      </c>
      <c r="E320" t="s">
        <v>24</v>
      </c>
      <c r="F320" t="s">
        <v>151</v>
      </c>
      <c r="G320" t="s">
        <v>54</v>
      </c>
      <c r="H320" t="s">
        <v>140</v>
      </c>
      <c r="I320" t="s">
        <v>141</v>
      </c>
    </row>
    <row r="321" spans="1:11">
      <c r="A321" s="11">
        <f t="shared" si="4"/>
        <v>6</v>
      </c>
      <c r="B321" t="s">
        <v>155</v>
      </c>
      <c r="C321">
        <v>3</v>
      </c>
      <c r="D321" t="s">
        <v>78</v>
      </c>
      <c r="E321" t="s">
        <v>24</v>
      </c>
      <c r="F321" t="s">
        <v>151</v>
      </c>
      <c r="G321" t="s">
        <v>54</v>
      </c>
      <c r="H321" t="s">
        <v>140</v>
      </c>
      <c r="I321" t="s">
        <v>141</v>
      </c>
      <c r="J321" t="s">
        <v>66</v>
      </c>
    </row>
    <row r="322" spans="1:11">
      <c r="A322" s="11">
        <f t="shared" si="4"/>
        <v>4</v>
      </c>
      <c r="B322" t="s">
        <v>155</v>
      </c>
      <c r="C322">
        <v>4</v>
      </c>
      <c r="D322" t="s">
        <v>118</v>
      </c>
      <c r="E322" t="s">
        <v>24</v>
      </c>
      <c r="F322" t="s">
        <v>151</v>
      </c>
      <c r="G322" t="s">
        <v>54</v>
      </c>
      <c r="H322" t="s">
        <v>94</v>
      </c>
    </row>
    <row r="323" spans="1:11">
      <c r="A323" s="11">
        <f t="shared" si="4"/>
        <v>4</v>
      </c>
      <c r="B323" t="s">
        <v>155</v>
      </c>
      <c r="C323">
        <v>5</v>
      </c>
      <c r="D323" t="s">
        <v>111</v>
      </c>
      <c r="E323" t="s">
        <v>24</v>
      </c>
      <c r="F323" t="s">
        <v>151</v>
      </c>
      <c r="G323" t="s">
        <v>54</v>
      </c>
      <c r="H323" t="s">
        <v>81</v>
      </c>
    </row>
    <row r="324" spans="1:11">
      <c r="A324" s="11">
        <f t="shared" ref="A324:A387" si="5">IF(COUNTA(E324:AN324)&gt;0, COUNTA(E324:AN324), "")</f>
        <v>3</v>
      </c>
      <c r="B324" t="s">
        <v>155</v>
      </c>
      <c r="C324">
        <v>6</v>
      </c>
      <c r="D324" t="s">
        <v>72</v>
      </c>
      <c r="E324" t="s">
        <v>24</v>
      </c>
      <c r="F324" t="s">
        <v>151</v>
      </c>
      <c r="G324" t="s">
        <v>57</v>
      </c>
    </row>
    <row r="325" spans="1:11">
      <c r="A325" s="11">
        <f t="shared" si="5"/>
        <v>4</v>
      </c>
      <c r="B325" t="s">
        <v>155</v>
      </c>
      <c r="C325">
        <v>7</v>
      </c>
      <c r="D325" t="s">
        <v>114</v>
      </c>
      <c r="E325" t="s">
        <v>24</v>
      </c>
      <c r="F325" t="s">
        <v>151</v>
      </c>
      <c r="G325" t="s">
        <v>57</v>
      </c>
      <c r="H325" t="s">
        <v>84</v>
      </c>
    </row>
    <row r="326" spans="1:11">
      <c r="A326" s="11">
        <f t="shared" si="5"/>
        <v>4</v>
      </c>
      <c r="B326" t="s">
        <v>155</v>
      </c>
      <c r="C326">
        <v>8</v>
      </c>
      <c r="D326" t="s">
        <v>110</v>
      </c>
      <c r="E326" t="s">
        <v>24</v>
      </c>
      <c r="F326" t="s">
        <v>151</v>
      </c>
      <c r="G326" t="s">
        <v>57</v>
      </c>
      <c r="H326" t="s">
        <v>142</v>
      </c>
    </row>
    <row r="327" spans="1:11">
      <c r="A327" s="11">
        <f t="shared" si="5"/>
        <v>5</v>
      </c>
      <c r="B327" t="s">
        <v>155</v>
      </c>
      <c r="C327">
        <v>9</v>
      </c>
      <c r="D327" t="s">
        <v>119</v>
      </c>
      <c r="E327" t="s">
        <v>24</v>
      </c>
      <c r="F327" t="s">
        <v>151</v>
      </c>
      <c r="G327" t="s">
        <v>57</v>
      </c>
      <c r="H327" t="s">
        <v>142</v>
      </c>
      <c r="I327" t="s">
        <v>95</v>
      </c>
    </row>
    <row r="328" spans="1:11">
      <c r="A328" s="11">
        <f t="shared" si="5"/>
        <v>4</v>
      </c>
      <c r="B328" t="s">
        <v>155</v>
      </c>
      <c r="C328">
        <v>10</v>
      </c>
      <c r="D328" t="s">
        <v>59</v>
      </c>
      <c r="E328" t="s">
        <v>24</v>
      </c>
      <c r="F328" t="s">
        <v>151</v>
      </c>
      <c r="G328" t="s">
        <v>57</v>
      </c>
      <c r="H328" t="s">
        <v>128</v>
      </c>
    </row>
    <row r="329" spans="1:11">
      <c r="A329" s="11">
        <f t="shared" si="5"/>
        <v>5</v>
      </c>
      <c r="B329" t="s">
        <v>155</v>
      </c>
      <c r="C329">
        <v>11</v>
      </c>
      <c r="D329" t="s">
        <v>156</v>
      </c>
      <c r="E329" t="s">
        <v>24</v>
      </c>
      <c r="F329" t="s">
        <v>151</v>
      </c>
      <c r="G329" t="s">
        <v>57</v>
      </c>
      <c r="H329" t="s">
        <v>128</v>
      </c>
      <c r="I329" t="s">
        <v>157</v>
      </c>
    </row>
    <row r="330" spans="1:11">
      <c r="A330" s="11">
        <f t="shared" si="5"/>
        <v>4</v>
      </c>
      <c r="B330" t="s">
        <v>155</v>
      </c>
      <c r="C330">
        <v>12</v>
      </c>
      <c r="D330" t="s">
        <v>105</v>
      </c>
      <c r="E330" t="s">
        <v>24</v>
      </c>
      <c r="F330" t="s">
        <v>151</v>
      </c>
      <c r="G330" t="s">
        <v>57</v>
      </c>
      <c r="H330" t="s">
        <v>148</v>
      </c>
    </row>
    <row r="331" spans="1:11">
      <c r="A331" s="11">
        <f t="shared" si="5"/>
        <v>5</v>
      </c>
      <c r="B331" t="s">
        <v>155</v>
      </c>
      <c r="C331">
        <v>13</v>
      </c>
      <c r="D331" t="s">
        <v>87</v>
      </c>
      <c r="E331" t="s">
        <v>24</v>
      </c>
      <c r="F331" t="s">
        <v>151</v>
      </c>
      <c r="G331" t="s">
        <v>57</v>
      </c>
      <c r="H331" t="s">
        <v>148</v>
      </c>
      <c r="I331" t="s">
        <v>143</v>
      </c>
    </row>
    <row r="332" spans="1:11">
      <c r="A332" s="11">
        <f t="shared" si="5"/>
        <v>6</v>
      </c>
      <c r="B332" t="s">
        <v>155</v>
      </c>
      <c r="C332">
        <v>14</v>
      </c>
      <c r="D332" t="s">
        <v>158</v>
      </c>
      <c r="E332" t="s">
        <v>24</v>
      </c>
      <c r="F332" t="s">
        <v>151</v>
      </c>
      <c r="G332" t="s">
        <v>57</v>
      </c>
      <c r="H332" t="s">
        <v>148</v>
      </c>
      <c r="I332" t="s">
        <v>143</v>
      </c>
      <c r="J332" t="s">
        <v>159</v>
      </c>
    </row>
    <row r="333" spans="1:11">
      <c r="A333" s="11">
        <f t="shared" si="5"/>
        <v>7</v>
      </c>
      <c r="B333" t="s">
        <v>155</v>
      </c>
      <c r="C333">
        <v>15</v>
      </c>
      <c r="D333" t="s">
        <v>160</v>
      </c>
      <c r="E333" t="s">
        <v>24</v>
      </c>
      <c r="F333" t="s">
        <v>151</v>
      </c>
      <c r="G333" t="s">
        <v>57</v>
      </c>
      <c r="H333" t="s">
        <v>148</v>
      </c>
      <c r="I333" t="s">
        <v>143</v>
      </c>
      <c r="J333" t="s">
        <v>159</v>
      </c>
      <c r="K333" t="s">
        <v>161</v>
      </c>
    </row>
    <row r="334" spans="1:11">
      <c r="A334" s="11">
        <f t="shared" si="5"/>
        <v>4</v>
      </c>
      <c r="B334" t="s">
        <v>155</v>
      </c>
      <c r="C334">
        <v>16</v>
      </c>
      <c r="D334" t="s">
        <v>77</v>
      </c>
      <c r="E334" t="s">
        <v>24</v>
      </c>
      <c r="F334" t="s">
        <v>151</v>
      </c>
      <c r="G334" t="s">
        <v>57</v>
      </c>
      <c r="H334" t="s">
        <v>63</v>
      </c>
    </row>
    <row r="335" spans="1:11">
      <c r="A335" s="11">
        <f t="shared" si="5"/>
        <v>5</v>
      </c>
      <c r="B335" t="s">
        <v>155</v>
      </c>
      <c r="C335">
        <v>17</v>
      </c>
      <c r="D335" t="s">
        <v>43</v>
      </c>
      <c r="E335" t="s">
        <v>24</v>
      </c>
      <c r="F335" t="s">
        <v>151</v>
      </c>
      <c r="G335" t="s">
        <v>57</v>
      </c>
      <c r="H335" t="s">
        <v>63</v>
      </c>
      <c r="I335" t="s">
        <v>44</v>
      </c>
    </row>
    <row r="336" spans="1:11">
      <c r="A336" s="11">
        <f t="shared" si="5"/>
        <v>5</v>
      </c>
      <c r="B336" t="s">
        <v>155</v>
      </c>
      <c r="C336">
        <v>18</v>
      </c>
      <c r="D336" t="s">
        <v>99</v>
      </c>
      <c r="E336" t="s">
        <v>24</v>
      </c>
      <c r="F336" t="s">
        <v>151</v>
      </c>
      <c r="G336" t="s">
        <v>57</v>
      </c>
      <c r="H336" t="s">
        <v>63</v>
      </c>
      <c r="I336" t="s">
        <v>149</v>
      </c>
    </row>
    <row r="337" spans="1:10">
      <c r="A337" s="11">
        <f t="shared" si="5"/>
        <v>6</v>
      </c>
      <c r="B337" t="s">
        <v>155</v>
      </c>
      <c r="C337">
        <v>19</v>
      </c>
      <c r="D337" t="s">
        <v>90</v>
      </c>
      <c r="E337" t="s">
        <v>24</v>
      </c>
      <c r="F337" t="s">
        <v>151</v>
      </c>
      <c r="G337" t="s">
        <v>57</v>
      </c>
      <c r="H337" t="s">
        <v>63</v>
      </c>
      <c r="I337" t="s">
        <v>149</v>
      </c>
      <c r="J337" t="s">
        <v>135</v>
      </c>
    </row>
    <row r="338" spans="1:10">
      <c r="A338" s="11">
        <f t="shared" si="5"/>
        <v>6</v>
      </c>
      <c r="B338" t="s">
        <v>155</v>
      </c>
      <c r="C338">
        <v>20</v>
      </c>
      <c r="D338" t="s">
        <v>47</v>
      </c>
      <c r="E338" t="s">
        <v>24</v>
      </c>
      <c r="F338" t="s">
        <v>151</v>
      </c>
      <c r="G338" t="s">
        <v>57</v>
      </c>
      <c r="H338" t="s">
        <v>63</v>
      </c>
      <c r="I338" t="s">
        <v>149</v>
      </c>
      <c r="J338" t="s">
        <v>48</v>
      </c>
    </row>
    <row r="339" spans="1:10">
      <c r="A339" s="11">
        <f t="shared" si="5"/>
        <v>1</v>
      </c>
      <c r="B339" t="s">
        <v>155</v>
      </c>
      <c r="C339">
        <v>21</v>
      </c>
      <c r="D339" t="s">
        <v>30</v>
      </c>
      <c r="E339" t="s">
        <v>24</v>
      </c>
    </row>
    <row r="340" spans="1:10">
      <c r="A340" s="11">
        <f t="shared" si="5"/>
        <v>2</v>
      </c>
      <c r="B340" t="s">
        <v>155</v>
      </c>
      <c r="C340">
        <v>22</v>
      </c>
      <c r="D340" t="s">
        <v>76</v>
      </c>
      <c r="E340" t="s">
        <v>24</v>
      </c>
      <c r="F340" t="s">
        <v>62</v>
      </c>
    </row>
    <row r="341" spans="1:10">
      <c r="A341" s="11">
        <f t="shared" si="5"/>
        <v>2</v>
      </c>
      <c r="B341" t="s">
        <v>155</v>
      </c>
      <c r="C341">
        <v>23</v>
      </c>
      <c r="D341" t="s">
        <v>55</v>
      </c>
      <c r="E341" t="s">
        <v>24</v>
      </c>
      <c r="F341" t="s">
        <v>129</v>
      </c>
    </row>
    <row r="342" spans="1:10">
      <c r="A342" s="11">
        <f t="shared" si="5"/>
        <v>3</v>
      </c>
      <c r="B342" t="s">
        <v>155</v>
      </c>
      <c r="C342">
        <v>24</v>
      </c>
      <c r="D342" t="s">
        <v>27</v>
      </c>
      <c r="E342" t="s">
        <v>24</v>
      </c>
      <c r="F342" t="s">
        <v>129</v>
      </c>
      <c r="G342" t="s">
        <v>16</v>
      </c>
    </row>
    <row r="343" spans="1:10">
      <c r="A343" s="11">
        <f t="shared" si="5"/>
        <v>3</v>
      </c>
      <c r="B343" t="s">
        <v>155</v>
      </c>
      <c r="C343">
        <v>25</v>
      </c>
      <c r="D343" t="s">
        <v>124</v>
      </c>
      <c r="E343" t="s">
        <v>24</v>
      </c>
      <c r="F343" t="s">
        <v>129</v>
      </c>
      <c r="G343" t="s">
        <v>104</v>
      </c>
    </row>
    <row r="344" spans="1:10">
      <c r="A344" s="11">
        <f t="shared" si="5"/>
        <v>2</v>
      </c>
      <c r="B344" t="s">
        <v>155</v>
      </c>
      <c r="C344">
        <v>26</v>
      </c>
      <c r="D344" t="s">
        <v>64</v>
      </c>
      <c r="E344" t="s">
        <v>24</v>
      </c>
      <c r="F344" t="s">
        <v>130</v>
      </c>
    </row>
    <row r="345" spans="1:10">
      <c r="A345" s="11">
        <f t="shared" si="5"/>
        <v>3</v>
      </c>
      <c r="B345" t="s">
        <v>155</v>
      </c>
      <c r="C345">
        <v>27</v>
      </c>
      <c r="D345" t="s">
        <v>162</v>
      </c>
      <c r="E345" t="s">
        <v>24</v>
      </c>
      <c r="F345" t="s">
        <v>130</v>
      </c>
      <c r="G345" t="s">
        <v>163</v>
      </c>
    </row>
    <row r="346" spans="1:10">
      <c r="A346" s="11">
        <f t="shared" si="5"/>
        <v>3</v>
      </c>
      <c r="B346" t="s">
        <v>155</v>
      </c>
      <c r="C346">
        <v>28</v>
      </c>
      <c r="D346" t="s">
        <v>164</v>
      </c>
      <c r="E346" t="s">
        <v>24</v>
      </c>
      <c r="F346" t="s">
        <v>130</v>
      </c>
      <c r="G346" t="s">
        <v>165</v>
      </c>
    </row>
    <row r="347" spans="1:10">
      <c r="A347" s="11">
        <f t="shared" si="5"/>
        <v>3</v>
      </c>
      <c r="B347" t="s">
        <v>155</v>
      </c>
      <c r="C347">
        <v>29</v>
      </c>
      <c r="D347" t="s">
        <v>166</v>
      </c>
      <c r="E347" t="s">
        <v>24</v>
      </c>
      <c r="F347" t="s">
        <v>130</v>
      </c>
      <c r="G347" t="s">
        <v>167</v>
      </c>
    </row>
    <row r="348" spans="1:10">
      <c r="A348" s="11">
        <f t="shared" si="5"/>
        <v>2</v>
      </c>
      <c r="B348" t="s">
        <v>155</v>
      </c>
      <c r="C348">
        <v>30</v>
      </c>
      <c r="D348" t="s">
        <v>75</v>
      </c>
      <c r="E348" t="s">
        <v>24</v>
      </c>
      <c r="F348" t="s">
        <v>61</v>
      </c>
    </row>
    <row r="349" spans="1:10">
      <c r="A349" s="11">
        <f t="shared" si="5"/>
        <v>3</v>
      </c>
      <c r="B349" t="s">
        <v>155</v>
      </c>
      <c r="C349">
        <v>31</v>
      </c>
      <c r="D349" t="s">
        <v>97</v>
      </c>
      <c r="E349" t="s">
        <v>24</v>
      </c>
      <c r="F349" t="s">
        <v>61</v>
      </c>
      <c r="G349" t="s">
        <v>150</v>
      </c>
    </row>
    <row r="350" spans="1:10">
      <c r="A350" s="11">
        <f t="shared" si="5"/>
        <v>3</v>
      </c>
      <c r="B350" t="s">
        <v>155</v>
      </c>
      <c r="C350">
        <v>32</v>
      </c>
      <c r="D350" t="s">
        <v>103</v>
      </c>
      <c r="E350" t="s">
        <v>24</v>
      </c>
      <c r="F350" t="s">
        <v>61</v>
      </c>
      <c r="G350" t="s">
        <v>136</v>
      </c>
    </row>
    <row r="351" spans="1:10">
      <c r="A351" s="11">
        <f t="shared" si="5"/>
        <v>4</v>
      </c>
      <c r="B351" t="s">
        <v>155</v>
      </c>
      <c r="C351">
        <v>33</v>
      </c>
      <c r="D351" t="s">
        <v>106</v>
      </c>
      <c r="E351" t="s">
        <v>24</v>
      </c>
      <c r="F351" t="s">
        <v>61</v>
      </c>
      <c r="G351" t="s">
        <v>136</v>
      </c>
      <c r="H351" t="s">
        <v>144</v>
      </c>
    </row>
    <row r="352" spans="1:10">
      <c r="A352" s="11">
        <f t="shared" si="5"/>
        <v>4</v>
      </c>
      <c r="B352" t="s">
        <v>155</v>
      </c>
      <c r="C352">
        <v>34</v>
      </c>
      <c r="D352" t="s">
        <v>109</v>
      </c>
      <c r="E352" t="s">
        <v>24</v>
      </c>
      <c r="F352" t="s">
        <v>61</v>
      </c>
      <c r="G352" t="s">
        <v>136</v>
      </c>
      <c r="H352" t="s">
        <v>145</v>
      </c>
    </row>
    <row r="353" spans="1:9">
      <c r="A353" s="11">
        <f t="shared" si="5"/>
        <v>3</v>
      </c>
      <c r="B353" t="s">
        <v>155</v>
      </c>
      <c r="C353">
        <v>35</v>
      </c>
      <c r="D353" t="s">
        <v>112</v>
      </c>
      <c r="E353" t="s">
        <v>24</v>
      </c>
      <c r="F353" t="s">
        <v>61</v>
      </c>
      <c r="G353" t="s">
        <v>82</v>
      </c>
    </row>
    <row r="354" spans="1:9">
      <c r="A354" s="11">
        <f t="shared" si="5"/>
        <v>4</v>
      </c>
      <c r="B354" t="s">
        <v>155</v>
      </c>
      <c r="C354">
        <v>36</v>
      </c>
      <c r="D354" t="s">
        <v>88</v>
      </c>
      <c r="E354" t="s">
        <v>24</v>
      </c>
      <c r="F354" t="s">
        <v>61</v>
      </c>
      <c r="G354" t="s">
        <v>82</v>
      </c>
      <c r="H354" t="s">
        <v>152</v>
      </c>
    </row>
    <row r="355" spans="1:9">
      <c r="A355" s="11">
        <f t="shared" si="5"/>
        <v>2</v>
      </c>
      <c r="B355" t="s">
        <v>155</v>
      </c>
      <c r="C355">
        <v>37</v>
      </c>
      <c r="D355" t="s">
        <v>51</v>
      </c>
      <c r="E355" t="s">
        <v>24</v>
      </c>
      <c r="F355" t="s">
        <v>52</v>
      </c>
    </row>
    <row r="356" spans="1:9">
      <c r="A356" s="11">
        <f t="shared" si="5"/>
        <v>3</v>
      </c>
      <c r="B356" t="s">
        <v>155</v>
      </c>
      <c r="C356">
        <v>38</v>
      </c>
      <c r="D356" t="s">
        <v>25</v>
      </c>
      <c r="E356" t="s">
        <v>24</v>
      </c>
      <c r="F356" t="s">
        <v>52</v>
      </c>
      <c r="G356" t="s">
        <v>14</v>
      </c>
    </row>
    <row r="357" spans="1:9">
      <c r="A357" s="11">
        <f t="shared" si="5"/>
        <v>3</v>
      </c>
      <c r="B357" t="s">
        <v>155</v>
      </c>
      <c r="C357">
        <v>39</v>
      </c>
      <c r="D357" t="s">
        <v>68</v>
      </c>
      <c r="E357" t="s">
        <v>24</v>
      </c>
      <c r="F357" t="s">
        <v>52</v>
      </c>
      <c r="G357" t="s">
        <v>131</v>
      </c>
    </row>
    <row r="358" spans="1:9">
      <c r="A358" s="11">
        <f t="shared" si="5"/>
        <v>4</v>
      </c>
      <c r="B358" t="s">
        <v>155</v>
      </c>
      <c r="C358">
        <v>40</v>
      </c>
      <c r="D358" t="s">
        <v>74</v>
      </c>
      <c r="E358" t="s">
        <v>24</v>
      </c>
      <c r="F358" t="s">
        <v>52</v>
      </c>
      <c r="G358" t="s">
        <v>131</v>
      </c>
      <c r="H358" t="s">
        <v>60</v>
      </c>
    </row>
    <row r="359" spans="1:9">
      <c r="A359" s="11">
        <f t="shared" si="5"/>
        <v>5</v>
      </c>
      <c r="B359" t="s">
        <v>155</v>
      </c>
      <c r="C359">
        <v>41</v>
      </c>
      <c r="D359" t="s">
        <v>28</v>
      </c>
      <c r="E359" t="s">
        <v>24</v>
      </c>
      <c r="F359" t="s">
        <v>52</v>
      </c>
      <c r="G359" t="s">
        <v>131</v>
      </c>
      <c r="H359" t="s">
        <v>60</v>
      </c>
      <c r="I359" t="s">
        <v>17</v>
      </c>
    </row>
    <row r="360" spans="1:9">
      <c r="A360" s="11">
        <f t="shared" si="5"/>
        <v>2</v>
      </c>
      <c r="B360" t="s">
        <v>155</v>
      </c>
      <c r="C360">
        <v>42</v>
      </c>
      <c r="D360" t="s">
        <v>168</v>
      </c>
      <c r="E360" t="s">
        <v>24</v>
      </c>
      <c r="F360" t="s">
        <v>169</v>
      </c>
    </row>
    <row r="361" spans="1:9">
      <c r="A361" s="11">
        <f t="shared" si="5"/>
        <v>3</v>
      </c>
      <c r="B361" t="s">
        <v>155</v>
      </c>
      <c r="C361">
        <v>43</v>
      </c>
      <c r="D361" t="s">
        <v>113</v>
      </c>
      <c r="E361" t="s">
        <v>24</v>
      </c>
      <c r="F361" t="s">
        <v>169</v>
      </c>
      <c r="G361" t="s">
        <v>83</v>
      </c>
    </row>
    <row r="362" spans="1:9">
      <c r="A362" s="11">
        <f t="shared" si="5"/>
        <v>3</v>
      </c>
      <c r="B362" t="s">
        <v>155</v>
      </c>
      <c r="C362">
        <v>44</v>
      </c>
      <c r="D362" t="s">
        <v>26</v>
      </c>
      <c r="E362" t="s">
        <v>24</v>
      </c>
      <c r="F362" t="s">
        <v>169</v>
      </c>
      <c r="G362" t="s">
        <v>15</v>
      </c>
    </row>
    <row r="363" spans="1:9">
      <c r="A363" s="11">
        <f t="shared" si="5"/>
        <v>3</v>
      </c>
      <c r="B363" t="s">
        <v>155</v>
      </c>
      <c r="C363">
        <v>45</v>
      </c>
      <c r="D363" t="s">
        <v>67</v>
      </c>
      <c r="E363" t="s">
        <v>24</v>
      </c>
      <c r="F363" t="s">
        <v>169</v>
      </c>
      <c r="G363" t="s">
        <v>132</v>
      </c>
    </row>
    <row r="364" spans="1:9">
      <c r="A364" s="11">
        <f t="shared" si="5"/>
        <v>4</v>
      </c>
      <c r="B364" t="s">
        <v>155</v>
      </c>
      <c r="C364">
        <v>46</v>
      </c>
      <c r="D364" t="s">
        <v>29</v>
      </c>
      <c r="E364" t="s">
        <v>24</v>
      </c>
      <c r="F364" t="s">
        <v>169</v>
      </c>
      <c r="G364" t="s">
        <v>132</v>
      </c>
      <c r="H364" t="s">
        <v>18</v>
      </c>
    </row>
    <row r="365" spans="1:9">
      <c r="A365" s="11">
        <f t="shared" si="5"/>
        <v>3</v>
      </c>
      <c r="B365" t="s">
        <v>155</v>
      </c>
      <c r="C365">
        <v>47</v>
      </c>
      <c r="D365" t="s">
        <v>33</v>
      </c>
      <c r="E365" t="s">
        <v>24</v>
      </c>
      <c r="F365" t="s">
        <v>169</v>
      </c>
      <c r="G365" t="s">
        <v>21</v>
      </c>
    </row>
    <row r="366" spans="1:9">
      <c r="A366" s="11">
        <f t="shared" si="5"/>
        <v>4</v>
      </c>
      <c r="B366" t="s">
        <v>155</v>
      </c>
      <c r="C366">
        <v>48</v>
      </c>
      <c r="D366" t="s">
        <v>23</v>
      </c>
      <c r="E366" t="s">
        <v>24</v>
      </c>
      <c r="F366" t="s">
        <v>169</v>
      </c>
      <c r="G366" t="s">
        <v>21</v>
      </c>
      <c r="H366" t="s">
        <v>13</v>
      </c>
    </row>
    <row r="367" spans="1:9">
      <c r="A367" s="11">
        <f t="shared" si="5"/>
        <v>4</v>
      </c>
      <c r="B367" t="s">
        <v>155</v>
      </c>
      <c r="C367">
        <v>49</v>
      </c>
      <c r="D367" t="s">
        <v>80</v>
      </c>
      <c r="E367" t="s">
        <v>24</v>
      </c>
      <c r="F367" t="s">
        <v>169</v>
      </c>
      <c r="G367" t="s">
        <v>21</v>
      </c>
      <c r="H367" t="s">
        <v>146</v>
      </c>
    </row>
    <row r="368" spans="1:9">
      <c r="A368" s="11">
        <f t="shared" si="5"/>
        <v>3</v>
      </c>
      <c r="B368" t="s">
        <v>155</v>
      </c>
      <c r="C368">
        <v>50</v>
      </c>
      <c r="D368" t="s">
        <v>32</v>
      </c>
      <c r="E368" t="s">
        <v>24</v>
      </c>
      <c r="F368" t="s">
        <v>169</v>
      </c>
      <c r="G368" t="s">
        <v>20</v>
      </c>
    </row>
    <row r="369" spans="1:10">
      <c r="A369" s="11">
        <f t="shared" si="5"/>
        <v>4</v>
      </c>
      <c r="B369" t="s">
        <v>155</v>
      </c>
      <c r="C369">
        <v>51</v>
      </c>
      <c r="D369" t="s">
        <v>45</v>
      </c>
      <c r="E369" t="s">
        <v>24</v>
      </c>
      <c r="F369" t="s">
        <v>169</v>
      </c>
      <c r="G369" t="s">
        <v>20</v>
      </c>
      <c r="H369" t="s">
        <v>46</v>
      </c>
    </row>
    <row r="370" spans="1:10">
      <c r="A370" s="11">
        <f t="shared" si="5"/>
        <v>5</v>
      </c>
      <c r="B370" t="s">
        <v>155</v>
      </c>
      <c r="C370">
        <v>52</v>
      </c>
      <c r="D370" t="s">
        <v>49</v>
      </c>
      <c r="E370" t="s">
        <v>24</v>
      </c>
      <c r="F370" t="s">
        <v>169</v>
      </c>
      <c r="G370" t="s">
        <v>20</v>
      </c>
      <c r="H370" t="s">
        <v>46</v>
      </c>
      <c r="I370" t="s">
        <v>50</v>
      </c>
    </row>
    <row r="371" spans="1:10">
      <c r="A371" s="11">
        <f t="shared" si="5"/>
        <v>4</v>
      </c>
      <c r="B371" t="s">
        <v>155</v>
      </c>
      <c r="C371">
        <v>53</v>
      </c>
      <c r="D371" t="s">
        <v>121</v>
      </c>
      <c r="E371" t="s">
        <v>24</v>
      </c>
      <c r="F371" t="s">
        <v>169</v>
      </c>
      <c r="G371" t="s">
        <v>20</v>
      </c>
      <c r="H371" t="s">
        <v>98</v>
      </c>
    </row>
    <row r="372" spans="1:10">
      <c r="A372" s="11">
        <f t="shared" si="5"/>
        <v>5</v>
      </c>
      <c r="B372" t="s">
        <v>155</v>
      </c>
      <c r="C372">
        <v>54</v>
      </c>
      <c r="D372" t="s">
        <v>31</v>
      </c>
      <c r="E372" t="s">
        <v>24</v>
      </c>
      <c r="F372" t="s">
        <v>169</v>
      </c>
      <c r="G372" t="s">
        <v>20</v>
      </c>
      <c r="H372" t="s">
        <v>98</v>
      </c>
      <c r="I372" t="s">
        <v>19</v>
      </c>
    </row>
    <row r="373" spans="1:10">
      <c r="A373" s="11">
        <f t="shared" si="5"/>
        <v>5</v>
      </c>
      <c r="B373" t="s">
        <v>155</v>
      </c>
      <c r="C373">
        <v>55</v>
      </c>
      <c r="D373" t="s">
        <v>122</v>
      </c>
      <c r="E373" t="s">
        <v>24</v>
      </c>
      <c r="F373" t="s">
        <v>169</v>
      </c>
      <c r="G373" t="s">
        <v>20</v>
      </c>
      <c r="H373" t="s">
        <v>98</v>
      </c>
      <c r="I373" t="s">
        <v>102</v>
      </c>
    </row>
    <row r="374" spans="1:10">
      <c r="A374" s="11">
        <f t="shared" si="5"/>
        <v>5</v>
      </c>
      <c r="B374" t="s">
        <v>155</v>
      </c>
      <c r="C374">
        <v>56</v>
      </c>
      <c r="D374" t="s">
        <v>71</v>
      </c>
      <c r="E374" t="s">
        <v>24</v>
      </c>
      <c r="F374" t="s">
        <v>169</v>
      </c>
      <c r="G374" t="s">
        <v>20</v>
      </c>
      <c r="H374" t="s">
        <v>98</v>
      </c>
      <c r="I374" t="s">
        <v>56</v>
      </c>
    </row>
    <row r="375" spans="1:10">
      <c r="A375" s="11">
        <f t="shared" si="5"/>
        <v>4</v>
      </c>
      <c r="B375" t="s">
        <v>155</v>
      </c>
      <c r="C375">
        <v>57</v>
      </c>
      <c r="D375" t="s">
        <v>115</v>
      </c>
      <c r="E375" t="s">
        <v>24</v>
      </c>
      <c r="F375" t="s">
        <v>169</v>
      </c>
      <c r="G375" t="s">
        <v>20</v>
      </c>
      <c r="H375" t="s">
        <v>85</v>
      </c>
    </row>
    <row r="376" spans="1:10">
      <c r="A376" s="11">
        <f t="shared" si="5"/>
        <v>5</v>
      </c>
      <c r="B376" t="s">
        <v>155</v>
      </c>
      <c r="C376">
        <v>58</v>
      </c>
      <c r="D376" t="s">
        <v>137</v>
      </c>
      <c r="E376" t="s">
        <v>24</v>
      </c>
      <c r="F376" t="s">
        <v>169</v>
      </c>
      <c r="G376" t="s">
        <v>20</v>
      </c>
      <c r="H376" t="s">
        <v>85</v>
      </c>
      <c r="I376" t="s">
        <v>138</v>
      </c>
    </row>
    <row r="377" spans="1:10">
      <c r="A377" s="11">
        <f t="shared" si="5"/>
        <v>6</v>
      </c>
      <c r="B377" t="s">
        <v>155</v>
      </c>
      <c r="C377">
        <v>59</v>
      </c>
      <c r="D377" t="s">
        <v>101</v>
      </c>
      <c r="E377" t="s">
        <v>24</v>
      </c>
      <c r="F377" t="s">
        <v>169</v>
      </c>
      <c r="G377" t="s">
        <v>20</v>
      </c>
      <c r="H377" t="s">
        <v>85</v>
      </c>
      <c r="I377" t="s">
        <v>138</v>
      </c>
      <c r="J377" t="s">
        <v>153</v>
      </c>
    </row>
    <row r="378" spans="1:10">
      <c r="A378" s="11">
        <f t="shared" si="5"/>
        <v>5</v>
      </c>
      <c r="B378" t="s">
        <v>155</v>
      </c>
      <c r="C378">
        <v>60</v>
      </c>
      <c r="D378" t="s">
        <v>120</v>
      </c>
      <c r="E378" t="s">
        <v>24</v>
      </c>
      <c r="F378" t="s">
        <v>169</v>
      </c>
      <c r="G378" t="s">
        <v>20</v>
      </c>
      <c r="H378" t="s">
        <v>85</v>
      </c>
      <c r="I378" t="s">
        <v>96</v>
      </c>
    </row>
    <row r="379" spans="1:10">
      <c r="A379" s="11">
        <f t="shared" si="5"/>
        <v>2</v>
      </c>
      <c r="B379" t="s">
        <v>155</v>
      </c>
      <c r="C379">
        <v>61</v>
      </c>
      <c r="D379" t="s">
        <v>92</v>
      </c>
      <c r="E379" t="s">
        <v>24</v>
      </c>
      <c r="F379" t="s">
        <v>151</v>
      </c>
    </row>
    <row r="380" spans="1:10">
      <c r="A380" s="11">
        <f t="shared" si="5"/>
        <v>3</v>
      </c>
      <c r="B380" t="s">
        <v>155</v>
      </c>
      <c r="C380">
        <v>62</v>
      </c>
      <c r="D380" t="s">
        <v>123</v>
      </c>
      <c r="E380" t="s">
        <v>24</v>
      </c>
      <c r="F380" t="s">
        <v>151</v>
      </c>
      <c r="G380" t="s">
        <v>100</v>
      </c>
    </row>
    <row r="381" spans="1:10">
      <c r="A381" s="11">
        <f t="shared" si="5"/>
        <v>3</v>
      </c>
      <c r="B381" t="s">
        <v>155</v>
      </c>
      <c r="C381">
        <v>63</v>
      </c>
      <c r="D381" t="s">
        <v>117</v>
      </c>
      <c r="E381" t="s">
        <v>24</v>
      </c>
      <c r="F381" t="s">
        <v>151</v>
      </c>
      <c r="G381" t="s">
        <v>93</v>
      </c>
    </row>
    <row r="382" spans="1:10">
      <c r="A382" s="11">
        <f t="shared" si="5"/>
        <v>3</v>
      </c>
      <c r="B382" t="s">
        <v>155</v>
      </c>
      <c r="C382">
        <v>64</v>
      </c>
      <c r="D382" t="s">
        <v>73</v>
      </c>
      <c r="E382" t="s">
        <v>24</v>
      </c>
      <c r="F382" t="s">
        <v>151</v>
      </c>
      <c r="G382" t="s">
        <v>58</v>
      </c>
    </row>
    <row r="383" spans="1:10">
      <c r="A383" s="11">
        <f t="shared" si="5"/>
        <v>4</v>
      </c>
      <c r="B383" t="s">
        <v>155</v>
      </c>
      <c r="C383">
        <v>65</v>
      </c>
      <c r="D383" t="s">
        <v>170</v>
      </c>
      <c r="E383" t="s">
        <v>24</v>
      </c>
      <c r="F383" t="s">
        <v>151</v>
      </c>
      <c r="G383" t="s">
        <v>58</v>
      </c>
      <c r="H383" t="s">
        <v>171</v>
      </c>
    </row>
    <row r="384" spans="1:10">
      <c r="A384" s="11">
        <f t="shared" si="5"/>
        <v>4</v>
      </c>
      <c r="B384" t="s">
        <v>155</v>
      </c>
      <c r="C384">
        <v>66</v>
      </c>
      <c r="D384" t="s">
        <v>41</v>
      </c>
      <c r="E384" t="s">
        <v>24</v>
      </c>
      <c r="F384" t="s">
        <v>151</v>
      </c>
      <c r="G384" t="s">
        <v>58</v>
      </c>
      <c r="H384" t="s">
        <v>42</v>
      </c>
    </row>
    <row r="385" spans="1:10">
      <c r="A385" s="11">
        <f t="shared" si="5"/>
        <v>5</v>
      </c>
      <c r="B385" t="s">
        <v>155</v>
      </c>
      <c r="C385">
        <v>67</v>
      </c>
      <c r="D385" t="s">
        <v>116</v>
      </c>
      <c r="E385" t="s">
        <v>24</v>
      </c>
      <c r="F385" t="s">
        <v>151</v>
      </c>
      <c r="G385" t="s">
        <v>58</v>
      </c>
      <c r="H385" t="s">
        <v>42</v>
      </c>
      <c r="I385" t="s">
        <v>86</v>
      </c>
    </row>
    <row r="386" spans="1:10">
      <c r="A386" s="11">
        <f t="shared" si="5"/>
        <v>5</v>
      </c>
      <c r="B386" t="s">
        <v>155</v>
      </c>
      <c r="C386">
        <v>68</v>
      </c>
      <c r="D386" t="s">
        <v>108</v>
      </c>
      <c r="E386" t="s">
        <v>24</v>
      </c>
      <c r="F386" t="s">
        <v>151</v>
      </c>
      <c r="G386" t="s">
        <v>58</v>
      </c>
      <c r="H386" t="s">
        <v>42</v>
      </c>
      <c r="I386" t="s">
        <v>154</v>
      </c>
    </row>
    <row r="387" spans="1:10">
      <c r="A387" s="11">
        <f t="shared" si="5"/>
        <v>3</v>
      </c>
      <c r="B387" t="s">
        <v>155</v>
      </c>
      <c r="C387">
        <v>69</v>
      </c>
      <c r="D387" t="s">
        <v>65</v>
      </c>
      <c r="E387" t="s">
        <v>24</v>
      </c>
      <c r="F387" t="s">
        <v>151</v>
      </c>
      <c r="G387" t="s">
        <v>127</v>
      </c>
    </row>
    <row r="388" spans="1:10">
      <c r="A388" s="11">
        <f t="shared" ref="A388:A451" si="6">IF(COUNTA(E388:AN388)&gt;0, COUNTA(E388:AN388), "")</f>
        <v>4</v>
      </c>
      <c r="B388" t="s">
        <v>155</v>
      </c>
      <c r="C388">
        <v>70</v>
      </c>
      <c r="D388" t="s">
        <v>69</v>
      </c>
      <c r="E388" t="s">
        <v>24</v>
      </c>
      <c r="F388" t="s">
        <v>151</v>
      </c>
      <c r="G388" t="s">
        <v>127</v>
      </c>
      <c r="H388" t="s">
        <v>126</v>
      </c>
    </row>
    <row r="389" spans="1:10">
      <c r="A389" s="11">
        <f t="shared" si="6"/>
        <v>4</v>
      </c>
      <c r="B389" t="s">
        <v>155</v>
      </c>
      <c r="C389">
        <v>71</v>
      </c>
      <c r="D389" t="s">
        <v>107</v>
      </c>
      <c r="E389" t="s">
        <v>24</v>
      </c>
      <c r="F389" t="s">
        <v>151</v>
      </c>
      <c r="G389" t="s">
        <v>127</v>
      </c>
      <c r="H389" t="s">
        <v>134</v>
      </c>
    </row>
    <row r="390" spans="1:10">
      <c r="A390" s="11" t="str">
        <f t="shared" si="6"/>
        <v/>
      </c>
      <c r="B390"/>
      <c r="C390"/>
      <c r="D390"/>
    </row>
    <row r="391" spans="1:10">
      <c r="A391" s="11">
        <f t="shared" si="6"/>
        <v>3</v>
      </c>
      <c r="B391" t="s">
        <v>172</v>
      </c>
      <c r="C391">
        <v>0</v>
      </c>
      <c r="D391" t="s">
        <v>70</v>
      </c>
      <c r="E391" t="s">
        <v>24</v>
      </c>
      <c r="F391" t="s">
        <v>151</v>
      </c>
      <c r="G391" t="s">
        <v>54</v>
      </c>
    </row>
    <row r="392" spans="1:10">
      <c r="A392" s="11">
        <f t="shared" si="6"/>
        <v>4</v>
      </c>
      <c r="B392" t="s">
        <v>172</v>
      </c>
      <c r="C392">
        <v>1</v>
      </c>
      <c r="D392" t="s">
        <v>91</v>
      </c>
      <c r="E392" t="s">
        <v>24</v>
      </c>
      <c r="F392" t="s">
        <v>151</v>
      </c>
      <c r="G392" t="s">
        <v>54</v>
      </c>
      <c r="H392" t="s">
        <v>140</v>
      </c>
    </row>
    <row r="393" spans="1:10">
      <c r="A393" s="11">
        <f t="shared" si="6"/>
        <v>5</v>
      </c>
      <c r="B393" t="s">
        <v>172</v>
      </c>
      <c r="C393">
        <v>2</v>
      </c>
      <c r="D393" t="s">
        <v>89</v>
      </c>
      <c r="E393" t="s">
        <v>24</v>
      </c>
      <c r="F393" t="s">
        <v>151</v>
      </c>
      <c r="G393" t="s">
        <v>54</v>
      </c>
      <c r="H393" t="s">
        <v>140</v>
      </c>
      <c r="I393" t="s">
        <v>141</v>
      </c>
    </row>
    <row r="394" spans="1:10">
      <c r="A394" s="11">
        <f t="shared" si="6"/>
        <v>6</v>
      </c>
      <c r="B394" t="s">
        <v>172</v>
      </c>
      <c r="C394">
        <v>3</v>
      </c>
      <c r="D394" t="s">
        <v>78</v>
      </c>
      <c r="E394" t="s">
        <v>24</v>
      </c>
      <c r="F394" t="s">
        <v>151</v>
      </c>
      <c r="G394" t="s">
        <v>54</v>
      </c>
      <c r="H394" t="s">
        <v>140</v>
      </c>
      <c r="I394" t="s">
        <v>141</v>
      </c>
      <c r="J394" t="s">
        <v>66</v>
      </c>
    </row>
    <row r="395" spans="1:10">
      <c r="A395" s="11">
        <f t="shared" si="6"/>
        <v>4</v>
      </c>
      <c r="B395" t="s">
        <v>172</v>
      </c>
      <c r="C395">
        <v>4</v>
      </c>
      <c r="D395" t="s">
        <v>174</v>
      </c>
      <c r="E395" t="s">
        <v>24</v>
      </c>
      <c r="F395" t="s">
        <v>151</v>
      </c>
      <c r="G395" t="s">
        <v>54</v>
      </c>
      <c r="H395" t="s">
        <v>175</v>
      </c>
    </row>
    <row r="396" spans="1:10">
      <c r="A396" s="11">
        <f t="shared" si="6"/>
        <v>5</v>
      </c>
      <c r="B396" t="s">
        <v>172</v>
      </c>
      <c r="C396">
        <v>5</v>
      </c>
      <c r="D396" t="s">
        <v>118</v>
      </c>
      <c r="E396" t="s">
        <v>24</v>
      </c>
      <c r="F396" t="s">
        <v>151</v>
      </c>
      <c r="G396" t="s">
        <v>54</v>
      </c>
      <c r="H396" t="s">
        <v>175</v>
      </c>
      <c r="I396" t="s">
        <v>94</v>
      </c>
    </row>
    <row r="397" spans="1:10">
      <c r="A397" s="11">
        <f t="shared" si="6"/>
        <v>4</v>
      </c>
      <c r="B397" t="s">
        <v>172</v>
      </c>
      <c r="C397">
        <v>6</v>
      </c>
      <c r="D397" t="s">
        <v>176</v>
      </c>
      <c r="E397" t="s">
        <v>24</v>
      </c>
      <c r="F397" t="s">
        <v>151</v>
      </c>
      <c r="G397" t="s">
        <v>54</v>
      </c>
      <c r="H397" t="s">
        <v>177</v>
      </c>
    </row>
    <row r="398" spans="1:10">
      <c r="A398" s="11">
        <f t="shared" si="6"/>
        <v>5</v>
      </c>
      <c r="B398" t="s">
        <v>172</v>
      </c>
      <c r="C398">
        <v>7</v>
      </c>
      <c r="D398" t="s">
        <v>111</v>
      </c>
      <c r="E398" t="s">
        <v>24</v>
      </c>
      <c r="F398" t="s">
        <v>151</v>
      </c>
      <c r="G398" t="s">
        <v>54</v>
      </c>
      <c r="H398" t="s">
        <v>177</v>
      </c>
      <c r="I398" t="s">
        <v>81</v>
      </c>
    </row>
    <row r="399" spans="1:10">
      <c r="A399" s="11">
        <f t="shared" si="6"/>
        <v>3</v>
      </c>
      <c r="B399" t="s">
        <v>172</v>
      </c>
      <c r="C399">
        <v>8</v>
      </c>
      <c r="D399" t="s">
        <v>72</v>
      </c>
      <c r="E399" t="s">
        <v>24</v>
      </c>
      <c r="F399" t="s">
        <v>151</v>
      </c>
      <c r="G399" t="s">
        <v>57</v>
      </c>
    </row>
    <row r="400" spans="1:10">
      <c r="A400" s="11">
        <f t="shared" si="6"/>
        <v>4</v>
      </c>
      <c r="B400" t="s">
        <v>172</v>
      </c>
      <c r="C400">
        <v>9</v>
      </c>
      <c r="D400" t="s">
        <v>114</v>
      </c>
      <c r="E400" t="s">
        <v>24</v>
      </c>
      <c r="F400" t="s">
        <v>151</v>
      </c>
      <c r="G400" t="s">
        <v>57</v>
      </c>
      <c r="H400" t="s">
        <v>84</v>
      </c>
    </row>
    <row r="401" spans="1:11">
      <c r="A401" s="11">
        <f t="shared" si="6"/>
        <v>4</v>
      </c>
      <c r="B401" t="s">
        <v>172</v>
      </c>
      <c r="C401">
        <v>10</v>
      </c>
      <c r="D401" t="s">
        <v>110</v>
      </c>
      <c r="E401" t="s">
        <v>24</v>
      </c>
      <c r="F401" t="s">
        <v>151</v>
      </c>
      <c r="G401" t="s">
        <v>57</v>
      </c>
      <c r="H401" t="s">
        <v>142</v>
      </c>
    </row>
    <row r="402" spans="1:11">
      <c r="A402" s="11">
        <f t="shared" si="6"/>
        <v>5</v>
      </c>
      <c r="B402" t="s">
        <v>172</v>
      </c>
      <c r="C402">
        <v>11</v>
      </c>
      <c r="D402" t="s">
        <v>119</v>
      </c>
      <c r="E402" t="s">
        <v>24</v>
      </c>
      <c r="F402" t="s">
        <v>151</v>
      </c>
      <c r="G402" t="s">
        <v>57</v>
      </c>
      <c r="H402" t="s">
        <v>142</v>
      </c>
      <c r="I402" t="s">
        <v>95</v>
      </c>
    </row>
    <row r="403" spans="1:11">
      <c r="A403" s="11">
        <f t="shared" si="6"/>
        <v>4</v>
      </c>
      <c r="B403" t="s">
        <v>172</v>
      </c>
      <c r="C403">
        <v>12</v>
      </c>
      <c r="D403" t="s">
        <v>59</v>
      </c>
      <c r="E403" t="s">
        <v>24</v>
      </c>
      <c r="F403" t="s">
        <v>151</v>
      </c>
      <c r="G403" t="s">
        <v>57</v>
      </c>
      <c r="H403" t="s">
        <v>128</v>
      </c>
    </row>
    <row r="404" spans="1:11">
      <c r="A404" s="11">
        <f t="shared" si="6"/>
        <v>5</v>
      </c>
      <c r="B404" t="s">
        <v>172</v>
      </c>
      <c r="C404">
        <v>13</v>
      </c>
      <c r="D404" t="s">
        <v>156</v>
      </c>
      <c r="E404" t="s">
        <v>24</v>
      </c>
      <c r="F404" t="s">
        <v>151</v>
      </c>
      <c r="G404" t="s">
        <v>57</v>
      </c>
      <c r="H404" t="s">
        <v>128</v>
      </c>
      <c r="I404" t="s">
        <v>157</v>
      </c>
    </row>
    <row r="405" spans="1:11">
      <c r="A405" s="11">
        <f t="shared" si="6"/>
        <v>5</v>
      </c>
      <c r="B405" t="s">
        <v>172</v>
      </c>
      <c r="C405">
        <v>14</v>
      </c>
      <c r="D405" t="s">
        <v>178</v>
      </c>
      <c r="E405" t="s">
        <v>24</v>
      </c>
      <c r="F405" t="s">
        <v>151</v>
      </c>
      <c r="G405" t="s">
        <v>57</v>
      </c>
      <c r="H405" t="s">
        <v>128</v>
      </c>
      <c r="I405" t="s">
        <v>179</v>
      </c>
    </row>
    <row r="406" spans="1:11">
      <c r="A406" s="11">
        <f t="shared" si="6"/>
        <v>4</v>
      </c>
      <c r="B406" t="s">
        <v>172</v>
      </c>
      <c r="C406">
        <v>15</v>
      </c>
      <c r="D406" t="s">
        <v>105</v>
      </c>
      <c r="E406" t="s">
        <v>24</v>
      </c>
      <c r="F406" t="s">
        <v>151</v>
      </c>
      <c r="G406" t="s">
        <v>57</v>
      </c>
      <c r="H406" t="s">
        <v>148</v>
      </c>
    </row>
    <row r="407" spans="1:11">
      <c r="A407" s="11">
        <f t="shared" si="6"/>
        <v>5</v>
      </c>
      <c r="B407" t="s">
        <v>172</v>
      </c>
      <c r="C407">
        <v>16</v>
      </c>
      <c r="D407" t="s">
        <v>87</v>
      </c>
      <c r="E407" t="s">
        <v>24</v>
      </c>
      <c r="F407" t="s">
        <v>151</v>
      </c>
      <c r="G407" t="s">
        <v>57</v>
      </c>
      <c r="H407" t="s">
        <v>148</v>
      </c>
      <c r="I407" t="s">
        <v>143</v>
      </c>
    </row>
    <row r="408" spans="1:11">
      <c r="A408" s="11">
        <f t="shared" si="6"/>
        <v>6</v>
      </c>
      <c r="B408" t="s">
        <v>172</v>
      </c>
      <c r="C408">
        <v>17</v>
      </c>
      <c r="D408" t="s">
        <v>158</v>
      </c>
      <c r="E408" t="s">
        <v>24</v>
      </c>
      <c r="F408" t="s">
        <v>151</v>
      </c>
      <c r="G408" t="s">
        <v>57</v>
      </c>
      <c r="H408" t="s">
        <v>148</v>
      </c>
      <c r="I408" t="s">
        <v>143</v>
      </c>
      <c r="J408" t="s">
        <v>159</v>
      </c>
    </row>
    <row r="409" spans="1:11">
      <c r="A409" s="11">
        <f t="shared" si="6"/>
        <v>7</v>
      </c>
      <c r="B409" t="s">
        <v>172</v>
      </c>
      <c r="C409">
        <v>18</v>
      </c>
      <c r="D409" t="s">
        <v>160</v>
      </c>
      <c r="E409" t="s">
        <v>24</v>
      </c>
      <c r="F409" t="s">
        <v>151</v>
      </c>
      <c r="G409" t="s">
        <v>57</v>
      </c>
      <c r="H409" t="s">
        <v>148</v>
      </c>
      <c r="I409" t="s">
        <v>143</v>
      </c>
      <c r="J409" t="s">
        <v>159</v>
      </c>
      <c r="K409" t="s">
        <v>161</v>
      </c>
    </row>
    <row r="410" spans="1:11">
      <c r="A410" s="11">
        <f t="shared" si="6"/>
        <v>5</v>
      </c>
      <c r="B410" t="s">
        <v>172</v>
      </c>
      <c r="C410">
        <v>19</v>
      </c>
      <c r="D410" t="s">
        <v>180</v>
      </c>
      <c r="E410" t="s">
        <v>24</v>
      </c>
      <c r="F410" t="s">
        <v>151</v>
      </c>
      <c r="G410" t="s">
        <v>57</v>
      </c>
      <c r="H410" t="s">
        <v>148</v>
      </c>
      <c r="I410" t="s">
        <v>181</v>
      </c>
    </row>
    <row r="411" spans="1:11">
      <c r="A411" s="11">
        <f t="shared" si="6"/>
        <v>4</v>
      </c>
      <c r="B411" t="s">
        <v>172</v>
      </c>
      <c r="C411">
        <v>20</v>
      </c>
      <c r="D411" t="s">
        <v>77</v>
      </c>
      <c r="E411" t="s">
        <v>24</v>
      </c>
      <c r="F411" t="s">
        <v>151</v>
      </c>
      <c r="G411" t="s">
        <v>57</v>
      </c>
      <c r="H411" t="s">
        <v>63</v>
      </c>
    </row>
    <row r="412" spans="1:11">
      <c r="A412" s="11">
        <f t="shared" si="6"/>
        <v>5</v>
      </c>
      <c r="B412" t="s">
        <v>172</v>
      </c>
      <c r="C412">
        <v>21</v>
      </c>
      <c r="D412" t="s">
        <v>43</v>
      </c>
      <c r="E412" t="s">
        <v>24</v>
      </c>
      <c r="F412" t="s">
        <v>151</v>
      </c>
      <c r="G412" t="s">
        <v>57</v>
      </c>
      <c r="H412" t="s">
        <v>63</v>
      </c>
      <c r="I412" t="s">
        <v>44</v>
      </c>
    </row>
    <row r="413" spans="1:11">
      <c r="A413" s="11">
        <f t="shared" si="6"/>
        <v>5</v>
      </c>
      <c r="B413" t="s">
        <v>172</v>
      </c>
      <c r="C413">
        <v>22</v>
      </c>
      <c r="D413" t="s">
        <v>99</v>
      </c>
      <c r="E413" t="s">
        <v>24</v>
      </c>
      <c r="F413" t="s">
        <v>151</v>
      </c>
      <c r="G413" t="s">
        <v>57</v>
      </c>
      <c r="H413" t="s">
        <v>63</v>
      </c>
      <c r="I413" t="s">
        <v>149</v>
      </c>
    </row>
    <row r="414" spans="1:11">
      <c r="A414" s="11">
        <f t="shared" si="6"/>
        <v>6</v>
      </c>
      <c r="B414" t="s">
        <v>172</v>
      </c>
      <c r="C414">
        <v>23</v>
      </c>
      <c r="D414" t="s">
        <v>90</v>
      </c>
      <c r="E414" t="s">
        <v>24</v>
      </c>
      <c r="F414" t="s">
        <v>151</v>
      </c>
      <c r="G414" t="s">
        <v>57</v>
      </c>
      <c r="H414" t="s">
        <v>63</v>
      </c>
      <c r="I414" t="s">
        <v>149</v>
      </c>
      <c r="J414" t="s">
        <v>135</v>
      </c>
    </row>
    <row r="415" spans="1:11">
      <c r="A415" s="11">
        <f t="shared" si="6"/>
        <v>6</v>
      </c>
      <c r="B415" t="s">
        <v>172</v>
      </c>
      <c r="C415">
        <v>24</v>
      </c>
      <c r="D415" t="s">
        <v>47</v>
      </c>
      <c r="E415" t="s">
        <v>24</v>
      </c>
      <c r="F415" t="s">
        <v>151</v>
      </c>
      <c r="G415" t="s">
        <v>57</v>
      </c>
      <c r="H415" t="s">
        <v>63</v>
      </c>
      <c r="I415" t="s">
        <v>149</v>
      </c>
      <c r="J415" t="s">
        <v>48</v>
      </c>
    </row>
    <row r="416" spans="1:11">
      <c r="A416" s="11">
        <f t="shared" si="6"/>
        <v>1</v>
      </c>
      <c r="B416" t="s">
        <v>172</v>
      </c>
      <c r="C416">
        <v>25</v>
      </c>
      <c r="D416" t="s">
        <v>30</v>
      </c>
      <c r="E416" t="s">
        <v>24</v>
      </c>
    </row>
    <row r="417" spans="1:8">
      <c r="A417" s="11">
        <f t="shared" si="6"/>
        <v>2</v>
      </c>
      <c r="B417" t="s">
        <v>172</v>
      </c>
      <c r="C417">
        <v>26</v>
      </c>
      <c r="D417" t="s">
        <v>76</v>
      </c>
      <c r="E417" t="s">
        <v>24</v>
      </c>
      <c r="F417" t="s">
        <v>62</v>
      </c>
    </row>
    <row r="418" spans="1:8">
      <c r="A418" s="11">
        <f t="shared" si="6"/>
        <v>2</v>
      </c>
      <c r="B418" t="s">
        <v>172</v>
      </c>
      <c r="C418">
        <v>27</v>
      </c>
      <c r="D418" t="s">
        <v>55</v>
      </c>
      <c r="E418" t="s">
        <v>24</v>
      </c>
      <c r="F418" t="s">
        <v>129</v>
      </c>
    </row>
    <row r="419" spans="1:8">
      <c r="A419" s="11">
        <f t="shared" si="6"/>
        <v>3</v>
      </c>
      <c r="B419" t="s">
        <v>172</v>
      </c>
      <c r="C419">
        <v>28</v>
      </c>
      <c r="D419" t="s">
        <v>27</v>
      </c>
      <c r="E419" t="s">
        <v>24</v>
      </c>
      <c r="F419" t="s">
        <v>129</v>
      </c>
      <c r="G419" t="s">
        <v>16</v>
      </c>
    </row>
    <row r="420" spans="1:8">
      <c r="A420" s="11">
        <f t="shared" si="6"/>
        <v>3</v>
      </c>
      <c r="B420" t="s">
        <v>172</v>
      </c>
      <c r="C420">
        <v>29</v>
      </c>
      <c r="D420" t="s">
        <v>124</v>
      </c>
      <c r="E420" t="s">
        <v>24</v>
      </c>
      <c r="F420" t="s">
        <v>129</v>
      </c>
      <c r="G420" t="s">
        <v>104</v>
      </c>
    </row>
    <row r="421" spans="1:8">
      <c r="A421" s="11">
        <f t="shared" si="6"/>
        <v>2</v>
      </c>
      <c r="B421" t="s">
        <v>172</v>
      </c>
      <c r="C421">
        <v>30</v>
      </c>
      <c r="D421" t="s">
        <v>64</v>
      </c>
      <c r="E421" t="s">
        <v>24</v>
      </c>
      <c r="F421" t="s">
        <v>130</v>
      </c>
    </row>
    <row r="422" spans="1:8">
      <c r="A422" s="11">
        <f t="shared" si="6"/>
        <v>3</v>
      </c>
      <c r="B422" t="s">
        <v>172</v>
      </c>
      <c r="C422">
        <v>31</v>
      </c>
      <c r="D422" t="s">
        <v>162</v>
      </c>
      <c r="E422" t="s">
        <v>24</v>
      </c>
      <c r="F422" t="s">
        <v>130</v>
      </c>
      <c r="G422" t="s">
        <v>163</v>
      </c>
    </row>
    <row r="423" spans="1:8">
      <c r="A423" s="11">
        <f t="shared" si="6"/>
        <v>3</v>
      </c>
      <c r="B423" t="s">
        <v>172</v>
      </c>
      <c r="C423">
        <v>32</v>
      </c>
      <c r="D423" t="s">
        <v>164</v>
      </c>
      <c r="E423" t="s">
        <v>24</v>
      </c>
      <c r="F423" t="s">
        <v>130</v>
      </c>
      <c r="G423" t="s">
        <v>165</v>
      </c>
    </row>
    <row r="424" spans="1:8">
      <c r="A424" s="11">
        <f t="shared" si="6"/>
        <v>3</v>
      </c>
      <c r="B424" t="s">
        <v>172</v>
      </c>
      <c r="C424">
        <v>33</v>
      </c>
      <c r="D424" t="s">
        <v>166</v>
      </c>
      <c r="E424" t="s">
        <v>24</v>
      </c>
      <c r="F424" t="s">
        <v>130</v>
      </c>
      <c r="G424" t="s">
        <v>167</v>
      </c>
    </row>
    <row r="425" spans="1:8">
      <c r="A425" s="11">
        <f t="shared" si="6"/>
        <v>2</v>
      </c>
      <c r="B425" t="s">
        <v>172</v>
      </c>
      <c r="C425">
        <v>34</v>
      </c>
      <c r="D425" t="s">
        <v>75</v>
      </c>
      <c r="E425" t="s">
        <v>24</v>
      </c>
      <c r="F425" t="s">
        <v>61</v>
      </c>
    </row>
    <row r="426" spans="1:8">
      <c r="A426" s="11">
        <f t="shared" si="6"/>
        <v>3</v>
      </c>
      <c r="B426" t="s">
        <v>172</v>
      </c>
      <c r="C426">
        <v>35</v>
      </c>
      <c r="D426" t="s">
        <v>97</v>
      </c>
      <c r="E426" t="s">
        <v>24</v>
      </c>
      <c r="F426" t="s">
        <v>61</v>
      </c>
      <c r="G426" t="s">
        <v>150</v>
      </c>
    </row>
    <row r="427" spans="1:8">
      <c r="A427" s="11">
        <f t="shared" si="6"/>
        <v>3</v>
      </c>
      <c r="B427" t="s">
        <v>172</v>
      </c>
      <c r="C427">
        <v>36</v>
      </c>
      <c r="D427" t="s">
        <v>103</v>
      </c>
      <c r="E427" t="s">
        <v>24</v>
      </c>
      <c r="F427" t="s">
        <v>61</v>
      </c>
      <c r="G427" t="s">
        <v>136</v>
      </c>
    </row>
    <row r="428" spans="1:8">
      <c r="A428" s="11">
        <f t="shared" si="6"/>
        <v>4</v>
      </c>
      <c r="B428" t="s">
        <v>172</v>
      </c>
      <c r="C428">
        <v>37</v>
      </c>
      <c r="D428" t="s">
        <v>182</v>
      </c>
      <c r="E428" t="s">
        <v>24</v>
      </c>
      <c r="F428" t="s">
        <v>61</v>
      </c>
      <c r="G428" t="s">
        <v>136</v>
      </c>
      <c r="H428" t="s">
        <v>183</v>
      </c>
    </row>
    <row r="429" spans="1:8">
      <c r="A429" s="11">
        <f t="shared" si="6"/>
        <v>4</v>
      </c>
      <c r="B429" t="s">
        <v>172</v>
      </c>
      <c r="C429">
        <v>38</v>
      </c>
      <c r="D429" t="s">
        <v>106</v>
      </c>
      <c r="E429" t="s">
        <v>24</v>
      </c>
      <c r="F429" t="s">
        <v>61</v>
      </c>
      <c r="G429" t="s">
        <v>136</v>
      </c>
      <c r="H429" t="s">
        <v>144</v>
      </c>
    </row>
    <row r="430" spans="1:8">
      <c r="A430" s="11">
        <f t="shared" si="6"/>
        <v>4</v>
      </c>
      <c r="B430" t="s">
        <v>172</v>
      </c>
      <c r="C430">
        <v>39</v>
      </c>
      <c r="D430" t="s">
        <v>109</v>
      </c>
      <c r="E430" t="s">
        <v>24</v>
      </c>
      <c r="F430" t="s">
        <v>61</v>
      </c>
      <c r="G430" t="s">
        <v>136</v>
      </c>
      <c r="H430" t="s">
        <v>145</v>
      </c>
    </row>
    <row r="431" spans="1:8">
      <c r="A431" s="11">
        <f t="shared" si="6"/>
        <v>3</v>
      </c>
      <c r="B431" t="s">
        <v>172</v>
      </c>
      <c r="C431">
        <v>40</v>
      </c>
      <c r="D431" t="s">
        <v>112</v>
      </c>
      <c r="E431" t="s">
        <v>24</v>
      </c>
      <c r="F431" t="s">
        <v>61</v>
      </c>
      <c r="G431" t="s">
        <v>82</v>
      </c>
    </row>
    <row r="432" spans="1:8">
      <c r="A432" s="11">
        <f t="shared" si="6"/>
        <v>4</v>
      </c>
      <c r="B432" t="s">
        <v>172</v>
      </c>
      <c r="C432">
        <v>41</v>
      </c>
      <c r="D432" t="s">
        <v>88</v>
      </c>
      <c r="E432" t="s">
        <v>24</v>
      </c>
      <c r="F432" t="s">
        <v>61</v>
      </c>
      <c r="G432" t="s">
        <v>82</v>
      </c>
      <c r="H432" t="s">
        <v>152</v>
      </c>
    </row>
    <row r="433" spans="1:9">
      <c r="A433" s="11">
        <f t="shared" si="6"/>
        <v>2</v>
      </c>
      <c r="B433" t="s">
        <v>172</v>
      </c>
      <c r="C433">
        <v>42</v>
      </c>
      <c r="D433" t="s">
        <v>51</v>
      </c>
      <c r="E433" t="s">
        <v>24</v>
      </c>
      <c r="F433" t="s">
        <v>52</v>
      </c>
    </row>
    <row r="434" spans="1:9">
      <c r="A434" s="11">
        <f t="shared" si="6"/>
        <v>3</v>
      </c>
      <c r="B434" t="s">
        <v>172</v>
      </c>
      <c r="C434">
        <v>43</v>
      </c>
      <c r="D434" t="s">
        <v>25</v>
      </c>
      <c r="E434" t="s">
        <v>24</v>
      </c>
      <c r="F434" t="s">
        <v>52</v>
      </c>
      <c r="G434" t="s">
        <v>14</v>
      </c>
    </row>
    <row r="435" spans="1:9">
      <c r="A435" s="11">
        <f t="shared" si="6"/>
        <v>3</v>
      </c>
      <c r="B435" t="s">
        <v>172</v>
      </c>
      <c r="C435">
        <v>44</v>
      </c>
      <c r="D435" t="s">
        <v>68</v>
      </c>
      <c r="E435" t="s">
        <v>24</v>
      </c>
      <c r="F435" t="s">
        <v>52</v>
      </c>
      <c r="G435" t="s">
        <v>131</v>
      </c>
    </row>
    <row r="436" spans="1:9">
      <c r="A436" s="11">
        <f t="shared" si="6"/>
        <v>4</v>
      </c>
      <c r="B436" t="s">
        <v>172</v>
      </c>
      <c r="C436">
        <v>45</v>
      </c>
      <c r="D436" t="s">
        <v>74</v>
      </c>
      <c r="E436" t="s">
        <v>24</v>
      </c>
      <c r="F436" t="s">
        <v>52</v>
      </c>
      <c r="G436" t="s">
        <v>131</v>
      </c>
      <c r="H436" t="s">
        <v>60</v>
      </c>
    </row>
    <row r="437" spans="1:9">
      <c r="A437" s="11">
        <f t="shared" si="6"/>
        <v>5</v>
      </c>
      <c r="B437" t="s">
        <v>172</v>
      </c>
      <c r="C437">
        <v>46</v>
      </c>
      <c r="D437" t="s">
        <v>28</v>
      </c>
      <c r="E437" t="s">
        <v>24</v>
      </c>
      <c r="F437" t="s">
        <v>52</v>
      </c>
      <c r="G437" t="s">
        <v>131</v>
      </c>
      <c r="H437" t="s">
        <v>60</v>
      </c>
      <c r="I437" t="s">
        <v>17</v>
      </c>
    </row>
    <row r="438" spans="1:9">
      <c r="A438" s="11">
        <f t="shared" si="6"/>
        <v>2</v>
      </c>
      <c r="B438" t="s">
        <v>172</v>
      </c>
      <c r="C438">
        <v>47</v>
      </c>
      <c r="D438" t="s">
        <v>168</v>
      </c>
      <c r="E438" t="s">
        <v>24</v>
      </c>
      <c r="F438" t="s">
        <v>169</v>
      </c>
    </row>
    <row r="439" spans="1:9">
      <c r="A439" s="11">
        <f t="shared" si="6"/>
        <v>3</v>
      </c>
      <c r="B439" t="s">
        <v>172</v>
      </c>
      <c r="C439">
        <v>48</v>
      </c>
      <c r="D439" t="s">
        <v>113</v>
      </c>
      <c r="E439" t="s">
        <v>24</v>
      </c>
      <c r="F439" t="s">
        <v>169</v>
      </c>
      <c r="G439" t="s">
        <v>83</v>
      </c>
    </row>
    <row r="440" spans="1:9">
      <c r="A440" s="11">
        <f t="shared" si="6"/>
        <v>3</v>
      </c>
      <c r="B440" t="s">
        <v>172</v>
      </c>
      <c r="C440">
        <v>49</v>
      </c>
      <c r="D440" t="s">
        <v>26</v>
      </c>
      <c r="E440" t="s">
        <v>24</v>
      </c>
      <c r="F440" t="s">
        <v>169</v>
      </c>
      <c r="G440" t="s">
        <v>15</v>
      </c>
    </row>
    <row r="441" spans="1:9">
      <c r="A441" s="11">
        <f t="shared" si="6"/>
        <v>4</v>
      </c>
      <c r="B441" t="s">
        <v>172</v>
      </c>
      <c r="C441">
        <v>50</v>
      </c>
      <c r="D441" t="s">
        <v>184</v>
      </c>
      <c r="E441" t="s">
        <v>24</v>
      </c>
      <c r="F441" t="s">
        <v>169</v>
      </c>
      <c r="G441" t="s">
        <v>15</v>
      </c>
      <c r="H441" t="s">
        <v>185</v>
      </c>
    </row>
    <row r="442" spans="1:9">
      <c r="A442" s="11">
        <f t="shared" si="6"/>
        <v>3</v>
      </c>
      <c r="B442" t="s">
        <v>172</v>
      </c>
      <c r="C442">
        <v>51</v>
      </c>
      <c r="D442" t="s">
        <v>67</v>
      </c>
      <c r="E442" t="s">
        <v>24</v>
      </c>
      <c r="F442" t="s">
        <v>169</v>
      </c>
      <c r="G442" t="s">
        <v>132</v>
      </c>
    </row>
    <row r="443" spans="1:9">
      <c r="A443" s="11">
        <f t="shared" si="6"/>
        <v>4</v>
      </c>
      <c r="B443" t="s">
        <v>172</v>
      </c>
      <c r="C443">
        <v>52</v>
      </c>
      <c r="D443" t="s">
        <v>29</v>
      </c>
      <c r="E443" t="s">
        <v>24</v>
      </c>
      <c r="F443" t="s">
        <v>169</v>
      </c>
      <c r="G443" t="s">
        <v>132</v>
      </c>
      <c r="H443" t="s">
        <v>18</v>
      </c>
    </row>
    <row r="444" spans="1:9">
      <c r="A444" s="11">
        <f t="shared" si="6"/>
        <v>3</v>
      </c>
      <c r="B444" t="s">
        <v>172</v>
      </c>
      <c r="C444">
        <v>53</v>
      </c>
      <c r="D444" t="s">
        <v>33</v>
      </c>
      <c r="E444" t="s">
        <v>24</v>
      </c>
      <c r="F444" t="s">
        <v>169</v>
      </c>
      <c r="G444" t="s">
        <v>21</v>
      </c>
    </row>
    <row r="445" spans="1:9">
      <c r="A445" s="11">
        <f t="shared" si="6"/>
        <v>4</v>
      </c>
      <c r="B445" t="s">
        <v>172</v>
      </c>
      <c r="C445">
        <v>54</v>
      </c>
      <c r="D445" t="s">
        <v>23</v>
      </c>
      <c r="E445" t="s">
        <v>24</v>
      </c>
      <c r="F445" t="s">
        <v>169</v>
      </c>
      <c r="G445" t="s">
        <v>21</v>
      </c>
      <c r="H445" t="s">
        <v>13</v>
      </c>
    </row>
    <row r="446" spans="1:9">
      <c r="A446" s="11">
        <f t="shared" si="6"/>
        <v>4</v>
      </c>
      <c r="B446" t="s">
        <v>172</v>
      </c>
      <c r="C446">
        <v>55</v>
      </c>
      <c r="D446" t="s">
        <v>80</v>
      </c>
      <c r="E446" t="s">
        <v>24</v>
      </c>
      <c r="F446" t="s">
        <v>169</v>
      </c>
      <c r="G446" t="s">
        <v>21</v>
      </c>
      <c r="H446" t="s">
        <v>146</v>
      </c>
    </row>
    <row r="447" spans="1:9">
      <c r="A447" s="11">
        <f t="shared" si="6"/>
        <v>3</v>
      </c>
      <c r="B447" t="s">
        <v>172</v>
      </c>
      <c r="C447">
        <v>56</v>
      </c>
      <c r="D447" t="s">
        <v>32</v>
      </c>
      <c r="E447" t="s">
        <v>24</v>
      </c>
      <c r="F447" t="s">
        <v>169</v>
      </c>
      <c r="G447" t="s">
        <v>20</v>
      </c>
    </row>
    <row r="448" spans="1:9">
      <c r="A448" s="11">
        <f t="shared" si="6"/>
        <v>4</v>
      </c>
      <c r="B448" t="s">
        <v>172</v>
      </c>
      <c r="C448">
        <v>57</v>
      </c>
      <c r="D448" t="s">
        <v>45</v>
      </c>
      <c r="E448" t="s">
        <v>24</v>
      </c>
      <c r="F448" t="s">
        <v>169</v>
      </c>
      <c r="G448" t="s">
        <v>20</v>
      </c>
      <c r="H448" t="s">
        <v>46</v>
      </c>
    </row>
    <row r="449" spans="1:10">
      <c r="A449" s="11">
        <f t="shared" si="6"/>
        <v>5</v>
      </c>
      <c r="B449" t="s">
        <v>172</v>
      </c>
      <c r="C449">
        <v>58</v>
      </c>
      <c r="D449" t="s">
        <v>49</v>
      </c>
      <c r="E449" t="s">
        <v>24</v>
      </c>
      <c r="F449" t="s">
        <v>169</v>
      </c>
      <c r="G449" t="s">
        <v>20</v>
      </c>
      <c r="H449" t="s">
        <v>46</v>
      </c>
      <c r="I449" t="s">
        <v>50</v>
      </c>
    </row>
    <row r="450" spans="1:10">
      <c r="A450" s="11">
        <f t="shared" si="6"/>
        <v>4</v>
      </c>
      <c r="B450" t="s">
        <v>172</v>
      </c>
      <c r="C450">
        <v>59</v>
      </c>
      <c r="D450" t="s">
        <v>121</v>
      </c>
      <c r="E450" t="s">
        <v>24</v>
      </c>
      <c r="F450" t="s">
        <v>169</v>
      </c>
      <c r="G450" t="s">
        <v>20</v>
      </c>
      <c r="H450" t="s">
        <v>98</v>
      </c>
    </row>
    <row r="451" spans="1:10">
      <c r="A451" s="11">
        <f t="shared" si="6"/>
        <v>5</v>
      </c>
      <c r="B451" t="s">
        <v>172</v>
      </c>
      <c r="C451">
        <v>60</v>
      </c>
      <c r="D451" t="s">
        <v>31</v>
      </c>
      <c r="E451" t="s">
        <v>24</v>
      </c>
      <c r="F451" t="s">
        <v>169</v>
      </c>
      <c r="G451" t="s">
        <v>20</v>
      </c>
      <c r="H451" t="s">
        <v>98</v>
      </c>
      <c r="I451" t="s">
        <v>19</v>
      </c>
    </row>
    <row r="452" spans="1:10">
      <c r="A452" s="11">
        <f t="shared" ref="A452:A515" si="7">IF(COUNTA(E452:AN452)&gt;0, COUNTA(E452:AN452), "")</f>
        <v>5</v>
      </c>
      <c r="B452" t="s">
        <v>172</v>
      </c>
      <c r="C452">
        <v>61</v>
      </c>
      <c r="D452" t="s">
        <v>122</v>
      </c>
      <c r="E452" t="s">
        <v>24</v>
      </c>
      <c r="F452" t="s">
        <v>169</v>
      </c>
      <c r="G452" t="s">
        <v>20</v>
      </c>
      <c r="H452" t="s">
        <v>98</v>
      </c>
      <c r="I452" t="s">
        <v>102</v>
      </c>
    </row>
    <row r="453" spans="1:10">
      <c r="A453" s="11">
        <f t="shared" si="7"/>
        <v>5</v>
      </c>
      <c r="B453" t="s">
        <v>172</v>
      </c>
      <c r="C453">
        <v>62</v>
      </c>
      <c r="D453" t="s">
        <v>71</v>
      </c>
      <c r="E453" t="s">
        <v>24</v>
      </c>
      <c r="F453" t="s">
        <v>169</v>
      </c>
      <c r="G453" t="s">
        <v>20</v>
      </c>
      <c r="H453" t="s">
        <v>98</v>
      </c>
      <c r="I453" t="s">
        <v>56</v>
      </c>
    </row>
    <row r="454" spans="1:10">
      <c r="A454" s="11">
        <f t="shared" si="7"/>
        <v>5</v>
      </c>
      <c r="B454" t="s">
        <v>172</v>
      </c>
      <c r="C454">
        <v>63</v>
      </c>
      <c r="D454" t="s">
        <v>186</v>
      </c>
      <c r="E454" t="s">
        <v>24</v>
      </c>
      <c r="F454" t="s">
        <v>169</v>
      </c>
      <c r="G454" t="s">
        <v>20</v>
      </c>
      <c r="H454" t="s">
        <v>98</v>
      </c>
      <c r="I454" t="s">
        <v>187</v>
      </c>
    </row>
    <row r="455" spans="1:10">
      <c r="A455" s="11">
        <f t="shared" si="7"/>
        <v>4</v>
      </c>
      <c r="B455" t="s">
        <v>172</v>
      </c>
      <c r="C455">
        <v>64</v>
      </c>
      <c r="D455" t="s">
        <v>115</v>
      </c>
      <c r="E455" t="s">
        <v>24</v>
      </c>
      <c r="F455" t="s">
        <v>169</v>
      </c>
      <c r="G455" t="s">
        <v>20</v>
      </c>
      <c r="H455" t="s">
        <v>85</v>
      </c>
    </row>
    <row r="456" spans="1:10">
      <c r="A456" s="11">
        <f t="shared" si="7"/>
        <v>5</v>
      </c>
      <c r="B456" t="s">
        <v>172</v>
      </c>
      <c r="C456">
        <v>65</v>
      </c>
      <c r="D456" t="s">
        <v>137</v>
      </c>
      <c r="E456" t="s">
        <v>24</v>
      </c>
      <c r="F456" t="s">
        <v>169</v>
      </c>
      <c r="G456" t="s">
        <v>20</v>
      </c>
      <c r="H456" t="s">
        <v>85</v>
      </c>
      <c r="I456" t="s">
        <v>138</v>
      </c>
    </row>
    <row r="457" spans="1:10">
      <c r="A457" s="11">
        <f t="shared" si="7"/>
        <v>6</v>
      </c>
      <c r="B457" t="s">
        <v>172</v>
      </c>
      <c r="C457">
        <v>66</v>
      </c>
      <c r="D457" t="s">
        <v>101</v>
      </c>
      <c r="E457" t="s">
        <v>24</v>
      </c>
      <c r="F457" t="s">
        <v>169</v>
      </c>
      <c r="G457" t="s">
        <v>20</v>
      </c>
      <c r="H457" t="s">
        <v>85</v>
      </c>
      <c r="I457" t="s">
        <v>138</v>
      </c>
      <c r="J457" t="s">
        <v>153</v>
      </c>
    </row>
    <row r="458" spans="1:10">
      <c r="A458" s="11">
        <f t="shared" si="7"/>
        <v>5</v>
      </c>
      <c r="B458" t="s">
        <v>172</v>
      </c>
      <c r="C458">
        <v>67</v>
      </c>
      <c r="D458" t="s">
        <v>120</v>
      </c>
      <c r="E458" t="s">
        <v>24</v>
      </c>
      <c r="F458" t="s">
        <v>169</v>
      </c>
      <c r="G458" t="s">
        <v>20</v>
      </c>
      <c r="H458" t="s">
        <v>85</v>
      </c>
      <c r="I458" t="s">
        <v>96</v>
      </c>
    </row>
    <row r="459" spans="1:10">
      <c r="A459" s="11">
        <f t="shared" si="7"/>
        <v>2</v>
      </c>
      <c r="B459" t="s">
        <v>172</v>
      </c>
      <c r="C459">
        <v>68</v>
      </c>
      <c r="D459" t="s">
        <v>92</v>
      </c>
      <c r="E459" t="s">
        <v>24</v>
      </c>
      <c r="F459" t="s">
        <v>151</v>
      </c>
    </row>
    <row r="460" spans="1:10">
      <c r="A460" s="11">
        <f t="shared" si="7"/>
        <v>3</v>
      </c>
      <c r="B460" t="s">
        <v>172</v>
      </c>
      <c r="C460">
        <v>69</v>
      </c>
      <c r="D460" t="s">
        <v>123</v>
      </c>
      <c r="E460" t="s">
        <v>24</v>
      </c>
      <c r="F460" t="s">
        <v>151</v>
      </c>
      <c r="G460" t="s">
        <v>100</v>
      </c>
    </row>
    <row r="461" spans="1:10">
      <c r="A461" s="11">
        <f t="shared" si="7"/>
        <v>3</v>
      </c>
      <c r="B461" t="s">
        <v>172</v>
      </c>
      <c r="C461">
        <v>70</v>
      </c>
      <c r="D461" t="s">
        <v>117</v>
      </c>
      <c r="E461" t="s">
        <v>24</v>
      </c>
      <c r="F461" t="s">
        <v>151</v>
      </c>
      <c r="G461" t="s">
        <v>93</v>
      </c>
    </row>
    <row r="462" spans="1:10">
      <c r="A462" s="11">
        <f t="shared" si="7"/>
        <v>3</v>
      </c>
      <c r="B462" t="s">
        <v>172</v>
      </c>
      <c r="C462">
        <v>71</v>
      </c>
      <c r="D462" t="s">
        <v>73</v>
      </c>
      <c r="E462" t="s">
        <v>24</v>
      </c>
      <c r="F462" t="s">
        <v>151</v>
      </c>
      <c r="G462" t="s">
        <v>58</v>
      </c>
    </row>
    <row r="463" spans="1:10">
      <c r="A463" s="11">
        <f t="shared" si="7"/>
        <v>4</v>
      </c>
      <c r="B463" t="s">
        <v>172</v>
      </c>
      <c r="C463">
        <v>72</v>
      </c>
      <c r="D463" t="s">
        <v>170</v>
      </c>
      <c r="E463" t="s">
        <v>24</v>
      </c>
      <c r="F463" t="s">
        <v>151</v>
      </c>
      <c r="G463" t="s">
        <v>58</v>
      </c>
      <c r="H463" t="s">
        <v>171</v>
      </c>
    </row>
    <row r="464" spans="1:10">
      <c r="A464" s="11">
        <f t="shared" si="7"/>
        <v>4</v>
      </c>
      <c r="B464" t="s">
        <v>172</v>
      </c>
      <c r="C464">
        <v>73</v>
      </c>
      <c r="D464" t="s">
        <v>41</v>
      </c>
      <c r="E464" t="s">
        <v>24</v>
      </c>
      <c r="F464" t="s">
        <v>151</v>
      </c>
      <c r="G464" t="s">
        <v>58</v>
      </c>
      <c r="H464" t="s">
        <v>42</v>
      </c>
    </row>
    <row r="465" spans="1:10">
      <c r="A465" s="11">
        <f t="shared" si="7"/>
        <v>5</v>
      </c>
      <c r="B465" t="s">
        <v>172</v>
      </c>
      <c r="C465">
        <v>74</v>
      </c>
      <c r="D465" t="s">
        <v>116</v>
      </c>
      <c r="E465" t="s">
        <v>24</v>
      </c>
      <c r="F465" t="s">
        <v>151</v>
      </c>
      <c r="G465" t="s">
        <v>58</v>
      </c>
      <c r="H465" t="s">
        <v>42</v>
      </c>
      <c r="I465" t="s">
        <v>86</v>
      </c>
    </row>
    <row r="466" spans="1:10">
      <c r="A466" s="11">
        <f t="shared" si="7"/>
        <v>5</v>
      </c>
      <c r="B466" t="s">
        <v>172</v>
      </c>
      <c r="C466">
        <v>75</v>
      </c>
      <c r="D466" t="s">
        <v>108</v>
      </c>
      <c r="E466" t="s">
        <v>24</v>
      </c>
      <c r="F466" t="s">
        <v>151</v>
      </c>
      <c r="G466" t="s">
        <v>58</v>
      </c>
      <c r="H466" t="s">
        <v>42</v>
      </c>
      <c r="I466" t="s">
        <v>154</v>
      </c>
    </row>
    <row r="467" spans="1:10">
      <c r="A467" s="11">
        <f t="shared" si="7"/>
        <v>3</v>
      </c>
      <c r="B467" t="s">
        <v>172</v>
      </c>
      <c r="C467">
        <v>76</v>
      </c>
      <c r="D467" t="s">
        <v>188</v>
      </c>
      <c r="E467" t="s">
        <v>24</v>
      </c>
      <c r="F467" t="s">
        <v>151</v>
      </c>
      <c r="G467" t="s">
        <v>173</v>
      </c>
    </row>
    <row r="468" spans="1:10">
      <c r="A468" s="11">
        <f t="shared" si="7"/>
        <v>4</v>
      </c>
      <c r="B468" t="s">
        <v>172</v>
      </c>
      <c r="C468">
        <v>77</v>
      </c>
      <c r="D468" t="s">
        <v>65</v>
      </c>
      <c r="E468" t="s">
        <v>24</v>
      </c>
      <c r="F468" t="s">
        <v>151</v>
      </c>
      <c r="G468" t="s">
        <v>173</v>
      </c>
      <c r="H468" t="s">
        <v>127</v>
      </c>
    </row>
    <row r="469" spans="1:10">
      <c r="A469" s="11">
        <f t="shared" si="7"/>
        <v>4</v>
      </c>
      <c r="B469" t="s">
        <v>172</v>
      </c>
      <c r="C469">
        <v>78</v>
      </c>
      <c r="D469" t="s">
        <v>69</v>
      </c>
      <c r="E469" t="s">
        <v>24</v>
      </c>
      <c r="F469" t="s">
        <v>151</v>
      </c>
      <c r="G469" t="s">
        <v>173</v>
      </c>
      <c r="H469" t="s">
        <v>126</v>
      </c>
    </row>
    <row r="470" spans="1:10">
      <c r="A470" s="11">
        <f t="shared" si="7"/>
        <v>4</v>
      </c>
      <c r="B470" t="s">
        <v>172</v>
      </c>
      <c r="C470">
        <v>79</v>
      </c>
      <c r="D470" t="s">
        <v>107</v>
      </c>
      <c r="E470" t="s">
        <v>24</v>
      </c>
      <c r="F470" t="s">
        <v>151</v>
      </c>
      <c r="G470" t="s">
        <v>173</v>
      </c>
      <c r="H470" t="s">
        <v>134</v>
      </c>
    </row>
    <row r="471" spans="1:10">
      <c r="A471" s="11" t="str">
        <f t="shared" si="7"/>
        <v/>
      </c>
      <c r="B471"/>
      <c r="C471"/>
      <c r="D471"/>
    </row>
    <row r="472" spans="1:10">
      <c r="A472" s="11">
        <f t="shared" si="7"/>
        <v>3</v>
      </c>
      <c r="B472" t="s">
        <v>189</v>
      </c>
      <c r="C472">
        <v>0</v>
      </c>
      <c r="D472" t="s">
        <v>70</v>
      </c>
      <c r="E472" t="s">
        <v>24</v>
      </c>
      <c r="F472" t="s">
        <v>151</v>
      </c>
      <c r="G472" t="s">
        <v>54</v>
      </c>
    </row>
    <row r="473" spans="1:10">
      <c r="A473" s="11">
        <f t="shared" si="7"/>
        <v>4</v>
      </c>
      <c r="B473" t="s">
        <v>189</v>
      </c>
      <c r="C473">
        <v>1</v>
      </c>
      <c r="D473" t="s">
        <v>91</v>
      </c>
      <c r="E473" t="s">
        <v>24</v>
      </c>
      <c r="F473" t="s">
        <v>151</v>
      </c>
      <c r="G473" t="s">
        <v>54</v>
      </c>
      <c r="H473" t="s">
        <v>140</v>
      </c>
    </row>
    <row r="474" spans="1:10">
      <c r="A474" s="11">
        <f t="shared" si="7"/>
        <v>5</v>
      </c>
      <c r="B474" t="s">
        <v>189</v>
      </c>
      <c r="C474">
        <v>2</v>
      </c>
      <c r="D474" t="s">
        <v>89</v>
      </c>
      <c r="E474" t="s">
        <v>24</v>
      </c>
      <c r="F474" t="s">
        <v>151</v>
      </c>
      <c r="G474" t="s">
        <v>54</v>
      </c>
      <c r="H474" t="s">
        <v>140</v>
      </c>
      <c r="I474" t="s">
        <v>141</v>
      </c>
    </row>
    <row r="475" spans="1:10">
      <c r="A475" s="11">
        <f t="shared" si="7"/>
        <v>6</v>
      </c>
      <c r="B475" t="s">
        <v>189</v>
      </c>
      <c r="C475">
        <v>3</v>
      </c>
      <c r="D475" t="s">
        <v>78</v>
      </c>
      <c r="E475" t="s">
        <v>24</v>
      </c>
      <c r="F475" t="s">
        <v>151</v>
      </c>
      <c r="G475" t="s">
        <v>54</v>
      </c>
      <c r="H475" t="s">
        <v>140</v>
      </c>
      <c r="I475" t="s">
        <v>141</v>
      </c>
      <c r="J475" t="s">
        <v>66</v>
      </c>
    </row>
    <row r="476" spans="1:10">
      <c r="A476" s="11">
        <f t="shared" si="7"/>
        <v>4</v>
      </c>
      <c r="B476" t="s">
        <v>189</v>
      </c>
      <c r="C476">
        <v>4</v>
      </c>
      <c r="D476" t="s">
        <v>174</v>
      </c>
      <c r="E476" t="s">
        <v>24</v>
      </c>
      <c r="F476" t="s">
        <v>151</v>
      </c>
      <c r="G476" t="s">
        <v>54</v>
      </c>
      <c r="H476" t="s">
        <v>175</v>
      </c>
    </row>
    <row r="477" spans="1:10">
      <c r="A477" s="11">
        <f t="shared" si="7"/>
        <v>5</v>
      </c>
      <c r="B477" t="s">
        <v>189</v>
      </c>
      <c r="C477">
        <v>5</v>
      </c>
      <c r="D477" t="s">
        <v>118</v>
      </c>
      <c r="E477" t="s">
        <v>24</v>
      </c>
      <c r="F477" t="s">
        <v>151</v>
      </c>
      <c r="G477" t="s">
        <v>54</v>
      </c>
      <c r="H477" t="s">
        <v>175</v>
      </c>
      <c r="I477" t="s">
        <v>94</v>
      </c>
    </row>
    <row r="478" spans="1:10">
      <c r="A478" s="11">
        <f t="shared" si="7"/>
        <v>4</v>
      </c>
      <c r="B478" t="s">
        <v>189</v>
      </c>
      <c r="C478">
        <v>6</v>
      </c>
      <c r="D478" t="s">
        <v>176</v>
      </c>
      <c r="E478" t="s">
        <v>24</v>
      </c>
      <c r="F478" t="s">
        <v>151</v>
      </c>
      <c r="G478" t="s">
        <v>54</v>
      </c>
      <c r="H478" t="s">
        <v>177</v>
      </c>
    </row>
    <row r="479" spans="1:10">
      <c r="A479" s="11">
        <f t="shared" si="7"/>
        <v>5</v>
      </c>
      <c r="B479" t="s">
        <v>189</v>
      </c>
      <c r="C479">
        <v>7</v>
      </c>
      <c r="D479" t="s">
        <v>111</v>
      </c>
      <c r="E479" t="s">
        <v>24</v>
      </c>
      <c r="F479" t="s">
        <v>151</v>
      </c>
      <c r="G479" t="s">
        <v>54</v>
      </c>
      <c r="H479" t="s">
        <v>177</v>
      </c>
      <c r="I479" t="s">
        <v>81</v>
      </c>
    </row>
    <row r="480" spans="1:10">
      <c r="A480" s="11">
        <f t="shared" si="7"/>
        <v>3</v>
      </c>
      <c r="B480" t="s">
        <v>189</v>
      </c>
      <c r="C480">
        <v>8</v>
      </c>
      <c r="D480" t="s">
        <v>72</v>
      </c>
      <c r="E480" t="s">
        <v>24</v>
      </c>
      <c r="F480" t="s">
        <v>151</v>
      </c>
      <c r="G480" t="s">
        <v>57</v>
      </c>
    </row>
    <row r="481" spans="1:11">
      <c r="A481" s="11">
        <f t="shared" si="7"/>
        <v>4</v>
      </c>
      <c r="B481" t="s">
        <v>189</v>
      </c>
      <c r="C481">
        <v>9</v>
      </c>
      <c r="D481" t="s">
        <v>114</v>
      </c>
      <c r="E481" t="s">
        <v>24</v>
      </c>
      <c r="F481" t="s">
        <v>151</v>
      </c>
      <c r="G481" t="s">
        <v>57</v>
      </c>
      <c r="H481" t="s">
        <v>84</v>
      </c>
    </row>
    <row r="482" spans="1:11">
      <c r="A482" s="11">
        <f t="shared" si="7"/>
        <v>4</v>
      </c>
      <c r="B482" t="s">
        <v>189</v>
      </c>
      <c r="C482">
        <v>10</v>
      </c>
      <c r="D482" t="s">
        <v>110</v>
      </c>
      <c r="E482" t="s">
        <v>24</v>
      </c>
      <c r="F482" t="s">
        <v>151</v>
      </c>
      <c r="G482" t="s">
        <v>57</v>
      </c>
      <c r="H482" t="s">
        <v>142</v>
      </c>
    </row>
    <row r="483" spans="1:11">
      <c r="A483" s="11">
        <f t="shared" si="7"/>
        <v>5</v>
      </c>
      <c r="B483" t="s">
        <v>189</v>
      </c>
      <c r="C483">
        <v>11</v>
      </c>
      <c r="D483" t="s">
        <v>119</v>
      </c>
      <c r="E483" t="s">
        <v>24</v>
      </c>
      <c r="F483" t="s">
        <v>151</v>
      </c>
      <c r="G483" t="s">
        <v>57</v>
      </c>
      <c r="H483" t="s">
        <v>142</v>
      </c>
      <c r="I483" t="s">
        <v>95</v>
      </c>
    </row>
    <row r="484" spans="1:11">
      <c r="A484" s="11">
        <f t="shared" si="7"/>
        <v>4</v>
      </c>
      <c r="B484" t="s">
        <v>189</v>
      </c>
      <c r="C484">
        <v>12</v>
      </c>
      <c r="D484" t="s">
        <v>59</v>
      </c>
      <c r="E484" t="s">
        <v>24</v>
      </c>
      <c r="F484" t="s">
        <v>151</v>
      </c>
      <c r="G484" t="s">
        <v>57</v>
      </c>
      <c r="H484" t="s">
        <v>128</v>
      </c>
    </row>
    <row r="485" spans="1:11">
      <c r="A485" s="11">
        <f t="shared" si="7"/>
        <v>5</v>
      </c>
      <c r="B485" t="s">
        <v>189</v>
      </c>
      <c r="C485">
        <v>13</v>
      </c>
      <c r="D485" t="s">
        <v>156</v>
      </c>
      <c r="E485" t="s">
        <v>24</v>
      </c>
      <c r="F485" t="s">
        <v>151</v>
      </c>
      <c r="G485" t="s">
        <v>57</v>
      </c>
      <c r="H485" t="s">
        <v>128</v>
      </c>
      <c r="I485" t="s">
        <v>157</v>
      </c>
    </row>
    <row r="486" spans="1:11">
      <c r="A486" s="11">
        <f t="shared" si="7"/>
        <v>5</v>
      </c>
      <c r="B486" t="s">
        <v>189</v>
      </c>
      <c r="C486">
        <v>14</v>
      </c>
      <c r="D486" t="s">
        <v>178</v>
      </c>
      <c r="E486" t="s">
        <v>24</v>
      </c>
      <c r="F486" t="s">
        <v>151</v>
      </c>
      <c r="G486" t="s">
        <v>57</v>
      </c>
      <c r="H486" t="s">
        <v>128</v>
      </c>
      <c r="I486" t="s">
        <v>179</v>
      </c>
    </row>
    <row r="487" spans="1:11">
      <c r="A487" s="11">
        <f t="shared" si="7"/>
        <v>5</v>
      </c>
      <c r="B487" t="s">
        <v>189</v>
      </c>
      <c r="C487">
        <v>15</v>
      </c>
      <c r="D487" t="s">
        <v>190</v>
      </c>
      <c r="E487" t="s">
        <v>24</v>
      </c>
      <c r="F487" t="s">
        <v>151</v>
      </c>
      <c r="G487" t="s">
        <v>57</v>
      </c>
      <c r="H487" t="s">
        <v>128</v>
      </c>
      <c r="I487" t="s">
        <v>191</v>
      </c>
    </row>
    <row r="488" spans="1:11">
      <c r="A488" s="11">
        <f t="shared" si="7"/>
        <v>4</v>
      </c>
      <c r="B488" t="s">
        <v>189</v>
      </c>
      <c r="C488">
        <v>16</v>
      </c>
      <c r="D488" t="s">
        <v>105</v>
      </c>
      <c r="E488" t="s">
        <v>24</v>
      </c>
      <c r="F488" t="s">
        <v>151</v>
      </c>
      <c r="G488" t="s">
        <v>57</v>
      </c>
      <c r="H488" t="s">
        <v>148</v>
      </c>
    </row>
    <row r="489" spans="1:11">
      <c r="A489" s="11">
        <f t="shared" si="7"/>
        <v>5</v>
      </c>
      <c r="B489" t="s">
        <v>189</v>
      </c>
      <c r="C489">
        <v>17</v>
      </c>
      <c r="D489" t="s">
        <v>192</v>
      </c>
      <c r="E489" t="s">
        <v>24</v>
      </c>
      <c r="F489" t="s">
        <v>151</v>
      </c>
      <c r="G489" t="s">
        <v>57</v>
      </c>
      <c r="H489" t="s">
        <v>148</v>
      </c>
      <c r="I489" t="s">
        <v>193</v>
      </c>
    </row>
    <row r="490" spans="1:11">
      <c r="A490" s="11">
        <f t="shared" si="7"/>
        <v>5</v>
      </c>
      <c r="B490" t="s">
        <v>189</v>
      </c>
      <c r="C490">
        <v>18</v>
      </c>
      <c r="D490" t="s">
        <v>87</v>
      </c>
      <c r="E490" t="s">
        <v>24</v>
      </c>
      <c r="F490" t="s">
        <v>151</v>
      </c>
      <c r="G490" t="s">
        <v>57</v>
      </c>
      <c r="H490" t="s">
        <v>148</v>
      </c>
      <c r="I490" t="s">
        <v>143</v>
      </c>
    </row>
    <row r="491" spans="1:11">
      <c r="A491" s="11">
        <f t="shared" si="7"/>
        <v>6</v>
      </c>
      <c r="B491" t="s">
        <v>189</v>
      </c>
      <c r="C491">
        <v>19</v>
      </c>
      <c r="D491" t="s">
        <v>158</v>
      </c>
      <c r="E491" t="s">
        <v>24</v>
      </c>
      <c r="F491" t="s">
        <v>151</v>
      </c>
      <c r="G491" t="s">
        <v>57</v>
      </c>
      <c r="H491" t="s">
        <v>148</v>
      </c>
      <c r="I491" t="s">
        <v>143</v>
      </c>
      <c r="J491" t="s">
        <v>159</v>
      </c>
    </row>
    <row r="492" spans="1:11">
      <c r="A492" s="11">
        <f t="shared" si="7"/>
        <v>7</v>
      </c>
      <c r="B492" t="s">
        <v>189</v>
      </c>
      <c r="C492">
        <v>20</v>
      </c>
      <c r="D492" t="s">
        <v>160</v>
      </c>
      <c r="E492" t="s">
        <v>24</v>
      </c>
      <c r="F492" t="s">
        <v>151</v>
      </c>
      <c r="G492" t="s">
        <v>57</v>
      </c>
      <c r="H492" t="s">
        <v>148</v>
      </c>
      <c r="I492" t="s">
        <v>143</v>
      </c>
      <c r="J492" t="s">
        <v>159</v>
      </c>
      <c r="K492" t="s">
        <v>161</v>
      </c>
    </row>
    <row r="493" spans="1:11">
      <c r="A493" s="11">
        <f t="shared" si="7"/>
        <v>5</v>
      </c>
      <c r="B493" t="s">
        <v>189</v>
      </c>
      <c r="C493">
        <v>21</v>
      </c>
      <c r="D493" t="s">
        <v>180</v>
      </c>
      <c r="E493" t="s">
        <v>24</v>
      </c>
      <c r="F493" t="s">
        <v>151</v>
      </c>
      <c r="G493" t="s">
        <v>57</v>
      </c>
      <c r="H493" t="s">
        <v>148</v>
      </c>
      <c r="I493" t="s">
        <v>181</v>
      </c>
    </row>
    <row r="494" spans="1:11">
      <c r="A494" s="11">
        <f t="shared" si="7"/>
        <v>4</v>
      </c>
      <c r="B494" t="s">
        <v>189</v>
      </c>
      <c r="C494">
        <v>22</v>
      </c>
      <c r="D494" t="s">
        <v>77</v>
      </c>
      <c r="E494" t="s">
        <v>24</v>
      </c>
      <c r="F494" t="s">
        <v>151</v>
      </c>
      <c r="G494" t="s">
        <v>57</v>
      </c>
      <c r="H494" t="s">
        <v>63</v>
      </c>
    </row>
    <row r="495" spans="1:11">
      <c r="A495" s="11">
        <f t="shared" si="7"/>
        <v>5</v>
      </c>
      <c r="B495" t="s">
        <v>189</v>
      </c>
      <c r="C495">
        <v>23</v>
      </c>
      <c r="D495" t="s">
        <v>43</v>
      </c>
      <c r="E495" t="s">
        <v>24</v>
      </c>
      <c r="F495" t="s">
        <v>151</v>
      </c>
      <c r="G495" t="s">
        <v>57</v>
      </c>
      <c r="H495" t="s">
        <v>63</v>
      </c>
      <c r="I495" t="s">
        <v>44</v>
      </c>
    </row>
    <row r="496" spans="1:11">
      <c r="A496" s="11">
        <f t="shared" si="7"/>
        <v>5</v>
      </c>
      <c r="B496" t="s">
        <v>189</v>
      </c>
      <c r="C496">
        <v>24</v>
      </c>
      <c r="D496" t="s">
        <v>99</v>
      </c>
      <c r="E496" t="s">
        <v>24</v>
      </c>
      <c r="F496" t="s">
        <v>151</v>
      </c>
      <c r="G496" t="s">
        <v>57</v>
      </c>
      <c r="H496" t="s">
        <v>63</v>
      </c>
      <c r="I496" t="s">
        <v>149</v>
      </c>
    </row>
    <row r="497" spans="1:10">
      <c r="A497" s="11">
        <f t="shared" si="7"/>
        <v>6</v>
      </c>
      <c r="B497" t="s">
        <v>189</v>
      </c>
      <c r="C497">
        <v>25</v>
      </c>
      <c r="D497" t="s">
        <v>90</v>
      </c>
      <c r="E497" t="s">
        <v>24</v>
      </c>
      <c r="F497" t="s">
        <v>151</v>
      </c>
      <c r="G497" t="s">
        <v>57</v>
      </c>
      <c r="H497" t="s">
        <v>63</v>
      </c>
      <c r="I497" t="s">
        <v>149</v>
      </c>
      <c r="J497" t="s">
        <v>135</v>
      </c>
    </row>
    <row r="498" spans="1:10">
      <c r="A498" s="11">
        <f t="shared" si="7"/>
        <v>6</v>
      </c>
      <c r="B498" t="s">
        <v>189</v>
      </c>
      <c r="C498">
        <v>26</v>
      </c>
      <c r="D498" t="s">
        <v>47</v>
      </c>
      <c r="E498" t="s">
        <v>24</v>
      </c>
      <c r="F498" t="s">
        <v>151</v>
      </c>
      <c r="G498" t="s">
        <v>57</v>
      </c>
      <c r="H498" t="s">
        <v>63</v>
      </c>
      <c r="I498" t="s">
        <v>149</v>
      </c>
      <c r="J498" t="s">
        <v>48</v>
      </c>
    </row>
    <row r="499" spans="1:10">
      <c r="A499" s="11">
        <f t="shared" si="7"/>
        <v>1</v>
      </c>
      <c r="B499" t="s">
        <v>189</v>
      </c>
      <c r="C499">
        <v>27</v>
      </c>
      <c r="D499" t="s">
        <v>30</v>
      </c>
      <c r="E499" t="s">
        <v>24</v>
      </c>
    </row>
    <row r="500" spans="1:10">
      <c r="A500" s="11">
        <f t="shared" si="7"/>
        <v>2</v>
      </c>
      <c r="B500" t="s">
        <v>189</v>
      </c>
      <c r="C500">
        <v>28</v>
      </c>
      <c r="D500" t="s">
        <v>76</v>
      </c>
      <c r="E500" t="s">
        <v>24</v>
      </c>
      <c r="F500" t="s">
        <v>62</v>
      </c>
    </row>
    <row r="501" spans="1:10">
      <c r="A501" s="11">
        <f t="shared" si="7"/>
        <v>2</v>
      </c>
      <c r="B501" t="s">
        <v>189</v>
      </c>
      <c r="C501">
        <v>29</v>
      </c>
      <c r="D501" t="s">
        <v>55</v>
      </c>
      <c r="E501" t="s">
        <v>24</v>
      </c>
      <c r="F501" t="s">
        <v>129</v>
      </c>
    </row>
    <row r="502" spans="1:10">
      <c r="A502" s="11">
        <f t="shared" si="7"/>
        <v>3</v>
      </c>
      <c r="B502" t="s">
        <v>189</v>
      </c>
      <c r="C502">
        <v>30</v>
      </c>
      <c r="D502" t="s">
        <v>27</v>
      </c>
      <c r="E502" t="s">
        <v>24</v>
      </c>
      <c r="F502" t="s">
        <v>129</v>
      </c>
      <c r="G502" t="s">
        <v>16</v>
      </c>
    </row>
    <row r="503" spans="1:10">
      <c r="A503" s="11">
        <f t="shared" si="7"/>
        <v>3</v>
      </c>
      <c r="B503" t="s">
        <v>189</v>
      </c>
      <c r="C503">
        <v>31</v>
      </c>
      <c r="D503" t="s">
        <v>124</v>
      </c>
      <c r="E503" t="s">
        <v>24</v>
      </c>
      <c r="F503" t="s">
        <v>129</v>
      </c>
      <c r="G503" t="s">
        <v>104</v>
      </c>
    </row>
    <row r="504" spans="1:10">
      <c r="A504" s="11">
        <f t="shared" si="7"/>
        <v>2</v>
      </c>
      <c r="B504" t="s">
        <v>189</v>
      </c>
      <c r="C504">
        <v>32</v>
      </c>
      <c r="D504" t="s">
        <v>64</v>
      </c>
      <c r="E504" t="s">
        <v>24</v>
      </c>
      <c r="F504" t="s">
        <v>130</v>
      </c>
    </row>
    <row r="505" spans="1:10">
      <c r="A505" s="11">
        <f t="shared" si="7"/>
        <v>3</v>
      </c>
      <c r="B505" t="s">
        <v>189</v>
      </c>
      <c r="C505">
        <v>33</v>
      </c>
      <c r="D505" t="s">
        <v>162</v>
      </c>
      <c r="E505" t="s">
        <v>24</v>
      </c>
      <c r="F505" t="s">
        <v>130</v>
      </c>
      <c r="G505" t="s">
        <v>163</v>
      </c>
    </row>
    <row r="506" spans="1:10">
      <c r="A506" s="11">
        <f t="shared" si="7"/>
        <v>3</v>
      </c>
      <c r="B506" t="s">
        <v>189</v>
      </c>
      <c r="C506">
        <v>34</v>
      </c>
      <c r="D506" t="s">
        <v>164</v>
      </c>
      <c r="E506" t="s">
        <v>24</v>
      </c>
      <c r="F506" t="s">
        <v>130</v>
      </c>
      <c r="G506" t="s">
        <v>165</v>
      </c>
    </row>
    <row r="507" spans="1:10">
      <c r="A507" s="11">
        <f t="shared" si="7"/>
        <v>3</v>
      </c>
      <c r="B507" t="s">
        <v>189</v>
      </c>
      <c r="C507">
        <v>35</v>
      </c>
      <c r="D507" t="s">
        <v>166</v>
      </c>
      <c r="E507" t="s">
        <v>24</v>
      </c>
      <c r="F507" t="s">
        <v>130</v>
      </c>
      <c r="G507" t="s">
        <v>167</v>
      </c>
    </row>
    <row r="508" spans="1:10">
      <c r="A508" s="11">
        <f t="shared" si="7"/>
        <v>2</v>
      </c>
      <c r="B508" t="s">
        <v>189</v>
      </c>
      <c r="C508">
        <v>36</v>
      </c>
      <c r="D508" t="s">
        <v>75</v>
      </c>
      <c r="E508" t="s">
        <v>24</v>
      </c>
      <c r="F508" t="s">
        <v>61</v>
      </c>
    </row>
    <row r="509" spans="1:10">
      <c r="A509" s="11">
        <f t="shared" si="7"/>
        <v>3</v>
      </c>
      <c r="B509" t="s">
        <v>189</v>
      </c>
      <c r="C509">
        <v>37</v>
      </c>
      <c r="D509" t="s">
        <v>97</v>
      </c>
      <c r="E509" t="s">
        <v>24</v>
      </c>
      <c r="F509" t="s">
        <v>61</v>
      </c>
      <c r="G509" t="s">
        <v>150</v>
      </c>
    </row>
    <row r="510" spans="1:10">
      <c r="A510" s="11">
        <f t="shared" si="7"/>
        <v>3</v>
      </c>
      <c r="B510" t="s">
        <v>189</v>
      </c>
      <c r="C510">
        <v>38</v>
      </c>
      <c r="D510" t="s">
        <v>103</v>
      </c>
      <c r="E510" t="s">
        <v>24</v>
      </c>
      <c r="F510" t="s">
        <v>61</v>
      </c>
      <c r="G510" t="s">
        <v>136</v>
      </c>
    </row>
    <row r="511" spans="1:10">
      <c r="A511" s="11">
        <f t="shared" si="7"/>
        <v>4</v>
      </c>
      <c r="B511" t="s">
        <v>189</v>
      </c>
      <c r="C511">
        <v>39</v>
      </c>
      <c r="D511" t="s">
        <v>182</v>
      </c>
      <c r="E511" t="s">
        <v>24</v>
      </c>
      <c r="F511" t="s">
        <v>61</v>
      </c>
      <c r="G511" t="s">
        <v>136</v>
      </c>
      <c r="H511" t="s">
        <v>183</v>
      </c>
    </row>
    <row r="512" spans="1:10">
      <c r="A512" s="11">
        <f t="shared" si="7"/>
        <v>4</v>
      </c>
      <c r="B512" t="s">
        <v>189</v>
      </c>
      <c r="C512">
        <v>40</v>
      </c>
      <c r="D512" t="s">
        <v>106</v>
      </c>
      <c r="E512" t="s">
        <v>24</v>
      </c>
      <c r="F512" t="s">
        <v>61</v>
      </c>
      <c r="G512" t="s">
        <v>136</v>
      </c>
      <c r="H512" t="s">
        <v>144</v>
      </c>
    </row>
    <row r="513" spans="1:9">
      <c r="A513" s="11">
        <f t="shared" si="7"/>
        <v>4</v>
      </c>
      <c r="B513" t="s">
        <v>189</v>
      </c>
      <c r="C513">
        <v>41</v>
      </c>
      <c r="D513" t="s">
        <v>109</v>
      </c>
      <c r="E513" t="s">
        <v>24</v>
      </c>
      <c r="F513" t="s">
        <v>61</v>
      </c>
      <c r="G513" t="s">
        <v>136</v>
      </c>
      <c r="H513" t="s">
        <v>145</v>
      </c>
    </row>
    <row r="514" spans="1:9">
      <c r="A514" s="11">
        <f t="shared" si="7"/>
        <v>3</v>
      </c>
      <c r="B514" t="s">
        <v>189</v>
      </c>
      <c r="C514">
        <v>42</v>
      </c>
      <c r="D514" t="s">
        <v>112</v>
      </c>
      <c r="E514" t="s">
        <v>24</v>
      </c>
      <c r="F514" t="s">
        <v>61</v>
      </c>
      <c r="G514" t="s">
        <v>82</v>
      </c>
    </row>
    <row r="515" spans="1:9">
      <c r="A515" s="11">
        <f t="shared" si="7"/>
        <v>4</v>
      </c>
      <c r="B515" t="s">
        <v>189</v>
      </c>
      <c r="C515">
        <v>43</v>
      </c>
      <c r="D515" t="s">
        <v>88</v>
      </c>
      <c r="E515" t="s">
        <v>24</v>
      </c>
      <c r="F515" t="s">
        <v>61</v>
      </c>
      <c r="G515" t="s">
        <v>82</v>
      </c>
      <c r="H515" t="s">
        <v>152</v>
      </c>
    </row>
    <row r="516" spans="1:9">
      <c r="A516" s="11">
        <f t="shared" ref="A516:A579" si="8">IF(COUNTA(E516:AN516)&gt;0, COUNTA(E516:AN516), "")</f>
        <v>2</v>
      </c>
      <c r="B516" t="s">
        <v>189</v>
      </c>
      <c r="C516">
        <v>44</v>
      </c>
      <c r="D516" t="s">
        <v>194</v>
      </c>
      <c r="E516" t="s">
        <v>24</v>
      </c>
      <c r="F516" t="s">
        <v>195</v>
      </c>
    </row>
    <row r="517" spans="1:9">
      <c r="A517" s="11">
        <f t="shared" si="8"/>
        <v>3</v>
      </c>
      <c r="B517" t="s">
        <v>189</v>
      </c>
      <c r="C517">
        <v>45</v>
      </c>
      <c r="D517" t="s">
        <v>196</v>
      </c>
      <c r="E517" t="s">
        <v>24</v>
      </c>
      <c r="F517" t="s">
        <v>195</v>
      </c>
      <c r="G517" t="s">
        <v>197</v>
      </c>
    </row>
    <row r="518" spans="1:9">
      <c r="A518" s="11">
        <f t="shared" si="8"/>
        <v>4</v>
      </c>
      <c r="B518" t="s">
        <v>189</v>
      </c>
      <c r="C518">
        <v>46</v>
      </c>
      <c r="D518" t="s">
        <v>51</v>
      </c>
      <c r="E518" t="s">
        <v>24</v>
      </c>
      <c r="F518" t="s">
        <v>195</v>
      </c>
      <c r="G518" t="s">
        <v>197</v>
      </c>
      <c r="H518" t="s">
        <v>52</v>
      </c>
    </row>
    <row r="519" spans="1:9">
      <c r="A519" s="11">
        <f t="shared" si="8"/>
        <v>3</v>
      </c>
      <c r="B519" t="s">
        <v>189</v>
      </c>
      <c r="C519">
        <v>47</v>
      </c>
      <c r="D519" t="s">
        <v>25</v>
      </c>
      <c r="E519" t="s">
        <v>24</v>
      </c>
      <c r="F519" t="s">
        <v>195</v>
      </c>
      <c r="G519" t="s">
        <v>14</v>
      </c>
    </row>
    <row r="520" spans="1:9">
      <c r="A520" s="11">
        <f t="shared" si="8"/>
        <v>3</v>
      </c>
      <c r="B520" t="s">
        <v>189</v>
      </c>
      <c r="C520">
        <v>48</v>
      </c>
      <c r="D520" t="s">
        <v>198</v>
      </c>
      <c r="E520" t="s">
        <v>24</v>
      </c>
      <c r="F520" t="s">
        <v>195</v>
      </c>
      <c r="G520" t="s">
        <v>199</v>
      </c>
    </row>
    <row r="521" spans="1:9">
      <c r="A521" s="11">
        <f t="shared" si="8"/>
        <v>4</v>
      </c>
      <c r="B521" t="s">
        <v>189</v>
      </c>
      <c r="C521">
        <v>49</v>
      </c>
      <c r="D521" t="s">
        <v>68</v>
      </c>
      <c r="E521" t="s">
        <v>24</v>
      </c>
      <c r="F521" t="s">
        <v>195</v>
      </c>
      <c r="G521" t="s">
        <v>199</v>
      </c>
      <c r="H521" t="s">
        <v>131</v>
      </c>
    </row>
    <row r="522" spans="1:9">
      <c r="A522" s="11">
        <f t="shared" si="8"/>
        <v>4</v>
      </c>
      <c r="B522" t="s">
        <v>189</v>
      </c>
      <c r="C522">
        <v>50</v>
      </c>
      <c r="D522" t="s">
        <v>74</v>
      </c>
      <c r="E522" t="s">
        <v>24</v>
      </c>
      <c r="F522" t="s">
        <v>195</v>
      </c>
      <c r="G522" t="s">
        <v>199</v>
      </c>
      <c r="H522" t="s">
        <v>60</v>
      </c>
    </row>
    <row r="523" spans="1:9">
      <c r="A523" s="11">
        <f t="shared" si="8"/>
        <v>5</v>
      </c>
      <c r="B523" t="s">
        <v>189</v>
      </c>
      <c r="C523">
        <v>51</v>
      </c>
      <c r="D523" t="s">
        <v>28</v>
      </c>
      <c r="E523" t="s">
        <v>24</v>
      </c>
      <c r="F523" t="s">
        <v>195</v>
      </c>
      <c r="G523" t="s">
        <v>199</v>
      </c>
      <c r="H523" t="s">
        <v>60</v>
      </c>
      <c r="I523" t="s">
        <v>17</v>
      </c>
    </row>
    <row r="524" spans="1:9">
      <c r="A524" s="11">
        <f t="shared" si="8"/>
        <v>2</v>
      </c>
      <c r="B524" t="s">
        <v>189</v>
      </c>
      <c r="C524">
        <v>52</v>
      </c>
      <c r="D524" t="s">
        <v>168</v>
      </c>
      <c r="E524" t="s">
        <v>24</v>
      </c>
      <c r="F524" t="s">
        <v>169</v>
      </c>
    </row>
    <row r="525" spans="1:9">
      <c r="A525" s="11">
        <f t="shared" si="8"/>
        <v>3</v>
      </c>
      <c r="B525" t="s">
        <v>189</v>
      </c>
      <c r="C525">
        <v>53</v>
      </c>
      <c r="D525" t="s">
        <v>113</v>
      </c>
      <c r="E525" t="s">
        <v>24</v>
      </c>
      <c r="F525" t="s">
        <v>169</v>
      </c>
      <c r="G525" t="s">
        <v>83</v>
      </c>
    </row>
    <row r="526" spans="1:9">
      <c r="A526" s="11">
        <f t="shared" si="8"/>
        <v>3</v>
      </c>
      <c r="B526" t="s">
        <v>189</v>
      </c>
      <c r="C526">
        <v>54</v>
      </c>
      <c r="D526" t="s">
        <v>26</v>
      </c>
      <c r="E526" t="s">
        <v>24</v>
      </c>
      <c r="F526" t="s">
        <v>169</v>
      </c>
      <c r="G526" t="s">
        <v>15</v>
      </c>
    </row>
    <row r="527" spans="1:9">
      <c r="A527" s="11">
        <f t="shared" si="8"/>
        <v>4</v>
      </c>
      <c r="B527" t="s">
        <v>189</v>
      </c>
      <c r="C527">
        <v>55</v>
      </c>
      <c r="D527" t="s">
        <v>184</v>
      </c>
      <c r="E527" t="s">
        <v>24</v>
      </c>
      <c r="F527" t="s">
        <v>169</v>
      </c>
      <c r="G527" t="s">
        <v>15</v>
      </c>
      <c r="H527" t="s">
        <v>185</v>
      </c>
    </row>
    <row r="528" spans="1:9">
      <c r="A528" s="11">
        <f t="shared" si="8"/>
        <v>3</v>
      </c>
      <c r="B528" t="s">
        <v>189</v>
      </c>
      <c r="C528">
        <v>56</v>
      </c>
      <c r="D528" t="s">
        <v>67</v>
      </c>
      <c r="E528" t="s">
        <v>24</v>
      </c>
      <c r="F528" t="s">
        <v>169</v>
      </c>
      <c r="G528" t="s">
        <v>132</v>
      </c>
    </row>
    <row r="529" spans="1:10">
      <c r="A529" s="11">
        <f t="shared" si="8"/>
        <v>4</v>
      </c>
      <c r="B529" t="s">
        <v>189</v>
      </c>
      <c r="C529">
        <v>57</v>
      </c>
      <c r="D529" t="s">
        <v>29</v>
      </c>
      <c r="E529" t="s">
        <v>24</v>
      </c>
      <c r="F529" t="s">
        <v>169</v>
      </c>
      <c r="G529" t="s">
        <v>132</v>
      </c>
      <c r="H529" t="s">
        <v>18</v>
      </c>
    </row>
    <row r="530" spans="1:10">
      <c r="A530" s="11">
        <f t="shared" si="8"/>
        <v>3</v>
      </c>
      <c r="B530" t="s">
        <v>189</v>
      </c>
      <c r="C530">
        <v>58</v>
      </c>
      <c r="D530" t="s">
        <v>33</v>
      </c>
      <c r="E530" t="s">
        <v>24</v>
      </c>
      <c r="F530" t="s">
        <v>169</v>
      </c>
      <c r="G530" t="s">
        <v>21</v>
      </c>
    </row>
    <row r="531" spans="1:10">
      <c r="A531" s="11">
        <f t="shared" si="8"/>
        <v>4</v>
      </c>
      <c r="B531" t="s">
        <v>189</v>
      </c>
      <c r="C531">
        <v>59</v>
      </c>
      <c r="D531" t="s">
        <v>23</v>
      </c>
      <c r="E531" t="s">
        <v>24</v>
      </c>
      <c r="F531" t="s">
        <v>169</v>
      </c>
      <c r="G531" t="s">
        <v>21</v>
      </c>
      <c r="H531" t="s">
        <v>13</v>
      </c>
    </row>
    <row r="532" spans="1:10">
      <c r="A532" s="11">
        <f t="shared" si="8"/>
        <v>4</v>
      </c>
      <c r="B532" t="s">
        <v>189</v>
      </c>
      <c r="C532">
        <v>60</v>
      </c>
      <c r="D532" t="s">
        <v>80</v>
      </c>
      <c r="E532" t="s">
        <v>24</v>
      </c>
      <c r="F532" t="s">
        <v>169</v>
      </c>
      <c r="G532" t="s">
        <v>21</v>
      </c>
      <c r="H532" t="s">
        <v>146</v>
      </c>
    </row>
    <row r="533" spans="1:10">
      <c r="A533" s="11">
        <f t="shared" si="8"/>
        <v>5</v>
      </c>
      <c r="B533" t="s">
        <v>189</v>
      </c>
      <c r="C533">
        <v>61</v>
      </c>
      <c r="D533" t="s">
        <v>200</v>
      </c>
      <c r="E533" t="s">
        <v>24</v>
      </c>
      <c r="F533" t="s">
        <v>169</v>
      </c>
      <c r="G533" t="s">
        <v>21</v>
      </c>
      <c r="H533" t="s">
        <v>146</v>
      </c>
      <c r="I533" t="s">
        <v>201</v>
      </c>
    </row>
    <row r="534" spans="1:10">
      <c r="A534" s="11">
        <f t="shared" si="8"/>
        <v>4</v>
      </c>
      <c r="B534" t="s">
        <v>189</v>
      </c>
      <c r="C534">
        <v>62</v>
      </c>
      <c r="D534" t="s">
        <v>202</v>
      </c>
      <c r="E534" t="s">
        <v>24</v>
      </c>
      <c r="F534" t="s">
        <v>169</v>
      </c>
      <c r="G534" t="s">
        <v>21</v>
      </c>
      <c r="H534" t="s">
        <v>203</v>
      </c>
    </row>
    <row r="535" spans="1:10">
      <c r="A535" s="11">
        <f t="shared" si="8"/>
        <v>3</v>
      </c>
      <c r="B535" t="s">
        <v>189</v>
      </c>
      <c r="C535">
        <v>63</v>
      </c>
      <c r="D535" t="s">
        <v>32</v>
      </c>
      <c r="E535" t="s">
        <v>24</v>
      </c>
      <c r="F535" t="s">
        <v>169</v>
      </c>
      <c r="G535" t="s">
        <v>20</v>
      </c>
    </row>
    <row r="536" spans="1:10">
      <c r="A536" s="11">
        <f t="shared" si="8"/>
        <v>4</v>
      </c>
      <c r="B536" t="s">
        <v>189</v>
      </c>
      <c r="C536">
        <v>64</v>
      </c>
      <c r="D536" t="s">
        <v>45</v>
      </c>
      <c r="E536" t="s">
        <v>24</v>
      </c>
      <c r="F536" t="s">
        <v>169</v>
      </c>
      <c r="G536" t="s">
        <v>20</v>
      </c>
      <c r="H536" t="s">
        <v>46</v>
      </c>
    </row>
    <row r="537" spans="1:10">
      <c r="A537" s="11">
        <f t="shared" si="8"/>
        <v>5</v>
      </c>
      <c r="B537" t="s">
        <v>189</v>
      </c>
      <c r="C537">
        <v>65</v>
      </c>
      <c r="D537" t="s">
        <v>49</v>
      </c>
      <c r="E537" t="s">
        <v>24</v>
      </c>
      <c r="F537" t="s">
        <v>169</v>
      </c>
      <c r="G537" t="s">
        <v>20</v>
      </c>
      <c r="H537" t="s">
        <v>46</v>
      </c>
      <c r="I537" t="s">
        <v>50</v>
      </c>
    </row>
    <row r="538" spans="1:10">
      <c r="A538" s="11">
        <f t="shared" si="8"/>
        <v>4</v>
      </c>
      <c r="B538" t="s">
        <v>189</v>
      </c>
      <c r="C538">
        <v>66</v>
      </c>
      <c r="D538" t="s">
        <v>121</v>
      </c>
      <c r="E538" t="s">
        <v>24</v>
      </c>
      <c r="F538" t="s">
        <v>169</v>
      </c>
      <c r="G538" t="s">
        <v>20</v>
      </c>
      <c r="H538" t="s">
        <v>98</v>
      </c>
    </row>
    <row r="539" spans="1:10">
      <c r="A539" s="11">
        <f t="shared" si="8"/>
        <v>5</v>
      </c>
      <c r="B539" t="s">
        <v>189</v>
      </c>
      <c r="C539">
        <v>67</v>
      </c>
      <c r="D539" t="s">
        <v>31</v>
      </c>
      <c r="E539" t="s">
        <v>24</v>
      </c>
      <c r="F539" t="s">
        <v>169</v>
      </c>
      <c r="G539" t="s">
        <v>20</v>
      </c>
      <c r="H539" t="s">
        <v>98</v>
      </c>
      <c r="I539" t="s">
        <v>19</v>
      </c>
    </row>
    <row r="540" spans="1:10">
      <c r="A540" s="11">
        <f t="shared" si="8"/>
        <v>5</v>
      </c>
      <c r="B540" t="s">
        <v>189</v>
      </c>
      <c r="C540">
        <v>68</v>
      </c>
      <c r="D540" t="s">
        <v>122</v>
      </c>
      <c r="E540" t="s">
        <v>24</v>
      </c>
      <c r="F540" t="s">
        <v>169</v>
      </c>
      <c r="G540" t="s">
        <v>20</v>
      </c>
      <c r="H540" t="s">
        <v>98</v>
      </c>
      <c r="I540" t="s">
        <v>102</v>
      </c>
    </row>
    <row r="541" spans="1:10">
      <c r="A541" s="11">
        <f t="shared" si="8"/>
        <v>5</v>
      </c>
      <c r="B541" t="s">
        <v>189</v>
      </c>
      <c r="C541">
        <v>69</v>
      </c>
      <c r="D541" t="s">
        <v>71</v>
      </c>
      <c r="E541" t="s">
        <v>24</v>
      </c>
      <c r="F541" t="s">
        <v>169</v>
      </c>
      <c r="G541" t="s">
        <v>20</v>
      </c>
      <c r="H541" t="s">
        <v>98</v>
      </c>
      <c r="I541" t="s">
        <v>56</v>
      </c>
    </row>
    <row r="542" spans="1:10">
      <c r="A542" s="11">
        <f t="shared" si="8"/>
        <v>6</v>
      </c>
      <c r="B542" t="s">
        <v>189</v>
      </c>
      <c r="C542">
        <v>70</v>
      </c>
      <c r="D542" t="s">
        <v>204</v>
      </c>
      <c r="E542" t="s">
        <v>24</v>
      </c>
      <c r="F542" t="s">
        <v>169</v>
      </c>
      <c r="G542" t="s">
        <v>20</v>
      </c>
      <c r="H542" t="s">
        <v>98</v>
      </c>
      <c r="I542" t="s">
        <v>56</v>
      </c>
      <c r="J542" t="s">
        <v>205</v>
      </c>
    </row>
    <row r="543" spans="1:10">
      <c r="A543" s="11">
        <f t="shared" si="8"/>
        <v>5</v>
      </c>
      <c r="B543" t="s">
        <v>189</v>
      </c>
      <c r="C543">
        <v>71</v>
      </c>
      <c r="D543" t="s">
        <v>186</v>
      </c>
      <c r="E543" t="s">
        <v>24</v>
      </c>
      <c r="F543" t="s">
        <v>169</v>
      </c>
      <c r="G543" t="s">
        <v>20</v>
      </c>
      <c r="H543" t="s">
        <v>98</v>
      </c>
      <c r="I543" t="s">
        <v>187</v>
      </c>
    </row>
    <row r="544" spans="1:10">
      <c r="A544" s="11">
        <f t="shared" si="8"/>
        <v>4</v>
      </c>
      <c r="B544" t="s">
        <v>189</v>
      </c>
      <c r="C544">
        <v>72</v>
      </c>
      <c r="D544" t="s">
        <v>206</v>
      </c>
      <c r="E544" t="s">
        <v>24</v>
      </c>
      <c r="F544" t="s">
        <v>169</v>
      </c>
      <c r="G544" t="s">
        <v>20</v>
      </c>
      <c r="H544" t="s">
        <v>207</v>
      </c>
    </row>
    <row r="545" spans="1:11">
      <c r="A545" s="11">
        <f t="shared" si="8"/>
        <v>5</v>
      </c>
      <c r="B545" t="s">
        <v>189</v>
      </c>
      <c r="C545">
        <v>73</v>
      </c>
      <c r="D545" t="s">
        <v>115</v>
      </c>
      <c r="E545" t="s">
        <v>24</v>
      </c>
      <c r="F545" t="s">
        <v>169</v>
      </c>
      <c r="G545" t="s">
        <v>20</v>
      </c>
      <c r="H545" t="s">
        <v>207</v>
      </c>
      <c r="I545" t="s">
        <v>85</v>
      </c>
    </row>
    <row r="546" spans="1:11">
      <c r="A546" s="11">
        <f t="shared" si="8"/>
        <v>5</v>
      </c>
      <c r="B546" t="s">
        <v>189</v>
      </c>
      <c r="C546">
        <v>74</v>
      </c>
      <c r="D546" t="s">
        <v>208</v>
      </c>
      <c r="E546" t="s">
        <v>24</v>
      </c>
      <c r="F546" t="s">
        <v>169</v>
      </c>
      <c r="G546" t="s">
        <v>20</v>
      </c>
      <c r="H546" t="s">
        <v>207</v>
      </c>
      <c r="I546" t="s">
        <v>209</v>
      </c>
    </row>
    <row r="547" spans="1:11">
      <c r="A547" s="11">
        <f t="shared" si="8"/>
        <v>6</v>
      </c>
      <c r="B547" t="s">
        <v>189</v>
      </c>
      <c r="C547">
        <v>75</v>
      </c>
      <c r="D547" t="s">
        <v>137</v>
      </c>
      <c r="E547" t="s">
        <v>24</v>
      </c>
      <c r="F547" t="s">
        <v>169</v>
      </c>
      <c r="G547" t="s">
        <v>20</v>
      </c>
      <c r="H547" t="s">
        <v>207</v>
      </c>
      <c r="I547" t="s">
        <v>209</v>
      </c>
      <c r="J547" t="s">
        <v>138</v>
      </c>
    </row>
    <row r="548" spans="1:11">
      <c r="A548" s="11">
        <f t="shared" si="8"/>
        <v>7</v>
      </c>
      <c r="B548" t="s">
        <v>189</v>
      </c>
      <c r="C548">
        <v>76</v>
      </c>
      <c r="D548" t="s">
        <v>101</v>
      </c>
      <c r="E548" t="s">
        <v>24</v>
      </c>
      <c r="F548" t="s">
        <v>169</v>
      </c>
      <c r="G548" t="s">
        <v>20</v>
      </c>
      <c r="H548" t="s">
        <v>207</v>
      </c>
      <c r="I548" t="s">
        <v>209</v>
      </c>
      <c r="J548" t="s">
        <v>138</v>
      </c>
      <c r="K548" t="s">
        <v>153</v>
      </c>
    </row>
    <row r="549" spans="1:11">
      <c r="A549" s="11">
        <f t="shared" si="8"/>
        <v>5</v>
      </c>
      <c r="B549" t="s">
        <v>189</v>
      </c>
      <c r="C549">
        <v>77</v>
      </c>
      <c r="D549" t="s">
        <v>120</v>
      </c>
      <c r="E549" t="s">
        <v>24</v>
      </c>
      <c r="F549" t="s">
        <v>169</v>
      </c>
      <c r="G549" t="s">
        <v>20</v>
      </c>
      <c r="H549" t="s">
        <v>207</v>
      </c>
      <c r="I549" t="s">
        <v>96</v>
      </c>
    </row>
    <row r="550" spans="1:11">
      <c r="A550" s="11">
        <f t="shared" si="8"/>
        <v>2</v>
      </c>
      <c r="B550" t="s">
        <v>189</v>
      </c>
      <c r="C550">
        <v>78</v>
      </c>
      <c r="D550" t="s">
        <v>92</v>
      </c>
      <c r="E550" t="s">
        <v>24</v>
      </c>
      <c r="F550" t="s">
        <v>151</v>
      </c>
    </row>
    <row r="551" spans="1:11">
      <c r="A551" s="11">
        <f t="shared" si="8"/>
        <v>3</v>
      </c>
      <c r="B551" t="s">
        <v>189</v>
      </c>
      <c r="C551">
        <v>79</v>
      </c>
      <c r="D551" t="s">
        <v>123</v>
      </c>
      <c r="E551" t="s">
        <v>24</v>
      </c>
      <c r="F551" t="s">
        <v>151</v>
      </c>
      <c r="G551" t="s">
        <v>100</v>
      </c>
    </row>
    <row r="552" spans="1:11">
      <c r="A552" s="11">
        <f t="shared" si="8"/>
        <v>3</v>
      </c>
      <c r="B552" t="s">
        <v>189</v>
      </c>
      <c r="C552">
        <v>80</v>
      </c>
      <c r="D552" t="s">
        <v>117</v>
      </c>
      <c r="E552" t="s">
        <v>24</v>
      </c>
      <c r="F552" t="s">
        <v>151</v>
      </c>
      <c r="G552" t="s">
        <v>93</v>
      </c>
    </row>
    <row r="553" spans="1:11">
      <c r="A553" s="11">
        <f t="shared" si="8"/>
        <v>3</v>
      </c>
      <c r="B553" t="s">
        <v>189</v>
      </c>
      <c r="C553">
        <v>81</v>
      </c>
      <c r="D553" t="s">
        <v>73</v>
      </c>
      <c r="E553" t="s">
        <v>24</v>
      </c>
      <c r="F553" t="s">
        <v>151</v>
      </c>
      <c r="G553" t="s">
        <v>58</v>
      </c>
    </row>
    <row r="554" spans="1:11">
      <c r="A554" s="11">
        <f t="shared" si="8"/>
        <v>4</v>
      </c>
      <c r="B554" t="s">
        <v>189</v>
      </c>
      <c r="C554">
        <v>82</v>
      </c>
      <c r="D554" t="s">
        <v>170</v>
      </c>
      <c r="E554" t="s">
        <v>24</v>
      </c>
      <c r="F554" t="s">
        <v>151</v>
      </c>
      <c r="G554" t="s">
        <v>58</v>
      </c>
      <c r="H554" t="s">
        <v>171</v>
      </c>
    </row>
    <row r="555" spans="1:11">
      <c r="A555" s="11">
        <f t="shared" si="8"/>
        <v>4</v>
      </c>
      <c r="B555" t="s">
        <v>189</v>
      </c>
      <c r="C555">
        <v>83</v>
      </c>
      <c r="D555" t="s">
        <v>41</v>
      </c>
      <c r="E555" t="s">
        <v>24</v>
      </c>
      <c r="F555" t="s">
        <v>151</v>
      </c>
      <c r="G555" t="s">
        <v>58</v>
      </c>
      <c r="H555" t="s">
        <v>42</v>
      </c>
    </row>
    <row r="556" spans="1:11">
      <c r="A556" s="11">
        <f t="shared" si="8"/>
        <v>5</v>
      </c>
      <c r="B556" t="s">
        <v>189</v>
      </c>
      <c r="C556">
        <v>84</v>
      </c>
      <c r="D556" t="s">
        <v>116</v>
      </c>
      <c r="E556" t="s">
        <v>24</v>
      </c>
      <c r="F556" t="s">
        <v>151</v>
      </c>
      <c r="G556" t="s">
        <v>58</v>
      </c>
      <c r="H556" t="s">
        <v>42</v>
      </c>
      <c r="I556" t="s">
        <v>86</v>
      </c>
    </row>
    <row r="557" spans="1:11">
      <c r="A557" s="11">
        <f t="shared" si="8"/>
        <v>5</v>
      </c>
      <c r="B557" t="s">
        <v>189</v>
      </c>
      <c r="C557">
        <v>85</v>
      </c>
      <c r="D557" t="s">
        <v>108</v>
      </c>
      <c r="E557" t="s">
        <v>24</v>
      </c>
      <c r="F557" t="s">
        <v>151</v>
      </c>
      <c r="G557" t="s">
        <v>58</v>
      </c>
      <c r="H557" t="s">
        <v>42</v>
      </c>
      <c r="I557" t="s">
        <v>154</v>
      </c>
    </row>
    <row r="558" spans="1:11">
      <c r="A558" s="11">
        <f t="shared" si="8"/>
        <v>3</v>
      </c>
      <c r="B558" t="s">
        <v>189</v>
      </c>
      <c r="C558">
        <v>86</v>
      </c>
      <c r="D558" t="s">
        <v>188</v>
      </c>
      <c r="E558" t="s">
        <v>24</v>
      </c>
      <c r="F558" t="s">
        <v>151</v>
      </c>
      <c r="G558" t="s">
        <v>173</v>
      </c>
    </row>
    <row r="559" spans="1:11">
      <c r="A559" s="11">
        <f t="shared" si="8"/>
        <v>4</v>
      </c>
      <c r="B559" t="s">
        <v>189</v>
      </c>
      <c r="C559">
        <v>87</v>
      </c>
      <c r="D559" t="s">
        <v>65</v>
      </c>
      <c r="E559" t="s">
        <v>24</v>
      </c>
      <c r="F559" t="s">
        <v>151</v>
      </c>
      <c r="G559" t="s">
        <v>173</v>
      </c>
      <c r="H559" t="s">
        <v>127</v>
      </c>
    </row>
    <row r="560" spans="1:11">
      <c r="A560" s="11">
        <f t="shared" si="8"/>
        <v>4</v>
      </c>
      <c r="B560" t="s">
        <v>189</v>
      </c>
      <c r="C560">
        <v>88</v>
      </c>
      <c r="D560" t="s">
        <v>69</v>
      </c>
      <c r="E560" t="s">
        <v>24</v>
      </c>
      <c r="F560" t="s">
        <v>151</v>
      </c>
      <c r="G560" t="s">
        <v>173</v>
      </c>
      <c r="H560" t="s">
        <v>126</v>
      </c>
    </row>
    <row r="561" spans="1:10">
      <c r="A561" s="11">
        <f t="shared" si="8"/>
        <v>4</v>
      </c>
      <c r="B561" t="s">
        <v>189</v>
      </c>
      <c r="C561">
        <v>89</v>
      </c>
      <c r="D561" t="s">
        <v>107</v>
      </c>
      <c r="E561" t="s">
        <v>24</v>
      </c>
      <c r="F561" t="s">
        <v>151</v>
      </c>
      <c r="G561" t="s">
        <v>173</v>
      </c>
      <c r="H561" t="s">
        <v>134</v>
      </c>
    </row>
    <row r="562" spans="1:10">
      <c r="A562" s="11" t="str">
        <f t="shared" si="8"/>
        <v/>
      </c>
      <c r="B562"/>
      <c r="C562"/>
      <c r="D562"/>
    </row>
    <row r="563" spans="1:10">
      <c r="A563" s="11">
        <f t="shared" si="8"/>
        <v>4</v>
      </c>
      <c r="B563" t="s">
        <v>210</v>
      </c>
      <c r="C563">
        <v>0</v>
      </c>
      <c r="D563" t="s">
        <v>70</v>
      </c>
      <c r="E563" t="s">
        <v>24</v>
      </c>
      <c r="F563" t="s">
        <v>151</v>
      </c>
      <c r="G563" t="s">
        <v>211</v>
      </c>
      <c r="H563" t="s">
        <v>54</v>
      </c>
    </row>
    <row r="564" spans="1:10">
      <c r="A564" s="11">
        <f t="shared" si="8"/>
        <v>4</v>
      </c>
      <c r="B564" t="s">
        <v>210</v>
      </c>
      <c r="C564">
        <v>1</v>
      </c>
      <c r="D564" t="s">
        <v>91</v>
      </c>
      <c r="E564" t="s">
        <v>24</v>
      </c>
      <c r="F564" t="s">
        <v>151</v>
      </c>
      <c r="G564" t="s">
        <v>211</v>
      </c>
      <c r="H564" t="s">
        <v>140</v>
      </c>
    </row>
    <row r="565" spans="1:10">
      <c r="A565" s="11">
        <f t="shared" si="8"/>
        <v>5</v>
      </c>
      <c r="B565" t="s">
        <v>210</v>
      </c>
      <c r="C565">
        <v>2</v>
      </c>
      <c r="D565" t="s">
        <v>89</v>
      </c>
      <c r="E565" t="s">
        <v>24</v>
      </c>
      <c r="F565" t="s">
        <v>151</v>
      </c>
      <c r="G565" t="s">
        <v>211</v>
      </c>
      <c r="H565" t="s">
        <v>140</v>
      </c>
      <c r="I565" t="s">
        <v>141</v>
      </c>
    </row>
    <row r="566" spans="1:10">
      <c r="A566" s="11">
        <f t="shared" si="8"/>
        <v>6</v>
      </c>
      <c r="B566" t="s">
        <v>210</v>
      </c>
      <c r="C566">
        <v>3</v>
      </c>
      <c r="D566" t="s">
        <v>78</v>
      </c>
      <c r="E566" t="s">
        <v>24</v>
      </c>
      <c r="F566" t="s">
        <v>151</v>
      </c>
      <c r="G566" t="s">
        <v>211</v>
      </c>
      <c r="H566" t="s">
        <v>140</v>
      </c>
      <c r="I566" t="s">
        <v>141</v>
      </c>
      <c r="J566" t="s">
        <v>66</v>
      </c>
    </row>
    <row r="567" spans="1:10">
      <c r="A567" s="11">
        <f t="shared" si="8"/>
        <v>5</v>
      </c>
      <c r="B567" t="s">
        <v>210</v>
      </c>
      <c r="C567">
        <v>4</v>
      </c>
      <c r="D567" t="s">
        <v>174</v>
      </c>
      <c r="E567" t="s">
        <v>24</v>
      </c>
      <c r="F567" t="s">
        <v>151</v>
      </c>
      <c r="G567" t="s">
        <v>211</v>
      </c>
      <c r="H567" t="s">
        <v>140</v>
      </c>
      <c r="I567" t="s">
        <v>175</v>
      </c>
    </row>
    <row r="568" spans="1:10">
      <c r="A568" s="11">
        <f t="shared" si="8"/>
        <v>4</v>
      </c>
      <c r="B568" t="s">
        <v>210</v>
      </c>
      <c r="C568">
        <v>5</v>
      </c>
      <c r="D568" t="s">
        <v>118</v>
      </c>
      <c r="E568" t="s">
        <v>24</v>
      </c>
      <c r="F568" t="s">
        <v>151</v>
      </c>
      <c r="G568" t="s">
        <v>211</v>
      </c>
      <c r="H568" t="s">
        <v>94</v>
      </c>
    </row>
    <row r="569" spans="1:10">
      <c r="A569" s="11">
        <f t="shared" si="8"/>
        <v>5</v>
      </c>
      <c r="B569" t="s">
        <v>210</v>
      </c>
      <c r="C569">
        <v>6</v>
      </c>
      <c r="D569" t="s">
        <v>176</v>
      </c>
      <c r="E569" t="s">
        <v>24</v>
      </c>
      <c r="F569" t="s">
        <v>151</v>
      </c>
      <c r="G569" t="s">
        <v>211</v>
      </c>
      <c r="H569" t="s">
        <v>94</v>
      </c>
      <c r="I569" t="s">
        <v>177</v>
      </c>
    </row>
    <row r="570" spans="1:10">
      <c r="A570" s="11">
        <f t="shared" si="8"/>
        <v>5</v>
      </c>
      <c r="B570" t="s">
        <v>210</v>
      </c>
      <c r="C570">
        <v>7</v>
      </c>
      <c r="D570" t="s">
        <v>111</v>
      </c>
      <c r="E570" t="s">
        <v>24</v>
      </c>
      <c r="F570" t="s">
        <v>151</v>
      </c>
      <c r="G570" t="s">
        <v>211</v>
      </c>
      <c r="H570" t="s">
        <v>94</v>
      </c>
      <c r="I570" t="s">
        <v>81</v>
      </c>
    </row>
    <row r="571" spans="1:10">
      <c r="A571" s="11">
        <f t="shared" si="8"/>
        <v>3</v>
      </c>
      <c r="B571" t="s">
        <v>210</v>
      </c>
      <c r="C571">
        <v>8</v>
      </c>
      <c r="D571" t="s">
        <v>72</v>
      </c>
      <c r="E571" t="s">
        <v>24</v>
      </c>
      <c r="F571" t="s">
        <v>151</v>
      </c>
      <c r="G571" t="s">
        <v>57</v>
      </c>
    </row>
    <row r="572" spans="1:10">
      <c r="A572" s="11">
        <f t="shared" si="8"/>
        <v>4</v>
      </c>
      <c r="B572" t="s">
        <v>210</v>
      </c>
      <c r="C572">
        <v>9</v>
      </c>
      <c r="D572" t="s">
        <v>114</v>
      </c>
      <c r="E572" t="s">
        <v>24</v>
      </c>
      <c r="F572" t="s">
        <v>151</v>
      </c>
      <c r="G572" t="s">
        <v>57</v>
      </c>
      <c r="H572" t="s">
        <v>84</v>
      </c>
    </row>
    <row r="573" spans="1:10">
      <c r="A573" s="11">
        <f t="shared" si="8"/>
        <v>4</v>
      </c>
      <c r="B573" t="s">
        <v>210</v>
      </c>
      <c r="C573">
        <v>10</v>
      </c>
      <c r="D573" t="s">
        <v>110</v>
      </c>
      <c r="E573" t="s">
        <v>24</v>
      </c>
      <c r="F573" t="s">
        <v>151</v>
      </c>
      <c r="G573" t="s">
        <v>57</v>
      </c>
      <c r="H573" t="s">
        <v>142</v>
      </c>
    </row>
    <row r="574" spans="1:10">
      <c r="A574" s="11">
        <f t="shared" si="8"/>
        <v>5</v>
      </c>
      <c r="B574" t="s">
        <v>210</v>
      </c>
      <c r="C574">
        <v>11</v>
      </c>
      <c r="D574" t="s">
        <v>119</v>
      </c>
      <c r="E574" t="s">
        <v>24</v>
      </c>
      <c r="F574" t="s">
        <v>151</v>
      </c>
      <c r="G574" t="s">
        <v>57</v>
      </c>
      <c r="H574" t="s">
        <v>142</v>
      </c>
      <c r="I574" t="s">
        <v>95</v>
      </c>
    </row>
    <row r="575" spans="1:10">
      <c r="A575" s="11">
        <f t="shared" si="8"/>
        <v>4</v>
      </c>
      <c r="B575" t="s">
        <v>210</v>
      </c>
      <c r="C575">
        <v>12</v>
      </c>
      <c r="D575" t="s">
        <v>59</v>
      </c>
      <c r="E575" t="s">
        <v>24</v>
      </c>
      <c r="F575" t="s">
        <v>151</v>
      </c>
      <c r="G575" t="s">
        <v>57</v>
      </c>
      <c r="H575" t="s">
        <v>128</v>
      </c>
    </row>
    <row r="576" spans="1:10">
      <c r="A576" s="11">
        <f t="shared" si="8"/>
        <v>5</v>
      </c>
      <c r="B576" t="s">
        <v>210</v>
      </c>
      <c r="C576">
        <v>13</v>
      </c>
      <c r="D576" t="s">
        <v>156</v>
      </c>
      <c r="E576" t="s">
        <v>24</v>
      </c>
      <c r="F576" t="s">
        <v>151</v>
      </c>
      <c r="G576" t="s">
        <v>57</v>
      </c>
      <c r="H576" t="s">
        <v>128</v>
      </c>
      <c r="I576" t="s">
        <v>157</v>
      </c>
    </row>
    <row r="577" spans="1:11">
      <c r="A577" s="11">
        <f t="shared" si="8"/>
        <v>5</v>
      </c>
      <c r="B577" t="s">
        <v>210</v>
      </c>
      <c r="C577">
        <v>14</v>
      </c>
      <c r="D577" t="s">
        <v>178</v>
      </c>
      <c r="E577" t="s">
        <v>24</v>
      </c>
      <c r="F577" t="s">
        <v>151</v>
      </c>
      <c r="G577" t="s">
        <v>57</v>
      </c>
      <c r="H577" t="s">
        <v>128</v>
      </c>
      <c r="I577" t="s">
        <v>179</v>
      </c>
    </row>
    <row r="578" spans="1:11">
      <c r="A578" s="11">
        <f t="shared" si="8"/>
        <v>5</v>
      </c>
      <c r="B578" t="s">
        <v>210</v>
      </c>
      <c r="C578">
        <v>15</v>
      </c>
      <c r="D578" t="s">
        <v>190</v>
      </c>
      <c r="E578" t="s">
        <v>24</v>
      </c>
      <c r="F578" t="s">
        <v>151</v>
      </c>
      <c r="G578" t="s">
        <v>57</v>
      </c>
      <c r="H578" t="s">
        <v>128</v>
      </c>
      <c r="I578" t="s">
        <v>191</v>
      </c>
    </row>
    <row r="579" spans="1:11">
      <c r="A579" s="11">
        <f t="shared" si="8"/>
        <v>4</v>
      </c>
      <c r="B579" t="s">
        <v>210</v>
      </c>
      <c r="C579">
        <v>16</v>
      </c>
      <c r="D579" t="s">
        <v>105</v>
      </c>
      <c r="E579" t="s">
        <v>24</v>
      </c>
      <c r="F579" t="s">
        <v>151</v>
      </c>
      <c r="G579" t="s">
        <v>57</v>
      </c>
      <c r="H579" t="s">
        <v>148</v>
      </c>
    </row>
    <row r="580" spans="1:11">
      <c r="A580" s="11">
        <f t="shared" ref="A580:A643" si="9">IF(COUNTA(E580:AN580)&gt;0, COUNTA(E580:AN580), "")</f>
        <v>5</v>
      </c>
      <c r="B580" t="s">
        <v>210</v>
      </c>
      <c r="C580">
        <v>17</v>
      </c>
      <c r="D580" t="s">
        <v>192</v>
      </c>
      <c r="E580" t="s">
        <v>24</v>
      </c>
      <c r="F580" t="s">
        <v>151</v>
      </c>
      <c r="G580" t="s">
        <v>57</v>
      </c>
      <c r="H580" t="s">
        <v>148</v>
      </c>
      <c r="I580" t="s">
        <v>193</v>
      </c>
    </row>
    <row r="581" spans="1:11">
      <c r="A581" s="11">
        <f t="shared" si="9"/>
        <v>5</v>
      </c>
      <c r="B581" t="s">
        <v>210</v>
      </c>
      <c r="C581">
        <v>18</v>
      </c>
      <c r="D581" t="s">
        <v>87</v>
      </c>
      <c r="E581" t="s">
        <v>24</v>
      </c>
      <c r="F581" t="s">
        <v>151</v>
      </c>
      <c r="G581" t="s">
        <v>57</v>
      </c>
      <c r="H581" t="s">
        <v>148</v>
      </c>
      <c r="I581" t="s">
        <v>143</v>
      </c>
    </row>
    <row r="582" spans="1:11">
      <c r="A582" s="11">
        <f t="shared" si="9"/>
        <v>6</v>
      </c>
      <c r="B582" t="s">
        <v>210</v>
      </c>
      <c r="C582">
        <v>19</v>
      </c>
      <c r="D582" t="s">
        <v>158</v>
      </c>
      <c r="E582" t="s">
        <v>24</v>
      </c>
      <c r="F582" t="s">
        <v>151</v>
      </c>
      <c r="G582" t="s">
        <v>57</v>
      </c>
      <c r="H582" t="s">
        <v>148</v>
      </c>
      <c r="I582" t="s">
        <v>143</v>
      </c>
      <c r="J582" t="s">
        <v>159</v>
      </c>
    </row>
    <row r="583" spans="1:11">
      <c r="A583" s="11">
        <f t="shared" si="9"/>
        <v>7</v>
      </c>
      <c r="B583" t="s">
        <v>210</v>
      </c>
      <c r="C583">
        <v>20</v>
      </c>
      <c r="D583" t="s">
        <v>160</v>
      </c>
      <c r="E583" t="s">
        <v>24</v>
      </c>
      <c r="F583" t="s">
        <v>151</v>
      </c>
      <c r="G583" t="s">
        <v>57</v>
      </c>
      <c r="H583" t="s">
        <v>148</v>
      </c>
      <c r="I583" t="s">
        <v>143</v>
      </c>
      <c r="J583" t="s">
        <v>159</v>
      </c>
      <c r="K583" t="s">
        <v>161</v>
      </c>
    </row>
    <row r="584" spans="1:11">
      <c r="A584" s="11">
        <f t="shared" si="9"/>
        <v>5</v>
      </c>
      <c r="B584" t="s">
        <v>210</v>
      </c>
      <c r="C584">
        <v>21</v>
      </c>
      <c r="D584" t="s">
        <v>180</v>
      </c>
      <c r="E584" t="s">
        <v>24</v>
      </c>
      <c r="F584" t="s">
        <v>151</v>
      </c>
      <c r="G584" t="s">
        <v>57</v>
      </c>
      <c r="H584" t="s">
        <v>148</v>
      </c>
      <c r="I584" t="s">
        <v>181</v>
      </c>
    </row>
    <row r="585" spans="1:11">
      <c r="A585" s="11">
        <f t="shared" si="9"/>
        <v>4</v>
      </c>
      <c r="B585" t="s">
        <v>210</v>
      </c>
      <c r="C585">
        <v>22</v>
      </c>
      <c r="D585" t="s">
        <v>77</v>
      </c>
      <c r="E585" t="s">
        <v>24</v>
      </c>
      <c r="F585" t="s">
        <v>151</v>
      </c>
      <c r="G585" t="s">
        <v>57</v>
      </c>
      <c r="H585" t="s">
        <v>63</v>
      </c>
    </row>
    <row r="586" spans="1:11">
      <c r="A586" s="11">
        <f t="shared" si="9"/>
        <v>5</v>
      </c>
      <c r="B586" t="s">
        <v>210</v>
      </c>
      <c r="C586">
        <v>23</v>
      </c>
      <c r="D586" t="s">
        <v>43</v>
      </c>
      <c r="E586" t="s">
        <v>24</v>
      </c>
      <c r="F586" t="s">
        <v>151</v>
      </c>
      <c r="G586" t="s">
        <v>57</v>
      </c>
      <c r="H586" t="s">
        <v>63</v>
      </c>
      <c r="I586" t="s">
        <v>44</v>
      </c>
    </row>
    <row r="587" spans="1:11">
      <c r="A587" s="11">
        <f t="shared" si="9"/>
        <v>6</v>
      </c>
      <c r="B587" t="s">
        <v>210</v>
      </c>
      <c r="C587">
        <v>24</v>
      </c>
      <c r="D587" t="s">
        <v>212</v>
      </c>
      <c r="E587" t="s">
        <v>24</v>
      </c>
      <c r="F587" t="s">
        <v>151</v>
      </c>
      <c r="G587" t="s">
        <v>57</v>
      </c>
      <c r="H587" t="s">
        <v>63</v>
      </c>
      <c r="I587" t="s">
        <v>44</v>
      </c>
      <c r="J587" t="s">
        <v>213</v>
      </c>
    </row>
    <row r="588" spans="1:11">
      <c r="A588" s="11">
        <f t="shared" si="9"/>
        <v>5</v>
      </c>
      <c r="B588" t="s">
        <v>210</v>
      </c>
      <c r="C588">
        <v>25</v>
      </c>
      <c r="D588" t="s">
        <v>99</v>
      </c>
      <c r="E588" t="s">
        <v>24</v>
      </c>
      <c r="F588" t="s">
        <v>151</v>
      </c>
      <c r="G588" t="s">
        <v>57</v>
      </c>
      <c r="H588" t="s">
        <v>63</v>
      </c>
      <c r="I588" t="s">
        <v>149</v>
      </c>
    </row>
    <row r="589" spans="1:11">
      <c r="A589" s="11">
        <f t="shared" si="9"/>
        <v>6</v>
      </c>
      <c r="B589" t="s">
        <v>210</v>
      </c>
      <c r="C589">
        <v>26</v>
      </c>
      <c r="D589" t="s">
        <v>90</v>
      </c>
      <c r="E589" t="s">
        <v>24</v>
      </c>
      <c r="F589" t="s">
        <v>151</v>
      </c>
      <c r="G589" t="s">
        <v>57</v>
      </c>
      <c r="H589" t="s">
        <v>63</v>
      </c>
      <c r="I589" t="s">
        <v>149</v>
      </c>
      <c r="J589" t="s">
        <v>135</v>
      </c>
    </row>
    <row r="590" spans="1:11">
      <c r="A590" s="11">
        <f t="shared" si="9"/>
        <v>6</v>
      </c>
      <c r="B590" t="s">
        <v>210</v>
      </c>
      <c r="C590">
        <v>27</v>
      </c>
      <c r="D590" t="s">
        <v>47</v>
      </c>
      <c r="E590" t="s">
        <v>24</v>
      </c>
      <c r="F590" t="s">
        <v>151</v>
      </c>
      <c r="G590" t="s">
        <v>57</v>
      </c>
      <c r="H590" t="s">
        <v>63</v>
      </c>
      <c r="I590" t="s">
        <v>149</v>
      </c>
      <c r="J590" t="s">
        <v>48</v>
      </c>
    </row>
    <row r="591" spans="1:11">
      <c r="A591" s="11">
        <f t="shared" si="9"/>
        <v>7</v>
      </c>
      <c r="B591" t="s">
        <v>210</v>
      </c>
      <c r="C591">
        <v>28</v>
      </c>
      <c r="D591" t="s">
        <v>214</v>
      </c>
      <c r="E591" t="s">
        <v>24</v>
      </c>
      <c r="F591" t="s">
        <v>151</v>
      </c>
      <c r="G591" t="s">
        <v>57</v>
      </c>
      <c r="H591" t="s">
        <v>63</v>
      </c>
      <c r="I591" t="s">
        <v>149</v>
      </c>
      <c r="J591" t="s">
        <v>48</v>
      </c>
      <c r="K591" t="s">
        <v>215</v>
      </c>
    </row>
    <row r="592" spans="1:11">
      <c r="A592" s="11">
        <f t="shared" si="9"/>
        <v>1</v>
      </c>
      <c r="B592" t="s">
        <v>210</v>
      </c>
      <c r="C592">
        <v>29</v>
      </c>
      <c r="D592" t="s">
        <v>30</v>
      </c>
      <c r="E592" t="s">
        <v>24</v>
      </c>
    </row>
    <row r="593" spans="1:9">
      <c r="A593" s="11">
        <f t="shared" si="9"/>
        <v>2</v>
      </c>
      <c r="B593" t="s">
        <v>210</v>
      </c>
      <c r="C593">
        <v>30</v>
      </c>
      <c r="D593" t="s">
        <v>76</v>
      </c>
      <c r="E593" t="s">
        <v>24</v>
      </c>
      <c r="F593" t="s">
        <v>62</v>
      </c>
    </row>
    <row r="594" spans="1:9">
      <c r="A594" s="11">
        <f t="shared" si="9"/>
        <v>2</v>
      </c>
      <c r="B594" t="s">
        <v>210</v>
      </c>
      <c r="C594">
        <v>31</v>
      </c>
      <c r="D594" t="s">
        <v>55</v>
      </c>
      <c r="E594" t="s">
        <v>24</v>
      </c>
      <c r="F594" t="s">
        <v>129</v>
      </c>
    </row>
    <row r="595" spans="1:9">
      <c r="A595" s="11">
        <f t="shared" si="9"/>
        <v>3</v>
      </c>
      <c r="B595" t="s">
        <v>210</v>
      </c>
      <c r="C595">
        <v>32</v>
      </c>
      <c r="D595" t="s">
        <v>216</v>
      </c>
      <c r="E595" t="s">
        <v>24</v>
      </c>
      <c r="F595" t="s">
        <v>129</v>
      </c>
      <c r="G595" t="s">
        <v>217</v>
      </c>
    </row>
    <row r="596" spans="1:9">
      <c r="A596" s="11">
        <f t="shared" si="9"/>
        <v>3</v>
      </c>
      <c r="B596" t="s">
        <v>210</v>
      </c>
      <c r="C596">
        <v>33</v>
      </c>
      <c r="D596" t="s">
        <v>27</v>
      </c>
      <c r="E596" t="s">
        <v>24</v>
      </c>
      <c r="F596" t="s">
        <v>129</v>
      </c>
      <c r="G596" t="s">
        <v>16</v>
      </c>
    </row>
    <row r="597" spans="1:9">
      <c r="A597" s="11">
        <f t="shared" si="9"/>
        <v>3</v>
      </c>
      <c r="B597" t="s">
        <v>210</v>
      </c>
      <c r="C597">
        <v>34</v>
      </c>
      <c r="D597" t="s">
        <v>124</v>
      </c>
      <c r="E597" t="s">
        <v>24</v>
      </c>
      <c r="F597" t="s">
        <v>129</v>
      </c>
      <c r="G597" t="s">
        <v>104</v>
      </c>
    </row>
    <row r="598" spans="1:9">
      <c r="A598" s="11">
        <f t="shared" si="9"/>
        <v>2</v>
      </c>
      <c r="B598" t="s">
        <v>210</v>
      </c>
      <c r="C598">
        <v>35</v>
      </c>
      <c r="D598" t="s">
        <v>64</v>
      </c>
      <c r="E598" t="s">
        <v>24</v>
      </c>
      <c r="F598" t="s">
        <v>130</v>
      </c>
    </row>
    <row r="599" spans="1:9">
      <c r="A599" s="11">
        <f t="shared" si="9"/>
        <v>3</v>
      </c>
      <c r="B599" t="s">
        <v>210</v>
      </c>
      <c r="C599">
        <v>36</v>
      </c>
      <c r="D599" t="s">
        <v>162</v>
      </c>
      <c r="E599" t="s">
        <v>24</v>
      </c>
      <c r="F599" t="s">
        <v>130</v>
      </c>
      <c r="G599" t="s">
        <v>163</v>
      </c>
    </row>
    <row r="600" spans="1:9">
      <c r="A600" s="11">
        <f t="shared" si="9"/>
        <v>3</v>
      </c>
      <c r="B600" t="s">
        <v>210</v>
      </c>
      <c r="C600">
        <v>37</v>
      </c>
      <c r="D600" t="s">
        <v>164</v>
      </c>
      <c r="E600" t="s">
        <v>24</v>
      </c>
      <c r="F600" t="s">
        <v>130</v>
      </c>
      <c r="G600" t="s">
        <v>165</v>
      </c>
    </row>
    <row r="601" spans="1:9">
      <c r="A601" s="11">
        <f t="shared" si="9"/>
        <v>3</v>
      </c>
      <c r="B601" t="s">
        <v>210</v>
      </c>
      <c r="C601">
        <v>38</v>
      </c>
      <c r="D601" t="s">
        <v>166</v>
      </c>
      <c r="E601" t="s">
        <v>24</v>
      </c>
      <c r="F601" t="s">
        <v>130</v>
      </c>
      <c r="G601" t="s">
        <v>167</v>
      </c>
    </row>
    <row r="602" spans="1:9">
      <c r="A602" s="11">
        <f t="shared" si="9"/>
        <v>2</v>
      </c>
      <c r="B602" t="s">
        <v>210</v>
      </c>
      <c r="C602">
        <v>39</v>
      </c>
      <c r="D602" t="s">
        <v>75</v>
      </c>
      <c r="E602" t="s">
        <v>24</v>
      </c>
      <c r="F602" t="s">
        <v>61</v>
      </c>
    </row>
    <row r="603" spans="1:9">
      <c r="A603" s="11">
        <f t="shared" si="9"/>
        <v>3</v>
      </c>
      <c r="B603" t="s">
        <v>210</v>
      </c>
      <c r="C603">
        <v>40</v>
      </c>
      <c r="D603" t="s">
        <v>97</v>
      </c>
      <c r="E603" t="s">
        <v>24</v>
      </c>
      <c r="F603" t="s">
        <v>61</v>
      </c>
      <c r="G603" t="s">
        <v>150</v>
      </c>
    </row>
    <row r="604" spans="1:9">
      <c r="A604" s="11">
        <f t="shared" si="9"/>
        <v>3</v>
      </c>
      <c r="B604" t="s">
        <v>210</v>
      </c>
      <c r="C604">
        <v>41</v>
      </c>
      <c r="D604" t="s">
        <v>103</v>
      </c>
      <c r="E604" t="s">
        <v>24</v>
      </c>
      <c r="F604" t="s">
        <v>61</v>
      </c>
      <c r="G604" t="s">
        <v>136</v>
      </c>
    </row>
    <row r="605" spans="1:9">
      <c r="A605" s="11">
        <f t="shared" si="9"/>
        <v>4</v>
      </c>
      <c r="B605" t="s">
        <v>210</v>
      </c>
      <c r="C605">
        <v>42</v>
      </c>
      <c r="D605" t="s">
        <v>218</v>
      </c>
      <c r="E605" t="s">
        <v>24</v>
      </c>
      <c r="F605" t="s">
        <v>61</v>
      </c>
      <c r="G605" t="s">
        <v>136</v>
      </c>
      <c r="H605" t="s">
        <v>219</v>
      </c>
    </row>
    <row r="606" spans="1:9">
      <c r="A606" s="11">
        <f t="shared" si="9"/>
        <v>5</v>
      </c>
      <c r="B606" t="s">
        <v>210</v>
      </c>
      <c r="C606">
        <v>43</v>
      </c>
      <c r="D606" t="s">
        <v>182</v>
      </c>
      <c r="E606" t="s">
        <v>24</v>
      </c>
      <c r="F606" t="s">
        <v>61</v>
      </c>
      <c r="G606" t="s">
        <v>136</v>
      </c>
      <c r="H606" t="s">
        <v>219</v>
      </c>
      <c r="I606" t="s">
        <v>183</v>
      </c>
    </row>
    <row r="607" spans="1:9">
      <c r="A607" s="11">
        <f t="shared" si="9"/>
        <v>4</v>
      </c>
      <c r="B607" t="s">
        <v>210</v>
      </c>
      <c r="C607">
        <v>44</v>
      </c>
      <c r="D607" t="s">
        <v>106</v>
      </c>
      <c r="E607" t="s">
        <v>24</v>
      </c>
      <c r="F607" t="s">
        <v>61</v>
      </c>
      <c r="G607" t="s">
        <v>136</v>
      </c>
      <c r="H607" t="s">
        <v>144</v>
      </c>
    </row>
    <row r="608" spans="1:9">
      <c r="A608" s="11">
        <f t="shared" si="9"/>
        <v>4</v>
      </c>
      <c r="B608" t="s">
        <v>210</v>
      </c>
      <c r="C608">
        <v>45</v>
      </c>
      <c r="D608" t="s">
        <v>109</v>
      </c>
      <c r="E608" t="s">
        <v>24</v>
      </c>
      <c r="F608" t="s">
        <v>61</v>
      </c>
      <c r="G608" t="s">
        <v>136</v>
      </c>
      <c r="H608" t="s">
        <v>145</v>
      </c>
    </row>
    <row r="609" spans="1:9">
      <c r="A609" s="11">
        <f t="shared" si="9"/>
        <v>3</v>
      </c>
      <c r="B609" t="s">
        <v>210</v>
      </c>
      <c r="C609">
        <v>46</v>
      </c>
      <c r="D609" t="s">
        <v>112</v>
      </c>
      <c r="E609" t="s">
        <v>24</v>
      </c>
      <c r="F609" t="s">
        <v>61</v>
      </c>
      <c r="G609" t="s">
        <v>82</v>
      </c>
    </row>
    <row r="610" spans="1:9">
      <c r="A610" s="11">
        <f t="shared" si="9"/>
        <v>4</v>
      </c>
      <c r="B610" t="s">
        <v>210</v>
      </c>
      <c r="C610">
        <v>47</v>
      </c>
      <c r="D610" t="s">
        <v>88</v>
      </c>
      <c r="E610" t="s">
        <v>24</v>
      </c>
      <c r="F610" t="s">
        <v>61</v>
      </c>
      <c r="G610" t="s">
        <v>82</v>
      </c>
      <c r="H610" t="s">
        <v>152</v>
      </c>
    </row>
    <row r="611" spans="1:9">
      <c r="A611" s="11">
        <f t="shared" si="9"/>
        <v>2</v>
      </c>
      <c r="B611" t="s">
        <v>210</v>
      </c>
      <c r="C611">
        <v>48</v>
      </c>
      <c r="D611" t="s">
        <v>194</v>
      </c>
      <c r="E611" t="s">
        <v>24</v>
      </c>
      <c r="F611" t="s">
        <v>195</v>
      </c>
    </row>
    <row r="612" spans="1:9">
      <c r="A612" s="11">
        <f t="shared" si="9"/>
        <v>3</v>
      </c>
      <c r="B612" t="s">
        <v>210</v>
      </c>
      <c r="C612">
        <v>49</v>
      </c>
      <c r="D612" t="s">
        <v>196</v>
      </c>
      <c r="E612" t="s">
        <v>24</v>
      </c>
      <c r="F612" t="s">
        <v>195</v>
      </c>
      <c r="G612" t="s">
        <v>197</v>
      </c>
    </row>
    <row r="613" spans="1:9">
      <c r="A613" s="11">
        <f t="shared" si="9"/>
        <v>4</v>
      </c>
      <c r="B613" t="s">
        <v>210</v>
      </c>
      <c r="C613">
        <v>50</v>
      </c>
      <c r="D613" t="s">
        <v>51</v>
      </c>
      <c r="E613" t="s">
        <v>24</v>
      </c>
      <c r="F613" t="s">
        <v>195</v>
      </c>
      <c r="G613" t="s">
        <v>197</v>
      </c>
      <c r="H613" t="s">
        <v>52</v>
      </c>
    </row>
    <row r="614" spans="1:9">
      <c r="A614" s="11">
        <f t="shared" si="9"/>
        <v>3</v>
      </c>
      <c r="B614" t="s">
        <v>210</v>
      </c>
      <c r="C614">
        <v>51</v>
      </c>
      <c r="D614" t="s">
        <v>25</v>
      </c>
      <c r="E614" t="s">
        <v>24</v>
      </c>
      <c r="F614" t="s">
        <v>195</v>
      </c>
      <c r="G614" t="s">
        <v>14</v>
      </c>
    </row>
    <row r="615" spans="1:9">
      <c r="A615" s="11">
        <f t="shared" si="9"/>
        <v>3</v>
      </c>
      <c r="B615" t="s">
        <v>210</v>
      </c>
      <c r="C615">
        <v>52</v>
      </c>
      <c r="D615" t="s">
        <v>220</v>
      </c>
      <c r="E615" t="s">
        <v>24</v>
      </c>
      <c r="F615" t="s">
        <v>195</v>
      </c>
      <c r="G615" t="s">
        <v>221</v>
      </c>
    </row>
    <row r="616" spans="1:9">
      <c r="A616" s="11">
        <f t="shared" si="9"/>
        <v>4</v>
      </c>
      <c r="B616" t="s">
        <v>210</v>
      </c>
      <c r="C616">
        <v>53</v>
      </c>
      <c r="D616" t="s">
        <v>198</v>
      </c>
      <c r="E616" t="s">
        <v>24</v>
      </c>
      <c r="F616" t="s">
        <v>195</v>
      </c>
      <c r="G616" t="s">
        <v>221</v>
      </c>
      <c r="H616" t="s">
        <v>199</v>
      </c>
    </row>
    <row r="617" spans="1:9">
      <c r="A617" s="11">
        <f t="shared" si="9"/>
        <v>4</v>
      </c>
      <c r="B617" t="s">
        <v>210</v>
      </c>
      <c r="C617">
        <v>54</v>
      </c>
      <c r="D617" t="s">
        <v>68</v>
      </c>
      <c r="E617" t="s">
        <v>24</v>
      </c>
      <c r="F617" t="s">
        <v>195</v>
      </c>
      <c r="G617" t="s">
        <v>221</v>
      </c>
      <c r="H617" t="s">
        <v>131</v>
      </c>
    </row>
    <row r="618" spans="1:9">
      <c r="A618" s="11">
        <f t="shared" si="9"/>
        <v>4</v>
      </c>
      <c r="B618" t="s">
        <v>210</v>
      </c>
      <c r="C618">
        <v>55</v>
      </c>
      <c r="D618" t="s">
        <v>74</v>
      </c>
      <c r="E618" t="s">
        <v>24</v>
      </c>
      <c r="F618" t="s">
        <v>195</v>
      </c>
      <c r="G618" t="s">
        <v>221</v>
      </c>
      <c r="H618" t="s">
        <v>60</v>
      </c>
    </row>
    <row r="619" spans="1:9">
      <c r="A619" s="11">
        <f t="shared" si="9"/>
        <v>5</v>
      </c>
      <c r="B619" t="s">
        <v>210</v>
      </c>
      <c r="C619">
        <v>56</v>
      </c>
      <c r="D619" t="s">
        <v>28</v>
      </c>
      <c r="E619" t="s">
        <v>24</v>
      </c>
      <c r="F619" t="s">
        <v>195</v>
      </c>
      <c r="G619" t="s">
        <v>221</v>
      </c>
      <c r="H619" t="s">
        <v>60</v>
      </c>
      <c r="I619" t="s">
        <v>17</v>
      </c>
    </row>
    <row r="620" spans="1:9">
      <c r="A620" s="11">
        <f t="shared" si="9"/>
        <v>2</v>
      </c>
      <c r="B620" t="s">
        <v>210</v>
      </c>
      <c r="C620">
        <v>57</v>
      </c>
      <c r="D620" t="s">
        <v>168</v>
      </c>
      <c r="E620" t="s">
        <v>24</v>
      </c>
      <c r="F620" t="s">
        <v>169</v>
      </c>
    </row>
    <row r="621" spans="1:9">
      <c r="A621" s="11">
        <f t="shared" si="9"/>
        <v>3</v>
      </c>
      <c r="B621" t="s">
        <v>210</v>
      </c>
      <c r="C621">
        <v>58</v>
      </c>
      <c r="D621" t="s">
        <v>113</v>
      </c>
      <c r="E621" t="s">
        <v>24</v>
      </c>
      <c r="F621" t="s">
        <v>169</v>
      </c>
      <c r="G621" t="s">
        <v>83</v>
      </c>
    </row>
    <row r="622" spans="1:9">
      <c r="A622" s="11">
        <f t="shared" si="9"/>
        <v>3</v>
      </c>
      <c r="B622" t="s">
        <v>210</v>
      </c>
      <c r="C622">
        <v>59</v>
      </c>
      <c r="D622" t="s">
        <v>26</v>
      </c>
      <c r="E622" t="s">
        <v>24</v>
      </c>
      <c r="F622" t="s">
        <v>169</v>
      </c>
      <c r="G622" t="s">
        <v>15</v>
      </c>
    </row>
    <row r="623" spans="1:9">
      <c r="A623" s="11">
        <f t="shared" si="9"/>
        <v>4</v>
      </c>
      <c r="B623" t="s">
        <v>210</v>
      </c>
      <c r="C623">
        <v>60</v>
      </c>
      <c r="D623" t="s">
        <v>222</v>
      </c>
      <c r="E623" t="s">
        <v>24</v>
      </c>
      <c r="F623" t="s">
        <v>169</v>
      </c>
      <c r="G623" t="s">
        <v>15</v>
      </c>
      <c r="H623" t="s">
        <v>223</v>
      </c>
    </row>
    <row r="624" spans="1:9">
      <c r="A624" s="11">
        <f t="shared" si="9"/>
        <v>4</v>
      </c>
      <c r="B624" t="s">
        <v>210</v>
      </c>
      <c r="C624">
        <v>61</v>
      </c>
      <c r="D624" t="s">
        <v>184</v>
      </c>
      <c r="E624" t="s">
        <v>24</v>
      </c>
      <c r="F624" t="s">
        <v>169</v>
      </c>
      <c r="G624" t="s">
        <v>15</v>
      </c>
      <c r="H624" t="s">
        <v>185</v>
      </c>
    </row>
    <row r="625" spans="1:10">
      <c r="A625" s="11">
        <f t="shared" si="9"/>
        <v>3</v>
      </c>
      <c r="B625" t="s">
        <v>210</v>
      </c>
      <c r="C625">
        <v>62</v>
      </c>
      <c r="D625" t="s">
        <v>67</v>
      </c>
      <c r="E625" t="s">
        <v>24</v>
      </c>
      <c r="F625" t="s">
        <v>169</v>
      </c>
      <c r="G625" t="s">
        <v>132</v>
      </c>
    </row>
    <row r="626" spans="1:10">
      <c r="A626" s="11">
        <f t="shared" si="9"/>
        <v>4</v>
      </c>
      <c r="B626" t="s">
        <v>210</v>
      </c>
      <c r="C626">
        <v>63</v>
      </c>
      <c r="D626" t="s">
        <v>29</v>
      </c>
      <c r="E626" t="s">
        <v>24</v>
      </c>
      <c r="F626" t="s">
        <v>169</v>
      </c>
      <c r="G626" t="s">
        <v>132</v>
      </c>
      <c r="H626" t="s">
        <v>18</v>
      </c>
    </row>
    <row r="627" spans="1:10">
      <c r="A627" s="11">
        <f t="shared" si="9"/>
        <v>3</v>
      </c>
      <c r="B627" t="s">
        <v>210</v>
      </c>
      <c r="C627">
        <v>64</v>
      </c>
      <c r="D627" t="s">
        <v>33</v>
      </c>
      <c r="E627" t="s">
        <v>24</v>
      </c>
      <c r="F627" t="s">
        <v>169</v>
      </c>
      <c r="G627" t="s">
        <v>21</v>
      </c>
    </row>
    <row r="628" spans="1:10">
      <c r="A628" s="11">
        <f t="shared" si="9"/>
        <v>4</v>
      </c>
      <c r="B628" t="s">
        <v>210</v>
      </c>
      <c r="C628">
        <v>65</v>
      </c>
      <c r="D628" t="s">
        <v>23</v>
      </c>
      <c r="E628" t="s">
        <v>24</v>
      </c>
      <c r="F628" t="s">
        <v>169</v>
      </c>
      <c r="G628" t="s">
        <v>21</v>
      </c>
      <c r="H628" t="s">
        <v>13</v>
      </c>
    </row>
    <row r="629" spans="1:10">
      <c r="A629" s="11">
        <f t="shared" si="9"/>
        <v>4</v>
      </c>
      <c r="B629" t="s">
        <v>210</v>
      </c>
      <c r="C629">
        <v>66</v>
      </c>
      <c r="D629" t="s">
        <v>80</v>
      </c>
      <c r="E629" t="s">
        <v>24</v>
      </c>
      <c r="F629" t="s">
        <v>169</v>
      </c>
      <c r="G629" t="s">
        <v>21</v>
      </c>
      <c r="H629" t="s">
        <v>146</v>
      </c>
    </row>
    <row r="630" spans="1:10">
      <c r="A630" s="11">
        <f t="shared" si="9"/>
        <v>5</v>
      </c>
      <c r="B630" t="s">
        <v>210</v>
      </c>
      <c r="C630">
        <v>67</v>
      </c>
      <c r="D630" t="s">
        <v>200</v>
      </c>
      <c r="E630" t="s">
        <v>24</v>
      </c>
      <c r="F630" t="s">
        <v>169</v>
      </c>
      <c r="G630" t="s">
        <v>21</v>
      </c>
      <c r="H630" t="s">
        <v>146</v>
      </c>
      <c r="I630" t="s">
        <v>201</v>
      </c>
    </row>
    <row r="631" spans="1:10">
      <c r="A631" s="11">
        <f t="shared" si="9"/>
        <v>4</v>
      </c>
      <c r="B631" t="s">
        <v>210</v>
      </c>
      <c r="C631">
        <v>68</v>
      </c>
      <c r="D631" t="s">
        <v>202</v>
      </c>
      <c r="E631" t="s">
        <v>24</v>
      </c>
      <c r="F631" t="s">
        <v>169</v>
      </c>
      <c r="G631" t="s">
        <v>21</v>
      </c>
      <c r="H631" t="s">
        <v>203</v>
      </c>
    </row>
    <row r="632" spans="1:10">
      <c r="A632" s="11">
        <f t="shared" si="9"/>
        <v>3</v>
      </c>
      <c r="B632" t="s">
        <v>210</v>
      </c>
      <c r="C632">
        <v>69</v>
      </c>
      <c r="D632" t="s">
        <v>32</v>
      </c>
      <c r="E632" t="s">
        <v>24</v>
      </c>
      <c r="F632" t="s">
        <v>169</v>
      </c>
      <c r="G632" t="s">
        <v>20</v>
      </c>
    </row>
    <row r="633" spans="1:10">
      <c r="A633" s="11">
        <f t="shared" si="9"/>
        <v>4</v>
      </c>
      <c r="B633" t="s">
        <v>210</v>
      </c>
      <c r="C633">
        <v>70</v>
      </c>
      <c r="D633" t="s">
        <v>45</v>
      </c>
      <c r="E633" t="s">
        <v>24</v>
      </c>
      <c r="F633" t="s">
        <v>169</v>
      </c>
      <c r="G633" t="s">
        <v>20</v>
      </c>
      <c r="H633" t="s">
        <v>46</v>
      </c>
    </row>
    <row r="634" spans="1:10">
      <c r="A634" s="11">
        <f t="shared" si="9"/>
        <v>5</v>
      </c>
      <c r="B634" t="s">
        <v>210</v>
      </c>
      <c r="C634">
        <v>71</v>
      </c>
      <c r="D634" t="s">
        <v>49</v>
      </c>
      <c r="E634" t="s">
        <v>24</v>
      </c>
      <c r="F634" t="s">
        <v>169</v>
      </c>
      <c r="G634" t="s">
        <v>20</v>
      </c>
      <c r="H634" t="s">
        <v>46</v>
      </c>
      <c r="I634" t="s">
        <v>50</v>
      </c>
    </row>
    <row r="635" spans="1:10">
      <c r="A635" s="11">
        <f t="shared" si="9"/>
        <v>4</v>
      </c>
      <c r="B635" t="s">
        <v>210</v>
      </c>
      <c r="C635">
        <v>72</v>
      </c>
      <c r="D635" t="s">
        <v>224</v>
      </c>
      <c r="E635" t="s">
        <v>24</v>
      </c>
      <c r="F635" t="s">
        <v>169</v>
      </c>
      <c r="G635" t="s">
        <v>20</v>
      </c>
      <c r="H635" t="s">
        <v>225</v>
      </c>
    </row>
    <row r="636" spans="1:10">
      <c r="A636" s="11">
        <f t="shared" si="9"/>
        <v>4</v>
      </c>
      <c r="B636" t="s">
        <v>210</v>
      </c>
      <c r="C636">
        <v>73</v>
      </c>
      <c r="D636" t="s">
        <v>121</v>
      </c>
      <c r="E636" t="s">
        <v>24</v>
      </c>
      <c r="F636" t="s">
        <v>169</v>
      </c>
      <c r="G636" t="s">
        <v>20</v>
      </c>
      <c r="H636" t="s">
        <v>98</v>
      </c>
    </row>
    <row r="637" spans="1:10">
      <c r="A637" s="11">
        <f t="shared" si="9"/>
        <v>5</v>
      </c>
      <c r="B637" t="s">
        <v>210</v>
      </c>
      <c r="C637">
        <v>74</v>
      </c>
      <c r="D637" t="s">
        <v>31</v>
      </c>
      <c r="E637" t="s">
        <v>24</v>
      </c>
      <c r="F637" t="s">
        <v>169</v>
      </c>
      <c r="G637" t="s">
        <v>20</v>
      </c>
      <c r="H637" t="s">
        <v>98</v>
      </c>
      <c r="I637" t="s">
        <v>19</v>
      </c>
    </row>
    <row r="638" spans="1:10">
      <c r="A638" s="11">
        <f t="shared" si="9"/>
        <v>5</v>
      </c>
      <c r="B638" t="s">
        <v>210</v>
      </c>
      <c r="C638">
        <v>75</v>
      </c>
      <c r="D638" t="s">
        <v>122</v>
      </c>
      <c r="E638" t="s">
        <v>24</v>
      </c>
      <c r="F638" t="s">
        <v>169</v>
      </c>
      <c r="G638" t="s">
        <v>20</v>
      </c>
      <c r="H638" t="s">
        <v>98</v>
      </c>
      <c r="I638" t="s">
        <v>102</v>
      </c>
    </row>
    <row r="639" spans="1:10">
      <c r="A639" s="11">
        <f t="shared" si="9"/>
        <v>5</v>
      </c>
      <c r="B639" t="s">
        <v>210</v>
      </c>
      <c r="C639">
        <v>76</v>
      </c>
      <c r="D639" t="s">
        <v>71</v>
      </c>
      <c r="E639" t="s">
        <v>24</v>
      </c>
      <c r="F639" t="s">
        <v>169</v>
      </c>
      <c r="G639" t="s">
        <v>20</v>
      </c>
      <c r="H639" t="s">
        <v>98</v>
      </c>
      <c r="I639" t="s">
        <v>56</v>
      </c>
    </row>
    <row r="640" spans="1:10">
      <c r="A640" s="11">
        <f t="shared" si="9"/>
        <v>6</v>
      </c>
      <c r="B640" t="s">
        <v>210</v>
      </c>
      <c r="C640">
        <v>77</v>
      </c>
      <c r="D640" t="s">
        <v>204</v>
      </c>
      <c r="E640" t="s">
        <v>24</v>
      </c>
      <c r="F640" t="s">
        <v>169</v>
      </c>
      <c r="G640" t="s">
        <v>20</v>
      </c>
      <c r="H640" t="s">
        <v>98</v>
      </c>
      <c r="I640" t="s">
        <v>56</v>
      </c>
      <c r="J640" t="s">
        <v>205</v>
      </c>
    </row>
    <row r="641" spans="1:11">
      <c r="A641" s="11">
        <f t="shared" si="9"/>
        <v>5</v>
      </c>
      <c r="B641" t="s">
        <v>210</v>
      </c>
      <c r="C641">
        <v>78</v>
      </c>
      <c r="D641" t="s">
        <v>186</v>
      </c>
      <c r="E641" t="s">
        <v>24</v>
      </c>
      <c r="F641" t="s">
        <v>169</v>
      </c>
      <c r="G641" t="s">
        <v>20</v>
      </c>
      <c r="H641" t="s">
        <v>98</v>
      </c>
      <c r="I641" t="s">
        <v>187</v>
      </c>
    </row>
    <row r="642" spans="1:11">
      <c r="A642" s="11">
        <f t="shared" si="9"/>
        <v>4</v>
      </c>
      <c r="B642" t="s">
        <v>210</v>
      </c>
      <c r="C642">
        <v>79</v>
      </c>
      <c r="D642" t="s">
        <v>206</v>
      </c>
      <c r="E642" t="s">
        <v>24</v>
      </c>
      <c r="F642" t="s">
        <v>169</v>
      </c>
      <c r="G642" t="s">
        <v>20</v>
      </c>
      <c r="H642" t="s">
        <v>207</v>
      </c>
    </row>
    <row r="643" spans="1:11">
      <c r="A643" s="11">
        <f t="shared" si="9"/>
        <v>5</v>
      </c>
      <c r="B643" t="s">
        <v>210</v>
      </c>
      <c r="C643">
        <v>80</v>
      </c>
      <c r="D643" t="s">
        <v>226</v>
      </c>
      <c r="E643" t="s">
        <v>24</v>
      </c>
      <c r="F643" t="s">
        <v>169</v>
      </c>
      <c r="G643" t="s">
        <v>20</v>
      </c>
      <c r="H643" t="s">
        <v>207</v>
      </c>
      <c r="I643" t="s">
        <v>227</v>
      </c>
    </row>
    <row r="644" spans="1:11">
      <c r="A644" s="11">
        <f t="shared" ref="A644:A707" si="10">IF(COUNTA(E644:AN644)&gt;0, COUNTA(E644:AN644), "")</f>
        <v>6</v>
      </c>
      <c r="B644" t="s">
        <v>210</v>
      </c>
      <c r="C644">
        <v>81</v>
      </c>
      <c r="D644" t="s">
        <v>115</v>
      </c>
      <c r="E644" t="s">
        <v>24</v>
      </c>
      <c r="F644" t="s">
        <v>169</v>
      </c>
      <c r="G644" t="s">
        <v>20</v>
      </c>
      <c r="H644" t="s">
        <v>207</v>
      </c>
      <c r="I644" t="s">
        <v>227</v>
      </c>
      <c r="J644" t="s">
        <v>85</v>
      </c>
    </row>
    <row r="645" spans="1:11">
      <c r="A645" s="11">
        <f t="shared" si="10"/>
        <v>5</v>
      </c>
      <c r="B645" t="s">
        <v>210</v>
      </c>
      <c r="C645">
        <v>82</v>
      </c>
      <c r="D645" t="s">
        <v>208</v>
      </c>
      <c r="E645" t="s">
        <v>24</v>
      </c>
      <c r="F645" t="s">
        <v>169</v>
      </c>
      <c r="G645" t="s">
        <v>20</v>
      </c>
      <c r="H645" t="s">
        <v>207</v>
      </c>
      <c r="I645" t="s">
        <v>209</v>
      </c>
    </row>
    <row r="646" spans="1:11">
      <c r="A646" s="11">
        <f t="shared" si="10"/>
        <v>6</v>
      </c>
      <c r="B646" t="s">
        <v>210</v>
      </c>
      <c r="C646">
        <v>83</v>
      </c>
      <c r="D646" t="s">
        <v>137</v>
      </c>
      <c r="E646" t="s">
        <v>24</v>
      </c>
      <c r="F646" t="s">
        <v>169</v>
      </c>
      <c r="G646" t="s">
        <v>20</v>
      </c>
      <c r="H646" t="s">
        <v>207</v>
      </c>
      <c r="I646" t="s">
        <v>209</v>
      </c>
      <c r="J646" t="s">
        <v>138</v>
      </c>
    </row>
    <row r="647" spans="1:11">
      <c r="A647" s="11">
        <f t="shared" si="10"/>
        <v>7</v>
      </c>
      <c r="B647" t="s">
        <v>210</v>
      </c>
      <c r="C647">
        <v>84</v>
      </c>
      <c r="D647" t="s">
        <v>101</v>
      </c>
      <c r="E647" t="s">
        <v>24</v>
      </c>
      <c r="F647" t="s">
        <v>169</v>
      </c>
      <c r="G647" t="s">
        <v>20</v>
      </c>
      <c r="H647" t="s">
        <v>207</v>
      </c>
      <c r="I647" t="s">
        <v>209</v>
      </c>
      <c r="J647" t="s">
        <v>138</v>
      </c>
      <c r="K647" t="s">
        <v>153</v>
      </c>
    </row>
    <row r="648" spans="1:11">
      <c r="A648" s="11">
        <f t="shared" si="10"/>
        <v>5</v>
      </c>
      <c r="B648" t="s">
        <v>210</v>
      </c>
      <c r="C648">
        <v>85</v>
      </c>
      <c r="D648" t="s">
        <v>120</v>
      </c>
      <c r="E648" t="s">
        <v>24</v>
      </c>
      <c r="F648" t="s">
        <v>169</v>
      </c>
      <c r="G648" t="s">
        <v>20</v>
      </c>
      <c r="H648" t="s">
        <v>207</v>
      </c>
      <c r="I648" t="s">
        <v>96</v>
      </c>
    </row>
    <row r="649" spans="1:11">
      <c r="A649" s="11">
        <f t="shared" si="10"/>
        <v>2</v>
      </c>
      <c r="B649" t="s">
        <v>210</v>
      </c>
      <c r="C649">
        <v>86</v>
      </c>
      <c r="D649" t="s">
        <v>92</v>
      </c>
      <c r="E649" t="s">
        <v>24</v>
      </c>
      <c r="F649" t="s">
        <v>151</v>
      </c>
    </row>
    <row r="650" spans="1:11">
      <c r="A650" s="11">
        <f t="shared" si="10"/>
        <v>3</v>
      </c>
      <c r="B650" t="s">
        <v>210</v>
      </c>
      <c r="C650">
        <v>87</v>
      </c>
      <c r="D650" t="s">
        <v>123</v>
      </c>
      <c r="E650" t="s">
        <v>24</v>
      </c>
      <c r="F650" t="s">
        <v>151</v>
      </c>
      <c r="G650" t="s">
        <v>100</v>
      </c>
    </row>
    <row r="651" spans="1:11">
      <c r="A651" s="11">
        <f t="shared" si="10"/>
        <v>3</v>
      </c>
      <c r="B651" t="s">
        <v>210</v>
      </c>
      <c r="C651">
        <v>88</v>
      </c>
      <c r="D651" t="s">
        <v>117</v>
      </c>
      <c r="E651" t="s">
        <v>24</v>
      </c>
      <c r="F651" t="s">
        <v>151</v>
      </c>
      <c r="G651" t="s">
        <v>93</v>
      </c>
    </row>
    <row r="652" spans="1:11">
      <c r="A652" s="11">
        <f t="shared" si="10"/>
        <v>3</v>
      </c>
      <c r="B652" t="s">
        <v>210</v>
      </c>
      <c r="C652">
        <v>89</v>
      </c>
      <c r="D652" t="s">
        <v>73</v>
      </c>
      <c r="E652" t="s">
        <v>24</v>
      </c>
      <c r="F652" t="s">
        <v>151</v>
      </c>
      <c r="G652" t="s">
        <v>58</v>
      </c>
    </row>
    <row r="653" spans="1:11">
      <c r="A653" s="11">
        <f t="shared" si="10"/>
        <v>4</v>
      </c>
      <c r="B653" t="s">
        <v>210</v>
      </c>
      <c r="C653">
        <v>90</v>
      </c>
      <c r="D653" t="s">
        <v>170</v>
      </c>
      <c r="E653" t="s">
        <v>24</v>
      </c>
      <c r="F653" t="s">
        <v>151</v>
      </c>
      <c r="G653" t="s">
        <v>58</v>
      </c>
      <c r="H653" t="s">
        <v>171</v>
      </c>
    </row>
    <row r="654" spans="1:11">
      <c r="A654" s="11">
        <f t="shared" si="10"/>
        <v>4</v>
      </c>
      <c r="B654" t="s">
        <v>210</v>
      </c>
      <c r="C654">
        <v>91</v>
      </c>
      <c r="D654" t="s">
        <v>41</v>
      </c>
      <c r="E654" t="s">
        <v>24</v>
      </c>
      <c r="F654" t="s">
        <v>151</v>
      </c>
      <c r="G654" t="s">
        <v>58</v>
      </c>
      <c r="H654" t="s">
        <v>42</v>
      </c>
    </row>
    <row r="655" spans="1:11">
      <c r="A655" s="11">
        <f t="shared" si="10"/>
        <v>5</v>
      </c>
      <c r="B655" t="s">
        <v>210</v>
      </c>
      <c r="C655">
        <v>92</v>
      </c>
      <c r="D655" t="s">
        <v>116</v>
      </c>
      <c r="E655" t="s">
        <v>24</v>
      </c>
      <c r="F655" t="s">
        <v>151</v>
      </c>
      <c r="G655" t="s">
        <v>58</v>
      </c>
      <c r="H655" t="s">
        <v>42</v>
      </c>
      <c r="I655" t="s">
        <v>86</v>
      </c>
    </row>
    <row r="656" spans="1:11">
      <c r="A656" s="11">
        <f t="shared" si="10"/>
        <v>5</v>
      </c>
      <c r="B656" t="s">
        <v>210</v>
      </c>
      <c r="C656">
        <v>93</v>
      </c>
      <c r="D656" t="s">
        <v>108</v>
      </c>
      <c r="E656" t="s">
        <v>24</v>
      </c>
      <c r="F656" t="s">
        <v>151</v>
      </c>
      <c r="G656" t="s">
        <v>58</v>
      </c>
      <c r="H656" t="s">
        <v>42</v>
      </c>
      <c r="I656" t="s">
        <v>154</v>
      </c>
    </row>
    <row r="657" spans="1:10">
      <c r="A657" s="11">
        <f t="shared" si="10"/>
        <v>3</v>
      </c>
      <c r="B657" t="s">
        <v>210</v>
      </c>
      <c r="C657">
        <v>94</v>
      </c>
      <c r="D657" t="s">
        <v>188</v>
      </c>
      <c r="E657" t="s">
        <v>24</v>
      </c>
      <c r="F657" t="s">
        <v>151</v>
      </c>
      <c r="G657" t="s">
        <v>173</v>
      </c>
    </row>
    <row r="658" spans="1:10">
      <c r="A658" s="11">
        <f t="shared" si="10"/>
        <v>4</v>
      </c>
      <c r="B658" t="s">
        <v>210</v>
      </c>
      <c r="C658">
        <v>95</v>
      </c>
      <c r="D658" t="s">
        <v>65</v>
      </c>
      <c r="E658" t="s">
        <v>24</v>
      </c>
      <c r="F658" t="s">
        <v>151</v>
      </c>
      <c r="G658" t="s">
        <v>173</v>
      </c>
      <c r="H658" t="s">
        <v>127</v>
      </c>
    </row>
    <row r="659" spans="1:10">
      <c r="A659" s="11">
        <f t="shared" si="10"/>
        <v>4</v>
      </c>
      <c r="B659" t="s">
        <v>210</v>
      </c>
      <c r="C659">
        <v>96</v>
      </c>
      <c r="D659" t="s">
        <v>228</v>
      </c>
      <c r="E659" t="s">
        <v>24</v>
      </c>
      <c r="F659" t="s">
        <v>151</v>
      </c>
      <c r="G659" t="s">
        <v>173</v>
      </c>
      <c r="H659" t="s">
        <v>229</v>
      </c>
    </row>
    <row r="660" spans="1:10">
      <c r="A660" s="11">
        <f t="shared" si="10"/>
        <v>5</v>
      </c>
      <c r="B660" t="s">
        <v>210</v>
      </c>
      <c r="C660">
        <v>97</v>
      </c>
      <c r="D660" t="s">
        <v>69</v>
      </c>
      <c r="E660" t="s">
        <v>24</v>
      </c>
      <c r="F660" t="s">
        <v>151</v>
      </c>
      <c r="G660" t="s">
        <v>173</v>
      </c>
      <c r="H660" t="s">
        <v>229</v>
      </c>
      <c r="I660" t="s">
        <v>126</v>
      </c>
    </row>
    <row r="661" spans="1:10">
      <c r="A661" s="11">
        <f t="shared" si="10"/>
        <v>4</v>
      </c>
      <c r="B661" t="s">
        <v>210</v>
      </c>
      <c r="C661">
        <v>98</v>
      </c>
      <c r="D661" t="s">
        <v>107</v>
      </c>
      <c r="E661" t="s">
        <v>24</v>
      </c>
      <c r="F661" t="s">
        <v>151</v>
      </c>
      <c r="G661" t="s">
        <v>173</v>
      </c>
      <c r="H661" t="s">
        <v>134</v>
      </c>
    </row>
    <row r="662" spans="1:10">
      <c r="A662" s="11">
        <f t="shared" si="10"/>
        <v>3</v>
      </c>
      <c r="B662" t="s">
        <v>210</v>
      </c>
      <c r="C662">
        <v>99</v>
      </c>
      <c r="D662" t="s">
        <v>230</v>
      </c>
      <c r="E662" t="s">
        <v>24</v>
      </c>
      <c r="F662" t="s">
        <v>151</v>
      </c>
      <c r="G662" t="s">
        <v>211</v>
      </c>
    </row>
    <row r="663" spans="1:10">
      <c r="A663" s="11" t="str">
        <f t="shared" si="10"/>
        <v/>
      </c>
      <c r="B663"/>
      <c r="C663"/>
      <c r="D663"/>
    </row>
    <row r="664" spans="1:10">
      <c r="A664" s="11">
        <f t="shared" si="10"/>
        <v>4</v>
      </c>
      <c r="B664" t="s">
        <v>231</v>
      </c>
      <c r="C664">
        <v>0</v>
      </c>
      <c r="D664" t="s">
        <v>70</v>
      </c>
      <c r="E664" t="s">
        <v>24</v>
      </c>
      <c r="F664" t="s">
        <v>151</v>
      </c>
      <c r="G664" t="s">
        <v>211</v>
      </c>
      <c r="H664" t="s">
        <v>54</v>
      </c>
    </row>
    <row r="665" spans="1:10">
      <c r="A665" s="11">
        <f t="shared" si="10"/>
        <v>4</v>
      </c>
      <c r="B665" t="s">
        <v>231</v>
      </c>
      <c r="C665">
        <v>1</v>
      </c>
      <c r="D665" t="s">
        <v>91</v>
      </c>
      <c r="E665" t="s">
        <v>24</v>
      </c>
      <c r="F665" t="s">
        <v>151</v>
      </c>
      <c r="G665" t="s">
        <v>211</v>
      </c>
      <c r="H665" t="s">
        <v>140</v>
      </c>
    </row>
    <row r="666" spans="1:10">
      <c r="A666" s="11">
        <f t="shared" si="10"/>
        <v>5</v>
      </c>
      <c r="B666" t="s">
        <v>231</v>
      </c>
      <c r="C666">
        <v>2</v>
      </c>
      <c r="D666" t="s">
        <v>89</v>
      </c>
      <c r="E666" t="s">
        <v>24</v>
      </c>
      <c r="F666" t="s">
        <v>151</v>
      </c>
      <c r="G666" t="s">
        <v>211</v>
      </c>
      <c r="H666" t="s">
        <v>140</v>
      </c>
      <c r="I666" t="s">
        <v>141</v>
      </c>
    </row>
    <row r="667" spans="1:10">
      <c r="A667" s="11">
        <f t="shared" si="10"/>
        <v>6</v>
      </c>
      <c r="B667" t="s">
        <v>231</v>
      </c>
      <c r="C667">
        <v>3</v>
      </c>
      <c r="D667" t="s">
        <v>78</v>
      </c>
      <c r="E667" t="s">
        <v>24</v>
      </c>
      <c r="F667" t="s">
        <v>151</v>
      </c>
      <c r="G667" t="s">
        <v>211</v>
      </c>
      <c r="H667" t="s">
        <v>140</v>
      </c>
      <c r="I667" t="s">
        <v>141</v>
      </c>
      <c r="J667" t="s">
        <v>66</v>
      </c>
    </row>
    <row r="668" spans="1:10">
      <c r="A668" s="11">
        <f t="shared" si="10"/>
        <v>5</v>
      </c>
      <c r="B668" t="s">
        <v>231</v>
      </c>
      <c r="C668">
        <v>4</v>
      </c>
      <c r="D668" t="s">
        <v>174</v>
      </c>
      <c r="E668" t="s">
        <v>24</v>
      </c>
      <c r="F668" t="s">
        <v>151</v>
      </c>
      <c r="G668" t="s">
        <v>211</v>
      </c>
      <c r="H668" t="s">
        <v>140</v>
      </c>
      <c r="I668" t="s">
        <v>175</v>
      </c>
    </row>
    <row r="669" spans="1:10">
      <c r="A669" s="11">
        <f t="shared" si="10"/>
        <v>4</v>
      </c>
      <c r="B669" t="s">
        <v>231</v>
      </c>
      <c r="C669">
        <v>5</v>
      </c>
      <c r="D669" t="s">
        <v>118</v>
      </c>
      <c r="E669" t="s">
        <v>24</v>
      </c>
      <c r="F669" t="s">
        <v>151</v>
      </c>
      <c r="G669" t="s">
        <v>211</v>
      </c>
      <c r="H669" t="s">
        <v>94</v>
      </c>
    </row>
    <row r="670" spans="1:10">
      <c r="A670" s="11">
        <f t="shared" si="10"/>
        <v>5</v>
      </c>
      <c r="B670" t="s">
        <v>231</v>
      </c>
      <c r="C670">
        <v>6</v>
      </c>
      <c r="D670" t="s">
        <v>176</v>
      </c>
      <c r="E670" t="s">
        <v>24</v>
      </c>
      <c r="F670" t="s">
        <v>151</v>
      </c>
      <c r="G670" t="s">
        <v>211</v>
      </c>
      <c r="H670" t="s">
        <v>94</v>
      </c>
      <c r="I670" t="s">
        <v>177</v>
      </c>
    </row>
    <row r="671" spans="1:10">
      <c r="A671" s="11">
        <f t="shared" si="10"/>
        <v>5</v>
      </c>
      <c r="B671" t="s">
        <v>231</v>
      </c>
      <c r="C671">
        <v>7</v>
      </c>
      <c r="D671" t="s">
        <v>111</v>
      </c>
      <c r="E671" t="s">
        <v>24</v>
      </c>
      <c r="F671" t="s">
        <v>151</v>
      </c>
      <c r="G671" t="s">
        <v>211</v>
      </c>
      <c r="H671" t="s">
        <v>94</v>
      </c>
      <c r="I671" t="s">
        <v>81</v>
      </c>
    </row>
    <row r="672" spans="1:10">
      <c r="A672" s="11">
        <f t="shared" si="10"/>
        <v>3</v>
      </c>
      <c r="B672" t="s">
        <v>231</v>
      </c>
      <c r="C672">
        <v>8</v>
      </c>
      <c r="D672" t="s">
        <v>72</v>
      </c>
      <c r="E672" t="s">
        <v>24</v>
      </c>
      <c r="F672" t="s">
        <v>151</v>
      </c>
      <c r="G672" t="s">
        <v>57</v>
      </c>
    </row>
    <row r="673" spans="1:10">
      <c r="A673" s="11">
        <f t="shared" si="10"/>
        <v>4</v>
      </c>
      <c r="B673" t="s">
        <v>231</v>
      </c>
      <c r="C673">
        <v>9</v>
      </c>
      <c r="D673" t="s">
        <v>114</v>
      </c>
      <c r="E673" t="s">
        <v>24</v>
      </c>
      <c r="F673" t="s">
        <v>151</v>
      </c>
      <c r="G673" t="s">
        <v>57</v>
      </c>
      <c r="H673" t="s">
        <v>84</v>
      </c>
    </row>
    <row r="674" spans="1:10">
      <c r="A674" s="11">
        <f t="shared" si="10"/>
        <v>4</v>
      </c>
      <c r="B674" t="s">
        <v>231</v>
      </c>
      <c r="C674">
        <v>10</v>
      </c>
      <c r="D674" t="s">
        <v>110</v>
      </c>
      <c r="E674" t="s">
        <v>24</v>
      </c>
      <c r="F674" t="s">
        <v>151</v>
      </c>
      <c r="G674" t="s">
        <v>57</v>
      </c>
      <c r="H674" t="s">
        <v>142</v>
      </c>
    </row>
    <row r="675" spans="1:10">
      <c r="A675" s="11">
        <f t="shared" si="10"/>
        <v>5</v>
      </c>
      <c r="B675" t="s">
        <v>231</v>
      </c>
      <c r="C675">
        <v>11</v>
      </c>
      <c r="D675" t="s">
        <v>119</v>
      </c>
      <c r="E675" t="s">
        <v>24</v>
      </c>
      <c r="F675" t="s">
        <v>151</v>
      </c>
      <c r="G675" t="s">
        <v>57</v>
      </c>
      <c r="H675" t="s">
        <v>142</v>
      </c>
      <c r="I675" t="s">
        <v>95</v>
      </c>
    </row>
    <row r="676" spans="1:10">
      <c r="A676" s="11">
        <f t="shared" si="10"/>
        <v>4</v>
      </c>
      <c r="B676" t="s">
        <v>231</v>
      </c>
      <c r="C676">
        <v>12</v>
      </c>
      <c r="D676" t="s">
        <v>59</v>
      </c>
      <c r="E676" t="s">
        <v>24</v>
      </c>
      <c r="F676" t="s">
        <v>151</v>
      </c>
      <c r="G676" t="s">
        <v>57</v>
      </c>
      <c r="H676" t="s">
        <v>128</v>
      </c>
    </row>
    <row r="677" spans="1:10">
      <c r="A677" s="11">
        <f t="shared" si="10"/>
        <v>5</v>
      </c>
      <c r="B677" t="s">
        <v>231</v>
      </c>
      <c r="C677">
        <v>13</v>
      </c>
      <c r="D677" t="s">
        <v>156</v>
      </c>
      <c r="E677" t="s">
        <v>24</v>
      </c>
      <c r="F677" t="s">
        <v>151</v>
      </c>
      <c r="G677" t="s">
        <v>57</v>
      </c>
      <c r="H677" t="s">
        <v>128</v>
      </c>
      <c r="I677" t="s">
        <v>157</v>
      </c>
    </row>
    <row r="678" spans="1:10">
      <c r="A678" s="11">
        <f t="shared" si="10"/>
        <v>5</v>
      </c>
      <c r="B678" t="s">
        <v>231</v>
      </c>
      <c r="C678">
        <v>14</v>
      </c>
      <c r="D678" t="s">
        <v>178</v>
      </c>
      <c r="E678" t="s">
        <v>24</v>
      </c>
      <c r="F678" t="s">
        <v>151</v>
      </c>
      <c r="G678" t="s">
        <v>57</v>
      </c>
      <c r="H678" t="s">
        <v>128</v>
      </c>
      <c r="I678" t="s">
        <v>179</v>
      </c>
    </row>
    <row r="679" spans="1:10">
      <c r="A679" s="11">
        <f t="shared" si="10"/>
        <v>5</v>
      </c>
      <c r="B679" t="s">
        <v>231</v>
      </c>
      <c r="C679">
        <v>15</v>
      </c>
      <c r="D679" t="s">
        <v>190</v>
      </c>
      <c r="E679" t="s">
        <v>24</v>
      </c>
      <c r="F679" t="s">
        <v>151</v>
      </c>
      <c r="G679" t="s">
        <v>57</v>
      </c>
      <c r="H679" t="s">
        <v>128</v>
      </c>
      <c r="I679" t="s">
        <v>191</v>
      </c>
    </row>
    <row r="680" spans="1:10">
      <c r="A680" s="11">
        <f t="shared" si="10"/>
        <v>4</v>
      </c>
      <c r="B680" t="s">
        <v>231</v>
      </c>
      <c r="C680">
        <v>16</v>
      </c>
      <c r="D680" t="s">
        <v>232</v>
      </c>
      <c r="E680" t="s">
        <v>24</v>
      </c>
      <c r="F680" t="s">
        <v>151</v>
      </c>
      <c r="G680" t="s">
        <v>57</v>
      </c>
      <c r="H680" t="s">
        <v>233</v>
      </c>
    </row>
    <row r="681" spans="1:10">
      <c r="A681" s="11">
        <f t="shared" si="10"/>
        <v>5</v>
      </c>
      <c r="B681" t="s">
        <v>231</v>
      </c>
      <c r="C681">
        <v>17</v>
      </c>
      <c r="D681" t="s">
        <v>105</v>
      </c>
      <c r="E681" t="s">
        <v>24</v>
      </c>
      <c r="F681" t="s">
        <v>151</v>
      </c>
      <c r="G681" t="s">
        <v>57</v>
      </c>
      <c r="H681" t="s">
        <v>233</v>
      </c>
      <c r="I681" t="s">
        <v>148</v>
      </c>
    </row>
    <row r="682" spans="1:10">
      <c r="A682" s="11">
        <f t="shared" si="10"/>
        <v>5</v>
      </c>
      <c r="B682" t="s">
        <v>231</v>
      </c>
      <c r="C682">
        <v>18</v>
      </c>
      <c r="D682" t="s">
        <v>192</v>
      </c>
      <c r="E682" t="s">
        <v>24</v>
      </c>
      <c r="F682" t="s">
        <v>151</v>
      </c>
      <c r="G682" t="s">
        <v>57</v>
      </c>
      <c r="H682" t="s">
        <v>233</v>
      </c>
      <c r="I682" t="s">
        <v>193</v>
      </c>
    </row>
    <row r="683" spans="1:10">
      <c r="A683" s="11">
        <f t="shared" si="10"/>
        <v>5</v>
      </c>
      <c r="B683" t="s">
        <v>231</v>
      </c>
      <c r="C683">
        <v>19</v>
      </c>
      <c r="D683" t="s">
        <v>87</v>
      </c>
      <c r="E683" t="s">
        <v>24</v>
      </c>
      <c r="F683" t="s">
        <v>151</v>
      </c>
      <c r="G683" t="s">
        <v>57</v>
      </c>
      <c r="H683" t="s">
        <v>233</v>
      </c>
      <c r="I683" t="s">
        <v>143</v>
      </c>
    </row>
    <row r="684" spans="1:10">
      <c r="A684" s="11">
        <f t="shared" si="10"/>
        <v>6</v>
      </c>
      <c r="B684" t="s">
        <v>231</v>
      </c>
      <c r="C684">
        <v>20</v>
      </c>
      <c r="D684" t="s">
        <v>158</v>
      </c>
      <c r="E684" t="s">
        <v>24</v>
      </c>
      <c r="F684" t="s">
        <v>151</v>
      </c>
      <c r="G684" t="s">
        <v>57</v>
      </c>
      <c r="H684" t="s">
        <v>233</v>
      </c>
      <c r="I684" t="s">
        <v>143</v>
      </c>
      <c r="J684" t="s">
        <v>159</v>
      </c>
    </row>
    <row r="685" spans="1:10">
      <c r="A685" s="11">
        <f t="shared" si="10"/>
        <v>5</v>
      </c>
      <c r="B685" t="s">
        <v>231</v>
      </c>
      <c r="C685">
        <v>21</v>
      </c>
      <c r="D685" t="s">
        <v>160</v>
      </c>
      <c r="E685" t="s">
        <v>24</v>
      </c>
      <c r="F685" t="s">
        <v>151</v>
      </c>
      <c r="G685" t="s">
        <v>57</v>
      </c>
      <c r="H685" t="s">
        <v>233</v>
      </c>
      <c r="I685" t="s">
        <v>161</v>
      </c>
    </row>
    <row r="686" spans="1:10">
      <c r="A686" s="11">
        <f t="shared" si="10"/>
        <v>6</v>
      </c>
      <c r="B686" t="s">
        <v>231</v>
      </c>
      <c r="C686">
        <v>22</v>
      </c>
      <c r="D686" t="s">
        <v>180</v>
      </c>
      <c r="E686" t="s">
        <v>24</v>
      </c>
      <c r="F686" t="s">
        <v>151</v>
      </c>
      <c r="G686" t="s">
        <v>57</v>
      </c>
      <c r="H686" t="s">
        <v>233</v>
      </c>
      <c r="I686" t="s">
        <v>161</v>
      </c>
      <c r="J686" t="s">
        <v>181</v>
      </c>
    </row>
    <row r="687" spans="1:10">
      <c r="A687" s="11">
        <f t="shared" si="10"/>
        <v>4</v>
      </c>
      <c r="B687" t="s">
        <v>231</v>
      </c>
      <c r="C687">
        <v>23</v>
      </c>
      <c r="D687" t="s">
        <v>77</v>
      </c>
      <c r="E687" t="s">
        <v>24</v>
      </c>
      <c r="F687" t="s">
        <v>151</v>
      </c>
      <c r="G687" t="s">
        <v>57</v>
      </c>
      <c r="H687" t="s">
        <v>63</v>
      </c>
    </row>
    <row r="688" spans="1:10">
      <c r="A688" s="11">
        <f t="shared" si="10"/>
        <v>5</v>
      </c>
      <c r="B688" t="s">
        <v>231</v>
      </c>
      <c r="C688">
        <v>24</v>
      </c>
      <c r="D688" t="s">
        <v>43</v>
      </c>
      <c r="E688" t="s">
        <v>24</v>
      </c>
      <c r="F688" t="s">
        <v>151</v>
      </c>
      <c r="G688" t="s">
        <v>57</v>
      </c>
      <c r="H688" t="s">
        <v>63</v>
      </c>
      <c r="I688" t="s">
        <v>44</v>
      </c>
    </row>
    <row r="689" spans="1:11">
      <c r="A689" s="11">
        <f t="shared" si="10"/>
        <v>6</v>
      </c>
      <c r="B689" t="s">
        <v>231</v>
      </c>
      <c r="C689">
        <v>25</v>
      </c>
      <c r="D689" t="s">
        <v>212</v>
      </c>
      <c r="E689" t="s">
        <v>24</v>
      </c>
      <c r="F689" t="s">
        <v>151</v>
      </c>
      <c r="G689" t="s">
        <v>57</v>
      </c>
      <c r="H689" t="s">
        <v>63</v>
      </c>
      <c r="I689" t="s">
        <v>44</v>
      </c>
      <c r="J689" t="s">
        <v>213</v>
      </c>
    </row>
    <row r="690" spans="1:11">
      <c r="A690" s="11">
        <f t="shared" si="10"/>
        <v>6</v>
      </c>
      <c r="B690" t="s">
        <v>231</v>
      </c>
      <c r="C690">
        <v>26</v>
      </c>
      <c r="D690" t="s">
        <v>234</v>
      </c>
      <c r="E690" t="s">
        <v>24</v>
      </c>
      <c r="F690" t="s">
        <v>151</v>
      </c>
      <c r="G690" t="s">
        <v>57</v>
      </c>
      <c r="H690" t="s">
        <v>63</v>
      </c>
      <c r="I690" t="s">
        <v>44</v>
      </c>
      <c r="J690" t="s">
        <v>235</v>
      </c>
    </row>
    <row r="691" spans="1:11">
      <c r="A691" s="11">
        <f t="shared" si="10"/>
        <v>5</v>
      </c>
      <c r="B691" t="s">
        <v>231</v>
      </c>
      <c r="C691">
        <v>27</v>
      </c>
      <c r="D691" t="s">
        <v>99</v>
      </c>
      <c r="E691" t="s">
        <v>24</v>
      </c>
      <c r="F691" t="s">
        <v>151</v>
      </c>
      <c r="G691" t="s">
        <v>57</v>
      </c>
      <c r="H691" t="s">
        <v>63</v>
      </c>
      <c r="I691" t="s">
        <v>149</v>
      </c>
    </row>
    <row r="692" spans="1:11">
      <c r="A692" s="11">
        <f t="shared" si="10"/>
        <v>6</v>
      </c>
      <c r="B692" t="s">
        <v>231</v>
      </c>
      <c r="C692">
        <v>28</v>
      </c>
      <c r="D692" t="s">
        <v>90</v>
      </c>
      <c r="E692" t="s">
        <v>24</v>
      </c>
      <c r="F692" t="s">
        <v>151</v>
      </c>
      <c r="G692" t="s">
        <v>57</v>
      </c>
      <c r="H692" t="s">
        <v>63</v>
      </c>
      <c r="I692" t="s">
        <v>149</v>
      </c>
      <c r="J692" t="s">
        <v>135</v>
      </c>
    </row>
    <row r="693" spans="1:11">
      <c r="A693" s="11">
        <f t="shared" si="10"/>
        <v>6</v>
      </c>
      <c r="B693" t="s">
        <v>231</v>
      </c>
      <c r="C693">
        <v>29</v>
      </c>
      <c r="D693" t="s">
        <v>47</v>
      </c>
      <c r="E693" t="s">
        <v>24</v>
      </c>
      <c r="F693" t="s">
        <v>151</v>
      </c>
      <c r="G693" t="s">
        <v>57</v>
      </c>
      <c r="H693" t="s">
        <v>63</v>
      </c>
      <c r="I693" t="s">
        <v>149</v>
      </c>
      <c r="J693" t="s">
        <v>48</v>
      </c>
    </row>
    <row r="694" spans="1:11">
      <c r="A694" s="11">
        <f t="shared" si="10"/>
        <v>7</v>
      </c>
      <c r="B694" t="s">
        <v>231</v>
      </c>
      <c r="C694">
        <v>30</v>
      </c>
      <c r="D694" t="s">
        <v>214</v>
      </c>
      <c r="E694" t="s">
        <v>24</v>
      </c>
      <c r="F694" t="s">
        <v>151</v>
      </c>
      <c r="G694" t="s">
        <v>57</v>
      </c>
      <c r="H694" t="s">
        <v>63</v>
      </c>
      <c r="I694" t="s">
        <v>149</v>
      </c>
      <c r="J694" t="s">
        <v>48</v>
      </c>
      <c r="K694" t="s">
        <v>215</v>
      </c>
    </row>
    <row r="695" spans="1:11">
      <c r="A695" s="11">
        <f t="shared" si="10"/>
        <v>1</v>
      </c>
      <c r="B695" t="s">
        <v>231</v>
      </c>
      <c r="C695">
        <v>31</v>
      </c>
      <c r="D695" t="s">
        <v>30</v>
      </c>
      <c r="E695" t="s">
        <v>24</v>
      </c>
    </row>
    <row r="696" spans="1:11">
      <c r="A696" s="11">
        <f t="shared" si="10"/>
        <v>2</v>
      </c>
      <c r="B696" t="s">
        <v>231</v>
      </c>
      <c r="C696">
        <v>32</v>
      </c>
      <c r="D696" t="s">
        <v>76</v>
      </c>
      <c r="E696" t="s">
        <v>24</v>
      </c>
      <c r="F696" t="s">
        <v>62</v>
      </c>
    </row>
    <row r="697" spans="1:11">
      <c r="A697" s="11">
        <f t="shared" si="10"/>
        <v>2</v>
      </c>
      <c r="B697" t="s">
        <v>231</v>
      </c>
      <c r="C697">
        <v>33</v>
      </c>
      <c r="D697" t="s">
        <v>236</v>
      </c>
      <c r="E697" t="s">
        <v>24</v>
      </c>
      <c r="F697" t="s">
        <v>237</v>
      </c>
    </row>
    <row r="698" spans="1:11">
      <c r="A698" s="11">
        <f t="shared" si="10"/>
        <v>3</v>
      </c>
      <c r="B698" t="s">
        <v>231</v>
      </c>
      <c r="C698">
        <v>34</v>
      </c>
      <c r="D698" t="s">
        <v>55</v>
      </c>
      <c r="E698" t="s">
        <v>24</v>
      </c>
      <c r="F698" t="s">
        <v>237</v>
      </c>
      <c r="G698" t="s">
        <v>129</v>
      </c>
    </row>
    <row r="699" spans="1:11">
      <c r="A699" s="11">
        <f t="shared" si="10"/>
        <v>4</v>
      </c>
      <c r="B699" t="s">
        <v>231</v>
      </c>
      <c r="C699">
        <v>35</v>
      </c>
      <c r="D699" t="s">
        <v>216</v>
      </c>
      <c r="E699" t="s">
        <v>24</v>
      </c>
      <c r="F699" t="s">
        <v>237</v>
      </c>
      <c r="G699" t="s">
        <v>129</v>
      </c>
      <c r="H699" t="s">
        <v>217</v>
      </c>
    </row>
    <row r="700" spans="1:11">
      <c r="A700" s="11">
        <f t="shared" si="10"/>
        <v>4</v>
      </c>
      <c r="B700" t="s">
        <v>231</v>
      </c>
      <c r="C700">
        <v>36</v>
      </c>
      <c r="D700" t="s">
        <v>27</v>
      </c>
      <c r="E700" t="s">
        <v>24</v>
      </c>
      <c r="F700" t="s">
        <v>237</v>
      </c>
      <c r="G700" t="s">
        <v>129</v>
      </c>
      <c r="H700" t="s">
        <v>16</v>
      </c>
    </row>
    <row r="701" spans="1:11">
      <c r="A701" s="11">
        <f t="shared" si="10"/>
        <v>3</v>
      </c>
      <c r="B701" t="s">
        <v>231</v>
      </c>
      <c r="C701">
        <v>37</v>
      </c>
      <c r="D701" t="s">
        <v>124</v>
      </c>
      <c r="E701" t="s">
        <v>24</v>
      </c>
      <c r="F701" t="s">
        <v>237</v>
      </c>
      <c r="G701" t="s">
        <v>104</v>
      </c>
    </row>
    <row r="702" spans="1:11">
      <c r="A702" s="11">
        <f t="shared" si="10"/>
        <v>2</v>
      </c>
      <c r="B702" t="s">
        <v>231</v>
      </c>
      <c r="C702">
        <v>38</v>
      </c>
      <c r="D702" t="s">
        <v>238</v>
      </c>
      <c r="E702" t="s">
        <v>24</v>
      </c>
      <c r="F702" t="s">
        <v>239</v>
      </c>
    </row>
    <row r="703" spans="1:11">
      <c r="A703" s="11">
        <f t="shared" si="10"/>
        <v>3</v>
      </c>
      <c r="B703" t="s">
        <v>231</v>
      </c>
      <c r="C703">
        <v>39</v>
      </c>
      <c r="D703" t="s">
        <v>64</v>
      </c>
      <c r="E703" t="s">
        <v>24</v>
      </c>
      <c r="F703" t="s">
        <v>239</v>
      </c>
      <c r="G703" t="s">
        <v>130</v>
      </c>
    </row>
    <row r="704" spans="1:11">
      <c r="A704" s="11">
        <f t="shared" si="10"/>
        <v>3</v>
      </c>
      <c r="B704" t="s">
        <v>231</v>
      </c>
      <c r="C704">
        <v>40</v>
      </c>
      <c r="D704" t="s">
        <v>162</v>
      </c>
      <c r="E704" t="s">
        <v>24</v>
      </c>
      <c r="F704" t="s">
        <v>239</v>
      </c>
      <c r="G704" t="s">
        <v>163</v>
      </c>
    </row>
    <row r="705" spans="1:9">
      <c r="A705" s="11">
        <f t="shared" si="10"/>
        <v>3</v>
      </c>
      <c r="B705" t="s">
        <v>231</v>
      </c>
      <c r="C705">
        <v>41</v>
      </c>
      <c r="D705" t="s">
        <v>164</v>
      </c>
      <c r="E705" t="s">
        <v>24</v>
      </c>
      <c r="F705" t="s">
        <v>239</v>
      </c>
      <c r="G705" t="s">
        <v>165</v>
      </c>
    </row>
    <row r="706" spans="1:9">
      <c r="A706" s="11">
        <f t="shared" si="10"/>
        <v>3</v>
      </c>
      <c r="B706" t="s">
        <v>231</v>
      </c>
      <c r="C706">
        <v>42</v>
      </c>
      <c r="D706" t="s">
        <v>166</v>
      </c>
      <c r="E706" t="s">
        <v>24</v>
      </c>
      <c r="F706" t="s">
        <v>239</v>
      </c>
      <c r="G706" t="s">
        <v>167</v>
      </c>
    </row>
    <row r="707" spans="1:9">
      <c r="A707" s="11">
        <f t="shared" si="10"/>
        <v>2</v>
      </c>
      <c r="B707" t="s">
        <v>231</v>
      </c>
      <c r="C707">
        <v>43</v>
      </c>
      <c r="D707" t="s">
        <v>75</v>
      </c>
      <c r="E707" t="s">
        <v>24</v>
      </c>
      <c r="F707" t="s">
        <v>61</v>
      </c>
    </row>
    <row r="708" spans="1:9">
      <c r="A708" s="11">
        <f t="shared" ref="A708:A771" si="11">IF(COUNTA(E708:AN708)&gt;0, COUNTA(E708:AN708), "")</f>
        <v>3</v>
      </c>
      <c r="B708" t="s">
        <v>231</v>
      </c>
      <c r="C708">
        <v>44</v>
      </c>
      <c r="D708" t="s">
        <v>97</v>
      </c>
      <c r="E708" t="s">
        <v>24</v>
      </c>
      <c r="F708" t="s">
        <v>61</v>
      </c>
      <c r="G708" t="s">
        <v>150</v>
      </c>
    </row>
    <row r="709" spans="1:9">
      <c r="A709" s="11">
        <f t="shared" si="11"/>
        <v>3</v>
      </c>
      <c r="B709" t="s">
        <v>231</v>
      </c>
      <c r="C709">
        <v>45</v>
      </c>
      <c r="D709" t="s">
        <v>103</v>
      </c>
      <c r="E709" t="s">
        <v>24</v>
      </c>
      <c r="F709" t="s">
        <v>61</v>
      </c>
      <c r="G709" t="s">
        <v>136</v>
      </c>
    </row>
    <row r="710" spans="1:9">
      <c r="A710" s="11">
        <f t="shared" si="11"/>
        <v>4</v>
      </c>
      <c r="B710" t="s">
        <v>231</v>
      </c>
      <c r="C710">
        <v>46</v>
      </c>
      <c r="D710" t="s">
        <v>218</v>
      </c>
      <c r="E710" t="s">
        <v>24</v>
      </c>
      <c r="F710" t="s">
        <v>61</v>
      </c>
      <c r="G710" t="s">
        <v>136</v>
      </c>
      <c r="H710" t="s">
        <v>219</v>
      </c>
    </row>
    <row r="711" spans="1:9">
      <c r="A711" s="11">
        <f t="shared" si="11"/>
        <v>5</v>
      </c>
      <c r="B711" t="s">
        <v>231</v>
      </c>
      <c r="C711">
        <v>47</v>
      </c>
      <c r="D711" t="s">
        <v>182</v>
      </c>
      <c r="E711" t="s">
        <v>24</v>
      </c>
      <c r="F711" t="s">
        <v>61</v>
      </c>
      <c r="G711" t="s">
        <v>136</v>
      </c>
      <c r="H711" t="s">
        <v>219</v>
      </c>
      <c r="I711" t="s">
        <v>183</v>
      </c>
    </row>
    <row r="712" spans="1:9">
      <c r="A712" s="11">
        <f t="shared" si="11"/>
        <v>4</v>
      </c>
      <c r="B712" t="s">
        <v>231</v>
      </c>
      <c r="C712">
        <v>48</v>
      </c>
      <c r="D712" t="s">
        <v>106</v>
      </c>
      <c r="E712" t="s">
        <v>24</v>
      </c>
      <c r="F712" t="s">
        <v>61</v>
      </c>
      <c r="G712" t="s">
        <v>136</v>
      </c>
      <c r="H712" t="s">
        <v>144</v>
      </c>
    </row>
    <row r="713" spans="1:9">
      <c r="A713" s="11">
        <f t="shared" si="11"/>
        <v>4</v>
      </c>
      <c r="B713" t="s">
        <v>231</v>
      </c>
      <c r="C713">
        <v>49</v>
      </c>
      <c r="D713" t="s">
        <v>109</v>
      </c>
      <c r="E713" t="s">
        <v>24</v>
      </c>
      <c r="F713" t="s">
        <v>61</v>
      </c>
      <c r="G713" t="s">
        <v>136</v>
      </c>
      <c r="H713" t="s">
        <v>145</v>
      </c>
    </row>
    <row r="714" spans="1:9">
      <c r="A714" s="11">
        <f t="shared" si="11"/>
        <v>3</v>
      </c>
      <c r="B714" t="s">
        <v>231</v>
      </c>
      <c r="C714">
        <v>50</v>
      </c>
      <c r="D714" t="s">
        <v>240</v>
      </c>
      <c r="E714" t="s">
        <v>24</v>
      </c>
      <c r="F714" t="s">
        <v>61</v>
      </c>
      <c r="G714" t="s">
        <v>241</v>
      </c>
    </row>
    <row r="715" spans="1:9">
      <c r="A715" s="11">
        <f t="shared" si="11"/>
        <v>4</v>
      </c>
      <c r="B715" t="s">
        <v>231</v>
      </c>
      <c r="C715">
        <v>51</v>
      </c>
      <c r="D715" t="s">
        <v>112</v>
      </c>
      <c r="E715" t="s">
        <v>24</v>
      </c>
      <c r="F715" t="s">
        <v>61</v>
      </c>
      <c r="G715" t="s">
        <v>241</v>
      </c>
      <c r="H715" t="s">
        <v>82</v>
      </c>
    </row>
    <row r="716" spans="1:9">
      <c r="A716" s="11">
        <f t="shared" si="11"/>
        <v>4</v>
      </c>
      <c r="B716" t="s">
        <v>231</v>
      </c>
      <c r="C716">
        <v>52</v>
      </c>
      <c r="D716" t="s">
        <v>88</v>
      </c>
      <c r="E716" t="s">
        <v>24</v>
      </c>
      <c r="F716" t="s">
        <v>61</v>
      </c>
      <c r="G716" t="s">
        <v>241</v>
      </c>
      <c r="H716" t="s">
        <v>152</v>
      </c>
    </row>
    <row r="717" spans="1:9">
      <c r="A717" s="11">
        <f t="shared" si="11"/>
        <v>4</v>
      </c>
      <c r="B717" t="s">
        <v>231</v>
      </c>
      <c r="C717">
        <v>53</v>
      </c>
      <c r="D717" t="s">
        <v>242</v>
      </c>
      <c r="E717" t="s">
        <v>24</v>
      </c>
      <c r="F717" t="s">
        <v>61</v>
      </c>
      <c r="G717" t="s">
        <v>241</v>
      </c>
      <c r="H717" t="s">
        <v>243</v>
      </c>
    </row>
    <row r="718" spans="1:9">
      <c r="A718" s="11">
        <f t="shared" si="11"/>
        <v>2</v>
      </c>
      <c r="B718" t="s">
        <v>231</v>
      </c>
      <c r="C718">
        <v>54</v>
      </c>
      <c r="D718" t="s">
        <v>194</v>
      </c>
      <c r="E718" t="s">
        <v>24</v>
      </c>
      <c r="F718" t="s">
        <v>195</v>
      </c>
    </row>
    <row r="719" spans="1:9">
      <c r="A719" s="11">
        <f t="shared" si="11"/>
        <v>3</v>
      </c>
      <c r="B719" t="s">
        <v>231</v>
      </c>
      <c r="C719">
        <v>55</v>
      </c>
      <c r="D719" t="s">
        <v>196</v>
      </c>
      <c r="E719" t="s">
        <v>24</v>
      </c>
      <c r="F719" t="s">
        <v>195</v>
      </c>
      <c r="G719" t="s">
        <v>197</v>
      </c>
    </row>
    <row r="720" spans="1:9">
      <c r="A720" s="11">
        <f t="shared" si="11"/>
        <v>4</v>
      </c>
      <c r="B720" t="s">
        <v>231</v>
      </c>
      <c r="C720">
        <v>56</v>
      </c>
      <c r="D720" t="s">
        <v>51</v>
      </c>
      <c r="E720" t="s">
        <v>24</v>
      </c>
      <c r="F720" t="s">
        <v>195</v>
      </c>
      <c r="G720" t="s">
        <v>197</v>
      </c>
      <c r="H720" t="s">
        <v>52</v>
      </c>
    </row>
    <row r="721" spans="1:10">
      <c r="A721" s="11">
        <f t="shared" si="11"/>
        <v>3</v>
      </c>
      <c r="B721" t="s">
        <v>231</v>
      </c>
      <c r="C721">
        <v>57</v>
      </c>
      <c r="D721" t="s">
        <v>25</v>
      </c>
      <c r="E721" t="s">
        <v>24</v>
      </c>
      <c r="F721" t="s">
        <v>195</v>
      </c>
      <c r="G721" t="s">
        <v>14</v>
      </c>
    </row>
    <row r="722" spans="1:10">
      <c r="A722" s="11">
        <f t="shared" si="11"/>
        <v>3</v>
      </c>
      <c r="B722" t="s">
        <v>231</v>
      </c>
      <c r="C722">
        <v>58</v>
      </c>
      <c r="D722" t="s">
        <v>220</v>
      </c>
      <c r="E722" t="s">
        <v>24</v>
      </c>
      <c r="F722" t="s">
        <v>195</v>
      </c>
      <c r="G722" t="s">
        <v>221</v>
      </c>
    </row>
    <row r="723" spans="1:10">
      <c r="A723" s="11">
        <f t="shared" si="11"/>
        <v>4</v>
      </c>
      <c r="B723" t="s">
        <v>231</v>
      </c>
      <c r="C723">
        <v>59</v>
      </c>
      <c r="D723" t="s">
        <v>198</v>
      </c>
      <c r="E723" t="s">
        <v>24</v>
      </c>
      <c r="F723" t="s">
        <v>195</v>
      </c>
      <c r="G723" t="s">
        <v>221</v>
      </c>
      <c r="H723" t="s">
        <v>199</v>
      </c>
    </row>
    <row r="724" spans="1:10">
      <c r="A724" s="11">
        <f t="shared" si="11"/>
        <v>4</v>
      </c>
      <c r="B724" t="s">
        <v>231</v>
      </c>
      <c r="C724">
        <v>60</v>
      </c>
      <c r="D724" t="s">
        <v>68</v>
      </c>
      <c r="E724" t="s">
        <v>24</v>
      </c>
      <c r="F724" t="s">
        <v>195</v>
      </c>
      <c r="G724" t="s">
        <v>221</v>
      </c>
      <c r="H724" t="s">
        <v>131</v>
      </c>
    </row>
    <row r="725" spans="1:10">
      <c r="A725" s="11">
        <f t="shared" si="11"/>
        <v>4</v>
      </c>
      <c r="B725" t="s">
        <v>231</v>
      </c>
      <c r="C725">
        <v>61</v>
      </c>
      <c r="D725" t="s">
        <v>244</v>
      </c>
      <c r="E725" t="s">
        <v>24</v>
      </c>
      <c r="F725" t="s">
        <v>195</v>
      </c>
      <c r="G725" t="s">
        <v>221</v>
      </c>
      <c r="H725" t="s">
        <v>245</v>
      </c>
    </row>
    <row r="726" spans="1:10">
      <c r="A726" s="11">
        <f t="shared" si="11"/>
        <v>5</v>
      </c>
      <c r="B726" t="s">
        <v>231</v>
      </c>
      <c r="C726">
        <v>62</v>
      </c>
      <c r="D726" t="s">
        <v>74</v>
      </c>
      <c r="E726" t="s">
        <v>24</v>
      </c>
      <c r="F726" t="s">
        <v>195</v>
      </c>
      <c r="G726" t="s">
        <v>221</v>
      </c>
      <c r="H726" t="s">
        <v>245</v>
      </c>
      <c r="I726" t="s">
        <v>60</v>
      </c>
    </row>
    <row r="727" spans="1:10">
      <c r="A727" s="11">
        <f t="shared" si="11"/>
        <v>6</v>
      </c>
      <c r="B727" t="s">
        <v>231</v>
      </c>
      <c r="C727">
        <v>63</v>
      </c>
      <c r="D727" t="s">
        <v>28</v>
      </c>
      <c r="E727" t="s">
        <v>24</v>
      </c>
      <c r="F727" t="s">
        <v>195</v>
      </c>
      <c r="G727" t="s">
        <v>221</v>
      </c>
      <c r="H727" t="s">
        <v>245</v>
      </c>
      <c r="I727" t="s">
        <v>60</v>
      </c>
      <c r="J727" t="s">
        <v>17</v>
      </c>
    </row>
    <row r="728" spans="1:10">
      <c r="A728" s="11">
        <f t="shared" si="11"/>
        <v>2</v>
      </c>
      <c r="B728" t="s">
        <v>231</v>
      </c>
      <c r="C728">
        <v>64</v>
      </c>
      <c r="D728" t="s">
        <v>168</v>
      </c>
      <c r="E728" t="s">
        <v>24</v>
      </c>
      <c r="F728" t="s">
        <v>169</v>
      </c>
    </row>
    <row r="729" spans="1:10">
      <c r="A729" s="11">
        <f t="shared" si="11"/>
        <v>3</v>
      </c>
      <c r="B729" t="s">
        <v>231</v>
      </c>
      <c r="C729">
        <v>65</v>
      </c>
      <c r="D729" t="s">
        <v>113</v>
      </c>
      <c r="E729" t="s">
        <v>24</v>
      </c>
      <c r="F729" t="s">
        <v>169</v>
      </c>
      <c r="G729" t="s">
        <v>83</v>
      </c>
    </row>
    <row r="730" spans="1:10">
      <c r="A730" s="11">
        <f t="shared" si="11"/>
        <v>3</v>
      </c>
      <c r="B730" t="s">
        <v>231</v>
      </c>
      <c r="C730">
        <v>66</v>
      </c>
      <c r="D730" t="s">
        <v>26</v>
      </c>
      <c r="E730" t="s">
        <v>24</v>
      </c>
      <c r="F730" t="s">
        <v>169</v>
      </c>
      <c r="G730" t="s">
        <v>15</v>
      </c>
    </row>
    <row r="731" spans="1:10">
      <c r="A731" s="11">
        <f t="shared" si="11"/>
        <v>4</v>
      </c>
      <c r="B731" t="s">
        <v>231</v>
      </c>
      <c r="C731">
        <v>67</v>
      </c>
      <c r="D731" t="s">
        <v>222</v>
      </c>
      <c r="E731" t="s">
        <v>24</v>
      </c>
      <c r="F731" t="s">
        <v>169</v>
      </c>
      <c r="G731" t="s">
        <v>15</v>
      </c>
      <c r="H731" t="s">
        <v>223</v>
      </c>
    </row>
    <row r="732" spans="1:10">
      <c r="A732" s="11">
        <f t="shared" si="11"/>
        <v>4</v>
      </c>
      <c r="B732" t="s">
        <v>231</v>
      </c>
      <c r="C732">
        <v>68</v>
      </c>
      <c r="D732" t="s">
        <v>184</v>
      </c>
      <c r="E732" t="s">
        <v>24</v>
      </c>
      <c r="F732" t="s">
        <v>169</v>
      </c>
      <c r="G732" t="s">
        <v>15</v>
      </c>
      <c r="H732" t="s">
        <v>185</v>
      </c>
    </row>
    <row r="733" spans="1:10">
      <c r="A733" s="11">
        <f t="shared" si="11"/>
        <v>3</v>
      </c>
      <c r="B733" t="s">
        <v>231</v>
      </c>
      <c r="C733">
        <v>69</v>
      </c>
      <c r="D733" t="s">
        <v>67</v>
      </c>
      <c r="E733" t="s">
        <v>24</v>
      </c>
      <c r="F733" t="s">
        <v>169</v>
      </c>
      <c r="G733" t="s">
        <v>132</v>
      </c>
    </row>
    <row r="734" spans="1:10">
      <c r="A734" s="11">
        <f t="shared" si="11"/>
        <v>4</v>
      </c>
      <c r="B734" t="s">
        <v>231</v>
      </c>
      <c r="C734">
        <v>70</v>
      </c>
      <c r="D734" t="s">
        <v>29</v>
      </c>
      <c r="E734" t="s">
        <v>24</v>
      </c>
      <c r="F734" t="s">
        <v>169</v>
      </c>
      <c r="G734" t="s">
        <v>132</v>
      </c>
      <c r="H734" t="s">
        <v>18</v>
      </c>
    </row>
    <row r="735" spans="1:10">
      <c r="A735" s="11">
        <f t="shared" si="11"/>
        <v>3</v>
      </c>
      <c r="B735" t="s">
        <v>231</v>
      </c>
      <c r="C735">
        <v>71</v>
      </c>
      <c r="D735" t="s">
        <v>33</v>
      </c>
      <c r="E735" t="s">
        <v>24</v>
      </c>
      <c r="F735" t="s">
        <v>169</v>
      </c>
      <c r="G735" t="s">
        <v>21</v>
      </c>
    </row>
    <row r="736" spans="1:10">
      <c r="A736" s="11">
        <f t="shared" si="11"/>
        <v>4</v>
      </c>
      <c r="B736" t="s">
        <v>231</v>
      </c>
      <c r="C736">
        <v>72</v>
      </c>
      <c r="D736" t="s">
        <v>23</v>
      </c>
      <c r="E736" t="s">
        <v>24</v>
      </c>
      <c r="F736" t="s">
        <v>169</v>
      </c>
      <c r="G736" t="s">
        <v>21</v>
      </c>
      <c r="H736" t="s">
        <v>13</v>
      </c>
    </row>
    <row r="737" spans="1:10">
      <c r="A737" s="11">
        <f t="shared" si="11"/>
        <v>4</v>
      </c>
      <c r="B737" t="s">
        <v>231</v>
      </c>
      <c r="C737">
        <v>73</v>
      </c>
      <c r="D737" t="s">
        <v>80</v>
      </c>
      <c r="E737" t="s">
        <v>24</v>
      </c>
      <c r="F737" t="s">
        <v>169</v>
      </c>
      <c r="G737" t="s">
        <v>21</v>
      </c>
      <c r="H737" t="s">
        <v>146</v>
      </c>
    </row>
    <row r="738" spans="1:10">
      <c r="A738" s="11">
        <f t="shared" si="11"/>
        <v>5</v>
      </c>
      <c r="B738" t="s">
        <v>231</v>
      </c>
      <c r="C738">
        <v>74</v>
      </c>
      <c r="D738" t="s">
        <v>200</v>
      </c>
      <c r="E738" t="s">
        <v>24</v>
      </c>
      <c r="F738" t="s">
        <v>169</v>
      </c>
      <c r="G738" t="s">
        <v>21</v>
      </c>
      <c r="H738" t="s">
        <v>146</v>
      </c>
      <c r="I738" t="s">
        <v>201</v>
      </c>
    </row>
    <row r="739" spans="1:10">
      <c r="A739" s="11">
        <f t="shared" si="11"/>
        <v>4</v>
      </c>
      <c r="B739" t="s">
        <v>231</v>
      </c>
      <c r="C739">
        <v>75</v>
      </c>
      <c r="D739" t="s">
        <v>246</v>
      </c>
      <c r="E739" t="s">
        <v>24</v>
      </c>
      <c r="F739" t="s">
        <v>169</v>
      </c>
      <c r="G739" t="s">
        <v>21</v>
      </c>
      <c r="H739" t="s">
        <v>247</v>
      </c>
    </row>
    <row r="740" spans="1:10">
      <c r="A740" s="11">
        <f t="shared" si="11"/>
        <v>5</v>
      </c>
      <c r="B740" t="s">
        <v>231</v>
      </c>
      <c r="C740">
        <v>76</v>
      </c>
      <c r="D740" t="s">
        <v>202</v>
      </c>
      <c r="E740" t="s">
        <v>24</v>
      </c>
      <c r="F740" t="s">
        <v>169</v>
      </c>
      <c r="G740" t="s">
        <v>21</v>
      </c>
      <c r="H740" t="s">
        <v>247</v>
      </c>
      <c r="I740" t="s">
        <v>203</v>
      </c>
    </row>
    <row r="741" spans="1:10">
      <c r="A741" s="11">
        <f t="shared" si="11"/>
        <v>3</v>
      </c>
      <c r="B741" t="s">
        <v>231</v>
      </c>
      <c r="C741">
        <v>77</v>
      </c>
      <c r="D741" t="s">
        <v>32</v>
      </c>
      <c r="E741" t="s">
        <v>24</v>
      </c>
      <c r="F741" t="s">
        <v>169</v>
      </c>
      <c r="G741" t="s">
        <v>20</v>
      </c>
    </row>
    <row r="742" spans="1:10">
      <c r="A742" s="11">
        <f t="shared" si="11"/>
        <v>4</v>
      </c>
      <c r="B742" t="s">
        <v>231</v>
      </c>
      <c r="C742">
        <v>78</v>
      </c>
      <c r="D742" t="s">
        <v>45</v>
      </c>
      <c r="E742" t="s">
        <v>24</v>
      </c>
      <c r="F742" t="s">
        <v>169</v>
      </c>
      <c r="G742" t="s">
        <v>20</v>
      </c>
      <c r="H742" t="s">
        <v>46</v>
      </c>
    </row>
    <row r="743" spans="1:10">
      <c r="A743" s="11">
        <f t="shared" si="11"/>
        <v>5</v>
      </c>
      <c r="B743" t="s">
        <v>231</v>
      </c>
      <c r="C743">
        <v>79</v>
      </c>
      <c r="D743" t="s">
        <v>49</v>
      </c>
      <c r="E743" t="s">
        <v>24</v>
      </c>
      <c r="F743" t="s">
        <v>169</v>
      </c>
      <c r="G743" t="s">
        <v>20</v>
      </c>
      <c r="H743" t="s">
        <v>46</v>
      </c>
      <c r="I743" t="s">
        <v>50</v>
      </c>
    </row>
    <row r="744" spans="1:10">
      <c r="A744" s="11">
        <f t="shared" si="11"/>
        <v>4</v>
      </c>
      <c r="B744" t="s">
        <v>231</v>
      </c>
      <c r="C744">
        <v>80</v>
      </c>
      <c r="D744" t="s">
        <v>224</v>
      </c>
      <c r="E744" t="s">
        <v>24</v>
      </c>
      <c r="F744" t="s">
        <v>169</v>
      </c>
      <c r="G744" t="s">
        <v>20</v>
      </c>
      <c r="H744" t="s">
        <v>225</v>
      </c>
    </row>
    <row r="745" spans="1:10">
      <c r="A745" s="11">
        <f t="shared" si="11"/>
        <v>5</v>
      </c>
      <c r="B745" t="s">
        <v>231</v>
      </c>
      <c r="C745">
        <v>81</v>
      </c>
      <c r="D745" t="s">
        <v>248</v>
      </c>
      <c r="E745" t="s">
        <v>24</v>
      </c>
      <c r="F745" t="s">
        <v>169</v>
      </c>
      <c r="G745" t="s">
        <v>20</v>
      </c>
      <c r="H745" t="s">
        <v>225</v>
      </c>
      <c r="I745" t="s">
        <v>249</v>
      </c>
    </row>
    <row r="746" spans="1:10">
      <c r="A746" s="11">
        <f t="shared" si="11"/>
        <v>4</v>
      </c>
      <c r="B746" t="s">
        <v>231</v>
      </c>
      <c r="C746">
        <v>82</v>
      </c>
      <c r="D746" t="s">
        <v>121</v>
      </c>
      <c r="E746" t="s">
        <v>24</v>
      </c>
      <c r="F746" t="s">
        <v>169</v>
      </c>
      <c r="G746" t="s">
        <v>20</v>
      </c>
      <c r="H746" t="s">
        <v>98</v>
      </c>
    </row>
    <row r="747" spans="1:10">
      <c r="A747" s="11">
        <f t="shared" si="11"/>
        <v>5</v>
      </c>
      <c r="B747" t="s">
        <v>231</v>
      </c>
      <c r="C747">
        <v>83</v>
      </c>
      <c r="D747" t="s">
        <v>31</v>
      </c>
      <c r="E747" t="s">
        <v>24</v>
      </c>
      <c r="F747" t="s">
        <v>169</v>
      </c>
      <c r="G747" t="s">
        <v>20</v>
      </c>
      <c r="H747" t="s">
        <v>98</v>
      </c>
      <c r="I747" t="s">
        <v>19</v>
      </c>
    </row>
    <row r="748" spans="1:10">
      <c r="A748" s="11">
        <f t="shared" si="11"/>
        <v>5</v>
      </c>
      <c r="B748" t="s">
        <v>231</v>
      </c>
      <c r="C748">
        <v>84</v>
      </c>
      <c r="D748" t="s">
        <v>122</v>
      </c>
      <c r="E748" t="s">
        <v>24</v>
      </c>
      <c r="F748" t="s">
        <v>169</v>
      </c>
      <c r="G748" t="s">
        <v>20</v>
      </c>
      <c r="H748" t="s">
        <v>98</v>
      </c>
      <c r="I748" t="s">
        <v>102</v>
      </c>
    </row>
    <row r="749" spans="1:10">
      <c r="A749" s="11">
        <f t="shared" si="11"/>
        <v>5</v>
      </c>
      <c r="B749" t="s">
        <v>231</v>
      </c>
      <c r="C749">
        <v>85</v>
      </c>
      <c r="D749" t="s">
        <v>71</v>
      </c>
      <c r="E749" t="s">
        <v>24</v>
      </c>
      <c r="F749" t="s">
        <v>169</v>
      </c>
      <c r="G749" t="s">
        <v>20</v>
      </c>
      <c r="H749" t="s">
        <v>98</v>
      </c>
      <c r="I749" t="s">
        <v>56</v>
      </c>
    </row>
    <row r="750" spans="1:10">
      <c r="A750" s="11">
        <f t="shared" si="11"/>
        <v>6</v>
      </c>
      <c r="B750" t="s">
        <v>231</v>
      </c>
      <c r="C750">
        <v>86</v>
      </c>
      <c r="D750" t="s">
        <v>204</v>
      </c>
      <c r="E750" t="s">
        <v>24</v>
      </c>
      <c r="F750" t="s">
        <v>169</v>
      </c>
      <c r="G750" t="s">
        <v>20</v>
      </c>
      <c r="H750" t="s">
        <v>98</v>
      </c>
      <c r="I750" t="s">
        <v>56</v>
      </c>
      <c r="J750" t="s">
        <v>205</v>
      </c>
    </row>
    <row r="751" spans="1:10">
      <c r="A751" s="11">
        <f t="shared" si="11"/>
        <v>5</v>
      </c>
      <c r="B751" t="s">
        <v>231</v>
      </c>
      <c r="C751">
        <v>87</v>
      </c>
      <c r="D751" t="s">
        <v>186</v>
      </c>
      <c r="E751" t="s">
        <v>24</v>
      </c>
      <c r="F751" t="s">
        <v>169</v>
      </c>
      <c r="G751" t="s">
        <v>20</v>
      </c>
      <c r="H751" t="s">
        <v>98</v>
      </c>
      <c r="I751" t="s">
        <v>187</v>
      </c>
    </row>
    <row r="752" spans="1:10">
      <c r="A752" s="11">
        <f t="shared" si="11"/>
        <v>4</v>
      </c>
      <c r="B752" t="s">
        <v>231</v>
      </c>
      <c r="C752">
        <v>88</v>
      </c>
      <c r="D752" t="s">
        <v>206</v>
      </c>
      <c r="E752" t="s">
        <v>24</v>
      </c>
      <c r="F752" t="s">
        <v>169</v>
      </c>
      <c r="G752" t="s">
        <v>20</v>
      </c>
      <c r="H752" t="s">
        <v>207</v>
      </c>
    </row>
    <row r="753" spans="1:11">
      <c r="A753" s="11">
        <f t="shared" si="11"/>
        <v>5</v>
      </c>
      <c r="B753" t="s">
        <v>231</v>
      </c>
      <c r="C753">
        <v>89</v>
      </c>
      <c r="D753" t="s">
        <v>226</v>
      </c>
      <c r="E753" t="s">
        <v>24</v>
      </c>
      <c r="F753" t="s">
        <v>169</v>
      </c>
      <c r="G753" t="s">
        <v>20</v>
      </c>
      <c r="H753" t="s">
        <v>207</v>
      </c>
      <c r="I753" t="s">
        <v>227</v>
      </c>
    </row>
    <row r="754" spans="1:11">
      <c r="A754" s="11">
        <f t="shared" si="11"/>
        <v>6</v>
      </c>
      <c r="B754" t="s">
        <v>231</v>
      </c>
      <c r="C754">
        <v>90</v>
      </c>
      <c r="D754" t="s">
        <v>115</v>
      </c>
      <c r="E754" t="s">
        <v>24</v>
      </c>
      <c r="F754" t="s">
        <v>169</v>
      </c>
      <c r="G754" t="s">
        <v>20</v>
      </c>
      <c r="H754" t="s">
        <v>207</v>
      </c>
      <c r="I754" t="s">
        <v>227</v>
      </c>
      <c r="J754" t="s">
        <v>85</v>
      </c>
    </row>
    <row r="755" spans="1:11">
      <c r="A755" s="11">
        <f t="shared" si="11"/>
        <v>5</v>
      </c>
      <c r="B755" t="s">
        <v>231</v>
      </c>
      <c r="C755">
        <v>91</v>
      </c>
      <c r="D755" t="s">
        <v>208</v>
      </c>
      <c r="E755" t="s">
        <v>24</v>
      </c>
      <c r="F755" t="s">
        <v>169</v>
      </c>
      <c r="G755" t="s">
        <v>20</v>
      </c>
      <c r="H755" t="s">
        <v>207</v>
      </c>
      <c r="I755" t="s">
        <v>209</v>
      </c>
    </row>
    <row r="756" spans="1:11">
      <c r="A756" s="11">
        <f t="shared" si="11"/>
        <v>6</v>
      </c>
      <c r="B756" t="s">
        <v>231</v>
      </c>
      <c r="C756">
        <v>92</v>
      </c>
      <c r="D756" t="s">
        <v>137</v>
      </c>
      <c r="E756" t="s">
        <v>24</v>
      </c>
      <c r="F756" t="s">
        <v>169</v>
      </c>
      <c r="G756" t="s">
        <v>20</v>
      </c>
      <c r="H756" t="s">
        <v>207</v>
      </c>
      <c r="I756" t="s">
        <v>209</v>
      </c>
      <c r="J756" t="s">
        <v>138</v>
      </c>
    </row>
    <row r="757" spans="1:11">
      <c r="A757" s="11">
        <f t="shared" si="11"/>
        <v>7</v>
      </c>
      <c r="B757" t="s">
        <v>231</v>
      </c>
      <c r="C757">
        <v>93</v>
      </c>
      <c r="D757" t="s">
        <v>101</v>
      </c>
      <c r="E757" t="s">
        <v>24</v>
      </c>
      <c r="F757" t="s">
        <v>169</v>
      </c>
      <c r="G757" t="s">
        <v>20</v>
      </c>
      <c r="H757" t="s">
        <v>207</v>
      </c>
      <c r="I757" t="s">
        <v>209</v>
      </c>
      <c r="J757" t="s">
        <v>138</v>
      </c>
      <c r="K757" t="s">
        <v>153</v>
      </c>
    </row>
    <row r="758" spans="1:11">
      <c r="A758" s="11">
        <f t="shared" si="11"/>
        <v>5</v>
      </c>
      <c r="B758" t="s">
        <v>231</v>
      </c>
      <c r="C758">
        <v>94</v>
      </c>
      <c r="D758" t="s">
        <v>120</v>
      </c>
      <c r="E758" t="s">
        <v>24</v>
      </c>
      <c r="F758" t="s">
        <v>169</v>
      </c>
      <c r="G758" t="s">
        <v>20</v>
      </c>
      <c r="H758" t="s">
        <v>207</v>
      </c>
      <c r="I758" t="s">
        <v>96</v>
      </c>
    </row>
    <row r="759" spans="1:11">
      <c r="A759" s="11">
        <f t="shared" si="11"/>
        <v>2</v>
      </c>
      <c r="B759" t="s">
        <v>231</v>
      </c>
      <c r="C759">
        <v>95</v>
      </c>
      <c r="D759" t="s">
        <v>92</v>
      </c>
      <c r="E759" t="s">
        <v>24</v>
      </c>
      <c r="F759" t="s">
        <v>151</v>
      </c>
    </row>
    <row r="760" spans="1:11">
      <c r="A760" s="11">
        <f t="shared" si="11"/>
        <v>3</v>
      </c>
      <c r="B760" t="s">
        <v>231</v>
      </c>
      <c r="C760">
        <v>96</v>
      </c>
      <c r="D760" t="s">
        <v>123</v>
      </c>
      <c r="E760" t="s">
        <v>24</v>
      </c>
      <c r="F760" t="s">
        <v>151</v>
      </c>
      <c r="G760" t="s">
        <v>100</v>
      </c>
    </row>
    <row r="761" spans="1:11">
      <c r="A761" s="11">
        <f t="shared" si="11"/>
        <v>3</v>
      </c>
      <c r="B761" t="s">
        <v>231</v>
      </c>
      <c r="C761">
        <v>97</v>
      </c>
      <c r="D761" t="s">
        <v>117</v>
      </c>
      <c r="E761" t="s">
        <v>24</v>
      </c>
      <c r="F761" t="s">
        <v>151</v>
      </c>
      <c r="G761" t="s">
        <v>93</v>
      </c>
    </row>
    <row r="762" spans="1:11">
      <c r="A762" s="11">
        <f t="shared" si="11"/>
        <v>3</v>
      </c>
      <c r="B762" t="s">
        <v>231</v>
      </c>
      <c r="C762">
        <v>98</v>
      </c>
      <c r="D762" t="s">
        <v>73</v>
      </c>
      <c r="E762" t="s">
        <v>24</v>
      </c>
      <c r="F762" t="s">
        <v>151</v>
      </c>
      <c r="G762" t="s">
        <v>58</v>
      </c>
    </row>
    <row r="763" spans="1:11">
      <c r="A763" s="11">
        <f t="shared" si="11"/>
        <v>4</v>
      </c>
      <c r="B763" t="s">
        <v>231</v>
      </c>
      <c r="C763">
        <v>99</v>
      </c>
      <c r="D763" t="s">
        <v>170</v>
      </c>
      <c r="E763" t="s">
        <v>24</v>
      </c>
      <c r="F763" t="s">
        <v>151</v>
      </c>
      <c r="G763" t="s">
        <v>58</v>
      </c>
      <c r="H763" t="s">
        <v>171</v>
      </c>
    </row>
    <row r="764" spans="1:11">
      <c r="A764" s="11">
        <f t="shared" si="11"/>
        <v>4</v>
      </c>
      <c r="B764" t="s">
        <v>231</v>
      </c>
      <c r="C764">
        <v>100</v>
      </c>
      <c r="D764" t="s">
        <v>41</v>
      </c>
      <c r="E764" t="s">
        <v>24</v>
      </c>
      <c r="F764" t="s">
        <v>151</v>
      </c>
      <c r="G764" t="s">
        <v>58</v>
      </c>
      <c r="H764" t="s">
        <v>42</v>
      </c>
    </row>
    <row r="765" spans="1:11">
      <c r="A765" s="11">
        <f t="shared" si="11"/>
        <v>5</v>
      </c>
      <c r="B765" t="s">
        <v>231</v>
      </c>
      <c r="C765">
        <v>101</v>
      </c>
      <c r="D765" t="s">
        <v>116</v>
      </c>
      <c r="E765" t="s">
        <v>24</v>
      </c>
      <c r="F765" t="s">
        <v>151</v>
      </c>
      <c r="G765" t="s">
        <v>58</v>
      </c>
      <c r="H765" t="s">
        <v>42</v>
      </c>
      <c r="I765" t="s">
        <v>86</v>
      </c>
    </row>
    <row r="766" spans="1:11">
      <c r="A766" s="11">
        <f t="shared" si="11"/>
        <v>5</v>
      </c>
      <c r="B766" t="s">
        <v>231</v>
      </c>
      <c r="C766">
        <v>102</v>
      </c>
      <c r="D766" t="s">
        <v>108</v>
      </c>
      <c r="E766" t="s">
        <v>24</v>
      </c>
      <c r="F766" t="s">
        <v>151</v>
      </c>
      <c r="G766" t="s">
        <v>58</v>
      </c>
      <c r="H766" t="s">
        <v>42</v>
      </c>
      <c r="I766" t="s">
        <v>154</v>
      </c>
    </row>
    <row r="767" spans="1:11">
      <c r="A767" s="11">
        <f t="shared" si="11"/>
        <v>3</v>
      </c>
      <c r="B767" t="s">
        <v>231</v>
      </c>
      <c r="C767">
        <v>103</v>
      </c>
      <c r="D767" t="s">
        <v>250</v>
      </c>
      <c r="E767" t="s">
        <v>24</v>
      </c>
      <c r="F767" t="s">
        <v>151</v>
      </c>
      <c r="G767" t="s">
        <v>251</v>
      </c>
    </row>
    <row r="768" spans="1:11">
      <c r="A768" s="11">
        <f t="shared" si="11"/>
        <v>4</v>
      </c>
      <c r="B768" t="s">
        <v>231</v>
      </c>
      <c r="C768">
        <v>104</v>
      </c>
      <c r="D768" t="s">
        <v>188</v>
      </c>
      <c r="E768" t="s">
        <v>24</v>
      </c>
      <c r="F768" t="s">
        <v>151</v>
      </c>
      <c r="G768" t="s">
        <v>251</v>
      </c>
      <c r="H768" t="s">
        <v>173</v>
      </c>
    </row>
    <row r="769" spans="1:10">
      <c r="A769" s="11">
        <f t="shared" si="11"/>
        <v>4</v>
      </c>
      <c r="B769" t="s">
        <v>231</v>
      </c>
      <c r="C769">
        <v>105</v>
      </c>
      <c r="D769" t="s">
        <v>65</v>
      </c>
      <c r="E769" t="s">
        <v>24</v>
      </c>
      <c r="F769" t="s">
        <v>151</v>
      </c>
      <c r="G769" t="s">
        <v>251</v>
      </c>
      <c r="H769" t="s">
        <v>127</v>
      </c>
    </row>
    <row r="770" spans="1:10">
      <c r="A770" s="11">
        <f t="shared" si="11"/>
        <v>5</v>
      </c>
      <c r="B770" t="s">
        <v>231</v>
      </c>
      <c r="C770">
        <v>106</v>
      </c>
      <c r="D770" t="s">
        <v>228</v>
      </c>
      <c r="E770" t="s">
        <v>24</v>
      </c>
      <c r="F770" t="s">
        <v>151</v>
      </c>
      <c r="G770" t="s">
        <v>251</v>
      </c>
      <c r="H770" t="s">
        <v>127</v>
      </c>
      <c r="I770" t="s">
        <v>229</v>
      </c>
    </row>
    <row r="771" spans="1:10">
      <c r="A771" s="11">
        <f t="shared" si="11"/>
        <v>4</v>
      </c>
      <c r="B771" t="s">
        <v>231</v>
      </c>
      <c r="C771">
        <v>107</v>
      </c>
      <c r="D771" t="s">
        <v>69</v>
      </c>
      <c r="E771" t="s">
        <v>24</v>
      </c>
      <c r="F771" t="s">
        <v>151</v>
      </c>
      <c r="G771" t="s">
        <v>251</v>
      </c>
      <c r="H771" t="s">
        <v>126</v>
      </c>
    </row>
    <row r="772" spans="1:10">
      <c r="A772" s="11">
        <f t="shared" ref="A772:A835" si="12">IF(COUNTA(E772:AN772)&gt;0, COUNTA(E772:AN772), "")</f>
        <v>4</v>
      </c>
      <c r="B772" t="s">
        <v>231</v>
      </c>
      <c r="C772">
        <v>108</v>
      </c>
      <c r="D772" t="s">
        <v>107</v>
      </c>
      <c r="E772" t="s">
        <v>24</v>
      </c>
      <c r="F772" t="s">
        <v>151</v>
      </c>
      <c r="G772" t="s">
        <v>251</v>
      </c>
      <c r="H772" t="s">
        <v>134</v>
      </c>
    </row>
    <row r="773" spans="1:10">
      <c r="A773" s="11">
        <f t="shared" si="12"/>
        <v>3</v>
      </c>
      <c r="B773" t="s">
        <v>231</v>
      </c>
      <c r="C773">
        <v>109</v>
      </c>
      <c r="D773" t="s">
        <v>230</v>
      </c>
      <c r="E773" t="s">
        <v>24</v>
      </c>
      <c r="F773" t="s">
        <v>151</v>
      </c>
      <c r="G773" t="s">
        <v>211</v>
      </c>
    </row>
    <row r="774" spans="1:10">
      <c r="A774" s="11" t="str">
        <f t="shared" si="12"/>
        <v/>
      </c>
      <c r="B774"/>
      <c r="C774"/>
      <c r="D774"/>
    </row>
    <row r="775" spans="1:10">
      <c r="A775" s="11">
        <f t="shared" si="12"/>
        <v>4</v>
      </c>
      <c r="B775" t="s">
        <v>252</v>
      </c>
      <c r="C775">
        <v>0</v>
      </c>
      <c r="D775" t="s">
        <v>70</v>
      </c>
      <c r="E775" t="s">
        <v>24</v>
      </c>
      <c r="F775" t="s">
        <v>151</v>
      </c>
      <c r="G775" t="s">
        <v>253</v>
      </c>
      <c r="H775" t="s">
        <v>54</v>
      </c>
    </row>
    <row r="776" spans="1:10">
      <c r="A776" s="11">
        <f t="shared" si="12"/>
        <v>5</v>
      </c>
      <c r="B776" t="s">
        <v>252</v>
      </c>
      <c r="C776">
        <v>1</v>
      </c>
      <c r="D776" t="s">
        <v>255</v>
      </c>
      <c r="E776" t="s">
        <v>24</v>
      </c>
      <c r="F776" t="s">
        <v>151</v>
      </c>
      <c r="G776" t="s">
        <v>253</v>
      </c>
      <c r="H776" t="s">
        <v>54</v>
      </c>
      <c r="I776" t="s">
        <v>256</v>
      </c>
    </row>
    <row r="777" spans="1:10">
      <c r="A777" s="11">
        <f t="shared" si="12"/>
        <v>5</v>
      </c>
      <c r="B777" t="s">
        <v>252</v>
      </c>
      <c r="C777">
        <v>2</v>
      </c>
      <c r="D777" t="s">
        <v>91</v>
      </c>
      <c r="E777" t="s">
        <v>24</v>
      </c>
      <c r="F777" t="s">
        <v>151</v>
      </c>
      <c r="G777" t="s">
        <v>253</v>
      </c>
      <c r="H777" t="s">
        <v>54</v>
      </c>
      <c r="I777" t="s">
        <v>140</v>
      </c>
    </row>
    <row r="778" spans="1:10">
      <c r="A778" s="11">
        <f t="shared" si="12"/>
        <v>4</v>
      </c>
      <c r="B778" t="s">
        <v>252</v>
      </c>
      <c r="C778">
        <v>3</v>
      </c>
      <c r="D778" t="s">
        <v>257</v>
      </c>
      <c r="E778" t="s">
        <v>24</v>
      </c>
      <c r="F778" t="s">
        <v>151</v>
      </c>
      <c r="G778" t="s">
        <v>253</v>
      </c>
      <c r="H778" t="s">
        <v>258</v>
      </c>
    </row>
    <row r="779" spans="1:10">
      <c r="A779" s="11">
        <f t="shared" si="12"/>
        <v>5</v>
      </c>
      <c r="B779" t="s">
        <v>252</v>
      </c>
      <c r="C779">
        <v>4</v>
      </c>
      <c r="D779" t="s">
        <v>89</v>
      </c>
      <c r="E779" t="s">
        <v>24</v>
      </c>
      <c r="F779" t="s">
        <v>151</v>
      </c>
      <c r="G779" t="s">
        <v>253</v>
      </c>
      <c r="H779" t="s">
        <v>258</v>
      </c>
      <c r="I779" t="s">
        <v>141</v>
      </c>
    </row>
    <row r="780" spans="1:10">
      <c r="A780" s="11">
        <f t="shared" si="12"/>
        <v>5</v>
      </c>
      <c r="B780" t="s">
        <v>252</v>
      </c>
      <c r="C780">
        <v>5</v>
      </c>
      <c r="D780" t="s">
        <v>78</v>
      </c>
      <c r="E780" t="s">
        <v>24</v>
      </c>
      <c r="F780" t="s">
        <v>151</v>
      </c>
      <c r="G780" t="s">
        <v>253</v>
      </c>
      <c r="H780" t="s">
        <v>258</v>
      </c>
      <c r="I780" t="s">
        <v>66</v>
      </c>
    </row>
    <row r="781" spans="1:10">
      <c r="A781" s="11">
        <f t="shared" si="12"/>
        <v>5</v>
      </c>
      <c r="B781" t="s">
        <v>252</v>
      </c>
      <c r="C781">
        <v>6</v>
      </c>
      <c r="D781" t="s">
        <v>174</v>
      </c>
      <c r="E781" t="s">
        <v>24</v>
      </c>
      <c r="F781" t="s">
        <v>151</v>
      </c>
      <c r="G781" t="s">
        <v>253</v>
      </c>
      <c r="H781" t="s">
        <v>258</v>
      </c>
      <c r="I781" t="s">
        <v>175</v>
      </c>
    </row>
    <row r="782" spans="1:10">
      <c r="A782" s="11">
        <f t="shared" si="12"/>
        <v>5</v>
      </c>
      <c r="B782" t="s">
        <v>252</v>
      </c>
      <c r="C782">
        <v>7</v>
      </c>
      <c r="D782" t="s">
        <v>118</v>
      </c>
      <c r="E782" t="s">
        <v>24</v>
      </c>
      <c r="F782" t="s">
        <v>151</v>
      </c>
      <c r="G782" t="s">
        <v>253</v>
      </c>
      <c r="H782" t="s">
        <v>258</v>
      </c>
      <c r="I782" t="s">
        <v>94</v>
      </c>
    </row>
    <row r="783" spans="1:10">
      <c r="A783" s="11">
        <f t="shared" si="12"/>
        <v>5</v>
      </c>
      <c r="B783" t="s">
        <v>252</v>
      </c>
      <c r="C783">
        <v>8</v>
      </c>
      <c r="D783" t="s">
        <v>176</v>
      </c>
      <c r="E783" t="s">
        <v>24</v>
      </c>
      <c r="F783" t="s">
        <v>151</v>
      </c>
      <c r="G783" t="s">
        <v>253</v>
      </c>
      <c r="H783" t="s">
        <v>258</v>
      </c>
      <c r="I783" t="s">
        <v>177</v>
      </c>
    </row>
    <row r="784" spans="1:10">
      <c r="A784" s="11">
        <f t="shared" si="12"/>
        <v>6</v>
      </c>
      <c r="B784" t="s">
        <v>252</v>
      </c>
      <c r="C784">
        <v>9</v>
      </c>
      <c r="D784" t="s">
        <v>111</v>
      </c>
      <c r="E784" t="s">
        <v>24</v>
      </c>
      <c r="F784" t="s">
        <v>151</v>
      </c>
      <c r="G784" t="s">
        <v>253</v>
      </c>
      <c r="H784" t="s">
        <v>258</v>
      </c>
      <c r="I784" t="s">
        <v>177</v>
      </c>
      <c r="J784" t="s">
        <v>81</v>
      </c>
    </row>
    <row r="785" spans="1:10">
      <c r="A785" s="11">
        <f t="shared" si="12"/>
        <v>3</v>
      </c>
      <c r="B785" t="s">
        <v>252</v>
      </c>
      <c r="C785">
        <v>10</v>
      </c>
      <c r="D785" t="s">
        <v>72</v>
      </c>
      <c r="E785" t="s">
        <v>24</v>
      </c>
      <c r="F785" t="s">
        <v>151</v>
      </c>
      <c r="G785" t="s">
        <v>57</v>
      </c>
    </row>
    <row r="786" spans="1:10">
      <c r="A786" s="11">
        <f t="shared" si="12"/>
        <v>4</v>
      </c>
      <c r="B786" t="s">
        <v>252</v>
      </c>
      <c r="C786">
        <v>11</v>
      </c>
      <c r="D786" t="s">
        <v>114</v>
      </c>
      <c r="E786" t="s">
        <v>24</v>
      </c>
      <c r="F786" t="s">
        <v>151</v>
      </c>
      <c r="G786" t="s">
        <v>57</v>
      </c>
      <c r="H786" t="s">
        <v>84</v>
      </c>
    </row>
    <row r="787" spans="1:10">
      <c r="A787" s="11">
        <f t="shared" si="12"/>
        <v>4</v>
      </c>
      <c r="B787" t="s">
        <v>252</v>
      </c>
      <c r="C787">
        <v>12</v>
      </c>
      <c r="D787" t="s">
        <v>110</v>
      </c>
      <c r="E787" t="s">
        <v>24</v>
      </c>
      <c r="F787" t="s">
        <v>151</v>
      </c>
      <c r="G787" t="s">
        <v>57</v>
      </c>
      <c r="H787" t="s">
        <v>142</v>
      </c>
    </row>
    <row r="788" spans="1:10">
      <c r="A788" s="11">
        <f t="shared" si="12"/>
        <v>5</v>
      </c>
      <c r="B788" t="s">
        <v>252</v>
      </c>
      <c r="C788">
        <v>13</v>
      </c>
      <c r="D788" t="s">
        <v>119</v>
      </c>
      <c r="E788" t="s">
        <v>24</v>
      </c>
      <c r="F788" t="s">
        <v>151</v>
      </c>
      <c r="G788" t="s">
        <v>57</v>
      </c>
      <c r="H788" t="s">
        <v>142</v>
      </c>
      <c r="I788" t="s">
        <v>95</v>
      </c>
    </row>
    <row r="789" spans="1:10">
      <c r="A789" s="11">
        <f t="shared" si="12"/>
        <v>4</v>
      </c>
      <c r="B789" t="s">
        <v>252</v>
      </c>
      <c r="C789">
        <v>14</v>
      </c>
      <c r="D789" t="s">
        <v>259</v>
      </c>
      <c r="E789" t="s">
        <v>24</v>
      </c>
      <c r="F789" t="s">
        <v>151</v>
      </c>
      <c r="G789" t="s">
        <v>57</v>
      </c>
      <c r="H789" t="s">
        <v>260</v>
      </c>
    </row>
    <row r="790" spans="1:10">
      <c r="A790" s="11">
        <f t="shared" si="12"/>
        <v>5</v>
      </c>
      <c r="B790" t="s">
        <v>252</v>
      </c>
      <c r="C790">
        <v>15</v>
      </c>
      <c r="D790" t="s">
        <v>261</v>
      </c>
      <c r="E790" t="s">
        <v>24</v>
      </c>
      <c r="F790" t="s">
        <v>151</v>
      </c>
      <c r="G790" t="s">
        <v>57</v>
      </c>
      <c r="H790" t="s">
        <v>260</v>
      </c>
      <c r="I790" t="s">
        <v>262</v>
      </c>
    </row>
    <row r="791" spans="1:10">
      <c r="A791" s="11">
        <f t="shared" si="12"/>
        <v>5</v>
      </c>
      <c r="B791" t="s">
        <v>252</v>
      </c>
      <c r="C791">
        <v>16</v>
      </c>
      <c r="D791" t="s">
        <v>59</v>
      </c>
      <c r="E791" t="s">
        <v>24</v>
      </c>
      <c r="F791" t="s">
        <v>151</v>
      </c>
      <c r="G791" t="s">
        <v>57</v>
      </c>
      <c r="H791" t="s">
        <v>260</v>
      </c>
      <c r="I791" t="s">
        <v>128</v>
      </c>
    </row>
    <row r="792" spans="1:10">
      <c r="A792" s="11">
        <f t="shared" si="12"/>
        <v>6</v>
      </c>
      <c r="B792" t="s">
        <v>252</v>
      </c>
      <c r="C792">
        <v>17</v>
      </c>
      <c r="D792" t="s">
        <v>156</v>
      </c>
      <c r="E792" t="s">
        <v>24</v>
      </c>
      <c r="F792" t="s">
        <v>151</v>
      </c>
      <c r="G792" t="s">
        <v>57</v>
      </c>
      <c r="H792" t="s">
        <v>260</v>
      </c>
      <c r="I792" t="s">
        <v>128</v>
      </c>
      <c r="J792" t="s">
        <v>157</v>
      </c>
    </row>
    <row r="793" spans="1:10">
      <c r="A793" s="11">
        <f t="shared" si="12"/>
        <v>5</v>
      </c>
      <c r="B793" t="s">
        <v>252</v>
      </c>
      <c r="C793">
        <v>18</v>
      </c>
      <c r="D793" t="s">
        <v>178</v>
      </c>
      <c r="E793" t="s">
        <v>24</v>
      </c>
      <c r="F793" t="s">
        <v>151</v>
      </c>
      <c r="G793" t="s">
        <v>57</v>
      </c>
      <c r="H793" t="s">
        <v>260</v>
      </c>
      <c r="I793" t="s">
        <v>179</v>
      </c>
    </row>
    <row r="794" spans="1:10">
      <c r="A794" s="11">
        <f t="shared" si="12"/>
        <v>6</v>
      </c>
      <c r="B794" t="s">
        <v>252</v>
      </c>
      <c r="C794">
        <v>19</v>
      </c>
      <c r="D794" t="s">
        <v>190</v>
      </c>
      <c r="E794" t="s">
        <v>24</v>
      </c>
      <c r="F794" t="s">
        <v>151</v>
      </c>
      <c r="G794" t="s">
        <v>57</v>
      </c>
      <c r="H794" t="s">
        <v>260</v>
      </c>
      <c r="I794" t="s">
        <v>179</v>
      </c>
      <c r="J794" t="s">
        <v>191</v>
      </c>
    </row>
    <row r="795" spans="1:10">
      <c r="A795" s="11">
        <f t="shared" si="12"/>
        <v>6</v>
      </c>
      <c r="B795" t="s">
        <v>252</v>
      </c>
      <c r="C795">
        <v>20</v>
      </c>
      <c r="D795" t="s">
        <v>263</v>
      </c>
      <c r="E795" t="s">
        <v>24</v>
      </c>
      <c r="F795" t="s">
        <v>151</v>
      </c>
      <c r="G795" t="s">
        <v>57</v>
      </c>
      <c r="H795" t="s">
        <v>260</v>
      </c>
      <c r="I795" t="s">
        <v>179</v>
      </c>
      <c r="J795" t="s">
        <v>264</v>
      </c>
    </row>
    <row r="796" spans="1:10">
      <c r="A796" s="11">
        <f t="shared" si="12"/>
        <v>4</v>
      </c>
      <c r="B796" t="s">
        <v>252</v>
      </c>
      <c r="C796">
        <v>21</v>
      </c>
      <c r="D796" t="s">
        <v>265</v>
      </c>
      <c r="E796" t="s">
        <v>24</v>
      </c>
      <c r="F796" t="s">
        <v>151</v>
      </c>
      <c r="G796" t="s">
        <v>57</v>
      </c>
      <c r="H796" t="s">
        <v>266</v>
      </c>
    </row>
    <row r="797" spans="1:10">
      <c r="A797" s="11">
        <f t="shared" si="12"/>
        <v>5</v>
      </c>
      <c r="B797" t="s">
        <v>252</v>
      </c>
      <c r="C797">
        <v>22</v>
      </c>
      <c r="D797" t="s">
        <v>232</v>
      </c>
      <c r="E797" t="s">
        <v>24</v>
      </c>
      <c r="F797" t="s">
        <v>151</v>
      </c>
      <c r="G797" t="s">
        <v>57</v>
      </c>
      <c r="H797" t="s">
        <v>266</v>
      </c>
      <c r="I797" t="s">
        <v>233</v>
      </c>
    </row>
    <row r="798" spans="1:10">
      <c r="A798" s="11">
        <f t="shared" si="12"/>
        <v>6</v>
      </c>
      <c r="B798" t="s">
        <v>252</v>
      </c>
      <c r="C798">
        <v>23</v>
      </c>
      <c r="D798" t="s">
        <v>105</v>
      </c>
      <c r="E798" t="s">
        <v>24</v>
      </c>
      <c r="F798" t="s">
        <v>151</v>
      </c>
      <c r="G798" t="s">
        <v>57</v>
      </c>
      <c r="H798" t="s">
        <v>266</v>
      </c>
      <c r="I798" t="s">
        <v>233</v>
      </c>
      <c r="J798" t="s">
        <v>148</v>
      </c>
    </row>
    <row r="799" spans="1:10">
      <c r="A799" s="11">
        <f t="shared" si="12"/>
        <v>6</v>
      </c>
      <c r="B799" t="s">
        <v>252</v>
      </c>
      <c r="C799">
        <v>24</v>
      </c>
      <c r="D799" t="s">
        <v>192</v>
      </c>
      <c r="E799" t="s">
        <v>24</v>
      </c>
      <c r="F799" t="s">
        <v>151</v>
      </c>
      <c r="G799" t="s">
        <v>57</v>
      </c>
      <c r="H799" t="s">
        <v>266</v>
      </c>
      <c r="I799" t="s">
        <v>233</v>
      </c>
      <c r="J799" t="s">
        <v>193</v>
      </c>
    </row>
    <row r="800" spans="1:10">
      <c r="A800" s="11">
        <f t="shared" si="12"/>
        <v>5</v>
      </c>
      <c r="B800" t="s">
        <v>252</v>
      </c>
      <c r="C800">
        <v>25</v>
      </c>
      <c r="D800" t="s">
        <v>87</v>
      </c>
      <c r="E800" t="s">
        <v>24</v>
      </c>
      <c r="F800" t="s">
        <v>151</v>
      </c>
      <c r="G800" t="s">
        <v>57</v>
      </c>
      <c r="H800" t="s">
        <v>266</v>
      </c>
      <c r="I800" t="s">
        <v>143</v>
      </c>
    </row>
    <row r="801" spans="1:11">
      <c r="A801" s="11">
        <f t="shared" si="12"/>
        <v>6</v>
      </c>
      <c r="B801" t="s">
        <v>252</v>
      </c>
      <c r="C801">
        <v>26</v>
      </c>
      <c r="D801" t="s">
        <v>158</v>
      </c>
      <c r="E801" t="s">
        <v>24</v>
      </c>
      <c r="F801" t="s">
        <v>151</v>
      </c>
      <c r="G801" t="s">
        <v>57</v>
      </c>
      <c r="H801" t="s">
        <v>266</v>
      </c>
      <c r="I801" t="s">
        <v>143</v>
      </c>
      <c r="J801" t="s">
        <v>159</v>
      </c>
    </row>
    <row r="802" spans="1:11">
      <c r="A802" s="11">
        <f t="shared" si="12"/>
        <v>7</v>
      </c>
      <c r="B802" t="s">
        <v>252</v>
      </c>
      <c r="C802">
        <v>27</v>
      </c>
      <c r="D802" t="s">
        <v>160</v>
      </c>
      <c r="E802" t="s">
        <v>24</v>
      </c>
      <c r="F802" t="s">
        <v>151</v>
      </c>
      <c r="G802" t="s">
        <v>57</v>
      </c>
      <c r="H802" t="s">
        <v>266</v>
      </c>
      <c r="I802" t="s">
        <v>143</v>
      </c>
      <c r="J802" t="s">
        <v>159</v>
      </c>
      <c r="K802" t="s">
        <v>161</v>
      </c>
    </row>
    <row r="803" spans="1:11">
      <c r="A803" s="11">
        <f t="shared" si="12"/>
        <v>6</v>
      </c>
      <c r="B803" t="s">
        <v>252</v>
      </c>
      <c r="C803">
        <v>28</v>
      </c>
      <c r="D803" t="s">
        <v>180</v>
      </c>
      <c r="E803" t="s">
        <v>24</v>
      </c>
      <c r="F803" t="s">
        <v>151</v>
      </c>
      <c r="G803" t="s">
        <v>57</v>
      </c>
      <c r="H803" t="s">
        <v>266</v>
      </c>
      <c r="I803" t="s">
        <v>143</v>
      </c>
      <c r="J803" t="s">
        <v>181</v>
      </c>
    </row>
    <row r="804" spans="1:11">
      <c r="A804" s="11">
        <f t="shared" si="12"/>
        <v>4</v>
      </c>
      <c r="B804" t="s">
        <v>252</v>
      </c>
      <c r="C804">
        <v>29</v>
      </c>
      <c r="D804" t="s">
        <v>77</v>
      </c>
      <c r="E804" t="s">
        <v>24</v>
      </c>
      <c r="F804" t="s">
        <v>151</v>
      </c>
      <c r="G804" t="s">
        <v>57</v>
      </c>
      <c r="H804" t="s">
        <v>63</v>
      </c>
    </row>
    <row r="805" spans="1:11">
      <c r="A805" s="11">
        <f t="shared" si="12"/>
        <v>5</v>
      </c>
      <c r="B805" t="s">
        <v>252</v>
      </c>
      <c r="C805">
        <v>30</v>
      </c>
      <c r="D805" t="s">
        <v>43</v>
      </c>
      <c r="E805" t="s">
        <v>24</v>
      </c>
      <c r="F805" t="s">
        <v>151</v>
      </c>
      <c r="G805" t="s">
        <v>57</v>
      </c>
      <c r="H805" t="s">
        <v>63</v>
      </c>
      <c r="I805" t="s">
        <v>44</v>
      </c>
    </row>
    <row r="806" spans="1:11">
      <c r="A806" s="11">
        <f t="shared" si="12"/>
        <v>6</v>
      </c>
      <c r="B806" t="s">
        <v>252</v>
      </c>
      <c r="C806">
        <v>31</v>
      </c>
      <c r="D806" t="s">
        <v>212</v>
      </c>
      <c r="E806" t="s">
        <v>24</v>
      </c>
      <c r="F806" t="s">
        <v>151</v>
      </c>
      <c r="G806" t="s">
        <v>57</v>
      </c>
      <c r="H806" t="s">
        <v>63</v>
      </c>
      <c r="I806" t="s">
        <v>44</v>
      </c>
      <c r="J806" t="s">
        <v>213</v>
      </c>
    </row>
    <row r="807" spans="1:11">
      <c r="A807" s="11">
        <f t="shared" si="12"/>
        <v>6</v>
      </c>
      <c r="B807" t="s">
        <v>252</v>
      </c>
      <c r="C807">
        <v>32</v>
      </c>
      <c r="D807" t="s">
        <v>234</v>
      </c>
      <c r="E807" t="s">
        <v>24</v>
      </c>
      <c r="F807" t="s">
        <v>151</v>
      </c>
      <c r="G807" t="s">
        <v>57</v>
      </c>
      <c r="H807" t="s">
        <v>63</v>
      </c>
      <c r="I807" t="s">
        <v>44</v>
      </c>
      <c r="J807" t="s">
        <v>235</v>
      </c>
    </row>
    <row r="808" spans="1:11">
      <c r="A808" s="11">
        <f t="shared" si="12"/>
        <v>5</v>
      </c>
      <c r="B808" t="s">
        <v>252</v>
      </c>
      <c r="C808">
        <v>33</v>
      </c>
      <c r="D808" t="s">
        <v>99</v>
      </c>
      <c r="E808" t="s">
        <v>24</v>
      </c>
      <c r="F808" t="s">
        <v>151</v>
      </c>
      <c r="G808" t="s">
        <v>57</v>
      </c>
      <c r="H808" t="s">
        <v>63</v>
      </c>
      <c r="I808" t="s">
        <v>149</v>
      </c>
    </row>
    <row r="809" spans="1:11">
      <c r="A809" s="11">
        <f t="shared" si="12"/>
        <v>6</v>
      </c>
      <c r="B809" t="s">
        <v>252</v>
      </c>
      <c r="C809">
        <v>34</v>
      </c>
      <c r="D809" t="s">
        <v>90</v>
      </c>
      <c r="E809" t="s">
        <v>24</v>
      </c>
      <c r="F809" t="s">
        <v>151</v>
      </c>
      <c r="G809" t="s">
        <v>57</v>
      </c>
      <c r="H809" t="s">
        <v>63</v>
      </c>
      <c r="I809" t="s">
        <v>149</v>
      </c>
      <c r="J809" t="s">
        <v>135</v>
      </c>
    </row>
    <row r="810" spans="1:11">
      <c r="A810" s="11">
        <f t="shared" si="12"/>
        <v>6</v>
      </c>
      <c r="B810" t="s">
        <v>252</v>
      </c>
      <c r="C810">
        <v>35</v>
      </c>
      <c r="D810" t="s">
        <v>47</v>
      </c>
      <c r="E810" t="s">
        <v>24</v>
      </c>
      <c r="F810" t="s">
        <v>151</v>
      </c>
      <c r="G810" t="s">
        <v>57</v>
      </c>
      <c r="H810" t="s">
        <v>63</v>
      </c>
      <c r="I810" t="s">
        <v>149</v>
      </c>
      <c r="J810" t="s">
        <v>48</v>
      </c>
    </row>
    <row r="811" spans="1:11">
      <c r="A811" s="11">
        <f t="shared" si="12"/>
        <v>7</v>
      </c>
      <c r="B811" t="s">
        <v>252</v>
      </c>
      <c r="C811">
        <v>36</v>
      </c>
      <c r="D811" t="s">
        <v>214</v>
      </c>
      <c r="E811" t="s">
        <v>24</v>
      </c>
      <c r="F811" t="s">
        <v>151</v>
      </c>
      <c r="G811" t="s">
        <v>57</v>
      </c>
      <c r="H811" t="s">
        <v>63</v>
      </c>
      <c r="I811" t="s">
        <v>149</v>
      </c>
      <c r="J811" t="s">
        <v>48</v>
      </c>
      <c r="K811" t="s">
        <v>215</v>
      </c>
    </row>
    <row r="812" spans="1:11">
      <c r="A812" s="11">
        <f t="shared" si="12"/>
        <v>1</v>
      </c>
      <c r="B812" t="s">
        <v>252</v>
      </c>
      <c r="C812">
        <v>37</v>
      </c>
      <c r="D812" t="s">
        <v>30</v>
      </c>
      <c r="E812" t="s">
        <v>24</v>
      </c>
    </row>
    <row r="813" spans="1:11">
      <c r="A813" s="11">
        <f t="shared" si="12"/>
        <v>2</v>
      </c>
      <c r="B813" t="s">
        <v>252</v>
      </c>
      <c r="C813">
        <v>38</v>
      </c>
      <c r="D813" t="s">
        <v>76</v>
      </c>
      <c r="E813" t="s">
        <v>24</v>
      </c>
      <c r="F813" t="s">
        <v>62</v>
      </c>
    </row>
    <row r="814" spans="1:11">
      <c r="A814" s="11">
        <f t="shared" si="12"/>
        <v>2</v>
      </c>
      <c r="B814" t="s">
        <v>252</v>
      </c>
      <c r="C814">
        <v>39</v>
      </c>
      <c r="D814" t="s">
        <v>236</v>
      </c>
      <c r="E814" t="s">
        <v>24</v>
      </c>
      <c r="F814" t="s">
        <v>237</v>
      </c>
    </row>
    <row r="815" spans="1:11">
      <c r="A815" s="11">
        <f t="shared" si="12"/>
        <v>3</v>
      </c>
      <c r="B815" t="s">
        <v>252</v>
      </c>
      <c r="C815">
        <v>40</v>
      </c>
      <c r="D815" t="s">
        <v>55</v>
      </c>
      <c r="E815" t="s">
        <v>24</v>
      </c>
      <c r="F815" t="s">
        <v>237</v>
      </c>
      <c r="G815" t="s">
        <v>129</v>
      </c>
    </row>
    <row r="816" spans="1:11">
      <c r="A816" s="11">
        <f t="shared" si="12"/>
        <v>4</v>
      </c>
      <c r="B816" t="s">
        <v>252</v>
      </c>
      <c r="C816">
        <v>41</v>
      </c>
      <c r="D816" t="s">
        <v>216</v>
      </c>
      <c r="E816" t="s">
        <v>24</v>
      </c>
      <c r="F816" t="s">
        <v>237</v>
      </c>
      <c r="G816" t="s">
        <v>129</v>
      </c>
      <c r="H816" t="s">
        <v>217</v>
      </c>
    </row>
    <row r="817" spans="1:9">
      <c r="A817" s="11">
        <f t="shared" si="12"/>
        <v>4</v>
      </c>
      <c r="B817" t="s">
        <v>252</v>
      </c>
      <c r="C817">
        <v>42</v>
      </c>
      <c r="D817" t="s">
        <v>27</v>
      </c>
      <c r="E817" t="s">
        <v>24</v>
      </c>
      <c r="F817" t="s">
        <v>237</v>
      </c>
      <c r="G817" t="s">
        <v>129</v>
      </c>
      <c r="H817" t="s">
        <v>16</v>
      </c>
    </row>
    <row r="818" spans="1:9">
      <c r="A818" s="11">
        <f t="shared" si="12"/>
        <v>3</v>
      </c>
      <c r="B818" t="s">
        <v>252</v>
      </c>
      <c r="C818">
        <v>43</v>
      </c>
      <c r="D818" t="s">
        <v>124</v>
      </c>
      <c r="E818" t="s">
        <v>24</v>
      </c>
      <c r="F818" t="s">
        <v>237</v>
      </c>
      <c r="G818" t="s">
        <v>104</v>
      </c>
    </row>
    <row r="819" spans="1:9">
      <c r="A819" s="11">
        <f t="shared" si="12"/>
        <v>2</v>
      </c>
      <c r="B819" t="s">
        <v>252</v>
      </c>
      <c r="C819">
        <v>44</v>
      </c>
      <c r="D819" t="s">
        <v>238</v>
      </c>
      <c r="E819" t="s">
        <v>24</v>
      </c>
      <c r="F819" t="s">
        <v>239</v>
      </c>
    </row>
    <row r="820" spans="1:9">
      <c r="A820" s="11">
        <f t="shared" si="12"/>
        <v>3</v>
      </c>
      <c r="B820" t="s">
        <v>252</v>
      </c>
      <c r="C820">
        <v>45</v>
      </c>
      <c r="D820" t="s">
        <v>64</v>
      </c>
      <c r="E820" t="s">
        <v>24</v>
      </c>
      <c r="F820" t="s">
        <v>239</v>
      </c>
      <c r="G820" t="s">
        <v>130</v>
      </c>
    </row>
    <row r="821" spans="1:9">
      <c r="A821" s="11">
        <f t="shared" si="12"/>
        <v>3</v>
      </c>
      <c r="B821" t="s">
        <v>252</v>
      </c>
      <c r="C821">
        <v>46</v>
      </c>
      <c r="D821" t="s">
        <v>162</v>
      </c>
      <c r="E821" t="s">
        <v>24</v>
      </c>
      <c r="F821" t="s">
        <v>239</v>
      </c>
      <c r="G821" t="s">
        <v>163</v>
      </c>
    </row>
    <row r="822" spans="1:9">
      <c r="A822" s="11">
        <f t="shared" si="12"/>
        <v>3</v>
      </c>
      <c r="B822" t="s">
        <v>252</v>
      </c>
      <c r="C822">
        <v>47</v>
      </c>
      <c r="D822" t="s">
        <v>267</v>
      </c>
      <c r="E822" t="s">
        <v>24</v>
      </c>
      <c r="F822" t="s">
        <v>239</v>
      </c>
      <c r="G822" t="s">
        <v>268</v>
      </c>
    </row>
    <row r="823" spans="1:9">
      <c r="A823" s="11">
        <f t="shared" si="12"/>
        <v>4</v>
      </c>
      <c r="B823" t="s">
        <v>252</v>
      </c>
      <c r="C823">
        <v>48</v>
      </c>
      <c r="D823" t="s">
        <v>164</v>
      </c>
      <c r="E823" t="s">
        <v>24</v>
      </c>
      <c r="F823" t="s">
        <v>239</v>
      </c>
      <c r="G823" t="s">
        <v>268</v>
      </c>
      <c r="H823" t="s">
        <v>165</v>
      </c>
    </row>
    <row r="824" spans="1:9">
      <c r="A824" s="11">
        <f t="shared" si="12"/>
        <v>3</v>
      </c>
      <c r="B824" t="s">
        <v>252</v>
      </c>
      <c r="C824">
        <v>49</v>
      </c>
      <c r="D824" t="s">
        <v>166</v>
      </c>
      <c r="E824" t="s">
        <v>24</v>
      </c>
      <c r="F824" t="s">
        <v>239</v>
      </c>
      <c r="G824" t="s">
        <v>167</v>
      </c>
    </row>
    <row r="825" spans="1:9">
      <c r="A825" s="11">
        <f t="shared" si="12"/>
        <v>2</v>
      </c>
      <c r="B825" t="s">
        <v>252</v>
      </c>
      <c r="C825">
        <v>50</v>
      </c>
      <c r="D825" t="s">
        <v>75</v>
      </c>
      <c r="E825" t="s">
        <v>24</v>
      </c>
      <c r="F825" t="s">
        <v>61</v>
      </c>
    </row>
    <row r="826" spans="1:9">
      <c r="A826" s="11">
        <f t="shared" si="12"/>
        <v>3</v>
      </c>
      <c r="B826" t="s">
        <v>252</v>
      </c>
      <c r="C826">
        <v>51</v>
      </c>
      <c r="D826" t="s">
        <v>97</v>
      </c>
      <c r="E826" t="s">
        <v>24</v>
      </c>
      <c r="F826" t="s">
        <v>61</v>
      </c>
      <c r="G826" t="s">
        <v>150</v>
      </c>
    </row>
    <row r="827" spans="1:9">
      <c r="A827" s="11">
        <f t="shared" si="12"/>
        <v>3</v>
      </c>
      <c r="B827" t="s">
        <v>252</v>
      </c>
      <c r="C827">
        <v>52</v>
      </c>
      <c r="D827" t="s">
        <v>103</v>
      </c>
      <c r="E827" t="s">
        <v>24</v>
      </c>
      <c r="F827" t="s">
        <v>61</v>
      </c>
      <c r="G827" t="s">
        <v>136</v>
      </c>
    </row>
    <row r="828" spans="1:9">
      <c r="A828" s="11">
        <f t="shared" si="12"/>
        <v>4</v>
      </c>
      <c r="B828" t="s">
        <v>252</v>
      </c>
      <c r="C828">
        <v>53</v>
      </c>
      <c r="D828" t="s">
        <v>218</v>
      </c>
      <c r="E828" t="s">
        <v>24</v>
      </c>
      <c r="F828" t="s">
        <v>61</v>
      </c>
      <c r="G828" t="s">
        <v>136</v>
      </c>
      <c r="H828" t="s">
        <v>219</v>
      </c>
    </row>
    <row r="829" spans="1:9">
      <c r="A829" s="11">
        <f t="shared" si="12"/>
        <v>5</v>
      </c>
      <c r="B829" t="s">
        <v>252</v>
      </c>
      <c r="C829">
        <v>54</v>
      </c>
      <c r="D829" t="s">
        <v>182</v>
      </c>
      <c r="E829" t="s">
        <v>24</v>
      </c>
      <c r="F829" t="s">
        <v>61</v>
      </c>
      <c r="G829" t="s">
        <v>136</v>
      </c>
      <c r="H829" t="s">
        <v>219</v>
      </c>
      <c r="I829" t="s">
        <v>183</v>
      </c>
    </row>
    <row r="830" spans="1:9">
      <c r="A830" s="11">
        <f t="shared" si="12"/>
        <v>4</v>
      </c>
      <c r="B830" t="s">
        <v>252</v>
      </c>
      <c r="C830">
        <v>55</v>
      </c>
      <c r="D830" t="s">
        <v>106</v>
      </c>
      <c r="E830" t="s">
        <v>24</v>
      </c>
      <c r="F830" t="s">
        <v>61</v>
      </c>
      <c r="G830" t="s">
        <v>136</v>
      </c>
      <c r="H830" t="s">
        <v>144</v>
      </c>
    </row>
    <row r="831" spans="1:9">
      <c r="A831" s="11">
        <f t="shared" si="12"/>
        <v>4</v>
      </c>
      <c r="B831" t="s">
        <v>252</v>
      </c>
      <c r="C831">
        <v>56</v>
      </c>
      <c r="D831" t="s">
        <v>109</v>
      </c>
      <c r="E831" t="s">
        <v>24</v>
      </c>
      <c r="F831" t="s">
        <v>61</v>
      </c>
      <c r="G831" t="s">
        <v>136</v>
      </c>
      <c r="H831" t="s">
        <v>145</v>
      </c>
    </row>
    <row r="832" spans="1:9">
      <c r="A832" s="11">
        <f t="shared" si="12"/>
        <v>3</v>
      </c>
      <c r="B832" t="s">
        <v>252</v>
      </c>
      <c r="C832">
        <v>57</v>
      </c>
      <c r="D832" t="s">
        <v>269</v>
      </c>
      <c r="E832" t="s">
        <v>24</v>
      </c>
      <c r="F832" t="s">
        <v>61</v>
      </c>
      <c r="G832" t="s">
        <v>270</v>
      </c>
    </row>
    <row r="833" spans="1:10">
      <c r="A833" s="11">
        <f t="shared" si="12"/>
        <v>4</v>
      </c>
      <c r="B833" t="s">
        <v>252</v>
      </c>
      <c r="C833">
        <v>58</v>
      </c>
      <c r="D833" t="s">
        <v>240</v>
      </c>
      <c r="E833" t="s">
        <v>24</v>
      </c>
      <c r="F833" t="s">
        <v>61</v>
      </c>
      <c r="G833" t="s">
        <v>270</v>
      </c>
      <c r="H833" t="s">
        <v>241</v>
      </c>
    </row>
    <row r="834" spans="1:10">
      <c r="A834" s="11">
        <f t="shared" si="12"/>
        <v>5</v>
      </c>
      <c r="B834" t="s">
        <v>252</v>
      </c>
      <c r="C834">
        <v>59</v>
      </c>
      <c r="D834" t="s">
        <v>112</v>
      </c>
      <c r="E834" t="s">
        <v>24</v>
      </c>
      <c r="F834" t="s">
        <v>61</v>
      </c>
      <c r="G834" t="s">
        <v>270</v>
      </c>
      <c r="H834" t="s">
        <v>241</v>
      </c>
      <c r="I834" t="s">
        <v>82</v>
      </c>
    </row>
    <row r="835" spans="1:10">
      <c r="A835" s="11">
        <f t="shared" si="12"/>
        <v>4</v>
      </c>
      <c r="B835" t="s">
        <v>252</v>
      </c>
      <c r="C835">
        <v>60</v>
      </c>
      <c r="D835" t="s">
        <v>88</v>
      </c>
      <c r="E835" t="s">
        <v>24</v>
      </c>
      <c r="F835" t="s">
        <v>61</v>
      </c>
      <c r="G835" t="s">
        <v>270</v>
      </c>
      <c r="H835" t="s">
        <v>152</v>
      </c>
    </row>
    <row r="836" spans="1:10">
      <c r="A836" s="11">
        <f t="shared" ref="A836:A899" si="13">IF(COUNTA(E836:AN836)&gt;0, COUNTA(E836:AN836), "")</f>
        <v>5</v>
      </c>
      <c r="B836" t="s">
        <v>252</v>
      </c>
      <c r="C836">
        <v>61</v>
      </c>
      <c r="D836" t="s">
        <v>242</v>
      </c>
      <c r="E836" t="s">
        <v>24</v>
      </c>
      <c r="F836" t="s">
        <v>61</v>
      </c>
      <c r="G836" t="s">
        <v>270</v>
      </c>
      <c r="H836" t="s">
        <v>152</v>
      </c>
      <c r="I836" t="s">
        <v>243</v>
      </c>
    </row>
    <row r="837" spans="1:10">
      <c r="A837" s="11">
        <f t="shared" si="13"/>
        <v>2</v>
      </c>
      <c r="B837" t="s">
        <v>252</v>
      </c>
      <c r="C837">
        <v>62</v>
      </c>
      <c r="D837" t="s">
        <v>194</v>
      </c>
      <c r="E837" t="s">
        <v>24</v>
      </c>
      <c r="F837" t="s">
        <v>195</v>
      </c>
    </row>
    <row r="838" spans="1:10">
      <c r="A838" s="11">
        <f t="shared" si="13"/>
        <v>3</v>
      </c>
      <c r="B838" t="s">
        <v>252</v>
      </c>
      <c r="C838">
        <v>63</v>
      </c>
      <c r="D838" t="s">
        <v>196</v>
      </c>
      <c r="E838" t="s">
        <v>24</v>
      </c>
      <c r="F838" t="s">
        <v>195</v>
      </c>
      <c r="G838" t="s">
        <v>197</v>
      </c>
    </row>
    <row r="839" spans="1:10">
      <c r="A839" s="11">
        <f t="shared" si="13"/>
        <v>4</v>
      </c>
      <c r="B839" t="s">
        <v>252</v>
      </c>
      <c r="C839">
        <v>64</v>
      </c>
      <c r="D839" t="s">
        <v>51</v>
      </c>
      <c r="E839" t="s">
        <v>24</v>
      </c>
      <c r="F839" t="s">
        <v>195</v>
      </c>
      <c r="G839" t="s">
        <v>197</v>
      </c>
      <c r="H839" t="s">
        <v>52</v>
      </c>
    </row>
    <row r="840" spans="1:10">
      <c r="A840" s="11">
        <f t="shared" si="13"/>
        <v>3</v>
      </c>
      <c r="B840" t="s">
        <v>252</v>
      </c>
      <c r="C840">
        <v>65</v>
      </c>
      <c r="D840" t="s">
        <v>25</v>
      </c>
      <c r="E840" t="s">
        <v>24</v>
      </c>
      <c r="F840" t="s">
        <v>195</v>
      </c>
      <c r="G840" t="s">
        <v>14</v>
      </c>
    </row>
    <row r="841" spans="1:10">
      <c r="A841" s="11">
        <f t="shared" si="13"/>
        <v>3</v>
      </c>
      <c r="B841" t="s">
        <v>252</v>
      </c>
      <c r="C841">
        <v>66</v>
      </c>
      <c r="D841" t="s">
        <v>220</v>
      </c>
      <c r="E841" t="s">
        <v>24</v>
      </c>
      <c r="F841" t="s">
        <v>195</v>
      </c>
      <c r="G841" t="s">
        <v>221</v>
      </c>
    </row>
    <row r="842" spans="1:10">
      <c r="A842" s="11">
        <f t="shared" si="13"/>
        <v>4</v>
      </c>
      <c r="B842" t="s">
        <v>252</v>
      </c>
      <c r="C842">
        <v>67</v>
      </c>
      <c r="D842" t="s">
        <v>198</v>
      </c>
      <c r="E842" t="s">
        <v>24</v>
      </c>
      <c r="F842" t="s">
        <v>195</v>
      </c>
      <c r="G842" t="s">
        <v>221</v>
      </c>
      <c r="H842" t="s">
        <v>199</v>
      </c>
    </row>
    <row r="843" spans="1:10">
      <c r="A843" s="11">
        <f t="shared" si="13"/>
        <v>4</v>
      </c>
      <c r="B843" t="s">
        <v>252</v>
      </c>
      <c r="C843">
        <v>68</v>
      </c>
      <c r="D843" t="s">
        <v>68</v>
      </c>
      <c r="E843" t="s">
        <v>24</v>
      </c>
      <c r="F843" t="s">
        <v>195</v>
      </c>
      <c r="G843" t="s">
        <v>221</v>
      </c>
      <c r="H843" t="s">
        <v>131</v>
      </c>
    </row>
    <row r="844" spans="1:10">
      <c r="A844" s="11">
        <f t="shared" si="13"/>
        <v>4</v>
      </c>
      <c r="B844" t="s">
        <v>252</v>
      </c>
      <c r="C844">
        <v>69</v>
      </c>
      <c r="D844" t="s">
        <v>244</v>
      </c>
      <c r="E844" t="s">
        <v>24</v>
      </c>
      <c r="F844" t="s">
        <v>195</v>
      </c>
      <c r="G844" t="s">
        <v>221</v>
      </c>
      <c r="H844" t="s">
        <v>245</v>
      </c>
    </row>
    <row r="845" spans="1:10">
      <c r="A845" s="11">
        <f t="shared" si="13"/>
        <v>5</v>
      </c>
      <c r="B845" t="s">
        <v>252</v>
      </c>
      <c r="C845">
        <v>70</v>
      </c>
      <c r="D845" t="s">
        <v>74</v>
      </c>
      <c r="E845" t="s">
        <v>24</v>
      </c>
      <c r="F845" t="s">
        <v>195</v>
      </c>
      <c r="G845" t="s">
        <v>221</v>
      </c>
      <c r="H845" t="s">
        <v>245</v>
      </c>
      <c r="I845" t="s">
        <v>60</v>
      </c>
    </row>
    <row r="846" spans="1:10">
      <c r="A846" s="11">
        <f t="shared" si="13"/>
        <v>6</v>
      </c>
      <c r="B846" t="s">
        <v>252</v>
      </c>
      <c r="C846">
        <v>71</v>
      </c>
      <c r="D846" t="s">
        <v>28</v>
      </c>
      <c r="E846" t="s">
        <v>24</v>
      </c>
      <c r="F846" t="s">
        <v>195</v>
      </c>
      <c r="G846" t="s">
        <v>221</v>
      </c>
      <c r="H846" t="s">
        <v>245</v>
      </c>
      <c r="I846" t="s">
        <v>60</v>
      </c>
      <c r="J846" t="s">
        <v>17</v>
      </c>
    </row>
    <row r="847" spans="1:10">
      <c r="A847" s="11">
        <f t="shared" si="13"/>
        <v>4</v>
      </c>
      <c r="B847" t="s">
        <v>252</v>
      </c>
      <c r="C847">
        <v>72</v>
      </c>
      <c r="D847" t="s">
        <v>271</v>
      </c>
      <c r="E847" t="s">
        <v>24</v>
      </c>
      <c r="F847" t="s">
        <v>195</v>
      </c>
      <c r="G847" t="s">
        <v>221</v>
      </c>
      <c r="H847" t="s">
        <v>272</v>
      </c>
    </row>
    <row r="848" spans="1:10">
      <c r="A848" s="11">
        <f t="shared" si="13"/>
        <v>2</v>
      </c>
      <c r="B848" t="s">
        <v>252</v>
      </c>
      <c r="C848">
        <v>73</v>
      </c>
      <c r="D848" t="s">
        <v>168</v>
      </c>
      <c r="E848" t="s">
        <v>24</v>
      </c>
      <c r="F848" t="s">
        <v>169</v>
      </c>
    </row>
    <row r="849" spans="1:10">
      <c r="A849" s="11">
        <f t="shared" si="13"/>
        <v>3</v>
      </c>
      <c r="B849" t="s">
        <v>252</v>
      </c>
      <c r="C849">
        <v>74</v>
      </c>
      <c r="D849" t="s">
        <v>113</v>
      </c>
      <c r="E849" t="s">
        <v>24</v>
      </c>
      <c r="F849" t="s">
        <v>169</v>
      </c>
      <c r="G849" t="s">
        <v>83</v>
      </c>
    </row>
    <row r="850" spans="1:10">
      <c r="A850" s="11">
        <f t="shared" si="13"/>
        <v>3</v>
      </c>
      <c r="B850" t="s">
        <v>252</v>
      </c>
      <c r="C850">
        <v>75</v>
      </c>
      <c r="D850" t="s">
        <v>26</v>
      </c>
      <c r="E850" t="s">
        <v>24</v>
      </c>
      <c r="F850" t="s">
        <v>169</v>
      </c>
      <c r="G850" t="s">
        <v>15</v>
      </c>
    </row>
    <row r="851" spans="1:10">
      <c r="A851" s="11">
        <f t="shared" si="13"/>
        <v>4</v>
      </c>
      <c r="B851" t="s">
        <v>252</v>
      </c>
      <c r="C851">
        <v>76</v>
      </c>
      <c r="D851" t="s">
        <v>222</v>
      </c>
      <c r="E851" t="s">
        <v>24</v>
      </c>
      <c r="F851" t="s">
        <v>169</v>
      </c>
      <c r="G851" t="s">
        <v>15</v>
      </c>
      <c r="H851" t="s">
        <v>223</v>
      </c>
    </row>
    <row r="852" spans="1:10">
      <c r="A852" s="11">
        <f t="shared" si="13"/>
        <v>4</v>
      </c>
      <c r="B852" t="s">
        <v>252</v>
      </c>
      <c r="C852">
        <v>77</v>
      </c>
      <c r="D852" t="s">
        <v>184</v>
      </c>
      <c r="E852" t="s">
        <v>24</v>
      </c>
      <c r="F852" t="s">
        <v>169</v>
      </c>
      <c r="G852" t="s">
        <v>15</v>
      </c>
      <c r="H852" t="s">
        <v>185</v>
      </c>
    </row>
    <row r="853" spans="1:10">
      <c r="A853" s="11">
        <f t="shared" si="13"/>
        <v>3</v>
      </c>
      <c r="B853" t="s">
        <v>252</v>
      </c>
      <c r="C853">
        <v>78</v>
      </c>
      <c r="D853" t="s">
        <v>67</v>
      </c>
      <c r="E853" t="s">
        <v>24</v>
      </c>
      <c r="F853" t="s">
        <v>169</v>
      </c>
      <c r="G853" t="s">
        <v>132</v>
      </c>
    </row>
    <row r="854" spans="1:10">
      <c r="A854" s="11">
        <f t="shared" si="13"/>
        <v>4</v>
      </c>
      <c r="B854" t="s">
        <v>252</v>
      </c>
      <c r="C854">
        <v>79</v>
      </c>
      <c r="D854" t="s">
        <v>273</v>
      </c>
      <c r="E854" t="s">
        <v>24</v>
      </c>
      <c r="F854" t="s">
        <v>169</v>
      </c>
      <c r="G854" t="s">
        <v>132</v>
      </c>
      <c r="H854" t="s">
        <v>274</v>
      </c>
    </row>
    <row r="855" spans="1:10">
      <c r="A855" s="11">
        <f t="shared" si="13"/>
        <v>4</v>
      </c>
      <c r="B855" t="s">
        <v>252</v>
      </c>
      <c r="C855">
        <v>80</v>
      </c>
      <c r="D855" t="s">
        <v>29</v>
      </c>
      <c r="E855" t="s">
        <v>24</v>
      </c>
      <c r="F855" t="s">
        <v>169</v>
      </c>
      <c r="G855" t="s">
        <v>132</v>
      </c>
      <c r="H855" t="s">
        <v>18</v>
      </c>
    </row>
    <row r="856" spans="1:10">
      <c r="A856" s="11">
        <f t="shared" si="13"/>
        <v>3</v>
      </c>
      <c r="B856" t="s">
        <v>252</v>
      </c>
      <c r="C856">
        <v>81</v>
      </c>
      <c r="D856" t="s">
        <v>33</v>
      </c>
      <c r="E856" t="s">
        <v>24</v>
      </c>
      <c r="F856" t="s">
        <v>169</v>
      </c>
      <c r="G856" t="s">
        <v>21</v>
      </c>
    </row>
    <row r="857" spans="1:10">
      <c r="A857" s="11">
        <f t="shared" si="13"/>
        <v>4</v>
      </c>
      <c r="B857" t="s">
        <v>252</v>
      </c>
      <c r="C857">
        <v>82</v>
      </c>
      <c r="D857" t="s">
        <v>23</v>
      </c>
      <c r="E857" t="s">
        <v>24</v>
      </c>
      <c r="F857" t="s">
        <v>169</v>
      </c>
      <c r="G857" t="s">
        <v>21</v>
      </c>
      <c r="H857" t="s">
        <v>13</v>
      </c>
    </row>
    <row r="858" spans="1:10">
      <c r="A858" s="11">
        <f t="shared" si="13"/>
        <v>4</v>
      </c>
      <c r="B858" t="s">
        <v>252</v>
      </c>
      <c r="C858">
        <v>83</v>
      </c>
      <c r="D858" t="s">
        <v>80</v>
      </c>
      <c r="E858" t="s">
        <v>24</v>
      </c>
      <c r="F858" t="s">
        <v>169</v>
      </c>
      <c r="G858" t="s">
        <v>21</v>
      </c>
      <c r="H858" t="s">
        <v>146</v>
      </c>
    </row>
    <row r="859" spans="1:10">
      <c r="A859" s="11">
        <f t="shared" si="13"/>
        <v>5</v>
      </c>
      <c r="B859" t="s">
        <v>252</v>
      </c>
      <c r="C859">
        <v>84</v>
      </c>
      <c r="D859" t="s">
        <v>200</v>
      </c>
      <c r="E859" t="s">
        <v>24</v>
      </c>
      <c r="F859" t="s">
        <v>169</v>
      </c>
      <c r="G859" t="s">
        <v>21</v>
      </c>
      <c r="H859" t="s">
        <v>146</v>
      </c>
      <c r="I859" t="s">
        <v>201</v>
      </c>
    </row>
    <row r="860" spans="1:10">
      <c r="A860" s="11">
        <f t="shared" si="13"/>
        <v>4</v>
      </c>
      <c r="B860" t="s">
        <v>252</v>
      </c>
      <c r="C860">
        <v>85</v>
      </c>
      <c r="D860" t="s">
        <v>246</v>
      </c>
      <c r="E860" t="s">
        <v>24</v>
      </c>
      <c r="F860" t="s">
        <v>169</v>
      </c>
      <c r="G860" t="s">
        <v>21</v>
      </c>
      <c r="H860" t="s">
        <v>247</v>
      </c>
    </row>
    <row r="861" spans="1:10">
      <c r="A861" s="11">
        <f t="shared" si="13"/>
        <v>5</v>
      </c>
      <c r="B861" t="s">
        <v>252</v>
      </c>
      <c r="C861">
        <v>86</v>
      </c>
      <c r="D861" t="s">
        <v>202</v>
      </c>
      <c r="E861" t="s">
        <v>24</v>
      </c>
      <c r="F861" t="s">
        <v>169</v>
      </c>
      <c r="G861" t="s">
        <v>21</v>
      </c>
      <c r="H861" t="s">
        <v>247</v>
      </c>
      <c r="I861" t="s">
        <v>203</v>
      </c>
    </row>
    <row r="862" spans="1:10">
      <c r="A862" s="11">
        <f t="shared" si="13"/>
        <v>6</v>
      </c>
      <c r="B862" t="s">
        <v>252</v>
      </c>
      <c r="C862">
        <v>87</v>
      </c>
      <c r="D862" t="s">
        <v>275</v>
      </c>
      <c r="E862" t="s">
        <v>24</v>
      </c>
      <c r="F862" t="s">
        <v>169</v>
      </c>
      <c r="G862" t="s">
        <v>21</v>
      </c>
      <c r="H862" t="s">
        <v>247</v>
      </c>
      <c r="I862" t="s">
        <v>203</v>
      </c>
      <c r="J862" t="s">
        <v>276</v>
      </c>
    </row>
    <row r="863" spans="1:10">
      <c r="A863" s="11">
        <f t="shared" si="13"/>
        <v>3</v>
      </c>
      <c r="B863" t="s">
        <v>252</v>
      </c>
      <c r="C863">
        <v>88</v>
      </c>
      <c r="D863" t="s">
        <v>32</v>
      </c>
      <c r="E863" t="s">
        <v>24</v>
      </c>
      <c r="F863" t="s">
        <v>169</v>
      </c>
      <c r="G863" t="s">
        <v>20</v>
      </c>
    </row>
    <row r="864" spans="1:10">
      <c r="A864" s="11">
        <f t="shared" si="13"/>
        <v>4</v>
      </c>
      <c r="B864" t="s">
        <v>252</v>
      </c>
      <c r="C864">
        <v>89</v>
      </c>
      <c r="D864" t="s">
        <v>45</v>
      </c>
      <c r="E864" t="s">
        <v>24</v>
      </c>
      <c r="F864" t="s">
        <v>169</v>
      </c>
      <c r="G864" t="s">
        <v>20</v>
      </c>
      <c r="H864" t="s">
        <v>46</v>
      </c>
    </row>
    <row r="865" spans="1:10">
      <c r="A865" s="11">
        <f t="shared" si="13"/>
        <v>5</v>
      </c>
      <c r="B865" t="s">
        <v>252</v>
      </c>
      <c r="C865">
        <v>90</v>
      </c>
      <c r="D865" t="s">
        <v>49</v>
      </c>
      <c r="E865" t="s">
        <v>24</v>
      </c>
      <c r="F865" t="s">
        <v>169</v>
      </c>
      <c r="G865" t="s">
        <v>20</v>
      </c>
      <c r="H865" t="s">
        <v>46</v>
      </c>
      <c r="I865" t="s">
        <v>50</v>
      </c>
    </row>
    <row r="866" spans="1:10">
      <c r="A866" s="11">
        <f t="shared" si="13"/>
        <v>4</v>
      </c>
      <c r="B866" t="s">
        <v>252</v>
      </c>
      <c r="C866">
        <v>91</v>
      </c>
      <c r="D866" t="s">
        <v>224</v>
      </c>
      <c r="E866" t="s">
        <v>24</v>
      </c>
      <c r="F866" t="s">
        <v>169</v>
      </c>
      <c r="G866" t="s">
        <v>20</v>
      </c>
      <c r="H866" t="s">
        <v>225</v>
      </c>
    </row>
    <row r="867" spans="1:10">
      <c r="A867" s="11">
        <f t="shared" si="13"/>
        <v>5</v>
      </c>
      <c r="B867" t="s">
        <v>252</v>
      </c>
      <c r="C867">
        <v>92</v>
      </c>
      <c r="D867" t="s">
        <v>248</v>
      </c>
      <c r="E867" t="s">
        <v>24</v>
      </c>
      <c r="F867" t="s">
        <v>169</v>
      </c>
      <c r="G867" t="s">
        <v>20</v>
      </c>
      <c r="H867" t="s">
        <v>225</v>
      </c>
      <c r="I867" t="s">
        <v>249</v>
      </c>
    </row>
    <row r="868" spans="1:10">
      <c r="A868" s="11">
        <f t="shared" si="13"/>
        <v>5</v>
      </c>
      <c r="B868" t="s">
        <v>252</v>
      </c>
      <c r="C868">
        <v>93</v>
      </c>
      <c r="D868" t="s">
        <v>277</v>
      </c>
      <c r="E868" t="s">
        <v>24</v>
      </c>
      <c r="F868" t="s">
        <v>169</v>
      </c>
      <c r="G868" t="s">
        <v>20</v>
      </c>
      <c r="H868" t="s">
        <v>225</v>
      </c>
      <c r="I868" t="s">
        <v>278</v>
      </c>
    </row>
    <row r="869" spans="1:10">
      <c r="A869" s="11">
        <f t="shared" si="13"/>
        <v>4</v>
      </c>
      <c r="B869" t="s">
        <v>252</v>
      </c>
      <c r="C869">
        <v>94</v>
      </c>
      <c r="D869" t="s">
        <v>121</v>
      </c>
      <c r="E869" t="s">
        <v>24</v>
      </c>
      <c r="F869" t="s">
        <v>169</v>
      </c>
      <c r="G869" t="s">
        <v>20</v>
      </c>
      <c r="H869" t="s">
        <v>98</v>
      </c>
    </row>
    <row r="870" spans="1:10">
      <c r="A870" s="11">
        <f t="shared" si="13"/>
        <v>5</v>
      </c>
      <c r="B870" t="s">
        <v>252</v>
      </c>
      <c r="C870">
        <v>95</v>
      </c>
      <c r="D870" t="s">
        <v>31</v>
      </c>
      <c r="E870" t="s">
        <v>24</v>
      </c>
      <c r="F870" t="s">
        <v>169</v>
      </c>
      <c r="G870" t="s">
        <v>20</v>
      </c>
      <c r="H870" t="s">
        <v>98</v>
      </c>
      <c r="I870" t="s">
        <v>19</v>
      </c>
    </row>
    <row r="871" spans="1:10">
      <c r="A871" s="11">
        <f t="shared" si="13"/>
        <v>5</v>
      </c>
      <c r="B871" t="s">
        <v>252</v>
      </c>
      <c r="C871">
        <v>96</v>
      </c>
      <c r="D871" t="s">
        <v>122</v>
      </c>
      <c r="E871" t="s">
        <v>24</v>
      </c>
      <c r="F871" t="s">
        <v>169</v>
      </c>
      <c r="G871" t="s">
        <v>20</v>
      </c>
      <c r="H871" t="s">
        <v>98</v>
      </c>
      <c r="I871" t="s">
        <v>102</v>
      </c>
    </row>
    <row r="872" spans="1:10">
      <c r="A872" s="11">
        <f t="shared" si="13"/>
        <v>5</v>
      </c>
      <c r="B872" t="s">
        <v>252</v>
      </c>
      <c r="C872">
        <v>97</v>
      </c>
      <c r="D872" t="s">
        <v>71</v>
      </c>
      <c r="E872" t="s">
        <v>24</v>
      </c>
      <c r="F872" t="s">
        <v>169</v>
      </c>
      <c r="G872" t="s">
        <v>20</v>
      </c>
      <c r="H872" t="s">
        <v>98</v>
      </c>
      <c r="I872" t="s">
        <v>56</v>
      </c>
    </row>
    <row r="873" spans="1:10">
      <c r="A873" s="11">
        <f t="shared" si="13"/>
        <v>6</v>
      </c>
      <c r="B873" t="s">
        <v>252</v>
      </c>
      <c r="C873">
        <v>98</v>
      </c>
      <c r="D873" t="s">
        <v>204</v>
      </c>
      <c r="E873" t="s">
        <v>24</v>
      </c>
      <c r="F873" t="s">
        <v>169</v>
      </c>
      <c r="G873" t="s">
        <v>20</v>
      </c>
      <c r="H873" t="s">
        <v>98</v>
      </c>
      <c r="I873" t="s">
        <v>56</v>
      </c>
      <c r="J873" t="s">
        <v>205</v>
      </c>
    </row>
    <row r="874" spans="1:10">
      <c r="A874" s="11">
        <f t="shared" si="13"/>
        <v>5</v>
      </c>
      <c r="B874" t="s">
        <v>252</v>
      </c>
      <c r="C874">
        <v>99</v>
      </c>
      <c r="D874" t="s">
        <v>186</v>
      </c>
      <c r="E874" t="s">
        <v>24</v>
      </c>
      <c r="F874" t="s">
        <v>169</v>
      </c>
      <c r="G874" t="s">
        <v>20</v>
      </c>
      <c r="H874" t="s">
        <v>98</v>
      </c>
      <c r="I874" t="s">
        <v>187</v>
      </c>
    </row>
    <row r="875" spans="1:10">
      <c r="A875" s="11">
        <f t="shared" si="13"/>
        <v>5</v>
      </c>
      <c r="B875" t="s">
        <v>252</v>
      </c>
      <c r="C875">
        <v>100</v>
      </c>
      <c r="D875" t="s">
        <v>279</v>
      </c>
      <c r="E875" t="s">
        <v>24</v>
      </c>
      <c r="F875" t="s">
        <v>169</v>
      </c>
      <c r="G875" t="s">
        <v>20</v>
      </c>
      <c r="H875" t="s">
        <v>98</v>
      </c>
      <c r="I875" t="s">
        <v>280</v>
      </c>
    </row>
    <row r="876" spans="1:10">
      <c r="A876" s="11">
        <f t="shared" si="13"/>
        <v>4</v>
      </c>
      <c r="B876" t="s">
        <v>252</v>
      </c>
      <c r="C876">
        <v>101</v>
      </c>
      <c r="D876" t="s">
        <v>206</v>
      </c>
      <c r="E876" t="s">
        <v>24</v>
      </c>
      <c r="F876" t="s">
        <v>169</v>
      </c>
      <c r="G876" t="s">
        <v>20</v>
      </c>
      <c r="H876" t="s">
        <v>207</v>
      </c>
    </row>
    <row r="877" spans="1:10">
      <c r="A877" s="11">
        <f t="shared" si="13"/>
        <v>5</v>
      </c>
      <c r="B877" t="s">
        <v>252</v>
      </c>
      <c r="C877">
        <v>102</v>
      </c>
      <c r="D877" t="s">
        <v>226</v>
      </c>
      <c r="E877" t="s">
        <v>24</v>
      </c>
      <c r="F877" t="s">
        <v>169</v>
      </c>
      <c r="G877" t="s">
        <v>20</v>
      </c>
      <c r="H877" t="s">
        <v>207</v>
      </c>
      <c r="I877" t="s">
        <v>227</v>
      </c>
    </row>
    <row r="878" spans="1:10">
      <c r="A878" s="11">
        <f t="shared" si="13"/>
        <v>6</v>
      </c>
      <c r="B878" t="s">
        <v>252</v>
      </c>
      <c r="C878">
        <v>103</v>
      </c>
      <c r="D878" t="s">
        <v>115</v>
      </c>
      <c r="E878" t="s">
        <v>24</v>
      </c>
      <c r="F878" t="s">
        <v>169</v>
      </c>
      <c r="G878" t="s">
        <v>20</v>
      </c>
      <c r="H878" t="s">
        <v>207</v>
      </c>
      <c r="I878" t="s">
        <v>227</v>
      </c>
      <c r="J878" t="s">
        <v>85</v>
      </c>
    </row>
    <row r="879" spans="1:10">
      <c r="A879" s="11">
        <f t="shared" si="13"/>
        <v>5</v>
      </c>
      <c r="B879" t="s">
        <v>252</v>
      </c>
      <c r="C879">
        <v>104</v>
      </c>
      <c r="D879" t="s">
        <v>208</v>
      </c>
      <c r="E879" t="s">
        <v>24</v>
      </c>
      <c r="F879" t="s">
        <v>169</v>
      </c>
      <c r="G879" t="s">
        <v>20</v>
      </c>
      <c r="H879" t="s">
        <v>207</v>
      </c>
      <c r="I879" t="s">
        <v>209</v>
      </c>
    </row>
    <row r="880" spans="1:10">
      <c r="A880" s="11">
        <f t="shared" si="13"/>
        <v>6</v>
      </c>
      <c r="B880" t="s">
        <v>252</v>
      </c>
      <c r="C880">
        <v>105</v>
      </c>
      <c r="D880" t="s">
        <v>137</v>
      </c>
      <c r="E880" t="s">
        <v>24</v>
      </c>
      <c r="F880" t="s">
        <v>169</v>
      </c>
      <c r="G880" t="s">
        <v>20</v>
      </c>
      <c r="H880" t="s">
        <v>207</v>
      </c>
      <c r="I880" t="s">
        <v>209</v>
      </c>
      <c r="J880" t="s">
        <v>138</v>
      </c>
    </row>
    <row r="881" spans="1:11">
      <c r="A881" s="11">
        <f t="shared" si="13"/>
        <v>7</v>
      </c>
      <c r="B881" t="s">
        <v>252</v>
      </c>
      <c r="C881">
        <v>106</v>
      </c>
      <c r="D881" t="s">
        <v>101</v>
      </c>
      <c r="E881" t="s">
        <v>24</v>
      </c>
      <c r="F881" t="s">
        <v>169</v>
      </c>
      <c r="G881" t="s">
        <v>20</v>
      </c>
      <c r="H881" t="s">
        <v>207</v>
      </c>
      <c r="I881" t="s">
        <v>209</v>
      </c>
      <c r="J881" t="s">
        <v>138</v>
      </c>
      <c r="K881" t="s">
        <v>153</v>
      </c>
    </row>
    <row r="882" spans="1:11">
      <c r="A882" s="11">
        <f t="shared" si="13"/>
        <v>5</v>
      </c>
      <c r="B882" t="s">
        <v>252</v>
      </c>
      <c r="C882">
        <v>107</v>
      </c>
      <c r="D882" t="s">
        <v>120</v>
      </c>
      <c r="E882" t="s">
        <v>24</v>
      </c>
      <c r="F882" t="s">
        <v>169</v>
      </c>
      <c r="G882" t="s">
        <v>20</v>
      </c>
      <c r="H882" t="s">
        <v>207</v>
      </c>
      <c r="I882" t="s">
        <v>96</v>
      </c>
    </row>
    <row r="883" spans="1:11">
      <c r="A883" s="11">
        <f t="shared" si="13"/>
        <v>2</v>
      </c>
      <c r="B883" t="s">
        <v>252</v>
      </c>
      <c r="C883">
        <v>108</v>
      </c>
      <c r="D883" t="s">
        <v>92</v>
      </c>
      <c r="E883" t="s">
        <v>24</v>
      </c>
      <c r="F883" t="s">
        <v>151</v>
      </c>
    </row>
    <row r="884" spans="1:11">
      <c r="A884" s="11">
        <f t="shared" si="13"/>
        <v>3</v>
      </c>
      <c r="B884" t="s">
        <v>252</v>
      </c>
      <c r="C884">
        <v>109</v>
      </c>
      <c r="D884" t="s">
        <v>123</v>
      </c>
      <c r="E884" t="s">
        <v>24</v>
      </c>
      <c r="F884" t="s">
        <v>151</v>
      </c>
      <c r="G884" t="s">
        <v>100</v>
      </c>
    </row>
    <row r="885" spans="1:11">
      <c r="A885" s="11">
        <f t="shared" si="13"/>
        <v>3</v>
      </c>
      <c r="B885" t="s">
        <v>252</v>
      </c>
      <c r="C885">
        <v>110</v>
      </c>
      <c r="D885" t="s">
        <v>117</v>
      </c>
      <c r="E885" t="s">
        <v>24</v>
      </c>
      <c r="F885" t="s">
        <v>151</v>
      </c>
      <c r="G885" t="s">
        <v>93</v>
      </c>
    </row>
    <row r="886" spans="1:11">
      <c r="A886" s="11">
        <f t="shared" si="13"/>
        <v>3</v>
      </c>
      <c r="B886" t="s">
        <v>252</v>
      </c>
      <c r="C886">
        <v>111</v>
      </c>
      <c r="D886" t="s">
        <v>73</v>
      </c>
      <c r="E886" t="s">
        <v>24</v>
      </c>
      <c r="F886" t="s">
        <v>151</v>
      </c>
      <c r="G886" t="s">
        <v>58</v>
      </c>
    </row>
    <row r="887" spans="1:11">
      <c r="A887" s="11">
        <f t="shared" si="13"/>
        <v>4</v>
      </c>
      <c r="B887" t="s">
        <v>252</v>
      </c>
      <c r="C887">
        <v>112</v>
      </c>
      <c r="D887" t="s">
        <v>170</v>
      </c>
      <c r="E887" t="s">
        <v>24</v>
      </c>
      <c r="F887" t="s">
        <v>151</v>
      </c>
      <c r="G887" t="s">
        <v>58</v>
      </c>
      <c r="H887" t="s">
        <v>171</v>
      </c>
    </row>
    <row r="888" spans="1:11">
      <c r="A888" s="11">
        <f t="shared" si="13"/>
        <v>4</v>
      </c>
      <c r="B888" t="s">
        <v>252</v>
      </c>
      <c r="C888">
        <v>113</v>
      </c>
      <c r="D888" t="s">
        <v>281</v>
      </c>
      <c r="E888" t="s">
        <v>24</v>
      </c>
      <c r="F888" t="s">
        <v>151</v>
      </c>
      <c r="G888" t="s">
        <v>58</v>
      </c>
      <c r="H888" t="s">
        <v>282</v>
      </c>
    </row>
    <row r="889" spans="1:11">
      <c r="A889" s="11">
        <f t="shared" si="13"/>
        <v>4</v>
      </c>
      <c r="B889" t="s">
        <v>252</v>
      </c>
      <c r="C889">
        <v>114</v>
      </c>
      <c r="D889" t="s">
        <v>283</v>
      </c>
      <c r="E889" t="s">
        <v>24</v>
      </c>
      <c r="F889" t="s">
        <v>151</v>
      </c>
      <c r="G889" t="s">
        <v>58</v>
      </c>
      <c r="H889" t="s">
        <v>284</v>
      </c>
    </row>
    <row r="890" spans="1:11">
      <c r="A890" s="11">
        <f t="shared" si="13"/>
        <v>5</v>
      </c>
      <c r="B890" t="s">
        <v>252</v>
      </c>
      <c r="C890">
        <v>115</v>
      </c>
      <c r="D890" t="s">
        <v>41</v>
      </c>
      <c r="E890" t="s">
        <v>24</v>
      </c>
      <c r="F890" t="s">
        <v>151</v>
      </c>
      <c r="G890" t="s">
        <v>58</v>
      </c>
      <c r="H890" t="s">
        <v>284</v>
      </c>
      <c r="I890" t="s">
        <v>42</v>
      </c>
    </row>
    <row r="891" spans="1:11">
      <c r="A891" s="11">
        <f t="shared" si="13"/>
        <v>6</v>
      </c>
      <c r="B891" t="s">
        <v>252</v>
      </c>
      <c r="C891">
        <v>116</v>
      </c>
      <c r="D891" t="s">
        <v>116</v>
      </c>
      <c r="E891" t="s">
        <v>24</v>
      </c>
      <c r="F891" t="s">
        <v>151</v>
      </c>
      <c r="G891" t="s">
        <v>58</v>
      </c>
      <c r="H891" t="s">
        <v>284</v>
      </c>
      <c r="I891" t="s">
        <v>42</v>
      </c>
      <c r="J891" t="s">
        <v>86</v>
      </c>
    </row>
    <row r="892" spans="1:11">
      <c r="A892" s="11">
        <f t="shared" si="13"/>
        <v>6</v>
      </c>
      <c r="B892" t="s">
        <v>252</v>
      </c>
      <c r="C892">
        <v>117</v>
      </c>
      <c r="D892" t="s">
        <v>108</v>
      </c>
      <c r="E892" t="s">
        <v>24</v>
      </c>
      <c r="F892" t="s">
        <v>151</v>
      </c>
      <c r="G892" t="s">
        <v>58</v>
      </c>
      <c r="H892" t="s">
        <v>284</v>
      </c>
      <c r="I892" t="s">
        <v>42</v>
      </c>
      <c r="J892" t="s">
        <v>154</v>
      </c>
    </row>
    <row r="893" spans="1:11">
      <c r="A893" s="11">
        <f t="shared" si="13"/>
        <v>3</v>
      </c>
      <c r="B893" t="s">
        <v>252</v>
      </c>
      <c r="C893">
        <v>118</v>
      </c>
      <c r="D893" t="s">
        <v>250</v>
      </c>
      <c r="E893" t="s">
        <v>24</v>
      </c>
      <c r="F893" t="s">
        <v>151</v>
      </c>
      <c r="G893" t="s">
        <v>251</v>
      </c>
    </row>
    <row r="894" spans="1:11">
      <c r="A894" s="11">
        <f t="shared" si="13"/>
        <v>4</v>
      </c>
      <c r="B894" t="s">
        <v>252</v>
      </c>
      <c r="C894">
        <v>119</v>
      </c>
      <c r="D894" t="s">
        <v>188</v>
      </c>
      <c r="E894" t="s">
        <v>24</v>
      </c>
      <c r="F894" t="s">
        <v>151</v>
      </c>
      <c r="G894" t="s">
        <v>251</v>
      </c>
      <c r="H894" t="s">
        <v>173</v>
      </c>
    </row>
    <row r="895" spans="1:11">
      <c r="A895" s="11">
        <f t="shared" si="13"/>
        <v>4</v>
      </c>
      <c r="B895" t="s">
        <v>252</v>
      </c>
      <c r="C895">
        <v>120</v>
      </c>
      <c r="D895" t="s">
        <v>65</v>
      </c>
      <c r="E895" t="s">
        <v>24</v>
      </c>
      <c r="F895" t="s">
        <v>151</v>
      </c>
      <c r="G895" t="s">
        <v>251</v>
      </c>
      <c r="H895" t="s">
        <v>127</v>
      </c>
    </row>
    <row r="896" spans="1:11">
      <c r="A896" s="11">
        <f t="shared" si="13"/>
        <v>5</v>
      </c>
      <c r="B896" t="s">
        <v>252</v>
      </c>
      <c r="C896">
        <v>121</v>
      </c>
      <c r="D896" t="s">
        <v>228</v>
      </c>
      <c r="E896" t="s">
        <v>24</v>
      </c>
      <c r="F896" t="s">
        <v>151</v>
      </c>
      <c r="G896" t="s">
        <v>251</v>
      </c>
      <c r="H896" t="s">
        <v>127</v>
      </c>
      <c r="I896" t="s">
        <v>229</v>
      </c>
    </row>
    <row r="897" spans="1:9">
      <c r="A897" s="11">
        <f t="shared" si="13"/>
        <v>4</v>
      </c>
      <c r="B897" t="s">
        <v>252</v>
      </c>
      <c r="C897">
        <v>122</v>
      </c>
      <c r="D897" t="s">
        <v>69</v>
      </c>
      <c r="E897" t="s">
        <v>24</v>
      </c>
      <c r="F897" t="s">
        <v>151</v>
      </c>
      <c r="G897" t="s">
        <v>251</v>
      </c>
      <c r="H897" t="s">
        <v>126</v>
      </c>
    </row>
    <row r="898" spans="1:9">
      <c r="A898" s="11">
        <f t="shared" si="13"/>
        <v>4</v>
      </c>
      <c r="B898" t="s">
        <v>252</v>
      </c>
      <c r="C898">
        <v>123</v>
      </c>
      <c r="D898" t="s">
        <v>107</v>
      </c>
      <c r="E898" t="s">
        <v>24</v>
      </c>
      <c r="F898" t="s">
        <v>151</v>
      </c>
      <c r="G898" t="s">
        <v>251</v>
      </c>
      <c r="H898" t="s">
        <v>134</v>
      </c>
    </row>
    <row r="899" spans="1:9">
      <c r="A899" s="11">
        <f t="shared" si="13"/>
        <v>5</v>
      </c>
      <c r="B899" t="s">
        <v>252</v>
      </c>
      <c r="C899">
        <v>124</v>
      </c>
      <c r="D899" t="s">
        <v>285</v>
      </c>
      <c r="E899" t="s">
        <v>24</v>
      </c>
      <c r="F899" t="s">
        <v>151</v>
      </c>
      <c r="G899" t="s">
        <v>251</v>
      </c>
      <c r="H899" t="s">
        <v>134</v>
      </c>
      <c r="I899" t="s">
        <v>286</v>
      </c>
    </row>
    <row r="900" spans="1:9">
      <c r="A900" s="11">
        <f t="shared" ref="A900:A902" si="14">IF(COUNTA(E900:AN900)&gt;0, COUNTA(E900:AN900), "")</f>
        <v>3</v>
      </c>
      <c r="B900" t="s">
        <v>252</v>
      </c>
      <c r="C900">
        <v>125</v>
      </c>
      <c r="D900" t="s">
        <v>287</v>
      </c>
      <c r="E900" t="s">
        <v>24</v>
      </c>
      <c r="F900" t="s">
        <v>151</v>
      </c>
      <c r="G900" t="s">
        <v>253</v>
      </c>
    </row>
    <row r="901" spans="1:9">
      <c r="A901" s="11">
        <f t="shared" si="14"/>
        <v>4</v>
      </c>
      <c r="B901" t="s">
        <v>252</v>
      </c>
      <c r="C901">
        <v>126</v>
      </c>
      <c r="D901" t="s">
        <v>288</v>
      </c>
      <c r="E901" t="s">
        <v>24</v>
      </c>
      <c r="F901" t="s">
        <v>151</v>
      </c>
      <c r="G901" t="s">
        <v>253</v>
      </c>
      <c r="H901" t="s">
        <v>254</v>
      </c>
    </row>
    <row r="902" spans="1:9">
      <c r="A902" s="11">
        <f t="shared" si="14"/>
        <v>5</v>
      </c>
      <c r="B902" t="s">
        <v>252</v>
      </c>
      <c r="C902">
        <v>127</v>
      </c>
      <c r="D902" t="s">
        <v>230</v>
      </c>
      <c r="E902" t="s">
        <v>24</v>
      </c>
      <c r="F902" t="s">
        <v>151</v>
      </c>
      <c r="G902" t="s">
        <v>253</v>
      </c>
      <c r="H902" t="s">
        <v>254</v>
      </c>
      <c r="I902" t="s">
        <v>211</v>
      </c>
    </row>
    <row r="903" spans="1:9">
      <c r="B903"/>
      <c r="C903"/>
      <c r="D90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1711-AFA8-4C5B-9BE3-93341B891531}">
  <dimension ref="A1:U100"/>
  <sheetViews>
    <sheetView workbookViewId="0">
      <selection activeCell="H12" sqref="H12"/>
    </sheetView>
  </sheetViews>
  <sheetFormatPr defaultRowHeight="17"/>
  <cols>
    <col min="3" max="3" width="31.33203125" customWidth="1"/>
    <col min="4" max="19" width="12.58203125" customWidth="1"/>
  </cols>
  <sheetData>
    <row r="1" spans="1:18">
      <c r="A1" t="s">
        <v>22</v>
      </c>
      <c r="B1">
        <v>0</v>
      </c>
      <c r="C1" t="s">
        <v>330</v>
      </c>
      <c r="D1" t="s">
        <v>320</v>
      </c>
      <c r="E1" t="s">
        <v>14</v>
      </c>
    </row>
    <row r="2" spans="1:18">
      <c r="A2" t="s">
        <v>22</v>
      </c>
      <c r="B2">
        <v>1</v>
      </c>
      <c r="C2" t="s">
        <v>330</v>
      </c>
      <c r="D2" t="s">
        <v>320</v>
      </c>
      <c r="E2" t="s">
        <v>15</v>
      </c>
      <c r="F2" t="s">
        <v>331</v>
      </c>
      <c r="G2" t="s">
        <v>14</v>
      </c>
    </row>
    <row r="3" spans="1:18">
      <c r="A3" t="s">
        <v>22</v>
      </c>
      <c r="B3">
        <v>2</v>
      </c>
      <c r="C3" t="s">
        <v>330</v>
      </c>
      <c r="D3" t="s">
        <v>320</v>
      </c>
      <c r="E3" t="s">
        <v>19</v>
      </c>
      <c r="F3" t="s">
        <v>21</v>
      </c>
      <c r="G3" t="s">
        <v>14</v>
      </c>
    </row>
    <row r="4" spans="1:18">
      <c r="A4" t="s">
        <v>22</v>
      </c>
      <c r="B4">
        <v>3</v>
      </c>
      <c r="C4" t="s">
        <v>330</v>
      </c>
      <c r="D4" t="s">
        <v>320</v>
      </c>
      <c r="E4" t="s">
        <v>18</v>
      </c>
      <c r="F4" t="s">
        <v>14</v>
      </c>
    </row>
    <row r="5" spans="1:18">
      <c r="A5" t="s">
        <v>22</v>
      </c>
      <c r="B5">
        <v>4</v>
      </c>
      <c r="C5" t="s">
        <v>330</v>
      </c>
      <c r="D5" t="s">
        <v>320</v>
      </c>
      <c r="E5" t="s">
        <v>14</v>
      </c>
    </row>
    <row r="6" spans="1:18">
      <c r="A6" t="s">
        <v>22</v>
      </c>
      <c r="B6">
        <v>5</v>
      </c>
      <c r="C6" t="s">
        <v>330</v>
      </c>
      <c r="D6" t="s">
        <v>320</v>
      </c>
      <c r="E6" t="s">
        <v>15</v>
      </c>
      <c r="F6" t="s">
        <v>19</v>
      </c>
      <c r="G6" t="s">
        <v>18</v>
      </c>
      <c r="H6" t="s">
        <v>13</v>
      </c>
      <c r="I6" t="s">
        <v>21</v>
      </c>
      <c r="J6" t="s">
        <v>15</v>
      </c>
      <c r="K6" t="s">
        <v>18</v>
      </c>
      <c r="L6" t="s">
        <v>17</v>
      </c>
      <c r="M6" t="s">
        <v>19</v>
      </c>
      <c r="N6" t="s">
        <v>21</v>
      </c>
      <c r="O6" t="s">
        <v>18</v>
      </c>
      <c r="P6" t="s">
        <v>21</v>
      </c>
      <c r="Q6" t="s">
        <v>16</v>
      </c>
      <c r="R6" t="s">
        <v>14</v>
      </c>
    </row>
    <row r="7" spans="1:18">
      <c r="A7" t="s">
        <v>22</v>
      </c>
      <c r="B7">
        <v>6</v>
      </c>
      <c r="C7" t="s">
        <v>330</v>
      </c>
      <c r="D7" t="s">
        <v>320</v>
      </c>
      <c r="E7" t="s">
        <v>19</v>
      </c>
      <c r="F7" t="s">
        <v>18</v>
      </c>
      <c r="G7" t="s">
        <v>14</v>
      </c>
    </row>
    <row r="8" spans="1:18">
      <c r="A8" t="s">
        <v>22</v>
      </c>
      <c r="B8">
        <v>7</v>
      </c>
      <c r="C8" t="s">
        <v>330</v>
      </c>
      <c r="D8" t="s">
        <v>320</v>
      </c>
      <c r="E8" t="s">
        <v>18</v>
      </c>
      <c r="F8" t="s">
        <v>13</v>
      </c>
      <c r="G8" t="s">
        <v>15</v>
      </c>
      <c r="H8" t="s">
        <v>17</v>
      </c>
      <c r="I8" t="s">
        <v>21</v>
      </c>
      <c r="J8" t="s">
        <v>14</v>
      </c>
    </row>
    <row r="9" spans="1:18">
      <c r="A9" t="s">
        <v>22</v>
      </c>
      <c r="B9">
        <v>8</v>
      </c>
      <c r="C9" t="s">
        <v>330</v>
      </c>
      <c r="D9" t="s">
        <v>320</v>
      </c>
      <c r="E9" t="s">
        <v>14</v>
      </c>
    </row>
    <row r="10" spans="1:18">
      <c r="A10" t="s">
        <v>22</v>
      </c>
      <c r="B10">
        <v>9</v>
      </c>
      <c r="C10" t="s">
        <v>330</v>
      </c>
      <c r="D10" t="s">
        <v>320</v>
      </c>
      <c r="E10" t="s">
        <v>15</v>
      </c>
      <c r="F10" t="s">
        <v>19</v>
      </c>
      <c r="G10" t="s">
        <v>21</v>
      </c>
      <c r="H10" t="s">
        <v>15</v>
      </c>
      <c r="I10" t="s">
        <v>18</v>
      </c>
      <c r="J10" t="s">
        <v>17</v>
      </c>
      <c r="K10" t="s">
        <v>14</v>
      </c>
    </row>
    <row r="11" spans="1:18">
      <c r="A11" t="s">
        <v>22</v>
      </c>
      <c r="B11">
        <v>10</v>
      </c>
      <c r="C11" t="s">
        <v>330</v>
      </c>
      <c r="D11" t="s">
        <v>320</v>
      </c>
      <c r="E11" t="s">
        <v>19</v>
      </c>
      <c r="F11" t="s">
        <v>18</v>
      </c>
      <c r="G11" t="s">
        <v>21</v>
      </c>
      <c r="H11" t="s">
        <v>18</v>
      </c>
      <c r="I11" t="s">
        <v>14</v>
      </c>
    </row>
    <row r="12" spans="1:18">
      <c r="A12" t="s">
        <v>22</v>
      </c>
      <c r="B12">
        <v>11</v>
      </c>
      <c r="C12" t="s">
        <v>330</v>
      </c>
      <c r="D12" t="s">
        <v>320</v>
      </c>
      <c r="E12" t="s">
        <v>18</v>
      </c>
      <c r="F12" t="s">
        <v>13</v>
      </c>
      <c r="G12" t="s">
        <v>20</v>
      </c>
      <c r="H12" t="s">
        <v>21</v>
      </c>
      <c r="I12" t="s">
        <v>16</v>
      </c>
      <c r="J12" t="s">
        <v>15</v>
      </c>
      <c r="K12" t="s">
        <v>17</v>
      </c>
      <c r="L12" t="s">
        <v>19</v>
      </c>
      <c r="M12" t="s">
        <v>21</v>
      </c>
      <c r="N12" t="s">
        <v>14</v>
      </c>
    </row>
    <row r="13" spans="1:18">
      <c r="A13" t="s">
        <v>22</v>
      </c>
      <c r="B13">
        <v>12</v>
      </c>
      <c r="C13" t="s">
        <v>330</v>
      </c>
      <c r="D13" t="s">
        <v>320</v>
      </c>
      <c r="E13" t="s">
        <v>14</v>
      </c>
    </row>
    <row r="14" spans="1:18">
      <c r="A14" t="s">
        <v>22</v>
      </c>
      <c r="B14">
        <v>13</v>
      </c>
      <c r="C14" t="s">
        <v>330</v>
      </c>
      <c r="D14" t="s">
        <v>320</v>
      </c>
      <c r="E14" t="s">
        <v>15</v>
      </c>
      <c r="F14" t="s">
        <v>19</v>
      </c>
      <c r="G14" t="s">
        <v>18</v>
      </c>
      <c r="H14" t="s">
        <v>17</v>
      </c>
      <c r="I14" t="s">
        <v>21</v>
      </c>
      <c r="J14" t="s">
        <v>15</v>
      </c>
      <c r="K14" t="s">
        <v>18</v>
      </c>
      <c r="L14" t="s">
        <v>21</v>
      </c>
      <c r="M14" t="s">
        <v>18</v>
      </c>
      <c r="N14" t="s">
        <v>14</v>
      </c>
    </row>
    <row r="15" spans="1:18">
      <c r="A15" t="s">
        <v>22</v>
      </c>
      <c r="B15">
        <v>14</v>
      </c>
      <c r="C15" t="s">
        <v>330</v>
      </c>
      <c r="D15" t="s">
        <v>320</v>
      </c>
      <c r="E15" t="s">
        <v>19</v>
      </c>
      <c r="F15" t="s">
        <v>21</v>
      </c>
      <c r="G15" t="s">
        <v>16</v>
      </c>
      <c r="H15" t="s">
        <v>19</v>
      </c>
      <c r="I15" t="s">
        <v>18</v>
      </c>
      <c r="J15" t="s">
        <v>13</v>
      </c>
      <c r="K15" t="s">
        <v>17</v>
      </c>
      <c r="L15" t="s">
        <v>14</v>
      </c>
    </row>
    <row r="16" spans="1:18">
      <c r="A16" t="s">
        <v>22</v>
      </c>
      <c r="B16">
        <v>15</v>
      </c>
      <c r="C16" t="s">
        <v>330</v>
      </c>
      <c r="D16" t="s">
        <v>320</v>
      </c>
      <c r="E16" t="s">
        <v>18</v>
      </c>
      <c r="F16" t="s">
        <v>17</v>
      </c>
      <c r="G16" t="s">
        <v>19</v>
      </c>
      <c r="H16" t="s">
        <v>21</v>
      </c>
      <c r="I16" t="s">
        <v>14</v>
      </c>
    </row>
    <row r="17" spans="1:18">
      <c r="A17" t="s">
        <v>22</v>
      </c>
      <c r="B17">
        <v>16</v>
      </c>
      <c r="C17" t="s">
        <v>330</v>
      </c>
      <c r="D17" t="s">
        <v>320</v>
      </c>
      <c r="E17" t="s">
        <v>14</v>
      </c>
    </row>
    <row r="18" spans="1:18">
      <c r="A18" t="s">
        <v>22</v>
      </c>
      <c r="B18">
        <v>17</v>
      </c>
      <c r="C18" t="s">
        <v>330</v>
      </c>
      <c r="D18" t="s">
        <v>320</v>
      </c>
      <c r="E18" t="s">
        <v>15</v>
      </c>
      <c r="F18" t="s">
        <v>17</v>
      </c>
      <c r="G18" t="s">
        <v>21</v>
      </c>
      <c r="H18" t="s">
        <v>15</v>
      </c>
      <c r="I18" t="s">
        <v>19</v>
      </c>
      <c r="J18" t="s">
        <v>18</v>
      </c>
      <c r="K18" t="s">
        <v>21</v>
      </c>
      <c r="L18" t="s">
        <v>18</v>
      </c>
      <c r="M18" t="s">
        <v>14</v>
      </c>
    </row>
    <row r="19" spans="1:18">
      <c r="A19" t="s">
        <v>22</v>
      </c>
      <c r="B19">
        <v>18</v>
      </c>
      <c r="C19" t="s">
        <v>330</v>
      </c>
      <c r="D19" t="s">
        <v>320</v>
      </c>
      <c r="E19" t="s">
        <v>19</v>
      </c>
      <c r="F19" t="s">
        <v>21</v>
      </c>
      <c r="G19" t="s">
        <v>16</v>
      </c>
      <c r="H19" t="s">
        <v>18</v>
      </c>
      <c r="I19" t="s">
        <v>13</v>
      </c>
      <c r="J19" t="s">
        <v>21</v>
      </c>
      <c r="K19" t="s">
        <v>14</v>
      </c>
    </row>
    <row r="20" spans="1:18">
      <c r="A20" t="s">
        <v>22</v>
      </c>
      <c r="B20">
        <v>19</v>
      </c>
      <c r="C20" t="s">
        <v>330</v>
      </c>
      <c r="D20" t="s">
        <v>320</v>
      </c>
      <c r="E20" t="s">
        <v>18</v>
      </c>
      <c r="F20" t="s">
        <v>17</v>
      </c>
      <c r="G20" t="s">
        <v>14</v>
      </c>
    </row>
    <row r="21" spans="1:18">
      <c r="A21" t="s">
        <v>22</v>
      </c>
      <c r="B21">
        <v>20</v>
      </c>
      <c r="C21" t="s">
        <v>330</v>
      </c>
      <c r="D21" t="s">
        <v>320</v>
      </c>
      <c r="E21" t="s">
        <v>14</v>
      </c>
    </row>
    <row r="22" spans="1:18">
      <c r="A22" t="s">
        <v>22</v>
      </c>
      <c r="B22">
        <v>21</v>
      </c>
      <c r="C22" t="s">
        <v>330</v>
      </c>
      <c r="D22" t="s">
        <v>320</v>
      </c>
      <c r="E22" t="s">
        <v>15</v>
      </c>
      <c r="F22" t="s">
        <v>18</v>
      </c>
      <c r="G22" t="s">
        <v>21</v>
      </c>
      <c r="H22" t="s">
        <v>15</v>
      </c>
      <c r="I22" t="s">
        <v>17</v>
      </c>
      <c r="J22" t="s">
        <v>19</v>
      </c>
      <c r="K22" t="s">
        <v>18</v>
      </c>
      <c r="L22" t="s">
        <v>14</v>
      </c>
    </row>
    <row r="23" spans="1:18">
      <c r="A23" t="s">
        <v>22</v>
      </c>
      <c r="B23">
        <v>22</v>
      </c>
      <c r="C23" t="s">
        <v>330</v>
      </c>
      <c r="D23" t="s">
        <v>320</v>
      </c>
      <c r="E23" t="s">
        <v>19</v>
      </c>
      <c r="F23" t="s">
        <v>21</v>
      </c>
      <c r="G23" t="s">
        <v>18</v>
      </c>
      <c r="H23" t="s">
        <v>13</v>
      </c>
      <c r="I23" t="s">
        <v>15</v>
      </c>
      <c r="J23" t="s">
        <v>19</v>
      </c>
      <c r="K23" t="s">
        <v>18</v>
      </c>
      <c r="L23" t="s">
        <v>17</v>
      </c>
      <c r="M23" t="s">
        <v>21</v>
      </c>
      <c r="N23" t="s">
        <v>16</v>
      </c>
      <c r="O23" t="s">
        <v>320</v>
      </c>
      <c r="P23" t="s">
        <v>18</v>
      </c>
      <c r="Q23" t="s">
        <v>21</v>
      </c>
      <c r="R23" t="s">
        <v>14</v>
      </c>
    </row>
    <row r="24" spans="1:18">
      <c r="A24" t="s">
        <v>22</v>
      </c>
      <c r="B24">
        <v>23</v>
      </c>
      <c r="C24" t="s">
        <v>330</v>
      </c>
      <c r="D24" t="s">
        <v>320</v>
      </c>
      <c r="E24" t="s">
        <v>14</v>
      </c>
    </row>
    <row r="25" spans="1:18">
      <c r="A25" t="s">
        <v>22</v>
      </c>
      <c r="B25">
        <v>24</v>
      </c>
      <c r="C25" t="s">
        <v>330</v>
      </c>
      <c r="D25" t="s">
        <v>320</v>
      </c>
      <c r="E25" t="s">
        <v>15</v>
      </c>
      <c r="F25" t="s">
        <v>18</v>
      </c>
      <c r="G25" t="s">
        <v>14</v>
      </c>
    </row>
    <row r="26" spans="1:18">
      <c r="A26" t="s">
        <v>22</v>
      </c>
      <c r="B26">
        <v>25</v>
      </c>
      <c r="C26" t="s">
        <v>330</v>
      </c>
      <c r="D26" t="s">
        <v>320</v>
      </c>
      <c r="E26" t="s">
        <v>19</v>
      </c>
      <c r="F26" t="s">
        <v>21</v>
      </c>
      <c r="G26" t="s">
        <v>15</v>
      </c>
      <c r="H26" t="s">
        <v>17</v>
      </c>
      <c r="I26" t="s">
        <v>14</v>
      </c>
    </row>
    <row r="27" spans="1:18">
      <c r="A27" t="s">
        <v>22</v>
      </c>
      <c r="B27">
        <v>26</v>
      </c>
      <c r="C27" t="s">
        <v>330</v>
      </c>
      <c r="D27" t="s">
        <v>320</v>
      </c>
      <c r="E27" t="s">
        <v>18</v>
      </c>
      <c r="F27" t="s">
        <v>13</v>
      </c>
      <c r="G27" t="s">
        <v>20</v>
      </c>
      <c r="H27" t="s">
        <v>15</v>
      </c>
      <c r="I27" t="s">
        <v>19</v>
      </c>
      <c r="J27" t="s">
        <v>18</v>
      </c>
      <c r="K27" t="s">
        <v>17</v>
      </c>
      <c r="L27" t="s">
        <v>19</v>
      </c>
      <c r="M27" t="s">
        <v>21</v>
      </c>
      <c r="N27" t="s">
        <v>18</v>
      </c>
      <c r="O27" t="s">
        <v>21</v>
      </c>
      <c r="P27" t="s">
        <v>16</v>
      </c>
      <c r="Q27" t="s">
        <v>14</v>
      </c>
    </row>
    <row r="28" spans="1:18">
      <c r="A28" t="s">
        <v>22</v>
      </c>
      <c r="B28">
        <v>27</v>
      </c>
      <c r="C28" t="s">
        <v>330</v>
      </c>
      <c r="D28" t="s">
        <v>320</v>
      </c>
      <c r="E28" t="s">
        <v>14</v>
      </c>
    </row>
    <row r="29" spans="1:18">
      <c r="A29" t="s">
        <v>22</v>
      </c>
      <c r="B29">
        <v>28</v>
      </c>
      <c r="C29" t="s">
        <v>330</v>
      </c>
      <c r="D29" t="s">
        <v>320</v>
      </c>
      <c r="E29" t="s">
        <v>15</v>
      </c>
      <c r="F29" t="s">
        <v>18</v>
      </c>
      <c r="G29" t="s">
        <v>14</v>
      </c>
    </row>
    <row r="30" spans="1:18">
      <c r="A30" t="s">
        <v>22</v>
      </c>
      <c r="B30">
        <v>29</v>
      </c>
      <c r="C30" t="s">
        <v>330</v>
      </c>
      <c r="D30" t="s">
        <v>320</v>
      </c>
      <c r="E30" t="s">
        <v>19</v>
      </c>
      <c r="F30" t="s">
        <v>18</v>
      </c>
      <c r="G30" t="s">
        <v>13</v>
      </c>
      <c r="H30" t="s">
        <v>17</v>
      </c>
      <c r="I30" t="s">
        <v>21</v>
      </c>
      <c r="J30" t="s">
        <v>14</v>
      </c>
    </row>
    <row r="31" spans="1:18">
      <c r="A31" t="s">
        <v>22</v>
      </c>
      <c r="B31">
        <v>30</v>
      </c>
      <c r="C31" t="s">
        <v>330</v>
      </c>
      <c r="D31" t="s">
        <v>320</v>
      </c>
      <c r="E31" t="s">
        <v>18</v>
      </c>
      <c r="F31" t="s">
        <v>17</v>
      </c>
      <c r="G31" t="s">
        <v>14</v>
      </c>
    </row>
    <row r="32" spans="1:18">
      <c r="A32" t="s">
        <v>22</v>
      </c>
      <c r="B32">
        <v>31</v>
      </c>
      <c r="C32" t="s">
        <v>330</v>
      </c>
      <c r="D32" t="s">
        <v>320</v>
      </c>
      <c r="E32" t="s">
        <v>14</v>
      </c>
    </row>
    <row r="33" spans="1:16">
      <c r="A33" t="s">
        <v>22</v>
      </c>
      <c r="B33">
        <v>32</v>
      </c>
      <c r="C33" t="s">
        <v>330</v>
      </c>
      <c r="D33" t="s">
        <v>320</v>
      </c>
      <c r="E33" t="s">
        <v>15</v>
      </c>
      <c r="F33" t="s">
        <v>17</v>
      </c>
      <c r="G33" t="s">
        <v>19</v>
      </c>
      <c r="H33" t="s">
        <v>21</v>
      </c>
      <c r="I33" t="s">
        <v>15</v>
      </c>
      <c r="J33" t="s">
        <v>19</v>
      </c>
      <c r="K33" t="s">
        <v>18</v>
      </c>
      <c r="L33" t="s">
        <v>21</v>
      </c>
      <c r="M33" t="s">
        <v>18</v>
      </c>
      <c r="N33" t="s">
        <v>14</v>
      </c>
    </row>
    <row r="34" spans="1:16">
      <c r="A34" t="s">
        <v>22</v>
      </c>
      <c r="B34">
        <v>33</v>
      </c>
      <c r="C34" t="s">
        <v>330</v>
      </c>
      <c r="D34" t="s">
        <v>320</v>
      </c>
      <c r="E34" t="s">
        <v>19</v>
      </c>
      <c r="F34" t="s">
        <v>21</v>
      </c>
      <c r="G34" t="s">
        <v>16</v>
      </c>
      <c r="H34" t="s">
        <v>15</v>
      </c>
      <c r="I34" t="s">
        <v>18</v>
      </c>
      <c r="J34" t="s">
        <v>13</v>
      </c>
      <c r="K34" t="s">
        <v>21</v>
      </c>
      <c r="L34" t="s">
        <v>14</v>
      </c>
    </row>
    <row r="35" spans="1:16">
      <c r="A35" t="s">
        <v>22</v>
      </c>
      <c r="B35">
        <v>34</v>
      </c>
      <c r="C35" t="s">
        <v>330</v>
      </c>
      <c r="D35" t="s">
        <v>320</v>
      </c>
      <c r="E35" t="s">
        <v>18</v>
      </c>
      <c r="F35" t="s">
        <v>17</v>
      </c>
      <c r="G35" t="s">
        <v>21</v>
      </c>
      <c r="H35" t="s">
        <v>15</v>
      </c>
      <c r="I35" t="s">
        <v>17</v>
      </c>
      <c r="J35" t="s">
        <v>14</v>
      </c>
    </row>
    <row r="36" spans="1:16">
      <c r="A36" t="s">
        <v>22</v>
      </c>
      <c r="B36">
        <v>35</v>
      </c>
      <c r="C36" t="s">
        <v>330</v>
      </c>
      <c r="D36" t="s">
        <v>320</v>
      </c>
      <c r="E36" t="s">
        <v>14</v>
      </c>
    </row>
    <row r="37" spans="1:16">
      <c r="A37" t="s">
        <v>22</v>
      </c>
      <c r="B37">
        <v>36</v>
      </c>
      <c r="C37" t="s">
        <v>330</v>
      </c>
      <c r="D37" t="s">
        <v>320</v>
      </c>
      <c r="E37" t="s">
        <v>15</v>
      </c>
      <c r="F37" t="s">
        <v>19</v>
      </c>
      <c r="G37" t="s">
        <v>18</v>
      </c>
      <c r="H37" t="s">
        <v>21</v>
      </c>
      <c r="I37" t="s">
        <v>18</v>
      </c>
      <c r="J37" t="s">
        <v>14</v>
      </c>
    </row>
    <row r="38" spans="1:16">
      <c r="A38" t="s">
        <v>22</v>
      </c>
      <c r="B38">
        <v>37</v>
      </c>
      <c r="C38" t="s">
        <v>330</v>
      </c>
      <c r="D38" t="s">
        <v>320</v>
      </c>
      <c r="E38" t="s">
        <v>19</v>
      </c>
      <c r="F38" t="s">
        <v>21</v>
      </c>
      <c r="G38" t="s">
        <v>16</v>
      </c>
      <c r="H38" t="s">
        <v>19</v>
      </c>
      <c r="I38" t="s">
        <v>18</v>
      </c>
      <c r="J38" t="s">
        <v>13</v>
      </c>
      <c r="K38" t="s">
        <v>15</v>
      </c>
      <c r="L38" t="s">
        <v>18</v>
      </c>
      <c r="M38" t="s">
        <v>17</v>
      </c>
      <c r="N38" t="s">
        <v>19</v>
      </c>
      <c r="O38" t="s">
        <v>21</v>
      </c>
      <c r="P38" t="s">
        <v>14</v>
      </c>
    </row>
    <row r="39" spans="1:16">
      <c r="A39" t="s">
        <v>22</v>
      </c>
      <c r="B39">
        <v>38</v>
      </c>
      <c r="C39" t="s">
        <v>330</v>
      </c>
      <c r="D39" t="s">
        <v>320</v>
      </c>
      <c r="E39" t="s">
        <v>18</v>
      </c>
      <c r="F39" t="s">
        <v>21</v>
      </c>
      <c r="G39" t="s">
        <v>15</v>
      </c>
      <c r="H39" t="s">
        <v>17</v>
      </c>
      <c r="I39" t="s">
        <v>21</v>
      </c>
      <c r="J39" t="s">
        <v>18</v>
      </c>
      <c r="K39" t="s">
        <v>14</v>
      </c>
    </row>
    <row r="40" spans="1:16">
      <c r="A40" t="s">
        <v>22</v>
      </c>
      <c r="B40">
        <v>39</v>
      </c>
      <c r="C40" t="s">
        <v>330</v>
      </c>
      <c r="D40" t="s">
        <v>320</v>
      </c>
      <c r="E40" t="s">
        <v>14</v>
      </c>
    </row>
    <row r="41" spans="1:16">
      <c r="A41" t="s">
        <v>22</v>
      </c>
      <c r="B41">
        <v>40</v>
      </c>
      <c r="C41" t="s">
        <v>330</v>
      </c>
      <c r="D41" t="s">
        <v>320</v>
      </c>
      <c r="E41" t="s">
        <v>15</v>
      </c>
      <c r="F41" t="s">
        <v>19</v>
      </c>
      <c r="G41" t="s">
        <v>18</v>
      </c>
      <c r="H41" t="s">
        <v>13</v>
      </c>
      <c r="I41" t="s">
        <v>20</v>
      </c>
      <c r="J41" t="s">
        <v>17</v>
      </c>
      <c r="K41" t="s">
        <v>14</v>
      </c>
    </row>
    <row r="42" spans="1:16">
      <c r="A42" t="s">
        <v>22</v>
      </c>
      <c r="B42">
        <v>41</v>
      </c>
      <c r="C42" t="s">
        <v>330</v>
      </c>
      <c r="D42" t="s">
        <v>320</v>
      </c>
      <c r="E42" t="s">
        <v>19</v>
      </c>
      <c r="F42" t="s">
        <v>21</v>
      </c>
      <c r="G42" t="s">
        <v>16</v>
      </c>
      <c r="H42" t="s">
        <v>18</v>
      </c>
      <c r="I42" t="s">
        <v>17</v>
      </c>
      <c r="J42" t="s">
        <v>19</v>
      </c>
      <c r="K42" t="s">
        <v>18</v>
      </c>
      <c r="L42" t="s">
        <v>21</v>
      </c>
      <c r="M42" t="s">
        <v>14</v>
      </c>
    </row>
    <row r="43" spans="1:16">
      <c r="A43" t="s">
        <v>22</v>
      </c>
      <c r="B43">
        <v>42</v>
      </c>
      <c r="C43" t="s">
        <v>330</v>
      </c>
      <c r="D43" t="s">
        <v>320</v>
      </c>
      <c r="E43" t="s">
        <v>18</v>
      </c>
      <c r="F43" t="s">
        <v>14</v>
      </c>
    </row>
    <row r="44" spans="1:16">
      <c r="A44" t="s">
        <v>22</v>
      </c>
      <c r="B44">
        <v>43</v>
      </c>
      <c r="C44" t="s">
        <v>330</v>
      </c>
      <c r="D44" t="s">
        <v>320</v>
      </c>
      <c r="E44" t="s">
        <v>14</v>
      </c>
    </row>
    <row r="45" spans="1:16">
      <c r="A45" t="s">
        <v>22</v>
      </c>
      <c r="B45">
        <v>44</v>
      </c>
      <c r="C45" t="s">
        <v>330</v>
      </c>
      <c r="D45" t="s">
        <v>320</v>
      </c>
      <c r="E45" t="s">
        <v>15</v>
      </c>
      <c r="F45" t="s">
        <v>18</v>
      </c>
      <c r="G45" t="s">
        <v>13</v>
      </c>
      <c r="H45" t="s">
        <v>17</v>
      </c>
      <c r="I45" t="s">
        <v>21</v>
      </c>
      <c r="J45" t="s">
        <v>15</v>
      </c>
      <c r="K45" t="s">
        <v>17</v>
      </c>
      <c r="L45" t="s">
        <v>14</v>
      </c>
    </row>
    <row r="46" spans="1:16">
      <c r="A46" t="s">
        <v>22</v>
      </c>
      <c r="B46">
        <v>45</v>
      </c>
      <c r="C46" t="s">
        <v>330</v>
      </c>
      <c r="D46" t="s">
        <v>320</v>
      </c>
      <c r="E46" t="s">
        <v>19</v>
      </c>
      <c r="F46" t="s">
        <v>21</v>
      </c>
      <c r="G46" t="s">
        <v>18</v>
      </c>
      <c r="H46" t="s">
        <v>17</v>
      </c>
      <c r="I46" t="s">
        <v>19</v>
      </c>
      <c r="J46" t="s">
        <v>18</v>
      </c>
      <c r="K46" t="s">
        <v>21</v>
      </c>
      <c r="L46" t="s">
        <v>16</v>
      </c>
      <c r="M46" t="s">
        <v>320</v>
      </c>
      <c r="N46" t="s">
        <v>18</v>
      </c>
      <c r="O46" t="s">
        <v>14</v>
      </c>
    </row>
    <row r="47" spans="1:16">
      <c r="A47" t="s">
        <v>22</v>
      </c>
      <c r="B47">
        <v>46</v>
      </c>
      <c r="C47" t="s">
        <v>330</v>
      </c>
      <c r="D47" t="s">
        <v>320</v>
      </c>
      <c r="E47" t="s">
        <v>14</v>
      </c>
    </row>
    <row r="48" spans="1:16">
      <c r="A48" t="s">
        <v>22</v>
      </c>
      <c r="B48">
        <v>47</v>
      </c>
      <c r="C48" t="s">
        <v>330</v>
      </c>
      <c r="D48" t="s">
        <v>320</v>
      </c>
      <c r="E48" t="s">
        <v>15</v>
      </c>
      <c r="F48" t="s">
        <v>19</v>
      </c>
      <c r="G48" t="s">
        <v>21</v>
      </c>
      <c r="H48" t="s">
        <v>14</v>
      </c>
    </row>
    <row r="49" spans="1:17">
      <c r="A49" t="s">
        <v>22</v>
      </c>
      <c r="B49">
        <v>48</v>
      </c>
      <c r="C49" t="s">
        <v>330</v>
      </c>
      <c r="D49" t="s">
        <v>320</v>
      </c>
      <c r="E49" t="s">
        <v>19</v>
      </c>
      <c r="F49" t="s">
        <v>18</v>
      </c>
      <c r="G49" t="s">
        <v>13</v>
      </c>
      <c r="H49" t="s">
        <v>21</v>
      </c>
      <c r="I49" t="s">
        <v>15</v>
      </c>
      <c r="J49" t="s">
        <v>18</v>
      </c>
      <c r="K49" t="s">
        <v>17</v>
      </c>
      <c r="L49" t="s">
        <v>21</v>
      </c>
      <c r="M49" t="s">
        <v>18</v>
      </c>
      <c r="N49" t="s">
        <v>21</v>
      </c>
      <c r="O49" t="s">
        <v>16</v>
      </c>
      <c r="P49" t="s">
        <v>14</v>
      </c>
    </row>
    <row r="50" spans="1:17">
      <c r="A50" t="s">
        <v>22</v>
      </c>
      <c r="B50">
        <v>49</v>
      </c>
      <c r="C50" t="s">
        <v>330</v>
      </c>
      <c r="D50" t="s">
        <v>320</v>
      </c>
      <c r="E50" t="s">
        <v>18</v>
      </c>
      <c r="F50" t="s">
        <v>14</v>
      </c>
    </row>
    <row r="51" spans="1:17">
      <c r="A51" t="s">
        <v>22</v>
      </c>
      <c r="B51">
        <v>50</v>
      </c>
      <c r="C51" t="s">
        <v>330</v>
      </c>
      <c r="D51" t="s">
        <v>320</v>
      </c>
      <c r="E51" t="s">
        <v>14</v>
      </c>
    </row>
    <row r="52" spans="1:17">
      <c r="A52" t="s">
        <v>22</v>
      </c>
      <c r="B52">
        <v>51</v>
      </c>
      <c r="C52" t="s">
        <v>330</v>
      </c>
      <c r="D52" t="s">
        <v>320</v>
      </c>
      <c r="E52" t="s">
        <v>15</v>
      </c>
      <c r="F52" t="s">
        <v>17</v>
      </c>
      <c r="G52" t="s">
        <v>14</v>
      </c>
    </row>
    <row r="53" spans="1:17">
      <c r="A53" t="s">
        <v>22</v>
      </c>
      <c r="B53">
        <v>52</v>
      </c>
      <c r="C53" t="s">
        <v>330</v>
      </c>
      <c r="D53" t="s">
        <v>320</v>
      </c>
      <c r="E53" t="s">
        <v>19</v>
      </c>
      <c r="F53" t="s">
        <v>21</v>
      </c>
      <c r="G53" t="s">
        <v>14</v>
      </c>
    </row>
    <row r="54" spans="1:17">
      <c r="A54" t="s">
        <v>22</v>
      </c>
      <c r="B54">
        <v>53</v>
      </c>
      <c r="C54" t="s">
        <v>330</v>
      </c>
      <c r="D54" t="s">
        <v>320</v>
      </c>
      <c r="E54" t="s">
        <v>18</v>
      </c>
      <c r="F54" t="s">
        <v>13</v>
      </c>
      <c r="G54" t="s">
        <v>15</v>
      </c>
      <c r="H54" t="s">
        <v>19</v>
      </c>
      <c r="I54" t="s">
        <v>18</v>
      </c>
      <c r="J54" t="s">
        <v>17</v>
      </c>
      <c r="K54" t="s">
        <v>19</v>
      </c>
      <c r="L54" t="s">
        <v>21</v>
      </c>
      <c r="M54" t="s">
        <v>15</v>
      </c>
      <c r="N54" t="s">
        <v>18</v>
      </c>
      <c r="O54" t="s">
        <v>21</v>
      </c>
      <c r="P54" t="s">
        <v>18</v>
      </c>
      <c r="Q54" t="s">
        <v>14</v>
      </c>
    </row>
    <row r="55" spans="1:17">
      <c r="A55" t="s">
        <v>22</v>
      </c>
      <c r="B55">
        <v>54</v>
      </c>
      <c r="C55" t="s">
        <v>330</v>
      </c>
      <c r="D55" t="s">
        <v>320</v>
      </c>
      <c r="E55" t="s">
        <v>14</v>
      </c>
    </row>
    <row r="56" spans="1:17">
      <c r="A56" t="s">
        <v>22</v>
      </c>
      <c r="B56">
        <v>55</v>
      </c>
      <c r="C56" t="s">
        <v>330</v>
      </c>
      <c r="D56" t="s">
        <v>320</v>
      </c>
      <c r="E56" t="s">
        <v>15</v>
      </c>
      <c r="F56" t="s">
        <v>17</v>
      </c>
      <c r="G56" t="s">
        <v>21</v>
      </c>
      <c r="H56" t="s">
        <v>16</v>
      </c>
      <c r="I56" t="s">
        <v>15</v>
      </c>
      <c r="J56" t="s">
        <v>19</v>
      </c>
      <c r="K56" t="s">
        <v>18</v>
      </c>
      <c r="L56" t="s">
        <v>13</v>
      </c>
      <c r="M56" t="s">
        <v>20</v>
      </c>
      <c r="N56" t="s">
        <v>21</v>
      </c>
      <c r="O56" t="s">
        <v>14</v>
      </c>
    </row>
    <row r="57" spans="1:17">
      <c r="A57" t="s">
        <v>22</v>
      </c>
      <c r="B57">
        <v>56</v>
      </c>
      <c r="C57" t="s">
        <v>330</v>
      </c>
      <c r="D57" t="s">
        <v>320</v>
      </c>
      <c r="E57" t="s">
        <v>19</v>
      </c>
      <c r="F57" t="s">
        <v>21</v>
      </c>
      <c r="G57" t="s">
        <v>15</v>
      </c>
      <c r="H57" t="s">
        <v>18</v>
      </c>
      <c r="I57" t="s">
        <v>17</v>
      </c>
      <c r="J57" t="s">
        <v>14</v>
      </c>
    </row>
    <row r="58" spans="1:17">
      <c r="A58" t="s">
        <v>22</v>
      </c>
      <c r="B58">
        <v>57</v>
      </c>
      <c r="C58" t="s">
        <v>330</v>
      </c>
      <c r="D58" t="s">
        <v>320</v>
      </c>
      <c r="E58" t="s">
        <v>18</v>
      </c>
      <c r="F58" t="s">
        <v>21</v>
      </c>
      <c r="G58" t="s">
        <v>18</v>
      </c>
      <c r="H58" t="s">
        <v>14</v>
      </c>
    </row>
    <row r="59" spans="1:17">
      <c r="A59" t="s">
        <v>22</v>
      </c>
      <c r="B59">
        <v>58</v>
      </c>
      <c r="C59" t="s">
        <v>330</v>
      </c>
      <c r="D59" t="s">
        <v>320</v>
      </c>
      <c r="E59" t="s">
        <v>14</v>
      </c>
    </row>
    <row r="60" spans="1:17">
      <c r="A60" t="s">
        <v>22</v>
      </c>
      <c r="B60">
        <v>59</v>
      </c>
      <c r="C60" t="s">
        <v>330</v>
      </c>
      <c r="D60" t="s">
        <v>320</v>
      </c>
      <c r="E60" t="s">
        <v>15</v>
      </c>
      <c r="F60" t="s">
        <v>17</v>
      </c>
      <c r="G60" t="s">
        <v>19</v>
      </c>
      <c r="H60" t="s">
        <v>18</v>
      </c>
      <c r="I60" t="s">
        <v>13</v>
      </c>
      <c r="J60" t="s">
        <v>17</v>
      </c>
      <c r="K60" t="s">
        <v>21</v>
      </c>
      <c r="L60" t="s">
        <v>16</v>
      </c>
      <c r="M60" t="s">
        <v>19</v>
      </c>
      <c r="N60" t="s">
        <v>21</v>
      </c>
      <c r="O60" t="s">
        <v>14</v>
      </c>
    </row>
    <row r="61" spans="1:17">
      <c r="A61" t="s">
        <v>22</v>
      </c>
      <c r="B61">
        <v>60</v>
      </c>
      <c r="C61" t="s">
        <v>330</v>
      </c>
      <c r="D61" t="s">
        <v>320</v>
      </c>
      <c r="E61" t="s">
        <v>19</v>
      </c>
      <c r="F61" t="s">
        <v>18</v>
      </c>
      <c r="G61" t="s">
        <v>17</v>
      </c>
      <c r="H61" t="s">
        <v>14</v>
      </c>
    </row>
    <row r="62" spans="1:17">
      <c r="A62" t="s">
        <v>22</v>
      </c>
      <c r="B62">
        <v>61</v>
      </c>
      <c r="C62" t="s">
        <v>330</v>
      </c>
      <c r="D62" t="s">
        <v>320</v>
      </c>
      <c r="E62" t="s">
        <v>18</v>
      </c>
      <c r="F62" t="s">
        <v>21</v>
      </c>
      <c r="G62" t="s">
        <v>15</v>
      </c>
      <c r="H62" t="s">
        <v>19</v>
      </c>
      <c r="I62" t="s">
        <v>21</v>
      </c>
      <c r="J62" t="s">
        <v>18</v>
      </c>
      <c r="K62" t="s">
        <v>14</v>
      </c>
    </row>
    <row r="63" spans="1:17">
      <c r="A63" t="s">
        <v>22</v>
      </c>
      <c r="B63">
        <v>62</v>
      </c>
      <c r="C63" t="s">
        <v>330</v>
      </c>
      <c r="D63" t="s">
        <v>320</v>
      </c>
      <c r="E63" t="s">
        <v>14</v>
      </c>
    </row>
    <row r="64" spans="1:17">
      <c r="A64" t="s">
        <v>22</v>
      </c>
      <c r="B64">
        <v>63</v>
      </c>
      <c r="C64" t="s">
        <v>330</v>
      </c>
      <c r="D64" t="s">
        <v>320</v>
      </c>
      <c r="E64" t="s">
        <v>15</v>
      </c>
      <c r="F64" t="s">
        <v>18</v>
      </c>
      <c r="G64" t="s">
        <v>13</v>
      </c>
      <c r="H64" t="s">
        <v>21</v>
      </c>
      <c r="I64" t="s">
        <v>16</v>
      </c>
      <c r="J64" t="s">
        <v>18</v>
      </c>
      <c r="K64" t="s">
        <v>17</v>
      </c>
      <c r="L64" t="s">
        <v>19</v>
      </c>
      <c r="M64" t="s">
        <v>18</v>
      </c>
      <c r="N64" t="s">
        <v>21</v>
      </c>
      <c r="O64" t="s">
        <v>14</v>
      </c>
    </row>
    <row r="65" spans="1:21">
      <c r="A65" t="s">
        <v>22</v>
      </c>
      <c r="B65">
        <v>64</v>
      </c>
      <c r="C65" t="s">
        <v>330</v>
      </c>
      <c r="D65" t="s">
        <v>320</v>
      </c>
      <c r="E65" t="s">
        <v>19</v>
      </c>
      <c r="F65" t="s">
        <v>21</v>
      </c>
      <c r="G65" t="s">
        <v>15</v>
      </c>
      <c r="H65" t="s">
        <v>17</v>
      </c>
      <c r="I65" t="s">
        <v>21</v>
      </c>
      <c r="J65" t="s">
        <v>18</v>
      </c>
      <c r="K65" t="s">
        <v>14</v>
      </c>
    </row>
    <row r="66" spans="1:21">
      <c r="A66" t="s">
        <v>22</v>
      </c>
      <c r="B66">
        <v>65</v>
      </c>
      <c r="C66" t="s">
        <v>330</v>
      </c>
      <c r="D66" t="s">
        <v>320</v>
      </c>
      <c r="E66" t="s">
        <v>18</v>
      </c>
      <c r="F66" t="s">
        <v>13</v>
      </c>
      <c r="G66" t="s">
        <v>15</v>
      </c>
      <c r="H66" t="s">
        <v>19</v>
      </c>
      <c r="I66" t="s">
        <v>18</v>
      </c>
      <c r="J66" t="s">
        <v>17</v>
      </c>
      <c r="K66" t="s">
        <v>14</v>
      </c>
    </row>
    <row r="67" spans="1:21">
      <c r="A67" t="s">
        <v>22</v>
      </c>
      <c r="B67">
        <v>66</v>
      </c>
      <c r="C67" t="s">
        <v>330</v>
      </c>
      <c r="D67" t="s">
        <v>320</v>
      </c>
      <c r="E67" t="s">
        <v>14</v>
      </c>
    </row>
    <row r="68" spans="1:21">
      <c r="A68" t="s">
        <v>22</v>
      </c>
      <c r="B68">
        <v>67</v>
      </c>
      <c r="C68" t="s">
        <v>330</v>
      </c>
      <c r="D68" t="s">
        <v>320</v>
      </c>
      <c r="E68" t="s">
        <v>15</v>
      </c>
      <c r="F68" t="s">
        <v>18</v>
      </c>
      <c r="G68" t="s">
        <v>21</v>
      </c>
      <c r="H68" t="s">
        <v>16</v>
      </c>
      <c r="I68" t="s">
        <v>320</v>
      </c>
      <c r="J68" t="s">
        <v>19</v>
      </c>
      <c r="K68" t="s">
        <v>21</v>
      </c>
      <c r="L68" t="s">
        <v>14</v>
      </c>
    </row>
    <row r="69" spans="1:21">
      <c r="A69" t="s">
        <v>22</v>
      </c>
      <c r="B69">
        <v>68</v>
      </c>
      <c r="C69" t="s">
        <v>330</v>
      </c>
      <c r="D69" t="s">
        <v>320</v>
      </c>
      <c r="E69" t="s">
        <v>18</v>
      </c>
      <c r="F69" t="s">
        <v>14</v>
      </c>
    </row>
    <row r="70" spans="1:21">
      <c r="A70" t="s">
        <v>22</v>
      </c>
      <c r="B70">
        <v>69</v>
      </c>
      <c r="C70" t="s">
        <v>330</v>
      </c>
      <c r="D70" t="s">
        <v>320</v>
      </c>
      <c r="E70" t="s">
        <v>14</v>
      </c>
    </row>
    <row r="71" spans="1:21">
      <c r="A71" t="s">
        <v>22</v>
      </c>
      <c r="B71">
        <v>70</v>
      </c>
      <c r="C71" t="s">
        <v>330</v>
      </c>
      <c r="D71" t="s">
        <v>320</v>
      </c>
      <c r="E71" t="s">
        <v>15</v>
      </c>
      <c r="F71" t="s">
        <v>17</v>
      </c>
      <c r="G71" t="s">
        <v>19</v>
      </c>
      <c r="H71" t="s">
        <v>18</v>
      </c>
      <c r="I71" t="s">
        <v>13</v>
      </c>
      <c r="J71" t="s">
        <v>20</v>
      </c>
      <c r="K71" t="s">
        <v>15</v>
      </c>
      <c r="L71" t="s">
        <v>19</v>
      </c>
      <c r="M71" t="s">
        <v>21</v>
      </c>
      <c r="N71" t="s">
        <v>15</v>
      </c>
      <c r="O71" t="s">
        <v>18</v>
      </c>
      <c r="P71" t="s">
        <v>17</v>
      </c>
      <c r="Q71" t="s">
        <v>21</v>
      </c>
      <c r="R71" t="s">
        <v>18</v>
      </c>
      <c r="S71" t="s">
        <v>21</v>
      </c>
      <c r="T71" t="s">
        <v>16</v>
      </c>
      <c r="U71" t="s">
        <v>14</v>
      </c>
    </row>
    <row r="72" spans="1:21">
      <c r="A72" t="s">
        <v>22</v>
      </c>
      <c r="B72">
        <v>71</v>
      </c>
      <c r="C72" t="s">
        <v>330</v>
      </c>
      <c r="D72" t="s">
        <v>320</v>
      </c>
      <c r="E72" t="s">
        <v>19</v>
      </c>
      <c r="F72" t="s">
        <v>18</v>
      </c>
      <c r="G72" t="s">
        <v>14</v>
      </c>
    </row>
    <row r="73" spans="1:21">
      <c r="A73" t="s">
        <v>22</v>
      </c>
      <c r="B73">
        <v>72</v>
      </c>
      <c r="C73" t="s">
        <v>330</v>
      </c>
      <c r="D73" t="s">
        <v>320</v>
      </c>
      <c r="E73" t="s">
        <v>18</v>
      </c>
      <c r="F73" t="s">
        <v>13</v>
      </c>
      <c r="G73" t="s">
        <v>17</v>
      </c>
      <c r="H73" t="s">
        <v>14</v>
      </c>
    </row>
    <row r="74" spans="1:21">
      <c r="A74" t="s">
        <v>22</v>
      </c>
      <c r="B74">
        <v>73</v>
      </c>
      <c r="C74" t="s">
        <v>330</v>
      </c>
      <c r="D74" t="s">
        <v>320</v>
      </c>
      <c r="E74" t="s">
        <v>14</v>
      </c>
    </row>
    <row r="75" spans="1:21">
      <c r="A75" t="s">
        <v>22</v>
      </c>
      <c r="B75">
        <v>74</v>
      </c>
      <c r="C75" t="s">
        <v>330</v>
      </c>
      <c r="D75" t="s">
        <v>320</v>
      </c>
      <c r="E75" t="s">
        <v>15</v>
      </c>
      <c r="F75" t="s">
        <v>17</v>
      </c>
      <c r="G75" t="s">
        <v>19</v>
      </c>
      <c r="H75" t="s">
        <v>21</v>
      </c>
      <c r="I75" t="s">
        <v>14</v>
      </c>
    </row>
    <row r="76" spans="1:21">
      <c r="A76" t="s">
        <v>22</v>
      </c>
      <c r="B76">
        <v>75</v>
      </c>
      <c r="C76" t="s">
        <v>330</v>
      </c>
      <c r="D76" t="s">
        <v>320</v>
      </c>
      <c r="E76" t="s">
        <v>19</v>
      </c>
      <c r="F76" t="s">
        <v>18</v>
      </c>
      <c r="G76" t="s">
        <v>17</v>
      </c>
      <c r="H76" t="s">
        <v>21</v>
      </c>
      <c r="I76" t="s">
        <v>15</v>
      </c>
      <c r="J76" t="s">
        <v>19</v>
      </c>
      <c r="K76" t="s">
        <v>21</v>
      </c>
      <c r="L76" t="s">
        <v>18</v>
      </c>
      <c r="M76" t="s">
        <v>21</v>
      </c>
      <c r="N76" t="s">
        <v>16</v>
      </c>
      <c r="O76" t="s">
        <v>15</v>
      </c>
      <c r="P76" t="s">
        <v>18</v>
      </c>
      <c r="Q76" t="s">
        <v>14</v>
      </c>
    </row>
    <row r="77" spans="1:21">
      <c r="A77" t="s">
        <v>22</v>
      </c>
      <c r="B77">
        <v>76</v>
      </c>
      <c r="C77" t="s">
        <v>330</v>
      </c>
      <c r="D77" t="s">
        <v>320</v>
      </c>
      <c r="E77" t="s">
        <v>18</v>
      </c>
      <c r="F77" t="s">
        <v>13</v>
      </c>
      <c r="G77" t="s">
        <v>21</v>
      </c>
      <c r="H77" t="s">
        <v>14</v>
      </c>
    </row>
    <row r="78" spans="1:21">
      <c r="A78" t="s">
        <v>22</v>
      </c>
      <c r="B78">
        <v>77</v>
      </c>
      <c r="C78" t="s">
        <v>330</v>
      </c>
      <c r="D78" t="s">
        <v>320</v>
      </c>
      <c r="E78" t="s">
        <v>14</v>
      </c>
    </row>
    <row r="79" spans="1:21">
      <c r="A79" t="s">
        <v>22</v>
      </c>
      <c r="B79">
        <v>78</v>
      </c>
      <c r="C79" t="s">
        <v>330</v>
      </c>
      <c r="D79" t="s">
        <v>320</v>
      </c>
      <c r="E79" t="s">
        <v>15</v>
      </c>
      <c r="F79" t="s">
        <v>17</v>
      </c>
      <c r="G79" t="s">
        <v>14</v>
      </c>
    </row>
    <row r="80" spans="1:21">
      <c r="A80" t="s">
        <v>22</v>
      </c>
      <c r="B80">
        <v>79</v>
      </c>
      <c r="C80" t="s">
        <v>330</v>
      </c>
      <c r="D80" t="s">
        <v>320</v>
      </c>
      <c r="E80" t="s">
        <v>19</v>
      </c>
      <c r="F80" t="s">
        <v>18</v>
      </c>
      <c r="G80" t="s">
        <v>17</v>
      </c>
      <c r="H80" t="s">
        <v>19</v>
      </c>
      <c r="I80" t="s">
        <v>21</v>
      </c>
      <c r="J80" t="s">
        <v>15</v>
      </c>
      <c r="K80" t="s">
        <v>19</v>
      </c>
      <c r="L80" t="s">
        <v>18</v>
      </c>
      <c r="M80" t="s">
        <v>21</v>
      </c>
      <c r="N80" t="s">
        <v>18</v>
      </c>
      <c r="O80" t="s">
        <v>14</v>
      </c>
    </row>
    <row r="81" spans="1:16">
      <c r="A81" t="s">
        <v>22</v>
      </c>
      <c r="B81">
        <v>80</v>
      </c>
      <c r="C81" t="s">
        <v>330</v>
      </c>
      <c r="D81" t="s">
        <v>320</v>
      </c>
      <c r="E81" t="s">
        <v>18</v>
      </c>
      <c r="F81" t="s">
        <v>13</v>
      </c>
      <c r="G81" t="s">
        <v>15</v>
      </c>
      <c r="H81" t="s">
        <v>18</v>
      </c>
      <c r="I81" t="s">
        <v>17</v>
      </c>
      <c r="J81" t="s">
        <v>21</v>
      </c>
      <c r="K81" t="s">
        <v>16</v>
      </c>
      <c r="L81" t="s">
        <v>19</v>
      </c>
      <c r="M81" t="s">
        <v>21</v>
      </c>
      <c r="N81" t="s">
        <v>14</v>
      </c>
    </row>
    <row r="82" spans="1:16">
      <c r="A82" t="s">
        <v>22</v>
      </c>
      <c r="B82">
        <v>81</v>
      </c>
      <c r="C82" t="s">
        <v>330</v>
      </c>
      <c r="D82" t="s">
        <v>320</v>
      </c>
      <c r="E82" t="s">
        <v>14</v>
      </c>
    </row>
    <row r="83" spans="1:16">
      <c r="A83" t="s">
        <v>22</v>
      </c>
      <c r="B83">
        <v>82</v>
      </c>
      <c r="C83" t="s">
        <v>330</v>
      </c>
      <c r="D83" t="s">
        <v>320</v>
      </c>
      <c r="E83" t="s">
        <v>15</v>
      </c>
      <c r="F83" t="s">
        <v>17</v>
      </c>
      <c r="G83" t="s">
        <v>14</v>
      </c>
    </row>
    <row r="84" spans="1:16">
      <c r="A84" t="s">
        <v>22</v>
      </c>
      <c r="B84">
        <v>83</v>
      </c>
      <c r="C84" t="s">
        <v>330</v>
      </c>
      <c r="D84" t="s">
        <v>320</v>
      </c>
      <c r="E84" t="s">
        <v>19</v>
      </c>
      <c r="F84" t="s">
        <v>18</v>
      </c>
      <c r="G84" t="s">
        <v>21</v>
      </c>
      <c r="H84" t="s">
        <v>15</v>
      </c>
      <c r="I84" t="s">
        <v>19</v>
      </c>
      <c r="J84" t="s">
        <v>21</v>
      </c>
      <c r="K84" t="s">
        <v>18</v>
      </c>
      <c r="L84" t="s">
        <v>14</v>
      </c>
    </row>
    <row r="85" spans="1:16">
      <c r="A85" t="s">
        <v>22</v>
      </c>
      <c r="B85">
        <v>84</v>
      </c>
      <c r="C85" t="s">
        <v>330</v>
      </c>
      <c r="D85" t="s">
        <v>320</v>
      </c>
      <c r="E85" t="s">
        <v>18</v>
      </c>
      <c r="F85" t="s">
        <v>13</v>
      </c>
      <c r="G85" t="s">
        <v>20</v>
      </c>
      <c r="H85" t="s">
        <v>17</v>
      </c>
      <c r="I85" t="s">
        <v>19</v>
      </c>
      <c r="J85" t="s">
        <v>18</v>
      </c>
      <c r="K85" t="s">
        <v>17</v>
      </c>
      <c r="L85" t="s">
        <v>21</v>
      </c>
      <c r="M85" t="s">
        <v>16</v>
      </c>
      <c r="N85" t="s">
        <v>18</v>
      </c>
      <c r="O85" t="s">
        <v>21</v>
      </c>
      <c r="P85" t="s">
        <v>14</v>
      </c>
    </row>
    <row r="86" spans="1:16">
      <c r="A86" t="s">
        <v>22</v>
      </c>
      <c r="B86">
        <v>85</v>
      </c>
      <c r="C86" t="s">
        <v>330</v>
      </c>
      <c r="D86" t="s">
        <v>320</v>
      </c>
      <c r="E86" t="s">
        <v>14</v>
      </c>
    </row>
    <row r="87" spans="1:16">
      <c r="A87" t="s">
        <v>22</v>
      </c>
      <c r="B87">
        <v>86</v>
      </c>
      <c r="C87" t="s">
        <v>330</v>
      </c>
      <c r="D87" t="s">
        <v>320</v>
      </c>
      <c r="E87" t="s">
        <v>15</v>
      </c>
      <c r="F87" t="s">
        <v>18</v>
      </c>
      <c r="G87" t="s">
        <v>14</v>
      </c>
    </row>
    <row r="88" spans="1:16">
      <c r="A88" t="s">
        <v>22</v>
      </c>
      <c r="B88">
        <v>87</v>
      </c>
      <c r="C88" t="s">
        <v>330</v>
      </c>
      <c r="D88" t="s">
        <v>320</v>
      </c>
      <c r="E88" t="s">
        <v>19</v>
      </c>
      <c r="F88" t="s">
        <v>21</v>
      </c>
      <c r="G88" t="s">
        <v>15</v>
      </c>
      <c r="H88" t="s">
        <v>17</v>
      </c>
      <c r="I88" t="s">
        <v>14</v>
      </c>
    </row>
    <row r="89" spans="1:16">
      <c r="A89" t="s">
        <v>22</v>
      </c>
      <c r="B89">
        <v>88</v>
      </c>
      <c r="C89" t="s">
        <v>330</v>
      </c>
      <c r="D89" t="s">
        <v>320</v>
      </c>
      <c r="E89" t="s">
        <v>18</v>
      </c>
      <c r="F89" t="s">
        <v>13</v>
      </c>
      <c r="G89" t="s">
        <v>17</v>
      </c>
      <c r="H89" t="s">
        <v>19</v>
      </c>
      <c r="I89" t="s">
        <v>18</v>
      </c>
      <c r="J89" t="s">
        <v>17</v>
      </c>
      <c r="K89" t="s">
        <v>21</v>
      </c>
      <c r="L89" t="s">
        <v>18</v>
      </c>
      <c r="M89" t="s">
        <v>21</v>
      </c>
      <c r="N89" t="s">
        <v>16</v>
      </c>
      <c r="O89" t="s">
        <v>320</v>
      </c>
      <c r="P89" t="s">
        <v>14</v>
      </c>
    </row>
    <row r="90" spans="1:16">
      <c r="A90" t="s">
        <v>22</v>
      </c>
      <c r="B90">
        <v>89</v>
      </c>
      <c r="C90" t="s">
        <v>330</v>
      </c>
      <c r="D90" t="s">
        <v>320</v>
      </c>
      <c r="E90" t="s">
        <v>15</v>
      </c>
      <c r="F90" t="s">
        <v>19</v>
      </c>
      <c r="G90" t="s">
        <v>21</v>
      </c>
      <c r="H90" t="s">
        <v>14</v>
      </c>
    </row>
    <row r="91" spans="1:16">
      <c r="A91" t="s">
        <v>22</v>
      </c>
      <c r="B91">
        <v>90</v>
      </c>
      <c r="C91" t="s">
        <v>330</v>
      </c>
      <c r="D91" t="s">
        <v>320</v>
      </c>
      <c r="E91" t="s">
        <v>19</v>
      </c>
      <c r="F91" t="s">
        <v>18</v>
      </c>
      <c r="G91" t="s">
        <v>14</v>
      </c>
    </row>
    <row r="92" spans="1:16">
      <c r="A92" t="s">
        <v>22</v>
      </c>
      <c r="B92">
        <v>91</v>
      </c>
      <c r="C92" t="s">
        <v>330</v>
      </c>
      <c r="D92" t="s">
        <v>320</v>
      </c>
      <c r="E92" t="s">
        <v>18</v>
      </c>
      <c r="F92" t="s">
        <v>13</v>
      </c>
      <c r="G92" t="s">
        <v>21</v>
      </c>
      <c r="H92" t="s">
        <v>15</v>
      </c>
      <c r="I92" t="s">
        <v>18</v>
      </c>
      <c r="J92" t="s">
        <v>17</v>
      </c>
      <c r="K92" t="s">
        <v>14</v>
      </c>
    </row>
    <row r="93" spans="1:16">
      <c r="A93" t="s">
        <v>22</v>
      </c>
      <c r="B93">
        <v>92</v>
      </c>
      <c r="C93" t="s">
        <v>330</v>
      </c>
      <c r="D93" t="s">
        <v>320</v>
      </c>
      <c r="E93" t="s">
        <v>14</v>
      </c>
    </row>
    <row r="94" spans="1:16">
      <c r="A94" t="s">
        <v>22</v>
      </c>
      <c r="B94">
        <v>93</v>
      </c>
      <c r="C94" t="s">
        <v>330</v>
      </c>
      <c r="D94" t="s">
        <v>320</v>
      </c>
      <c r="E94" t="s">
        <v>15</v>
      </c>
      <c r="F94" t="s">
        <v>17</v>
      </c>
      <c r="G94" t="s">
        <v>19</v>
      </c>
      <c r="H94" t="s">
        <v>21</v>
      </c>
      <c r="I94" t="s">
        <v>18</v>
      </c>
      <c r="J94" t="s">
        <v>21</v>
      </c>
      <c r="K94" t="s">
        <v>16</v>
      </c>
      <c r="L94" t="s">
        <v>14</v>
      </c>
    </row>
    <row r="95" spans="1:16">
      <c r="A95" t="s">
        <v>22</v>
      </c>
      <c r="B95">
        <v>94</v>
      </c>
      <c r="C95" t="s">
        <v>330</v>
      </c>
      <c r="D95" t="s">
        <v>320</v>
      </c>
      <c r="E95" t="s">
        <v>19</v>
      </c>
      <c r="F95" t="s">
        <v>18</v>
      </c>
      <c r="G95" t="s">
        <v>14</v>
      </c>
    </row>
    <row r="96" spans="1:16">
      <c r="A96" t="s">
        <v>22</v>
      </c>
      <c r="B96">
        <v>95</v>
      </c>
      <c r="C96" t="s">
        <v>330</v>
      </c>
      <c r="D96" t="s">
        <v>320</v>
      </c>
      <c r="E96" t="s">
        <v>18</v>
      </c>
      <c r="F96" t="s">
        <v>13</v>
      </c>
      <c r="G96" t="s">
        <v>15</v>
      </c>
      <c r="H96" t="s">
        <v>19</v>
      </c>
      <c r="I96" t="s">
        <v>21</v>
      </c>
      <c r="J96" t="s">
        <v>14</v>
      </c>
    </row>
    <row r="97" spans="1:13">
      <c r="A97" t="s">
        <v>22</v>
      </c>
      <c r="B97">
        <v>96</v>
      </c>
      <c r="C97" t="s">
        <v>330</v>
      </c>
      <c r="D97" t="s">
        <v>320</v>
      </c>
      <c r="E97" t="s">
        <v>14</v>
      </c>
    </row>
    <row r="98" spans="1:13">
      <c r="A98" t="s">
        <v>22</v>
      </c>
      <c r="B98">
        <v>97</v>
      </c>
      <c r="C98" t="s">
        <v>330</v>
      </c>
      <c r="D98" t="s">
        <v>320</v>
      </c>
      <c r="E98" t="s">
        <v>15</v>
      </c>
      <c r="F98" t="s">
        <v>18</v>
      </c>
      <c r="G98" t="s">
        <v>17</v>
      </c>
      <c r="H98" t="s">
        <v>21</v>
      </c>
      <c r="I98" t="s">
        <v>15</v>
      </c>
      <c r="J98" t="s">
        <v>17</v>
      </c>
      <c r="K98" t="s">
        <v>14</v>
      </c>
    </row>
    <row r="99" spans="1:13">
      <c r="A99" t="s">
        <v>22</v>
      </c>
      <c r="B99">
        <v>98</v>
      </c>
      <c r="C99" t="s">
        <v>330</v>
      </c>
      <c r="D99" t="s">
        <v>320</v>
      </c>
      <c r="E99" t="s">
        <v>19</v>
      </c>
      <c r="F99" t="s">
        <v>18</v>
      </c>
      <c r="G99" t="s">
        <v>21</v>
      </c>
      <c r="H99" t="s">
        <v>18</v>
      </c>
      <c r="I99" t="s">
        <v>14</v>
      </c>
    </row>
    <row r="100" spans="1:13">
      <c r="A100" t="s">
        <v>22</v>
      </c>
      <c r="B100">
        <v>99</v>
      </c>
      <c r="C100" t="s">
        <v>330</v>
      </c>
      <c r="D100" t="s">
        <v>320</v>
      </c>
      <c r="E100" t="s">
        <v>18</v>
      </c>
      <c r="F100" t="s">
        <v>13</v>
      </c>
      <c r="G100" t="s">
        <v>20</v>
      </c>
      <c r="H100" t="s">
        <v>21</v>
      </c>
      <c r="I100" t="s">
        <v>16</v>
      </c>
      <c r="J100" t="s">
        <v>15</v>
      </c>
      <c r="K100" t="s">
        <v>19</v>
      </c>
      <c r="L100" t="s">
        <v>21</v>
      </c>
      <c r="M100" t="s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BC35-55C7-4CE4-B6FA-0AA11DA73370}">
  <dimension ref="T21:T30"/>
  <sheetViews>
    <sheetView topLeftCell="D1" zoomScale="70" zoomScaleNormal="70" workbookViewId="0">
      <selection activeCell="AD64" sqref="AD64"/>
    </sheetView>
  </sheetViews>
  <sheetFormatPr defaultRowHeight="17"/>
  <cols>
    <col min="5" max="5" width="5" customWidth="1"/>
    <col min="6" max="6" width="37.58203125" customWidth="1"/>
    <col min="7" max="11" width="17.58203125" customWidth="1"/>
    <col min="12" max="12" width="18" customWidth="1"/>
  </cols>
  <sheetData>
    <row r="21" spans="20:20">
      <c r="T21" s="27"/>
    </row>
    <row r="22" spans="20:20">
      <c r="T22" s="27"/>
    </row>
    <row r="23" spans="20:20">
      <c r="T23" s="27"/>
    </row>
    <row r="24" spans="20:20">
      <c r="T24" s="27"/>
    </row>
    <row r="25" spans="20:20">
      <c r="T25" s="27"/>
    </row>
    <row r="26" spans="20:20">
      <c r="T26" s="27"/>
    </row>
    <row r="27" spans="20:20">
      <c r="T27" s="27"/>
    </row>
    <row r="28" spans="20:20">
      <c r="T28" s="27"/>
    </row>
    <row r="29" spans="20:20">
      <c r="T29" s="27"/>
    </row>
    <row r="30" spans="20:20">
      <c r="T30" s="27"/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47BC-45BA-4C29-A489-40BF4DC30112}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# log2(N) 및 결과 정리</vt:lpstr>
      <vt:lpstr># Sheet1</vt:lpstr>
      <vt:lpstr>1. FingerTable(기본)</vt:lpstr>
      <vt:lpstr>2. 기본(4~128)</vt:lpstr>
      <vt:lpstr>260110_SEQ_RESULT_1차테스트</vt:lpstr>
      <vt:lpstr>260206_SQL_RESULT_2차테스트</vt:lpstr>
      <vt:lpstr>260212_PACKETCNT 테스트(10개노드)</vt:lpstr>
      <vt:lpstr>이미지</vt:lpstr>
      <vt:lpstr>3. 테슽 (128)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서정철부장</dc:creator>
  <cp:lastModifiedBy>서정철부장</cp:lastModifiedBy>
  <dcterms:created xsi:type="dcterms:W3CDTF">2025-09-25T07:39:34Z</dcterms:created>
  <dcterms:modified xsi:type="dcterms:W3CDTF">2026-02-12T23:57:57Z</dcterms:modified>
</cp:coreProperties>
</file>