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G-User\Desktop\"/>
    </mc:Choice>
  </mc:AlternateContent>
  <bookViews>
    <workbookView xWindow="0" yWindow="0" windowWidth="28800" windowHeight="12390"/>
  </bookViews>
  <sheets>
    <sheet name="IA" sheetId="2" r:id="rId1"/>
    <sheet name="0.0" sheetId="5" r:id="rId2"/>
    <sheet name="1.2" sheetId="6" r:id="rId3"/>
    <sheet name="1.3" sheetId="8" r:id="rId4"/>
    <sheet name="1.5" sheetId="9" r:id="rId5"/>
    <sheet name="2.0" sheetId="10" r:id="rId6"/>
    <sheet name="3.1" sheetId="3" r:id="rId7"/>
    <sheet name="3.2" sheetId="12" r:id="rId8"/>
    <sheet name="3.3" sheetId="4" r:id="rId9"/>
    <sheet name="3.4" sheetId="13" r:id="rId10"/>
    <sheet name="4.0" sheetId="15" r:id="rId11"/>
    <sheet name="Sheet4" sheetId="16" r:id="rId12"/>
    <sheet name="source" sheetId="11" r:id="rId13"/>
    <sheet name="Sheet5" sheetId="17" r:id="rId14"/>
    <sheet name="Sheet1" sheetId="19" r:id="rId15"/>
    <sheet name="Sheet3" sheetId="21" r:id="rId16"/>
  </sheets>
  <definedNames>
    <definedName name="_xlnm._FilterDatabase" localSheetId="15" hidden="1">Sheet3!$B$4:$O$63</definedName>
  </definedNames>
  <calcPr calcId="152511"/>
</workbook>
</file>

<file path=xl/calcChain.xml><?xml version="1.0" encoding="utf-8"?>
<calcChain xmlns="http://schemas.openxmlformats.org/spreadsheetml/2006/main">
  <c r="H6" i="19" l="1"/>
  <c r="H7" i="19"/>
  <c r="H8" i="19"/>
  <c r="H9" i="19"/>
  <c r="H10" i="19"/>
  <c r="H11" i="19"/>
  <c r="H12" i="19"/>
  <c r="H13" i="19"/>
  <c r="H14" i="19"/>
  <c r="H15" i="19"/>
  <c r="H16" i="19"/>
  <c r="H17" i="19"/>
  <c r="H18" i="19"/>
  <c r="H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5" i="19"/>
  <c r="H15" i="16" l="1"/>
  <c r="H16" i="16"/>
  <c r="H17" i="16"/>
  <c r="H18" i="16"/>
  <c r="G15" i="16"/>
  <c r="G16" i="16"/>
  <c r="G17" i="16"/>
  <c r="G18" i="16"/>
  <c r="L6" i="16"/>
  <c r="T6" i="16" s="1"/>
  <c r="L7" i="16"/>
  <c r="T7" i="16" s="1"/>
  <c r="L8" i="16"/>
  <c r="T8" i="16" s="1"/>
  <c r="L9" i="16"/>
  <c r="T9" i="16" s="1"/>
  <c r="L10" i="16"/>
  <c r="T10" i="16" s="1"/>
  <c r="L11" i="16"/>
  <c r="T11" i="16" s="1"/>
  <c r="L12" i="16"/>
  <c r="T12" i="16" s="1"/>
  <c r="L13" i="16"/>
  <c r="T13" i="16" s="1"/>
  <c r="L14" i="16"/>
  <c r="T14" i="16" s="1"/>
  <c r="L15" i="16"/>
  <c r="T15" i="16" s="1"/>
  <c r="L16" i="16"/>
  <c r="T16" i="16" s="1"/>
  <c r="L17" i="16"/>
  <c r="T17" i="16" s="1"/>
  <c r="L18" i="16"/>
  <c r="T18" i="16" s="1"/>
  <c r="L5" i="16"/>
  <c r="S6" i="16" s="1"/>
  <c r="T5" i="16" l="1"/>
  <c r="S17" i="16"/>
  <c r="S9" i="16"/>
  <c r="S16" i="16"/>
  <c r="S12" i="16"/>
  <c r="S8" i="16"/>
  <c r="S5" i="16"/>
  <c r="S15" i="16"/>
  <c r="S11" i="16"/>
  <c r="S7" i="16"/>
  <c r="S13" i="16"/>
  <c r="S18" i="16"/>
  <c r="S14" i="16"/>
  <c r="S10" i="16"/>
</calcChain>
</file>

<file path=xl/sharedStrings.xml><?xml version="1.0" encoding="utf-8"?>
<sst xmlns="http://schemas.openxmlformats.org/spreadsheetml/2006/main" count="946" uniqueCount="658">
  <si>
    <t>Library Import</t>
    <phoneticPr fontId="18" type="noConversion"/>
  </si>
  <si>
    <t>Read Data</t>
    <phoneticPr fontId="18" type="noConversion"/>
  </si>
  <si>
    <t>EDA (Explorary Data Analysis)</t>
    <phoneticPr fontId="18" type="noConversion"/>
  </si>
  <si>
    <t>Nominal Variable</t>
    <phoneticPr fontId="18" type="noConversion"/>
  </si>
  <si>
    <t>Ordinal Variable</t>
    <phoneticPr fontId="18" type="noConversion"/>
  </si>
  <si>
    <t>Ratio Variable</t>
    <phoneticPr fontId="18" type="noConversion"/>
  </si>
  <si>
    <t>Interval Variable</t>
    <phoneticPr fontId="18" type="noConversion"/>
  </si>
  <si>
    <t>간격에 의미가 있지만 비율이 의미가 없는 것</t>
    <phoneticPr fontId="18" type="noConversion"/>
  </si>
  <si>
    <t>비율의 의미가 있는 것</t>
    <phoneticPr fontId="18" type="noConversion"/>
  </si>
  <si>
    <t>구분만 있는 것</t>
    <phoneticPr fontId="18" type="noConversion"/>
  </si>
  <si>
    <t>순서는 있지만 간격의 의미가 없는 것</t>
    <phoneticPr fontId="18" type="noConversion"/>
  </si>
  <si>
    <t>직업, 사는곳, 인종</t>
    <phoneticPr fontId="18" type="noConversion"/>
  </si>
  <si>
    <t>년도, 시간, 온도</t>
    <phoneticPr fontId="18" type="noConversion"/>
  </si>
  <si>
    <t>키, 몸무게, 소득, 거리</t>
    <phoneticPr fontId="18" type="noConversion"/>
  </si>
  <si>
    <t>Discrete Variable
(Categorical)</t>
    <phoneticPr fontId="18" type="noConversion"/>
  </si>
  <si>
    <t>Continuous Variable
(Numeric)</t>
    <phoneticPr fontId="18" type="noConversion"/>
  </si>
  <si>
    <t>학력, 등수</t>
    <phoneticPr fontId="18" type="noConversion"/>
  </si>
  <si>
    <t>Data Visualization</t>
    <phoneticPr fontId="18" type="noConversion"/>
  </si>
  <si>
    <t>sns.barplot</t>
  </si>
  <si>
    <t>pd.crosstab</t>
    <phoneticPr fontId="18" type="noConversion"/>
  </si>
  <si>
    <t>Data Preprocessing</t>
    <phoneticPr fontId="18" type="noConversion"/>
  </si>
  <si>
    <t>NaN Processing</t>
    <phoneticPr fontId="18" type="noConversion"/>
  </si>
  <si>
    <t>Imputation</t>
    <phoneticPr fontId="18" type="noConversion"/>
  </si>
  <si>
    <t>Completes Analysis</t>
    <phoneticPr fontId="18" type="noConversion"/>
  </si>
  <si>
    <t>Multiple Imputation</t>
    <phoneticPr fontId="18" type="noConversion"/>
  </si>
  <si>
    <t>평균 대치법</t>
    <phoneticPr fontId="18" type="noConversion"/>
  </si>
  <si>
    <t>Nan 데이터 삭제</t>
    <phoneticPr fontId="18" type="noConversion"/>
  </si>
  <si>
    <t>단순 확률 대치법</t>
    <phoneticPr fontId="18" type="noConversion"/>
  </si>
  <si>
    <t>다중 대치법 (여러 대치법을 동시 사용)</t>
    <phoneticPr fontId="18" type="noConversion"/>
  </si>
  <si>
    <t>train.head()</t>
    <phoneticPr fontId="18" type="noConversion"/>
  </si>
  <si>
    <t>train.info()</t>
    <phoneticPr fontId="18" type="noConversion"/>
  </si>
  <si>
    <t>train.isnull().sum()</t>
    <phoneticPr fontId="18" type="noConversion"/>
  </si>
  <si>
    <t>train[''].value_counts()</t>
    <phoneticPr fontId="18" type="noConversion"/>
  </si>
  <si>
    <t>train_test_data</t>
    <phoneticPr fontId="18" type="noConversion"/>
  </si>
  <si>
    <t>Train, Test 데이터 일괄 처리를 위한 데이터 셋 생성</t>
    <phoneticPr fontId="18" type="noConversion"/>
  </si>
  <si>
    <t>Correlation Between the Features</t>
    <phoneticPr fontId="18" type="noConversion"/>
  </si>
  <si>
    <t>Part 1</t>
    <phoneticPr fontId="18" type="noConversion"/>
  </si>
  <si>
    <t>Part 2</t>
    <phoneticPr fontId="18" type="noConversion"/>
  </si>
  <si>
    <t>Binning</t>
    <phoneticPr fontId="18" type="noConversion"/>
  </si>
  <si>
    <t>String To Numeric</t>
    <phoneticPr fontId="18" type="noConversion"/>
  </si>
  <si>
    <t>Part 3</t>
    <phoneticPr fontId="18" type="noConversion"/>
  </si>
  <si>
    <t>Predictive Modeling</t>
    <phoneticPr fontId="18" type="noConversion"/>
  </si>
  <si>
    <t>1)Logistic Regression</t>
  </si>
  <si>
    <t>2)Support Vector Machines(Linear and radial)</t>
  </si>
  <si>
    <t>3)Random Forest</t>
  </si>
  <si>
    <t>4)K-Nearest Neighbours</t>
  </si>
  <si>
    <t>5)Naive Bayes</t>
  </si>
  <si>
    <t>6)Decision Tree</t>
  </si>
  <si>
    <t>#importing all the required ML packages</t>
  </si>
  <si>
    <r>
      <t>from</t>
    </r>
    <r>
      <rPr>
        <sz val="11"/>
        <color theme="1"/>
        <rFont val="Consolas"/>
        <family val="3"/>
      </rPr>
      <t xml:space="preserve"> sklearn.linear_model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LogisticRegression </t>
    </r>
    <r>
      <rPr>
        <i/>
        <sz val="11"/>
        <color theme="1"/>
        <rFont val="Consolas"/>
        <family val="3"/>
      </rPr>
      <t>#logistic regression</t>
    </r>
  </si>
  <si>
    <r>
      <t>from</t>
    </r>
    <r>
      <rPr>
        <sz val="11"/>
        <color theme="1"/>
        <rFont val="Consolas"/>
        <family val="3"/>
      </rPr>
      <t xml:space="preserve"> sklearn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svm </t>
    </r>
    <r>
      <rPr>
        <i/>
        <sz val="11"/>
        <color theme="1"/>
        <rFont val="Consolas"/>
        <family val="3"/>
      </rPr>
      <t>#support vector Machine</t>
    </r>
  </si>
  <si>
    <r>
      <t>from</t>
    </r>
    <r>
      <rPr>
        <sz val="11"/>
        <color theme="1"/>
        <rFont val="Consolas"/>
        <family val="3"/>
      </rPr>
      <t xml:space="preserve"> sklearn.ensemble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RandomForestClassifier </t>
    </r>
    <r>
      <rPr>
        <i/>
        <sz val="11"/>
        <color theme="1"/>
        <rFont val="Consolas"/>
        <family val="3"/>
      </rPr>
      <t>#Random Forest</t>
    </r>
  </si>
  <si>
    <r>
      <t>from</t>
    </r>
    <r>
      <rPr>
        <sz val="11"/>
        <color theme="1"/>
        <rFont val="Consolas"/>
        <family val="3"/>
      </rPr>
      <t xml:space="preserve"> sklearn.neighbors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KNeighborsClassifier </t>
    </r>
    <r>
      <rPr>
        <i/>
        <sz val="11"/>
        <color theme="1"/>
        <rFont val="Consolas"/>
        <family val="3"/>
      </rPr>
      <t>#KNN</t>
    </r>
  </si>
  <si>
    <r>
      <t>from</t>
    </r>
    <r>
      <rPr>
        <sz val="11"/>
        <color theme="1"/>
        <rFont val="Consolas"/>
        <family val="3"/>
      </rPr>
      <t xml:space="preserve"> sklearn.naive_bayes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GaussianNB </t>
    </r>
    <r>
      <rPr>
        <i/>
        <sz val="11"/>
        <color theme="1"/>
        <rFont val="Consolas"/>
        <family val="3"/>
      </rPr>
      <t>#Naive bayes</t>
    </r>
  </si>
  <si>
    <r>
      <t>from</t>
    </r>
    <r>
      <rPr>
        <sz val="11"/>
        <color theme="1"/>
        <rFont val="Consolas"/>
        <family val="3"/>
      </rPr>
      <t xml:space="preserve"> sklearn.tree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DecisionTreeClassifier </t>
    </r>
    <r>
      <rPr>
        <i/>
        <sz val="11"/>
        <color theme="1"/>
        <rFont val="Consolas"/>
        <family val="3"/>
      </rPr>
      <t>#Decision Tree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</si>
  <si>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train_test_split </t>
    </r>
    <r>
      <rPr>
        <i/>
        <sz val="11"/>
        <color theme="1"/>
        <rFont val="Consolas"/>
        <family val="3"/>
      </rPr>
      <t>#training and testing data split</t>
    </r>
  </si>
  <si>
    <r>
      <t>from</t>
    </r>
    <r>
      <rPr>
        <sz val="11"/>
        <color theme="1"/>
        <rFont val="Consolas"/>
        <family val="3"/>
      </rPr>
      <t xml:space="preserve"> sklearn.metrics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confusion_matrix </t>
    </r>
    <r>
      <rPr>
        <i/>
        <sz val="11"/>
        <color theme="1"/>
        <rFont val="Consolas"/>
        <family val="3"/>
      </rPr>
      <t>#for confusion matrix</t>
    </r>
  </si>
  <si>
    <t>Cross Validation</t>
    <phoneticPr fontId="18" type="noConversion"/>
  </si>
  <si>
    <t>1.1.1</t>
    <phoneticPr fontId="18" type="noConversion"/>
  </si>
  <si>
    <t>1.1.2</t>
    <phoneticPr fontId="18" type="noConversion"/>
  </si>
  <si>
    <t>1.1.3</t>
    <phoneticPr fontId="18" type="noConversion"/>
  </si>
  <si>
    <t>1.1.4</t>
    <phoneticPr fontId="18" type="noConversion"/>
  </si>
  <si>
    <t>Model Selection</t>
    <phoneticPr fontId="18" type="noConversion"/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</si>
  <si>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KFold </t>
    </r>
    <r>
      <rPr>
        <i/>
        <sz val="11"/>
        <color theme="1"/>
        <rFont val="Consolas"/>
        <family val="3"/>
      </rPr>
      <t>#for K-fold cross validation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</si>
  <si>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cross_val_score </t>
    </r>
    <r>
      <rPr>
        <i/>
        <sz val="11"/>
        <color theme="1"/>
        <rFont val="Consolas"/>
        <family val="3"/>
      </rPr>
      <t>#score evaluation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</si>
  <si>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cross_val_predict </t>
    </r>
    <r>
      <rPr>
        <i/>
        <sz val="11"/>
        <color theme="1"/>
        <rFont val="Consolas"/>
        <family val="3"/>
      </rPr>
      <t>#prediction</t>
    </r>
  </si>
  <si>
    <r>
      <t xml:space="preserve">kfold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KFold(n_splits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, 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22</t>
    </r>
    <r>
      <rPr>
        <sz val="11"/>
        <color theme="1"/>
        <rFont val="Consolas"/>
        <family val="3"/>
      </rPr>
      <t xml:space="preserve">) </t>
    </r>
    <r>
      <rPr>
        <i/>
        <sz val="11"/>
        <color theme="1"/>
        <rFont val="Consolas"/>
        <family val="3"/>
      </rPr>
      <t># k=10, split the data into 10 equal parts</t>
    </r>
  </si>
  <si>
    <r>
      <t>xyz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</si>
  <si>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accuracy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</si>
  <si>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std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</si>
  <si>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classifiers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'Linear Svm'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'Radial Svm'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'Logistic Regression'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'KNN'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'Decision Tree'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'Naive Bayes'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'Random Forest'</t>
    </r>
    <r>
      <rPr>
        <sz val="11"/>
        <color theme="1"/>
        <rFont val="Consolas"/>
        <family val="3"/>
      </rPr>
      <t>]</t>
    </r>
  </si>
  <si>
    <r>
      <t>models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[svm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SVC(kernel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'linear'</t>
    </r>
    <r>
      <rPr>
        <sz val="11"/>
        <color theme="1"/>
        <rFont val="Consolas"/>
        <family val="3"/>
      </rPr>
      <t>),svm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SVC(kernel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'rbf'</t>
    </r>
    <r>
      <rPr>
        <sz val="11"/>
        <color theme="1"/>
        <rFont val="Consolas"/>
        <family val="3"/>
      </rPr>
      <t>),LogisticRegression(),KNeighborsClassifier(n_neighbors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9</t>
    </r>
    <r>
      <rPr>
        <sz val="11"/>
        <color theme="1"/>
        <rFont val="Consolas"/>
        <family val="3"/>
      </rPr>
      <t>),DecisionTreeClassifier(),GaussianNB(),RandomForestClassifier(n_estimators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100</t>
    </r>
    <r>
      <rPr>
        <sz val="11"/>
        <color theme="1"/>
        <rFont val="Consolas"/>
        <family val="3"/>
      </rPr>
      <t>)]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</si>
  <si>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models:</t>
    </r>
  </si>
  <si>
    <r>
      <t xml:space="preserve">    model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i</t>
    </r>
  </si>
  <si>
    <r>
      <t xml:space="preserve">    cv_result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cross_val_score(model,X,Y, cv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kfold,scoring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A2121"/>
        <rFont val="Consolas"/>
        <family val="3"/>
      </rPr>
      <t>"accuracy"</t>
    </r>
    <r>
      <rPr>
        <sz val="11"/>
        <color theme="1"/>
        <rFont val="Consolas"/>
        <family val="3"/>
      </rPr>
      <t>)</t>
    </r>
  </si>
  <si>
    <r>
      <t xml:space="preserve">    cv_result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cv_result</t>
    </r>
  </si>
  <si>
    <r>
      <t xml:space="preserve">    xyz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mean())</t>
    </r>
  </si>
  <si>
    <r>
      <t xml:space="preserve">    std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std())</t>
    </r>
  </si>
  <si>
    <r>
      <t xml:space="preserve">    accuracy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append(cv_result)</t>
    </r>
  </si>
  <si>
    <r>
      <t>new_models_dataframe2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DataFrame({</t>
    </r>
    <r>
      <rPr>
        <sz val="11"/>
        <color rgb="FFBB2323"/>
        <rFont val="Consolas"/>
        <family val="3"/>
      </rPr>
      <t>'CV Mean'</t>
    </r>
    <r>
      <rPr>
        <sz val="11"/>
        <color theme="1"/>
        <rFont val="Consolas"/>
        <family val="3"/>
      </rPr>
      <t>:xyz,</t>
    </r>
    <r>
      <rPr>
        <sz val="11"/>
        <color rgb="FFBB2323"/>
        <rFont val="Consolas"/>
        <family val="3"/>
      </rPr>
      <t>'Std'</t>
    </r>
    <r>
      <rPr>
        <sz val="11"/>
        <color theme="1"/>
        <rFont val="Consolas"/>
        <family val="3"/>
      </rPr>
      <t>:std},index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classifiers)       </t>
    </r>
  </si>
  <si>
    <t>new_models_dataframe2</t>
  </si>
  <si>
    <r>
      <t>train,test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train_test_split(data,test_size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0.3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,stratify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])</t>
    </r>
  </si>
  <si>
    <r>
      <t>train_X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train[train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</si>
  <si>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train_Y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train[train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columns[: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]]</t>
    </r>
  </si>
  <si>
    <r>
      <t>test_X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test[test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</si>
  <si>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test_Y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test[test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columns[: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]]</t>
    </r>
  </si>
  <si>
    <r>
      <t>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</si>
  <si>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]</t>
    </r>
  </si>
  <si>
    <t>Model Evaluation</t>
    <phoneticPr fontId="18" type="noConversion"/>
  </si>
  <si>
    <t>Confusion Matrix</t>
    <phoneticPr fontId="18" type="noConversion"/>
  </si>
  <si>
    <t>sns.heatmap</t>
    <phoneticPr fontId="18" type="noConversion"/>
  </si>
  <si>
    <t>Hyper Parameters Tuning</t>
    <phoneticPr fontId="18" type="noConversion"/>
  </si>
  <si>
    <t>Accuracy</t>
    <phoneticPr fontId="18" type="noConversion"/>
  </si>
  <si>
    <t>Precision &amp; Recall</t>
    <phoneticPr fontId="18" type="noConversion"/>
  </si>
  <si>
    <t>F1 Score</t>
    <phoneticPr fontId="18" type="noConversion"/>
  </si>
  <si>
    <t>ROC AUC</t>
    <phoneticPr fontId="18" type="noConversion"/>
  </si>
  <si>
    <t>Encoding</t>
    <phoneticPr fontId="18" type="noConversion"/>
  </si>
  <si>
    <t>Label Encoding</t>
    <phoneticPr fontId="18" type="noConversion"/>
  </si>
  <si>
    <t>One Hot Encoding</t>
    <phoneticPr fontId="18" type="noConversion"/>
  </si>
  <si>
    <t>from sklearn.preprocessing import OneHotEncoder</t>
    <phoneticPr fontId="18" type="noConversion"/>
  </si>
  <si>
    <t>from sklearn.preprocessing import LabelEncoder</t>
    <phoneticPr fontId="18" type="noConversion"/>
  </si>
  <si>
    <t>Feature Scaling</t>
    <phoneticPr fontId="18" type="noConversion"/>
  </si>
  <si>
    <t>서로 다른 변수의 값 범위를 일정한 수준으로 맞추는 작업</t>
    <phoneticPr fontId="18" type="noConversion"/>
  </si>
  <si>
    <t>StandardScaler</t>
    <phoneticPr fontId="18" type="noConversion"/>
  </si>
  <si>
    <t>MinMaxScaler</t>
    <phoneticPr fontId="18" type="noConversion"/>
  </si>
  <si>
    <t>from sklearn.preprocessing import StandardScaler</t>
    <phoneticPr fontId="18" type="noConversion"/>
  </si>
  <si>
    <t>from sklearn.preprocessing import MinMaxScaler</t>
    <phoneticPr fontId="18" type="noConversion"/>
  </si>
  <si>
    <t>0~1 사이의 범위값으로 변환 (-1은 1로 변환)
 → 데이터가 가우시안 분포가 아닐 경우 적용)</t>
    <phoneticPr fontId="18" type="noConversion"/>
  </si>
  <si>
    <t>Ensemble Learning</t>
    <phoneticPr fontId="18" type="noConversion"/>
  </si>
  <si>
    <t>train_test_split</t>
    <phoneticPr fontId="18" type="noConversion"/>
  </si>
  <si>
    <t>K-Fold</t>
    <phoneticPr fontId="18" type="noConversion"/>
  </si>
  <si>
    <t>from sklearn.model_selection import KFold</t>
    <phoneticPr fontId="18" type="noConversion"/>
  </si>
  <si>
    <t>from sklearn.model_selection import train_test_split</t>
    <phoneticPr fontId="18" type="noConversion"/>
  </si>
  <si>
    <t>Stratified K-Fold</t>
    <phoneticPr fontId="18" type="noConversion"/>
  </si>
  <si>
    <t>불균형한 분포도를 가진 레이블일때 사용 (특정 레이블 값이 특이하게 많을 때)
 ex) 대출 사기 (정상 대출이 압도적으로 많음)</t>
    <phoneticPr fontId="18" type="noConversion"/>
  </si>
  <si>
    <t>from sklearn.model_selection import StratifiedKFold</t>
    <phoneticPr fontId="18" type="noConversion"/>
  </si>
  <si>
    <t>cross_val_score()</t>
    <phoneticPr fontId="18" type="noConversion"/>
  </si>
  <si>
    <t>교차 검증과 최적 하이퍼 파라미터 튜닝을 한번에</t>
    <phoneticPr fontId="18" type="noConversion"/>
  </si>
  <si>
    <t>from sklearn.model_selection import GridSearchCV</t>
    <phoneticPr fontId="18" type="noConversion"/>
  </si>
  <si>
    <t>Voting</t>
    <phoneticPr fontId="18" type="noConversion"/>
  </si>
  <si>
    <t>Bagging</t>
    <phoneticPr fontId="18" type="noConversion"/>
  </si>
  <si>
    <t>Boosting</t>
    <phoneticPr fontId="18" type="noConversion"/>
  </si>
  <si>
    <t>Hard Voting</t>
    <phoneticPr fontId="18" type="noConversion"/>
  </si>
  <si>
    <t>Soft Voting</t>
    <phoneticPr fontId="18" type="noConversion"/>
  </si>
  <si>
    <t>다수결</t>
    <phoneticPr fontId="18" type="noConversion"/>
  </si>
  <si>
    <t>각 확률을 평균하여 결정</t>
    <phoneticPr fontId="18" type="noConversion"/>
  </si>
  <si>
    <t>RandomForest</t>
    <phoneticPr fontId="18" type="noConversion"/>
  </si>
  <si>
    <t>GBM(Gradient Boosting Machine)</t>
    <phoneticPr fontId="18" type="noConversion"/>
  </si>
  <si>
    <t>AdaBoost</t>
    <phoneticPr fontId="18" type="noConversion"/>
  </si>
  <si>
    <t>Gradient Boost</t>
    <phoneticPr fontId="18" type="noConversion"/>
  </si>
  <si>
    <t>GBM은 과적합에도 강한 뛰어난 예측 성능을 가짐 (Overfiting에 유리!)</t>
    <phoneticPr fontId="18" type="noConversion"/>
  </si>
  <si>
    <t>XGBoost</t>
    <phoneticPr fontId="18" type="noConversion"/>
  </si>
  <si>
    <t>LightGBM</t>
    <phoneticPr fontId="18" type="noConversion"/>
  </si>
  <si>
    <t>GBM, XGBoost보다 빠르고 강력함</t>
    <phoneticPr fontId="18" type="noConversion"/>
  </si>
  <si>
    <t>Stacking Ensemble</t>
    <phoneticPr fontId="18" type="noConversion"/>
  </si>
  <si>
    <t>모델의 성능 수치를 조금이라도 올리기 위해서 사용 (현실에선 자주 사용 X)</t>
    <phoneticPr fontId="18" type="noConversion"/>
  </si>
  <si>
    <t>Prediction</t>
    <phoneticPr fontId="18" type="noConversion"/>
  </si>
  <si>
    <t>Dataset Preparation</t>
    <phoneticPr fontId="18" type="noConversion"/>
  </si>
  <si>
    <r>
      <t>import</t>
    </r>
    <r>
      <rPr>
        <sz val="11"/>
        <color theme="1"/>
        <rFont val="Consolas"/>
        <family val="3"/>
      </rPr>
      <t xml:space="preserve"> numpy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np </t>
    </r>
  </si>
  <si>
    <r>
      <t>import</t>
    </r>
    <r>
      <rPr>
        <sz val="11"/>
        <color theme="1"/>
        <rFont val="Consolas"/>
        <family val="3"/>
      </rPr>
      <t xml:space="preserve"> pandas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pd</t>
    </r>
  </si>
  <si>
    <r>
      <t>import</t>
    </r>
    <r>
      <rPr>
        <sz val="11"/>
        <color theme="1"/>
        <rFont val="Consolas"/>
        <family val="3"/>
      </rPr>
      <t xml:space="preserve"> matplotlib.pyplot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plt</t>
    </r>
  </si>
  <si>
    <r>
      <t>import</t>
    </r>
    <r>
      <rPr>
        <sz val="11"/>
        <color theme="1"/>
        <rFont val="Consolas"/>
        <family val="3"/>
      </rPr>
      <t xml:space="preserve"> seaborn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sns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</si>
  <si>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style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use(</t>
    </r>
    <r>
      <rPr>
        <sz val="11"/>
        <color rgb="FFBB2323"/>
        <rFont val="Consolas"/>
        <family val="3"/>
      </rPr>
      <t>'fivethirtyeight'</t>
    </r>
    <r>
      <rPr>
        <sz val="11"/>
        <color theme="1"/>
        <rFont val="Consolas"/>
        <family val="3"/>
      </rPr>
      <t>)</t>
    </r>
  </si>
  <si>
    <r>
      <t>import</t>
    </r>
    <r>
      <rPr>
        <sz val="11"/>
        <color theme="1"/>
        <rFont val="Consolas"/>
        <family val="3"/>
      </rPr>
      <t xml:space="preserve"> warnings</t>
    </r>
  </si>
  <si>
    <r>
      <t>warnings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filterwarnings(</t>
    </r>
    <r>
      <rPr>
        <sz val="11"/>
        <color rgb="FFBB2323"/>
        <rFont val="Consolas"/>
        <family val="3"/>
      </rPr>
      <t>'ignore'</t>
    </r>
    <r>
      <rPr>
        <sz val="11"/>
        <color theme="1"/>
        <rFont val="Consolas"/>
        <family val="3"/>
      </rPr>
      <t>)</t>
    </r>
  </si>
  <si>
    <r>
      <t>%</t>
    </r>
    <r>
      <rPr>
        <sz val="11"/>
        <color rgb="FF007B00"/>
        <rFont val="Consolas"/>
        <family val="3"/>
      </rPr>
      <t>matplotlib</t>
    </r>
    <r>
      <rPr>
        <sz val="11"/>
        <color theme="1"/>
        <rFont val="Consolas"/>
        <family val="3"/>
      </rPr>
      <t xml:space="preserve"> inline</t>
    </r>
  </si>
  <si>
    <t>1st Depth</t>
    <phoneticPr fontId="18" type="noConversion"/>
  </si>
  <si>
    <t>2nd Depth</t>
    <phoneticPr fontId="18" type="noConversion"/>
  </si>
  <si>
    <t>3rd Depth</t>
    <phoneticPr fontId="18" type="noConversion"/>
  </si>
  <si>
    <t>Description</t>
    <phoneticPr fontId="18" type="noConversion"/>
  </si>
  <si>
    <t>1.3.1</t>
    <phoneticPr fontId="18" type="noConversion"/>
  </si>
  <si>
    <t>Pre Check</t>
    <phoneticPr fontId="18" type="noConversion"/>
  </si>
  <si>
    <t>결측값 포함 Feature 확인</t>
    <phoneticPr fontId="18" type="noConversion"/>
  </si>
  <si>
    <t>Data 수 및 dtype 확인</t>
    <phoneticPr fontId="18" type="noConversion"/>
  </si>
  <si>
    <t>1.5.1</t>
    <phoneticPr fontId="18" type="noConversion"/>
  </si>
  <si>
    <t>Make Train/Test set</t>
    <phoneticPr fontId="18" type="noConversion"/>
  </si>
  <si>
    <t>1.5.2</t>
    <phoneticPr fontId="18" type="noConversion"/>
  </si>
  <si>
    <t>1.5.3</t>
    <phoneticPr fontId="18" type="noConversion"/>
  </si>
  <si>
    <t>1.5.4</t>
    <phoneticPr fontId="18" type="noConversion"/>
  </si>
  <si>
    <t>Outliers 제거</t>
    <phoneticPr fontId="18" type="noConversion"/>
  </si>
  <si>
    <t>Logistic Regression</t>
    <phoneticPr fontId="18" type="noConversion"/>
  </si>
  <si>
    <t>Support Vector Machines(Linear and radial)</t>
    <phoneticPr fontId="18" type="noConversion"/>
  </si>
  <si>
    <t>Random Forest</t>
    <phoneticPr fontId="18" type="noConversion"/>
  </si>
  <si>
    <t>K-Nearest Neighbours</t>
    <phoneticPr fontId="18" type="noConversion"/>
  </si>
  <si>
    <t>Naive Bayes</t>
    <phoneticPr fontId="18" type="noConversion"/>
  </si>
  <si>
    <t>Decision Tree</t>
    <phoneticPr fontId="18" type="noConversion"/>
  </si>
  <si>
    <t>3.1.1</t>
    <phoneticPr fontId="18" type="noConversion"/>
  </si>
  <si>
    <t>3.1.2</t>
    <phoneticPr fontId="18" type="noConversion"/>
  </si>
  <si>
    <t>3.1.3</t>
    <phoneticPr fontId="18" type="noConversion"/>
  </si>
  <si>
    <t>3.1.4</t>
    <phoneticPr fontId="18" type="noConversion"/>
  </si>
  <si>
    <t>3.1.5</t>
    <phoneticPr fontId="18" type="noConversion"/>
  </si>
  <si>
    <t>3.1.6</t>
    <phoneticPr fontId="18" type="noConversion"/>
  </si>
  <si>
    <t>Feature Importance Check</t>
    <phoneticPr fontId="18" type="noConversion"/>
  </si>
  <si>
    <t>train = pd.read_csv('train.csv')</t>
    <phoneticPr fontId="18" type="noConversion"/>
  </si>
  <si>
    <t>test = pd.read_csv('test.csv')</t>
    <phoneticPr fontId="18" type="noConversion"/>
  </si>
  <si>
    <t>Code (Reference)</t>
    <phoneticPr fontId="18" type="noConversion"/>
  </si>
  <si>
    <t>Part 4</t>
    <phoneticPr fontId="18" type="noConversion"/>
  </si>
  <si>
    <t>Part 5</t>
    <phoneticPr fontId="18" type="noConversion"/>
  </si>
  <si>
    <t>Categorical  VS  Numeric</t>
    <phoneticPr fontId="18" type="noConversion"/>
  </si>
  <si>
    <t>pd.crosstab(train['Pclass'], train['Survived'], margins = True)</t>
    <phoneticPr fontId="18" type="noConversion"/>
  </si>
  <si>
    <t>Feature 간 관계성 확인</t>
    <phoneticPr fontId="18" type="noConversion"/>
  </si>
  <si>
    <t>Type Of Features Check</t>
    <phoneticPr fontId="18" type="noConversion"/>
  </si>
  <si>
    <t>1.2 Type Of Features Check</t>
    <phoneticPr fontId="18" type="noConversion"/>
  </si>
  <si>
    <t>0.0 Data Preparation</t>
    <phoneticPr fontId="18" type="noConversion"/>
  </si>
  <si>
    <t>3.1 Model Selection</t>
    <phoneticPr fontId="18" type="noConversion"/>
  </si>
  <si>
    <t>1.3 Data Visualization</t>
    <phoneticPr fontId="18" type="noConversion"/>
  </si>
  <si>
    <t>- Plot 유형</t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</si>
  <si>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18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8</t>
    </r>
    <r>
      <rPr>
        <sz val="11"/>
        <color theme="1"/>
        <rFont val="Consolas"/>
        <family val="3"/>
      </rPr>
      <t>))</t>
    </r>
  </si>
  <si>
    <r>
      <t>data[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value_counts()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bar(color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'#CD7F32'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'#FFDF00'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'#D3D3D3'</t>
    </r>
    <r>
      <rPr>
        <sz val="11"/>
        <color theme="1"/>
        <rFont val="Consolas"/>
        <family val="3"/>
      </rPr>
      <t>],ax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</si>
  <si>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'Number Of Passengers By Pclass'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</si>
  <si>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set_ylabel(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</si>
  <si>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'Pclass:Survived vs Dead'</t>
    </r>
    <r>
      <rPr>
        <sz val="11"/>
        <color theme="1"/>
        <rFont val="Consolas"/>
        <family val="3"/>
      </rPr>
      <t>)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</si>
  <si>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show()</t>
    </r>
  </si>
  <si>
    <t>1) Graph 2ea 동시 Plot</t>
    <phoneticPr fontId="18" type="noConversion"/>
  </si>
  <si>
    <t>3. Factor Plot</t>
    <phoneticPr fontId="18" type="noConversion"/>
  </si>
  <si>
    <t>2. Bar Plot</t>
    <phoneticPr fontId="18" type="noConversion"/>
  </si>
  <si>
    <t>1. Count Plot</t>
    <phoneticPr fontId="18" type="noConversion"/>
  </si>
  <si>
    <t>4. Violin Plot</t>
    <phoneticPr fontId="18" type="noConversion"/>
  </si>
  <si>
    <t>5. Dist Plot</t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</si>
  <si>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violinplot(</t>
    </r>
    <r>
      <rPr>
        <sz val="11"/>
        <color rgb="FFBA2121"/>
        <rFont val="Consolas"/>
        <family val="3"/>
      </rPr>
      <t>"Pclass"</t>
    </r>
    <r>
      <rPr>
        <sz val="11"/>
        <color theme="1"/>
        <rFont val="Consolas"/>
        <family val="3"/>
      </rPr>
      <t>,</t>
    </r>
    <r>
      <rPr>
        <sz val="11"/>
        <color rgb="FFBA2121"/>
        <rFont val="Consolas"/>
        <family val="3"/>
      </rPr>
      <t>"Age"</t>
    </r>
    <r>
      <rPr>
        <sz val="11"/>
        <color theme="1"/>
        <rFont val="Consolas"/>
        <family val="3"/>
      </rPr>
      <t>, hue</t>
    </r>
    <r>
      <rPr>
        <sz val="11"/>
        <color rgb="FF055BE0"/>
        <rFont val="Consolas"/>
        <family val="3"/>
      </rPr>
      <t>=</t>
    </r>
    <r>
      <rPr>
        <sz val="11"/>
        <color rgb="FFBA2121"/>
        <rFont val="Consolas"/>
        <family val="3"/>
      </rPr>
      <t>"Survived"</t>
    </r>
    <r>
      <rPr>
        <sz val="11"/>
        <color theme="1"/>
        <rFont val="Consolas"/>
        <family val="3"/>
      </rPr>
      <t>, 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data,split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</si>
  <si>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'Pclass and Age vs Survived'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</si>
  <si>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set_yticks(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110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))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</si>
  <si>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violinplot(</t>
    </r>
    <r>
      <rPr>
        <sz val="11"/>
        <color rgb="FFBA2121"/>
        <rFont val="Consolas"/>
        <family val="3"/>
      </rPr>
      <t>"Sex"</t>
    </r>
    <r>
      <rPr>
        <sz val="11"/>
        <color theme="1"/>
        <rFont val="Consolas"/>
        <family val="3"/>
      </rPr>
      <t>,</t>
    </r>
    <r>
      <rPr>
        <sz val="11"/>
        <color rgb="FFBA2121"/>
        <rFont val="Consolas"/>
        <family val="3"/>
      </rPr>
      <t>"Age"</t>
    </r>
    <r>
      <rPr>
        <sz val="11"/>
        <color theme="1"/>
        <rFont val="Consolas"/>
        <family val="3"/>
      </rPr>
      <t>, hue</t>
    </r>
    <r>
      <rPr>
        <sz val="11"/>
        <color rgb="FF055BE0"/>
        <rFont val="Consolas"/>
        <family val="3"/>
      </rPr>
      <t>=</t>
    </r>
    <r>
      <rPr>
        <sz val="11"/>
        <color rgb="FFBA2121"/>
        <rFont val="Consolas"/>
        <family val="3"/>
      </rPr>
      <t>"Survived"</t>
    </r>
    <r>
      <rPr>
        <sz val="11"/>
        <color theme="1"/>
        <rFont val="Consolas"/>
        <family val="3"/>
      </rPr>
      <t>, 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data,split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</si>
  <si>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'Sex and Age vs Survived'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</si>
  <si>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set_yticks(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110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))</t>
    </r>
  </si>
  <si>
    <t>&lt; Exam ① &gt;</t>
    <phoneticPr fontId="18" type="noConversion"/>
  </si>
  <si>
    <t>&lt; Exam ② &gt;</t>
    <phoneticPr fontId="18" type="noConversion"/>
  </si>
  <si>
    <r>
      <rPr>
        <sz val="11"/>
        <color theme="1"/>
        <rFont val="맑은 고딕"/>
        <family val="3"/>
        <scheme val="minor"/>
      </rPr>
      <t>-</t>
    </r>
    <r>
      <rPr>
        <sz val="11"/>
        <color theme="1"/>
        <rFont val="맑은 고딕"/>
        <family val="2"/>
        <charset val="129"/>
        <scheme val="minor"/>
      </rPr>
      <t xml:space="preserve"> Basic Form   :   </t>
    </r>
    <r>
      <rPr>
        <sz val="11"/>
        <color theme="1"/>
        <rFont val="Consolas"/>
        <family val="3"/>
      </rPr>
      <t>sns.OOOplot(data = train, x = 'Pclass', y = 'Count', hue = 'Survived', figsize = (10, 5), ax = ax[0] )</t>
    </r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</si>
  <si>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</si>
  <si>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20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15</t>
    </r>
    <r>
      <rPr>
        <sz val="11"/>
        <color theme="1"/>
        <rFont val="Consolas"/>
        <family val="3"/>
      </rPr>
      <t>))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</si>
  <si>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</si>
  <si>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'No. Of Passengers Boarded'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</si>
  <si>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'Sex'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</si>
  <si>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'Male-Female Split for Embarked'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</si>
  <si>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</si>
  <si>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'Embarked vs Survived'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</si>
  <si>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</si>
  <si>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'Embarked vs Pclass'</t>
    </r>
    <r>
      <rPr>
        <sz val="11"/>
        <color theme="1"/>
        <rFont val="Consolas"/>
        <family val="3"/>
      </rPr>
      <t>)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</si>
  <si>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subplots_adjust(wspace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0.2</t>
    </r>
    <r>
      <rPr>
        <sz val="11"/>
        <color theme="1"/>
        <rFont val="Consolas"/>
        <family val="3"/>
      </rPr>
      <t>,hspace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0.5</t>
    </r>
    <r>
      <rPr>
        <sz val="11"/>
        <color theme="1"/>
        <rFont val="Consolas"/>
        <family val="3"/>
      </rPr>
      <t>)</t>
    </r>
  </si>
  <si>
    <t>2) Graph 4ea 동시 Plot</t>
    <phoneticPr fontId="18" type="noConversion"/>
  </si>
  <si>
    <t>- Example</t>
    <phoneticPr fontId="18" type="noConversion"/>
  </si>
  <si>
    <t>Machine Learning Information Architecture (MLIA)</t>
    <phoneticPr fontId="18" type="noConversion"/>
  </si>
  <si>
    <t>1.5 Data Preprocessing</t>
    <phoneticPr fontId="18" type="noConversion"/>
  </si>
  <si>
    <t>1.5.2 NaN Processing</t>
    <phoneticPr fontId="18" type="noConversion"/>
  </si>
  <si>
    <t>4) Multiple Imputation</t>
    <phoneticPr fontId="18" type="noConversion"/>
  </si>
  <si>
    <t>Mean Imputation</t>
    <phoneticPr fontId="18" type="noConversion"/>
  </si>
  <si>
    <t>Single Stochastic Imputation</t>
    <phoneticPr fontId="18" type="noConversion"/>
  </si>
  <si>
    <t>N</t>
    <phoneticPr fontId="18" type="noConversion"/>
  </si>
  <si>
    <t>Imputation</t>
    <phoneticPr fontId="18" type="noConversion"/>
  </si>
  <si>
    <t>Nan 데이터 삭제</t>
    <phoneticPr fontId="18" type="noConversion"/>
  </si>
  <si>
    <t>Description</t>
    <phoneticPr fontId="18" type="noConversion"/>
  </si>
  <si>
    <t>- Example</t>
    <phoneticPr fontId="18" type="noConversion"/>
  </si>
  <si>
    <t>: 단순 평균 대치보다 유의미한 대치를 위해 사용함</t>
    <phoneticPr fontId="18" type="noConversion"/>
  </si>
  <si>
    <t>Titanic Example : 177 NaN values are in 'Age' Column. To replace these, we can assign them the mean age of the dataset using 'Name'</t>
    <phoneticPr fontId="18" type="noConversion"/>
  </si>
  <si>
    <r>
      <t>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</si>
  <si>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data:</t>
    </r>
  </si>
  <si>
    <r>
      <t xml:space="preserve">    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Name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extract(</t>
    </r>
    <r>
      <rPr>
        <sz val="11"/>
        <color rgb="FFBB2323"/>
        <rFont val="Consolas"/>
        <family val="3"/>
      </rPr>
      <t>'([A-Za-z]+)\.'</t>
    </r>
    <r>
      <rPr>
        <sz val="11"/>
        <color theme="1"/>
        <rFont val="Consolas"/>
        <family val="3"/>
      </rPr>
      <t xml:space="preserve">) </t>
    </r>
    <r>
      <rPr>
        <i/>
        <sz val="11"/>
        <color theme="1"/>
        <rFont val="Consolas"/>
        <family val="3"/>
      </rPr>
      <t>#lets extract the Salutations</t>
    </r>
  </si>
  <si>
    <r>
      <t>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replace([</t>
    </r>
    <r>
      <rPr>
        <sz val="11"/>
        <color rgb="FFBB2323"/>
        <rFont val="Consolas"/>
        <family val="3"/>
      </rPr>
      <t>'Mlle'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'Mme'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'Major'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'Lady'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'Countess'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'Jonkheer'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'Col'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'Rev'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'Capt'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'Sir'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'Don'</t>
    </r>
    <r>
      <rPr>
        <sz val="11"/>
        <color theme="1"/>
        <rFont val="Consolas"/>
        <family val="3"/>
      </rPr>
      <t>],
[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],inplace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phoneticPr fontId="18" type="noConversion"/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</si>
  <si>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groupby(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)[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mean() </t>
    </r>
    <r>
      <rPr>
        <i/>
        <sz val="11"/>
        <color theme="1"/>
        <rFont val="Consolas"/>
        <family val="3"/>
      </rPr>
      <t>#lets check the average age by Initials</t>
    </r>
  </si>
  <si>
    <t>## Assigning the NaN Values with the Ceil values of the mean ages</t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</si>
  <si>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33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</si>
  <si>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36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</si>
  <si>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'Master'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</si>
  <si>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22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</si>
  <si>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46</t>
    </r>
  </si>
  <si>
    <t>2) Mean Imputation</t>
    <phoneticPr fontId="18" type="noConversion"/>
  </si>
  <si>
    <t>: 해당 Column의 평균 값으로 대치</t>
    <phoneticPr fontId="18" type="noConversion"/>
  </si>
  <si>
    <r>
      <t>train[</t>
    </r>
    <r>
      <rPr>
        <sz val="11"/>
        <color rgb="FFFF0000"/>
        <rFont val="Consolas"/>
        <family val="3"/>
      </rPr>
      <t>'Age'</t>
    </r>
    <r>
      <rPr>
        <sz val="11"/>
        <color theme="1"/>
        <rFont val="Consolas"/>
        <family val="3"/>
      </rPr>
      <t>].fillna(train[</t>
    </r>
    <r>
      <rPr>
        <sz val="11"/>
        <color rgb="FFFF0000"/>
        <rFont val="Consolas"/>
        <family val="3"/>
      </rPr>
      <t>'Age'</t>
    </r>
    <r>
      <rPr>
        <sz val="11"/>
        <color theme="1"/>
        <rFont val="Consolas"/>
        <family val="3"/>
      </rPr>
      <t>].mean(), inplace = True)</t>
    </r>
    <phoneticPr fontId="18" type="noConversion"/>
  </si>
  <si>
    <r>
      <t>train[</t>
    </r>
    <r>
      <rPr>
        <sz val="11"/>
        <color rgb="FFFF0000"/>
        <rFont val="Consolas"/>
        <family val="3"/>
      </rPr>
      <t>'Embarked'</t>
    </r>
    <r>
      <rPr>
        <sz val="11"/>
        <color theme="1"/>
        <rFont val="Consolas"/>
        <family val="3"/>
      </rPr>
      <t>].fillna(</t>
    </r>
    <r>
      <rPr>
        <sz val="11"/>
        <color rgb="FFFF0000"/>
        <rFont val="Consolas"/>
        <family val="3"/>
      </rPr>
      <t>'N'</t>
    </r>
    <r>
      <rPr>
        <sz val="11"/>
        <color theme="1"/>
        <rFont val="Consolas"/>
        <family val="3"/>
      </rPr>
      <t>, inplace = True)</t>
    </r>
    <phoneticPr fontId="18" type="noConversion"/>
  </si>
  <si>
    <t>train_test_data = [train, test]</t>
  </si>
  <si>
    <t>for dataset in train_test_data:</t>
  </si>
  <si>
    <t xml:space="preserve">    dataset['Initial'] = dataset.Name.str.extract('([A-Za-z]+)\.') #lets extract the Salutations</t>
  </si>
  <si>
    <t>: 편의상 Train, Test 데이터 전처리를 일괄로 처리하기 위한 기법</t>
    <phoneticPr fontId="18" type="noConversion"/>
  </si>
  <si>
    <t>1.5.3 Encoding</t>
    <phoneticPr fontId="18" type="noConversion"/>
  </si>
  <si>
    <t>1) Label Encoding</t>
    <phoneticPr fontId="18" type="noConversion"/>
  </si>
  <si>
    <t>2) One-Hot Encoding</t>
    <phoneticPr fontId="18" type="noConversion"/>
  </si>
  <si>
    <t>1.5.4 Feature Scaling</t>
    <phoneticPr fontId="18" type="noConversion"/>
  </si>
  <si>
    <t>1) Standard Scaler</t>
    <phoneticPr fontId="18" type="noConversion"/>
  </si>
  <si>
    <t>2) Min Max Scaler</t>
    <phoneticPr fontId="18" type="noConversion"/>
  </si>
  <si>
    <t>Graph</t>
    <phoneticPr fontId="18" type="noConversion"/>
  </si>
  <si>
    <t>1.3.2</t>
    <phoneticPr fontId="18" type="noConversion"/>
  </si>
  <si>
    <t>Table</t>
    <phoneticPr fontId="18" type="noConversion"/>
  </si>
  <si>
    <t>seaborn, matplotlib</t>
    <phoneticPr fontId="18" type="noConversion"/>
  </si>
  <si>
    <t>1.3.1 Table</t>
    <phoneticPr fontId="18" type="noConversion"/>
  </si>
  <si>
    <t>1.3.2 Graph</t>
    <phoneticPr fontId="18" type="noConversion"/>
  </si>
  <si>
    <t>1) Feature 간 관계성 확인 표 작성 (Using pd.crosstab)</t>
    <phoneticPr fontId="18" type="noConversion"/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</si>
  <si>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crosstab([data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Embarked,data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Pclass],[data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Sex,data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Survived],margins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style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background_gradient(cmap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'summer_r'</t>
    </r>
    <r>
      <rPr>
        <sz val="11"/>
        <color theme="1"/>
        <rFont val="Consolas"/>
        <family val="3"/>
      </rPr>
      <t>)</t>
    </r>
  </si>
  <si>
    <t>pd.crosstab([train['Sex'], train['Survived']], train['Pclass'], margins = True)</t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</si>
  <si>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</si>
  <si>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factorplot(x = </t>
    </r>
    <r>
      <rPr>
        <sz val="11"/>
        <color rgb="FFBB2323"/>
        <rFont val="Consolas"/>
        <family val="3"/>
      </rPr>
      <t>'SibSp'</t>
    </r>
    <r>
      <rPr>
        <sz val="11"/>
        <color theme="1"/>
        <rFont val="Consolas"/>
        <family val="3"/>
      </rPr>
      <t xml:space="preserve">,y = 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 xml:space="preserve"> )</t>
    </r>
    <phoneticPr fontId="18" type="noConversion"/>
  </si>
  <si>
    <t xml:space="preserve"> : Count plot은 하나의 변수에 대해서만 Counting하는 Plot이다. (hue는 가능) 따라서, 'x' 나 'y' 변수 중 하나만 골라야 한다.</t>
    <phoneticPr fontId="18" type="noConversion"/>
  </si>
  <si>
    <t xml:space="preserve">  → x,y 둘다 선정했을 때 = 오류</t>
    <phoneticPr fontId="18" type="noConversion"/>
  </si>
  <si>
    <t>sns.countplot(data = train, x = 'SibSp', y = 'Survived')</t>
  </si>
  <si>
    <t>&lt; Barplot 과 Countplot 의 비교 &gt;</t>
    <phoneticPr fontId="18" type="noConversion"/>
  </si>
  <si>
    <t>그러면, Count Plot과 Bar Plot을 어떨때 구분해서 써야할까?</t>
    <phoneticPr fontId="18" type="noConversion"/>
  </si>
  <si>
    <t>→ 단순 갯수(ea) 확인할 때는 Countplot ,  비율(%)을 확인하고 싶을 때는 Barplot을 사용</t>
    <phoneticPr fontId="18" type="noConversion"/>
  </si>
  <si>
    <t>* Confused Item</t>
    <phoneticPr fontId="18" type="noConversion"/>
  </si>
  <si>
    <t>1) Count Plot vs Bar Plot</t>
    <phoneticPr fontId="18" type="noConversion"/>
  </si>
  <si>
    <t>2.0 Feature Engineering &amp; Data Cleaning</t>
    <phoneticPr fontId="18" type="noConversion"/>
  </si>
  <si>
    <t>Feature Engineering &amp; Data Cleaning</t>
    <phoneticPr fontId="18" type="noConversion"/>
  </si>
  <si>
    <t>ML에서 Continuous Feature는 분석이 어려움
 → Visualization으로 Grouping 해야함</t>
    <phoneticPr fontId="18" type="noConversion"/>
  </si>
  <si>
    <t xml:space="preserve">  : ML에서 Continuous Feature는 분석이 어려움  → 분석된 데이터를 근거로 Grouping 해야한다.</t>
    <phoneticPr fontId="18" type="noConversion"/>
  </si>
  <si>
    <t>2.1 Binning (구간화)</t>
    <phoneticPr fontId="18" type="noConversion"/>
  </si>
  <si>
    <t>ⓐ</t>
  </si>
  <si>
    <t>ⓑ</t>
    <phoneticPr fontId="18" type="noConversion"/>
  </si>
  <si>
    <t>ⓒ</t>
    <phoneticPr fontId="18" type="noConversion"/>
  </si>
  <si>
    <t>ⓓ</t>
    <phoneticPr fontId="18" type="noConversion"/>
  </si>
  <si>
    <t>ⓔ</t>
    <phoneticPr fontId="18" type="noConversion"/>
  </si>
  <si>
    <t>ⓕ</t>
    <phoneticPr fontId="18" type="noConversion"/>
  </si>
  <si>
    <t>ⓖ</t>
    <phoneticPr fontId="18" type="noConversion"/>
  </si>
  <si>
    <t>ⓗ</t>
    <phoneticPr fontId="18" type="noConversion"/>
  </si>
  <si>
    <t>ⓘ</t>
    <phoneticPr fontId="18" type="noConversion"/>
  </si>
  <si>
    <t>ⓙ</t>
    <phoneticPr fontId="18" type="noConversion"/>
  </si>
  <si>
    <t>URL</t>
    <phoneticPr fontId="18" type="noConversion"/>
  </si>
  <si>
    <t>Site</t>
    <phoneticPr fontId="18" type="noConversion"/>
  </si>
  <si>
    <t>Kaggle</t>
    <phoneticPr fontId="18" type="noConversion"/>
  </si>
  <si>
    <t>https://www.kaggle.com/ash316/eda-to-prediction-dietanic/comments</t>
    <phoneticPr fontId="18" type="noConversion"/>
  </si>
  <si>
    <t>Title</t>
    <phoneticPr fontId="18" type="noConversion"/>
  </si>
  <si>
    <t>Sign</t>
    <phoneticPr fontId="18" type="noConversion"/>
  </si>
  <si>
    <t>Code Source</t>
    <phoneticPr fontId="18" type="noConversion"/>
  </si>
  <si>
    <t>Dietanic</t>
    <phoneticPr fontId="18" type="noConversion"/>
  </si>
  <si>
    <t>ⓐ</t>
    <phoneticPr fontId="18" type="noConversion"/>
  </si>
  <si>
    <t>1.5.1 train_test_data</t>
    <phoneticPr fontId="18" type="noConversion"/>
  </si>
  <si>
    <t>- 변수 구간화를 사용하는 이유</t>
    <phoneticPr fontId="18" type="noConversion"/>
  </si>
  <si>
    <t>① 이상치로 발생한 문제를 완화시켜줄 수 있다</t>
    <phoneticPr fontId="18" type="noConversion"/>
  </si>
  <si>
    <t>② 결측치 처리를 보다 간편하게 할 수 있다</t>
    <phoneticPr fontId="18" type="noConversion"/>
  </si>
  <si>
    <t>③ 과적합(Overfitting)을 완화시켜줄 수 있다</t>
    <phoneticPr fontId="18" type="noConversion"/>
  </si>
  <si>
    <t>④ 결과 해석에 용이하다</t>
    <phoneticPr fontId="18" type="noConversion"/>
  </si>
  <si>
    <t>Binning</t>
    <phoneticPr fontId="18" type="noConversion"/>
  </si>
  <si>
    <t>Binning을 통해 결측치를 같은 그룹으로 묶는다</t>
    <phoneticPr fontId="18" type="noConversion"/>
  </si>
  <si>
    <t>⑤ 모르는 건 모른다고 할 수 있다!</t>
    <phoneticPr fontId="18" type="noConversion"/>
  </si>
  <si>
    <t>Clustering / Decision Tree</t>
    <phoneticPr fontId="18" type="noConversion"/>
  </si>
  <si>
    <t>Train 데이터 내 Clustering, Decision Tree와 같은 모델을 생성하여 결측치를 새로 예측한다</t>
    <phoneticPr fontId="18" type="noConversion"/>
  </si>
  <si>
    <t>1.5.5</t>
    <phoneticPr fontId="18" type="noConversion"/>
  </si>
  <si>
    <t>1.5.5 Outlier</t>
    <phoneticPr fontId="18" type="noConversion"/>
  </si>
  <si>
    <t>- Binning을 통해 Outlier를 완화시키는 방법도 있다</t>
    <phoneticPr fontId="18" type="noConversion"/>
  </si>
  <si>
    <t>: 결측치 처리 방법은 상황에 따라 선택해야 한다</t>
    <phoneticPr fontId="18" type="noConversion"/>
  </si>
  <si>
    <t xml:space="preserve"> : Titanic에서 Name Column에서 Title을 추출할 때 Don, Mlle과 같은 이상 데이터가 추출되었다.</t>
    <phoneticPr fontId="18" type="noConversion"/>
  </si>
  <si>
    <t xml:space="preserve">   → 모르는 데이터를 별개 'Other' group으로 Binning하여 학습을 진행한다</t>
    <phoneticPr fontId="18" type="noConversion"/>
  </si>
  <si>
    <t>Numeric으로 변환 시 Scaling 필요 여부 확인 必</t>
    <phoneticPr fontId="18" type="noConversion"/>
  </si>
  <si>
    <t>가우시안 정규 분포로 데이터 변환(평균이 0, 분산은 1)
 → 몇몇 알고리즘에서 아주 중요함(rbf-SVM, Linear Regression, Logistic Regression)
     해당 알고리즘은 가우시안 분포를 가정하기 때문</t>
    <phoneticPr fontId="18" type="noConversion"/>
  </si>
  <si>
    <t xml:space="preserve">  : 평균이 0 이고, 분산이 1 인 가우시안 정규 분포를 가질 수 있도록 변환</t>
    <phoneticPr fontId="18" type="noConversion"/>
  </si>
  <si>
    <t xml:space="preserve">   * rbf-SVM, Linear Regression, Logistic Regression 모델은 데이터가 가우시안 정규 분포를 가지고 있다고 가정하고 구현됬기 때문에,
     사전에 StandardScaler를 적용하는 것이 성능 향상에 중요한 요소가 될 수 있다.</t>
    <phoneticPr fontId="18" type="noConversion"/>
  </si>
  <si>
    <t>sns.distplot(</t>
    <phoneticPr fontId="18" type="noConversion"/>
  </si>
  <si>
    <t xml:space="preserve">  : 0~1 사이의 범위 값으로 변환 (음수 값은 절대값을 취함)</t>
    <phoneticPr fontId="18" type="noConversion"/>
  </si>
  <si>
    <t>scaler_S = StandardScaler()</t>
  </si>
  <si>
    <t>scaler_M = MinMaxScaler()</t>
  </si>
  <si>
    <t>scaler_S.fit(iris_df)</t>
  </si>
  <si>
    <t>scaler_M.fit(iris_df)</t>
  </si>
  <si>
    <t>iris_Standard = scaler_S.transform(iris_df)</t>
  </si>
  <si>
    <t>iris_MinMax = scaler_M.transform(iris_df)</t>
  </si>
  <si>
    <t>from sklearn.preprocessing import StandardScaler</t>
  </si>
  <si>
    <t>from sklearn.preprocessing import MinMaxScaler</t>
  </si>
  <si>
    <r>
      <t xml:space="preserve"># Scaler </t>
    </r>
    <r>
      <rPr>
        <sz val="11"/>
        <color theme="9" tint="-0.249977111117893"/>
        <rFont val="맑은 고딕"/>
        <family val="2"/>
        <charset val="129"/>
      </rPr>
      <t>적용</t>
    </r>
    <phoneticPr fontId="18" type="noConversion"/>
  </si>
  <si>
    <t>IQR(Inter Quantile Range)</t>
    <phoneticPr fontId="18" type="noConversion"/>
  </si>
  <si>
    <t>1) IQR(Inter Quantile Range)</t>
    <phoneticPr fontId="18" type="noConversion"/>
  </si>
  <si>
    <t>Box Plot을 이용 : Q3 + IQR * 1.5 / Q1 - IQR * 1.5 를 벗어난 이상치를 제거</t>
    <phoneticPr fontId="18" type="noConversion"/>
  </si>
  <si>
    <t xml:space="preserve">  : Box Plot을 이용 : Q3 + IQR * 1.5 / Q1 - IQR * 1.5 를 벗어난 이상치를 제거</t>
    <phoneticPr fontId="18" type="noConversion"/>
  </si>
  <si>
    <t>*주의사항</t>
    <phoneticPr fontId="18" type="noConversion"/>
  </si>
  <si>
    <t>-. 가능하다면 전체 데이터의 스케일링 변환을 적용한 뒤 학습과 테스트 데이터로 분리</t>
    <phoneticPr fontId="18" type="noConversion"/>
  </si>
  <si>
    <t>-. 1이 여의치 않다면 테스트 데이터 변환 시에는 fit( )이나 fit_transform( )을 적용하지 않고, 학습 데이터로 이미 fit( )이 된 Scaler 객체를 이용해 transform( )으로 변환</t>
    <phoneticPr fontId="18" type="noConversion"/>
  </si>
  <si>
    <t>*주의사항</t>
    <phoneticPr fontId="18" type="noConversion"/>
  </si>
  <si>
    <t xml:space="preserve">  : 데이터 분포가 균일하지 않은 경우 모델이 부정확함에도 높은 정확도가 나타날 수 있다</t>
    <phoneticPr fontId="18" type="noConversion"/>
  </si>
  <si>
    <t xml:space="preserve">  : 학습된 분류 모델이 예측을 수행하면서 얼마나 헷갈리고(Confused) 있는지 보여주는 지표</t>
    <phoneticPr fontId="18" type="noConversion"/>
  </si>
  <si>
    <t xml:space="preserve">   → 이진 분류의 예측 오류가 얼마인지와 더불어 어떠한 유형의 예측 오류가 발생하고 있는지를 함께 나타내는 지표</t>
    <phoneticPr fontId="18" type="noConversion"/>
  </si>
  <si>
    <t>sns.heatmap(confusion_matrix(y_test, pred), annot = True, fmt = '2.0f')</t>
  </si>
  <si>
    <t>from sklearn.metrics import confusion_matrix</t>
  </si>
  <si>
    <t xml:space="preserve">    → Accuracy 확인 후 Confusion Matrix도 꼭 같이 확인할 것</t>
    <phoneticPr fontId="18" type="noConversion"/>
  </si>
  <si>
    <t>3.0.1</t>
    <phoneticPr fontId="18" type="noConversion"/>
  </si>
  <si>
    <t>GridSearchCV</t>
    <phoneticPr fontId="18" type="noConversion"/>
  </si>
  <si>
    <t>3.2.2</t>
    <phoneticPr fontId="18" type="noConversion"/>
  </si>
  <si>
    <t>train 데이터만으로 자체 예측 정확도 확인 (본 고사 전 모의고사)</t>
    <phoneticPr fontId="18" type="noConversion"/>
  </si>
  <si>
    <t>3.2.1</t>
    <phoneticPr fontId="18" type="noConversion"/>
  </si>
  <si>
    <t>3.2.3</t>
    <phoneticPr fontId="18" type="noConversion"/>
  </si>
  <si>
    <t>3.2.4</t>
    <phoneticPr fontId="18" type="noConversion"/>
  </si>
  <si>
    <t>3.2.5</t>
    <phoneticPr fontId="18" type="noConversion"/>
  </si>
  <si>
    <t>3.3.1</t>
    <phoneticPr fontId="18" type="noConversion"/>
  </si>
  <si>
    <t>3.3.2</t>
    <phoneticPr fontId="18" type="noConversion"/>
  </si>
  <si>
    <t>3.3.3</t>
    <phoneticPr fontId="18" type="noConversion"/>
  </si>
  <si>
    <t>3.4.1</t>
    <phoneticPr fontId="18" type="noConversion"/>
  </si>
  <si>
    <t>3.2 Model Evaluation</t>
    <phoneticPr fontId="18" type="noConversion"/>
  </si>
  <si>
    <t>3.2.1 Accuracy</t>
    <phoneticPr fontId="18" type="noConversion"/>
  </si>
  <si>
    <t>3.2.2 Confusion Matrix (오차행렬)</t>
    <phoneticPr fontId="18" type="noConversion"/>
  </si>
  <si>
    <t>3.2.3 Precision &amp; Recall</t>
    <phoneticPr fontId="18" type="noConversion"/>
  </si>
  <si>
    <t>3.3.1 K-Fold</t>
    <phoneticPr fontId="18" type="noConversion"/>
  </si>
  <si>
    <t>3.3.2 Stratified K-Fold</t>
    <phoneticPr fontId="18" type="noConversion"/>
  </si>
  <si>
    <t>3.3.3 cross_val_score</t>
    <phoneticPr fontId="18" type="noConversion"/>
  </si>
  <si>
    <t>3.4 Hyper Parameter Tuning</t>
    <phoneticPr fontId="18" type="noConversion"/>
  </si>
  <si>
    <t>3.3.1 GridSearchCV</t>
    <phoneticPr fontId="18" type="noConversion"/>
  </si>
  <si>
    <t>4.0 Ensemble</t>
    <phoneticPr fontId="18" type="noConversion"/>
  </si>
  <si>
    <t xml:space="preserve">  - Ensemble is the combination of various simple models to create a single powerful model</t>
    <phoneticPr fontId="18" type="noConversion"/>
  </si>
  <si>
    <t>Voting</t>
    <phoneticPr fontId="18" type="noConversion"/>
  </si>
  <si>
    <t>Boosting</t>
    <phoneticPr fontId="18" type="noConversion"/>
  </si>
  <si>
    <t>Stacking</t>
    <phoneticPr fontId="18" type="noConversion"/>
  </si>
  <si>
    <t>4.1 Voting</t>
    <phoneticPr fontId="18" type="noConversion"/>
  </si>
  <si>
    <t>4.2 Bagging</t>
    <phoneticPr fontId="18" type="noConversion"/>
  </si>
  <si>
    <t>Bagged KNN</t>
    <phoneticPr fontId="18" type="noConversion"/>
  </si>
  <si>
    <t>Bagged DecisionTree</t>
    <phoneticPr fontId="18" type="noConversion"/>
  </si>
  <si>
    <t>Bagged RandomForest</t>
    <phoneticPr fontId="18" type="noConversion"/>
  </si>
  <si>
    <t>3.3 Cross Validation (교차 검증)</t>
    <phoneticPr fontId="18" type="noConversion"/>
  </si>
  <si>
    <t xml:space="preserve">   : Cross Validation과 Parameter Tuning을 한번에</t>
    <phoneticPr fontId="18" type="noConversion"/>
  </si>
  <si>
    <t xml:space="preserve">* Library </t>
    <phoneticPr fontId="18" type="noConversion"/>
  </si>
  <si>
    <r>
      <t xml:space="preserve">- base form  :  </t>
    </r>
    <r>
      <rPr>
        <sz val="11"/>
        <color theme="1"/>
        <rFont val="Consolas"/>
        <family val="3"/>
      </rPr>
      <t xml:space="preserve">voting = VotingClassifier( estimators = [ </t>
    </r>
    <r>
      <rPr>
        <b/>
        <sz val="11"/>
        <color rgb="FFFF0000"/>
        <rFont val="Consolas"/>
        <family val="3"/>
      </rPr>
      <t xml:space="preserve">Models </t>
    </r>
    <r>
      <rPr>
        <sz val="11"/>
        <color theme="1"/>
        <rFont val="Consolas"/>
        <family val="3"/>
      </rPr>
      <t>], voting = 'soft')</t>
    </r>
    <phoneticPr fontId="18" type="noConversion"/>
  </si>
  <si>
    <r>
      <t xml:space="preserve">- base form  :  </t>
    </r>
    <r>
      <rPr>
        <sz val="11"/>
        <color theme="1"/>
        <rFont val="Consolas"/>
        <family val="3"/>
      </rPr>
      <t xml:space="preserve">voting = BaggingClassifier(base_estimator = </t>
    </r>
    <r>
      <rPr>
        <b/>
        <sz val="11"/>
        <color rgb="FFFF0000"/>
        <rFont val="Consolas"/>
        <family val="3"/>
      </rPr>
      <t>Model</t>
    </r>
    <r>
      <rPr>
        <sz val="11"/>
        <color theme="1"/>
        <rFont val="Consolas"/>
        <family val="3"/>
      </rPr>
      <t>, random_state = 0, n_estimators = 700)</t>
    </r>
    <phoneticPr fontId="18" type="noConversion"/>
  </si>
  <si>
    <t>4.2.1 Bagged KNN</t>
    <phoneticPr fontId="18" type="noConversion"/>
  </si>
  <si>
    <t>model = BaggingClassifier(base_estimator = KNeighborsClassifier(n_neighbors = 3), random_state = 0, n_estimators = 700)</t>
  </si>
  <si>
    <t>model.fit(train_x, train_y)</t>
  </si>
  <si>
    <t>prediction = model.predict(test_x)</t>
  </si>
  <si>
    <t>4.2.2 Bagged DecisionTree</t>
    <phoneticPr fontId="18" type="noConversion"/>
  </si>
  <si>
    <t xml:space="preserve"> </t>
    <phoneticPr fontId="18" type="noConversion"/>
  </si>
  <si>
    <t>model = BaggingClassifier(base_estimator = DecisionTreeClassifier(), random_state = 0, n_estimators = 100)</t>
  </si>
  <si>
    <t xml:space="preserve">                          voting = 'soft')</t>
    <phoneticPr fontId="18" type="noConversion"/>
  </si>
  <si>
    <t>prediction = model.predict(test_x)</t>
    <phoneticPr fontId="18" type="noConversion"/>
  </si>
  <si>
    <t>model.fit( train_x, train_y )</t>
    <phoneticPr fontId="18" type="noConversion"/>
  </si>
  <si>
    <t xml:space="preserve">model =  VotingClassifier(estimators = [('KNN', KNeighborsClassifier(n_neighbors = 10)), </t>
    <phoneticPr fontId="18" type="noConversion"/>
  </si>
  <si>
    <t xml:space="preserve">                                        ('RBF', svm.SVC(probability = True, kernel = 'rbf', C = 0.5, gamma = 0.1)),</t>
    <phoneticPr fontId="18" type="noConversion"/>
  </si>
  <si>
    <t xml:space="preserve">                                        ('Rfor', RandomForestClassifier(n_estimators = 500, random_state = 0)),</t>
    <phoneticPr fontId="18" type="noConversion"/>
  </si>
  <si>
    <t xml:space="preserve">                                        ('LR', LogisticRegression(C = 0.05)),</t>
    <phoneticPr fontId="18" type="noConversion"/>
  </si>
  <si>
    <t xml:space="preserve">                                        ('DT', DecisionTreeClassifier(random_state = 0)),</t>
    <phoneticPr fontId="18" type="noConversion"/>
  </si>
  <si>
    <t xml:space="preserve">                                        ('NB', GaussianNB()),</t>
    <phoneticPr fontId="18" type="noConversion"/>
  </si>
  <si>
    <t xml:space="preserve">                                        ('svm', svm.SVC(kernel = 'linear', probability = True))],</t>
    <phoneticPr fontId="18" type="noConversion"/>
  </si>
  <si>
    <t>from sklearn.ensemble import VotingClassifier</t>
  </si>
  <si>
    <t>from sklearn.ensemble import BaggingClassifier</t>
  </si>
  <si>
    <t>from sklearn.ensemble import AdaBoostClassifier</t>
  </si>
  <si>
    <t>from sklearn.ensemble import GradientBoostingClassifier</t>
  </si>
  <si>
    <t>import xgboost as xg</t>
  </si>
  <si>
    <t>from lightgbm import LGBMClassifier</t>
  </si>
  <si>
    <t>4.3 Boosting</t>
    <phoneticPr fontId="18" type="noConversion"/>
  </si>
  <si>
    <t>grad = GradientBoostingClassifier(n_estimators = 500, random_state = 0, learning_rate = 0.1)</t>
  </si>
  <si>
    <t>xgboost = xg.XGBClassifier(n_estimators = 900, learning_rate = 0.1)</t>
  </si>
  <si>
    <t>lgbm = LGBMClassifier(n_estimators = 900, learning_rate = 0.1)</t>
  </si>
  <si>
    <t>ada = AdaBoostClassifier(n_estimators = 200, random_state = 0, learning_rate = 0.1)</t>
    <phoneticPr fontId="18" type="noConversion"/>
  </si>
  <si>
    <t>gd = GridSearchCV(estimator = model, parma_grid = hyper, n_jobs = -1, verbose = True)</t>
    <phoneticPr fontId="18" type="noConversion"/>
  </si>
  <si>
    <t xml:space="preserve">1) model = </t>
    <phoneticPr fontId="18" type="noConversion"/>
  </si>
  <si>
    <t>2) hyper = { }</t>
    <phoneticPr fontId="18" type="noConversion"/>
  </si>
  <si>
    <t>4.5 Feature Importance Check</t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</si>
  <si>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15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12</t>
    </r>
    <r>
      <rPr>
        <sz val="11"/>
        <color theme="1"/>
        <rFont val="Consolas"/>
        <family val="3"/>
      </rPr>
      <t>))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</si>
  <si>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500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</si>
  <si>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fit(X,Y)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</si>
  <si>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</si>
  <si>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Random Forests'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</si>
  <si>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AdaBoostClassifier(n_estimators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0.05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</si>
  <si>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],color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'#ddff11'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</si>
  <si>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AdaBoost'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</si>
  <si>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GradientBoostingClassifier(n_estimators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0.1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</si>
  <si>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],cmap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'RdYlGn_r'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</si>
  <si>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Gradient Boosting'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</si>
  <si>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xg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XGBClassifier(n_estimators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900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0.1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</si>
  <si>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],color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'#FD0F00'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</si>
  <si>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XgBoost'</t>
    </r>
    <r>
      <rPr>
        <sz val="11"/>
        <color theme="1"/>
        <rFont val="Consolas"/>
        <family val="3"/>
      </rPr>
      <t>)</t>
    </r>
  </si>
  <si>
    <r>
      <t>from</t>
    </r>
    <r>
      <rPr>
        <sz val="11"/>
        <color theme="1"/>
        <rFont val="Consolas"/>
        <family val="3"/>
      </rPr>
      <t xml:space="preserve"> sklearn.metrics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accuracy_score </t>
    </r>
    <r>
      <rPr>
        <i/>
        <sz val="11"/>
        <color theme="1"/>
        <rFont val="Consolas"/>
        <family val="3"/>
      </rPr>
      <t>#accuracy measure</t>
    </r>
    <phoneticPr fontId="18" type="noConversion"/>
  </si>
  <si>
    <t>Linear-SVM</t>
    <phoneticPr fontId="18" type="noConversion"/>
  </si>
  <si>
    <t>Radial-SVM</t>
    <phoneticPr fontId="18" type="noConversion"/>
  </si>
  <si>
    <t>*회귀인 경우는 KFold 방식으로 분할</t>
    <phoneticPr fontId="18" type="noConversion"/>
  </si>
  <si>
    <r>
      <t xml:space="preserve"> - base form  :  score</t>
    </r>
    <r>
      <rPr>
        <sz val="11"/>
        <color theme="1"/>
        <rFont val="Consolas"/>
        <family val="3"/>
      </rPr>
      <t xml:space="preserve">  =  cross_val_score( model, x, y, cv = 10, scoring = 'accuracy')</t>
    </r>
    <phoneticPr fontId="18" type="noConversion"/>
  </si>
  <si>
    <r>
      <t xml:space="preserve"> - base form  :  score</t>
    </r>
    <r>
      <rPr>
        <sz val="11"/>
        <color theme="1"/>
        <rFont val="Consolas"/>
        <family val="3"/>
      </rPr>
      <t xml:space="preserve">  =  cross_val_score( model, x, y, cv = KFold(n_splits = 10, random_state = 0), scoring = 'accuracy')</t>
    </r>
    <phoneticPr fontId="18" type="noConversion"/>
  </si>
  <si>
    <t>Linear Svm</t>
  </si>
  <si>
    <t>Radial Svm</t>
  </si>
  <si>
    <t>Logistic Regression</t>
  </si>
  <si>
    <t>KNN</t>
  </si>
  <si>
    <t>Decision Tree</t>
  </si>
  <si>
    <t>Naive Bayes</t>
  </si>
  <si>
    <t>Random Forest</t>
  </si>
  <si>
    <t>Tuning</t>
    <phoneticPr fontId="18" type="noConversion"/>
  </si>
  <si>
    <t>Before</t>
    <phoneticPr fontId="18" type="noConversion"/>
  </si>
  <si>
    <t>After</t>
    <phoneticPr fontId="18" type="noConversion"/>
  </si>
  <si>
    <t>best_params_</t>
    <phoneticPr fontId="18" type="noConversion"/>
  </si>
  <si>
    <t>n_estimators</t>
    <phoneticPr fontId="18" type="noConversion"/>
  </si>
  <si>
    <t>max_depth</t>
    <phoneticPr fontId="18" type="noConversion"/>
  </si>
  <si>
    <t>min_samples_split</t>
    <phoneticPr fontId="18" type="noConversion"/>
  </si>
  <si>
    <t>n_neighbors</t>
    <phoneticPr fontId="18" type="noConversion"/>
  </si>
  <si>
    <t>kernel</t>
    <phoneticPr fontId="18" type="noConversion"/>
  </si>
  <si>
    <t>rbf</t>
    <phoneticPr fontId="18" type="noConversion"/>
  </si>
  <si>
    <t>C</t>
    <phoneticPr fontId="18" type="noConversion"/>
  </si>
  <si>
    <t>gamma</t>
    <phoneticPr fontId="18" type="noConversion"/>
  </si>
  <si>
    <t>value</t>
    <phoneticPr fontId="18" type="noConversion"/>
  </si>
  <si>
    <t>Para name</t>
    <phoneticPr fontId="18" type="noConversion"/>
  </si>
  <si>
    <t>Ensemble</t>
    <phoneticPr fontId="18" type="noConversion"/>
  </si>
  <si>
    <t>Voting</t>
    <phoneticPr fontId="18" type="noConversion"/>
  </si>
  <si>
    <t>Bagged DT</t>
    <phoneticPr fontId="18" type="noConversion"/>
  </si>
  <si>
    <t>AdaBoosting</t>
    <phoneticPr fontId="18" type="noConversion"/>
  </si>
  <si>
    <t>XGBoost</t>
    <phoneticPr fontId="18" type="noConversion"/>
  </si>
  <si>
    <t>LGBM</t>
    <phoneticPr fontId="18" type="noConversion"/>
  </si>
  <si>
    <t>n_estimators</t>
    <phoneticPr fontId="18" type="noConversion"/>
  </si>
  <si>
    <t>learning_rate</t>
    <phoneticPr fontId="18" type="noConversion"/>
  </si>
  <si>
    <t>None</t>
    <phoneticPr fontId="18" type="noConversion"/>
  </si>
  <si>
    <t>NEED</t>
    <phoneticPr fontId="18" type="noConversion"/>
  </si>
  <si>
    <t>RANK</t>
    <phoneticPr fontId="18" type="noConversion"/>
  </si>
  <si>
    <t>%</t>
    <phoneticPr fontId="18" type="noConversion"/>
  </si>
  <si>
    <t>Score</t>
    <phoneticPr fontId="18" type="noConversion"/>
  </si>
  <si>
    <t># Train, Test Dataset 생성 (x_train, x_test, y_train, y_test, x, y)
train_a, test_a = train_test_split(train, test_size = 0.3, random_state = 0, stratify = train['Survived'])
x_train = train_a[train_a.columns[1:]]
y_train = train_a[train_a.columns[:1]]
x_test = test_a[test_a.columns[1:]]
y_test = test_a[test_a.columns[:1]]
x = train[train.columns[1:]]
y = train[train.columns[:1]]</t>
    <phoneticPr fontId="18" type="noConversion"/>
  </si>
  <si>
    <t>Hyper Parameter Tuning</t>
    <phoneticPr fontId="18" type="noConversion"/>
  </si>
  <si>
    <t>Ensemble</t>
    <phoneticPr fontId="18" type="noConversion"/>
  </si>
  <si>
    <t>Hyper Parameter Tuning</t>
    <phoneticPr fontId="18" type="noConversion"/>
  </si>
  <si>
    <t>model</t>
    <phoneticPr fontId="18" type="noConversion"/>
  </si>
  <si>
    <t>score</t>
    <phoneticPr fontId="18" type="noConversion"/>
  </si>
  <si>
    <t>model_vot</t>
    <phoneticPr fontId="18" type="noConversion"/>
  </si>
  <si>
    <t>score_vot</t>
    <phoneticPr fontId="18" type="noConversion"/>
  </si>
  <si>
    <t>model_bagKN</t>
    <phoneticPr fontId="18" type="noConversion"/>
  </si>
  <si>
    <t>model_bagDT</t>
    <phoneticPr fontId="18" type="noConversion"/>
  </si>
  <si>
    <t>model_ada</t>
    <phoneticPr fontId="18" type="noConversion"/>
  </si>
  <si>
    <t>model_xgb</t>
    <phoneticPr fontId="18" type="noConversion"/>
  </si>
  <si>
    <t>model_lgbm</t>
    <phoneticPr fontId="18" type="noConversion"/>
  </si>
  <si>
    <t>score_lgbm</t>
    <phoneticPr fontId="18" type="noConversion"/>
  </si>
  <si>
    <t>score_lgbm</t>
    <phoneticPr fontId="18" type="noConversion"/>
  </si>
  <si>
    <t>score_ada</t>
    <phoneticPr fontId="18" type="noConversion"/>
  </si>
  <si>
    <t>score_bagDT</t>
    <phoneticPr fontId="18" type="noConversion"/>
  </si>
  <si>
    <t>score_bagKN</t>
    <phoneticPr fontId="18" type="noConversion"/>
  </si>
  <si>
    <t>o</t>
    <phoneticPr fontId="18" type="noConversion"/>
  </si>
  <si>
    <t>o</t>
    <phoneticPr fontId="18" type="noConversion"/>
  </si>
  <si>
    <t>model_gbm</t>
    <phoneticPr fontId="18" type="noConversion"/>
  </si>
  <si>
    <t>score_gbm</t>
    <phoneticPr fontId="18" type="noConversion"/>
  </si>
  <si>
    <t>gd_ada</t>
    <phoneticPr fontId="18" type="noConversion"/>
  </si>
  <si>
    <t>gd_gbm</t>
    <phoneticPr fontId="18" type="noConversion"/>
  </si>
  <si>
    <t>gd_xgb</t>
    <phoneticPr fontId="18" type="noConversion"/>
  </si>
  <si>
    <t>gd_lgbm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</si>
  <si>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</si>
  <si>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</si>
  <si>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</si>
  <si>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Hyper?</t>
    <phoneticPr fontId="18" type="noConversion"/>
  </si>
  <si>
    <t>model_RF</t>
    <phoneticPr fontId="18" type="noConversion"/>
  </si>
  <si>
    <t>model_lSVM</t>
    <phoneticPr fontId="18" type="noConversion"/>
  </si>
  <si>
    <t>model_rSVM</t>
    <phoneticPr fontId="18" type="noConversion"/>
  </si>
  <si>
    <t>model_LR</t>
    <phoneticPr fontId="18" type="noConversion"/>
  </si>
  <si>
    <t>model_KNN</t>
    <phoneticPr fontId="18" type="noConversion"/>
  </si>
  <si>
    <t>model_DT</t>
    <phoneticPr fontId="18" type="noConversion"/>
  </si>
  <si>
    <t>model_gNB</t>
    <phoneticPr fontId="18" type="noConversion"/>
  </si>
  <si>
    <t>-</t>
    <phoneticPr fontId="18" type="noConversion"/>
  </si>
  <si>
    <t>gd_SVM</t>
    <phoneticPr fontId="18" type="noConversion"/>
  </si>
  <si>
    <t>model_SVM_H</t>
    <phoneticPr fontId="18" type="noConversion"/>
  </si>
  <si>
    <t>score_SVM_H</t>
    <phoneticPr fontId="18" type="noConversion"/>
  </si>
  <si>
    <t>model_KN_H</t>
    <phoneticPr fontId="18" type="noConversion"/>
  </si>
  <si>
    <t>score_KN_H</t>
    <phoneticPr fontId="18" type="noConversion"/>
  </si>
  <si>
    <t>△</t>
    <phoneticPr fontId="18" type="noConversion"/>
  </si>
  <si>
    <t>-</t>
    <phoneticPr fontId="18" type="noConversion"/>
  </si>
  <si>
    <t>gd_DT</t>
    <phoneticPr fontId="18" type="noConversion"/>
  </si>
  <si>
    <t>model_DT_H</t>
    <phoneticPr fontId="18" type="noConversion"/>
  </si>
  <si>
    <t>score_DT_H</t>
    <phoneticPr fontId="18" type="noConversion"/>
  </si>
  <si>
    <t>gd_RF</t>
    <phoneticPr fontId="18" type="noConversion"/>
  </si>
  <si>
    <t>model_RF_H</t>
    <phoneticPr fontId="18" type="noConversion"/>
  </si>
  <si>
    <t>score_RF_H</t>
    <phoneticPr fontId="18" type="noConversion"/>
  </si>
  <si>
    <t>GridSearchCV</t>
    <phoneticPr fontId="18" type="noConversion"/>
  </si>
  <si>
    <t>Before Tuning</t>
    <phoneticPr fontId="18" type="noConversion"/>
  </si>
  <si>
    <t>After Tuning</t>
    <phoneticPr fontId="18" type="noConversion"/>
  </si>
  <si>
    <t>Model Name</t>
    <phoneticPr fontId="18" type="noConversion"/>
  </si>
  <si>
    <t>Normal</t>
    <phoneticPr fontId="18" type="noConversion"/>
  </si>
  <si>
    <t>Type</t>
    <phoneticPr fontId="18" type="noConversion"/>
  </si>
  <si>
    <t># KNN (Grid Search 사용 시 비정상)
a_index = list(range(1,11))
a = pd.Series()
k = list(range(0,11))
for i in list(range(1,11)):
    model_KN_H = KNeighborsClassifier(n_neighbors = i)
    score_KN_H = cross_val_score(model_KN_H, x, y, cv = kfold, scoring = 'accuracy').mean()
    a = a.append(pd.Series(score_knn))
'''
# 그래프 확인
plt.plot(a_index, a)
plt.xticks(k)
fig = plt.gcf()
fig.set_size_inches(12,6)
plt.show()
'''
z = pd.DataFrame(a, columns = ['value'])
z['index'] = list(range(1,11,1))
k = int(z.loc[z['value'] == z['value'].max(), 'index'])
model_KN_H = KNeighborsClassifier(n_neighbors = k)
score_KN_H = z['value'].max()
print('KNN best params : n_neighbors = {0}\n{1}'.format(k, z['value'].max()))</t>
    <phoneticPr fontId="18" type="noConversion"/>
  </si>
  <si>
    <t># Decision Tree
max_depth = list(range(0,11,1))
min_samples_split = list(range(0,11,1))
parameters = {'max_depth': max_depth, 'min_samples_split': min_samples_split}
gd_DT = GridSearchCV(DecisionTreeClassifier(), param_grid = parameters, verbose = True)
gd_DT.fit(x, y)
print(gd_DT.best_score_)
print(gd_DT.best_params_)
model_DT_H = gd_DT.best_estimator_
score_DT_H_ = cross_val_score(model_DT_H, x, y, cv = kfold, scoring = 'accuracy')
score_DT_H = score_DT_H_.mean()</t>
    <phoneticPr fontId="18" type="noConversion"/>
  </si>
  <si>
    <t># Voting
model_vot =  VotingClassifier(estimators = [('KNN', KNeighborsClassifier(n_neighbors = 10)), 
                                        ('RBF', svm.SVC(probability = True, kernel = 'rbf', C = 0.5, gamma = 0.1)),
                                        ('Rfor', RandomForestClassifier(n_estimators = 500, random_state = 0)),
                                        ('LR', LogisticRegression(C = 0.05)),
                                        ('DT', DecisionTreeClassifier(random_state = 0)),
                                        ('NB', GaussianNB()),
                                        ('svm', svm.SVC(kernel = 'linear', probability = True))],
                                    voting = 'soft')
score_vot_ = cross_val_score(model_vot, x, y, cv = 10, scoring = 'accuracy')
score_vot = score_vot_.mean()</t>
    <phoneticPr fontId="18" type="noConversion"/>
  </si>
  <si>
    <t># AdaBoosting
model_ada = AdaBoostClassifier(n_estimators = 200, random_state = 0, learning_rate = 0.1)
score_ada_ = cross_val_score(model_ada, x, y, cv = 10, scoring = 'accuracy')
score_ada = score_ada_.mean()</t>
    <phoneticPr fontId="18" type="noConversion"/>
  </si>
  <si>
    <t># LGBM
model_lgbm = LGBMClassifier(n_estimators = 900, learning_rate = 0.1)
score_lgbm_ = cross_val_score(model_lgbm, x, y, cv = 10, scoring = 'accuracy')
score_lgbm = score_lgbm_.mean()</t>
    <phoneticPr fontId="18" type="noConversion"/>
  </si>
  <si>
    <t># AdaBoost Hyper Parameter Tuning
n_estimators = list(range(100,1100,100))
learning_rate = [0.05,0.1,0.2,0.3,0.25,0.4,0.5,0.6,0.7,0.8,0.9,1]
parameters = {'n_estimators':n_estimators,'learning_rate':learning_rate}
gd_ada=GridSearchCV(estimator=AdaBoostClassifier(random_state = 0), n_jobs = -1, param_grid = parameters, verbose=True)
gd_ada.fit(x,y)
print(gd_ada.best_score_)
print(gd_ada.best_params_)
model_ada_H = gd_ada.best_estimator_
score_ada_H_ = cross_val_score(model_ada_H, x, y, cv = kfold, scoring = 'accuracy')
score_ada_H = score_ada_H_.mean()</t>
    <phoneticPr fontId="18" type="noConversion"/>
  </si>
  <si>
    <t># XGBoost Hyper Parameter Tuning
n_estimators = list(range(100,1100,100))
learning_rate = [0.05,0.1,0.2,0.3,0.25,0.4,0.5,0.6,0.7,0.8,0.9,1]
parameters = {'n_estimators':n_estimators,'learning_rate':learning_rate}
gd_xgb=GridSearchCV(estimator=XGBClassifier(), n_jobs = -1, param_grid = parameters, verbose=True)
gd_xgb.fit(x,y)
print(gd_xgb.best_score_)
print(gd_xgb.best_params_)
model_xgb_H = gd_xgb.best_estimator_
score_xgb_H_ = cross_val_score(model_xgb_H, x, y, cv = kfold, scoring = 'accuracy')
score_xgb_H = score_xgb_H_.mean()</t>
    <phoneticPr fontId="18" type="noConversion"/>
  </si>
  <si>
    <t># LGBM Hyper Parameter Tuning
n_estimators = list(range(100,1100,100))
learning_rate = [0.05,0.1,0.2,0.3,0.25,0.4,0.5,0.6,0.7,0.8,0.9,1]
parameters = {'n_estimators':n_estimators,'learning_rate':learning_rate}
gd_lgbm=GridSearchCV(estimator=LGBMClassifier(), n_jobs = -1, param_grid = parameters, verbose=True)
gd_lgbm.fit(x,y)
print(gd_lgbm.best_score_)
print(gd_lgbm.best_params_)
model_lgbm_H = gd_lgbm.best_estimator_
score_lgbm_H_ = cross_val_score(model_lgbm_H, x, y, cv = 10, scoring = 'accuracy')
score_lgbm_H = score_lgbm_H_.mean()</t>
    <phoneticPr fontId="18" type="noConversion"/>
  </si>
  <si>
    <t>model_lSVM = svm.SVC(kernel = 'linear', C = 1, gamma = 0.1)
model_rSVM = svm.SVC(kernel = 'rbf', C = 1, gamma = 0.1)
model_LR = LogisticRegression()
model_DT = DecisionTreeClassifier()
model_KN = KNeighborsClassifier(n_neighbors = 7)
model_gNB = GaussianNB()
model_RF = RandomForestClassifier(n_estimators = 100)
kfold = KFold(n_splits = 10, random_state = 22) # k = 10
xyz=[]
accuracy=[]
std=[]
classifiers=['Linear Svm','Radial Svm','Logistic Regression','KNN','Decision Tree','Naive Bayes','Random Forest']
models = [model_lSVM, model_rSVM, model_LR, model_DT, model_KN, model_gNB, model_RF]
for i in models:
    model = i
    cv_result = cross_val_score(model,x, y, cv = kfold, scoring = "accuracy")
    cv_result= cv_result
    xyz.append(cv_result.mean())
    std.append(cv_result.std())
    accuracy.append(cv_result)
new_models_dataframe2=pd.DataFrame({'CV Mean':xyz,'Std':std},index=classifiers)       
new_models_dataframe2</t>
    <phoneticPr fontId="18" type="noConversion"/>
  </si>
  <si>
    <t># Library Import
from sklearn.linear_model import LogisticRegression  # Logistic Regression
from sklearn import svm  # Support Vector Machine
from sklearn.ensemble import RandomForestClassifier  # Random Forest
from sklearn.neighbors import KNeighborsClassifier  # KNN
from sklearn.naive_bayes import GaussianNB  # Naive bayes
from sklearn.tree import DecisionTreeClassifier  # Decision Tree
from sklearn.model_selection import train_test_split  # training and testing data split
from sklearn.metrics import accuracy_score  # accuracy measure
from sklearn.metrics import confusion_matrix  # Confusion Matrix
from sklearn.model_selection import GridSearchCV
from sklearn.model_selection import KFold
from sklearn.model_selection import cross_val_score
from sklearn.model_selection import cross_val_predict</t>
    <phoneticPr fontId="18" type="noConversion"/>
  </si>
  <si>
    <t># SVM (Linear, Radial)
C=[0.05,0.1,0.2,0.3,0.25,0.4,0.5,0.6,0.7,0.8,0.9,1]
gamma=[0.1,0.2,0.3,0.4,0.5,0.6,0.7,0.8,0.9,1.0]
kernel=['rbf','linear']
parameters = {'kernel':kernel,'C':C,'gamma':gamma}
gd_SVM =GridSearchCV(svm.SVC(), param_grid=parameters ,verbose=True)
gd_SVM.fit(x,y)
print(gd_SVM.best_score_)
print(gd_SVM.best_params_)
model_SVM_H = gd_SVM.best_estimator_
score_SVM_H_ = cross_val_score(model_SVM_H, x, y, cv = kfold, scoring = 'accuracy')
score_SVM_H = score_SVM_H_.mean()</t>
    <phoneticPr fontId="18" type="noConversion"/>
  </si>
  <si>
    <t># Random Forest
n_estimators = list(range(100,1000,100))
parameters = {'n_estimators': n_estimators}
gd_RF = GridSearchCV(RandomForestClassifier(random_state = 0), param_grid = parameters, verbose = True)
gd_RF.fit(x,y)
print(gd_RF.best_score_)
print(gd_RF.best_params_)
model_RF_H = gd_RF.best_estimator_
score_RF_H_ = cross_val_score(model_RF_H, x, y, cv = 10, scoring = 'accuracy')
score_RF_H = score_RF_H_.mean()</t>
    <phoneticPr fontId="18" type="noConversion"/>
  </si>
  <si>
    <t># Library Import
from sklearn.ensemble import VotingClassifier
from sklearn.ensemble import BaggingClassifier
from sklearn.ensemble import AdaBoostClassifier
from sklearn.ensemble import GradientBoostingClassifier
from xgboost import XGBClassifier
from lightgbm import LGBMClassifier</t>
    <phoneticPr fontId="18" type="noConversion"/>
  </si>
  <si>
    <t># Bagged KNN
model_bagKN = BaggingClassifier(base_estimator = KNeighborsClassifier(n_neighbors = 3), random_state = 0, n_estimators = 700)
score_bagKN_ = cross_val_score(model_bagKN, x, y, cv = kfold, scoring = 'accuracy')
score_bagKN = score_bagKN_.mean()</t>
    <phoneticPr fontId="18" type="noConversion"/>
  </si>
  <si>
    <t># Bagged DecisionTree
model_bagDT = BaggingClassifier(base_estimator = DecisionTreeClassifier(), random_state = 0, n_estimators = 100)
score_bagDT_ = cross_val_score(model_bagDT, x, y, cv = 10, scoring = 'accuracy')
score_bagDT = score_bagDT_.mean()</t>
    <phoneticPr fontId="18" type="noConversion"/>
  </si>
  <si>
    <t># Stochastic Gradient Boosting (GBM)
model_gbm = GradientBoostingClassifier(n_estimators=500,random_state=0,learning_rate=0.1)
score_gbm_ = cross_val_score(model_gbm,x,y,cv=10,scoring='accuracy')
score_gbm = score_gbm_.mean()</t>
    <phoneticPr fontId="18" type="noConversion"/>
  </si>
  <si>
    <t># XGBoost
model_xgb= XGBClassifier(n_estimators=900,learning_rate=0.1)
score_xgb_ = cross_val_score(model_xgb,x,y,cv=10,scoring='accuracy')
score_xgb = score_xgb_.mean()</t>
    <phoneticPr fontId="18" type="noConversion"/>
  </si>
  <si>
    <t># GBM Hyper Parameter Tuning
n_estimators = list(range(100,1100,100))
learning_rate = [0.05,0.1,0.2,0.3,0.25,0.4,0.5,0.6,0.7,0.8,0.9,1]
parameters = {'n_estimators':n_estimators,'learning_rate':learning_rate}
gd_gbm=GridSearchCV(estimator=GradientBoostingClassifier(random_state = 0), n_jobs = -1, param_grid = parameters, verbose=True)
gd_gbm.fit(x,y)
print(gd_gbm.best_score_)
print(gd_gbm.best_params_)
model_gbm_H = gd_gbm.best_estimator_
score_gbm_H_ = cross_val_score(model_gbm_H, x, y, cv = kfold, scoring = 'accuracy')
score_gbm_H = score_gbm_H_.mean()</t>
    <phoneticPr fontId="18" type="noConversion"/>
  </si>
  <si>
    <t>GBM</t>
  </si>
  <si>
    <t>GBM</t>
    <phoneticPr fontId="18" type="noConversion"/>
  </si>
  <si>
    <t>score_vot_H=0</t>
    <phoneticPr fontId="18" type="noConversion"/>
  </si>
  <si>
    <t>score_LR_H=0</t>
    <phoneticPr fontId="18" type="noConversion"/>
  </si>
  <si>
    <t>score_bagKN_H=0</t>
    <phoneticPr fontId="18" type="noConversion"/>
  </si>
  <si>
    <t>score_bagDT_H=0</t>
    <phoneticPr fontId="18" type="noConversion"/>
  </si>
  <si>
    <t>score_gNB_H=0</t>
    <phoneticPr fontId="18" type="noConversion"/>
  </si>
  <si>
    <t>Normal_Score</t>
  </si>
  <si>
    <t>Tuning_Score</t>
  </si>
  <si>
    <t>Voting</t>
  </si>
  <si>
    <t>Bagged KNN</t>
  </si>
  <si>
    <t>Bagged DT</t>
  </si>
  <si>
    <t>AdaBoosting</t>
  </si>
  <si>
    <t>XGBoost</t>
  </si>
  <si>
    <t>LGBM</t>
  </si>
  <si>
    <t>Summary</t>
    <phoneticPr fontId="18" type="noConversion"/>
  </si>
  <si>
    <t># Summary Score
score_LR_H, score_gNB_H, score_vot_H, score_bagKN_H, score_bagDT_H = 0, 0, 0, 0, 0
classifiers2 = ['Voting', 'Bagged KNN', 'Bagged DT', 'AdaBoosting', 'GBM', 'XGBoost', 'LGBM']
model_H_score = [score_SVM_H, 0, score_LR_H, score_KN_H, score_DT_H, score_gNB_H, score_RF_H ]
ensemble_score = [score_vot, score_bagKN, score_bagDT, score_ada, score_gbm, score_xgb, score_lgbm]
ensemble_H_score = [score_vot_H, score_bagKN_H, score_bagDT_H, score_ada_H, score_gbm_H, score_xgb_H, score_lgbm_H]
ensemble_df = pd.DataFrame({'Normal_Score':ensemble_score, 'Tuning_Score':ensemble_H_score}, index = classifiers2)
model_df['Tuning_Score'] = model_H_score
summary_score = pd.concat([model_df, ensemble_df])
summary_score</t>
    <phoneticPr fontId="18" type="noConversion"/>
  </si>
  <si>
    <t># Typing the top 4 Models
rank1_model = model_vot
rank2_model = model_rSVM
rank3_model = model_SVM_H
rank4_model = model_bagKN
# Confusion Matrix for top 4 models
f, ax = plt.subplots(2,2, figsize = (10,8))
result1 = cross_val_predict(rank1_model, x, y, cv = 10)
sns.heatmap(confusion_matrix(y,result1), ax = ax[0,0],annot=True,fmt='2.0f')
result2 = cross_val_predict(rank2_model, x, y, cv = 10)
sns.heatmap(confusion_matrix(y,result2), ax = ax[0,1],annot=True,fmt='2.0f')
result3 = cross_val_predict(rank3_model, x, y, cv = 10)
sns.heatmap(confusion_matrix(y,result3), ax = ax[1,0],annot=True,fmt='2.0f')
result4 = cross_val_predict(rank4_model, x, y, cv = 10)
sns.heatmap(confusion_matrix(y,result4), ax = ax[1,1],annot=True,fmt='2.0f')
plt.show()</t>
    <phoneticPr fontId="18" type="noConversion"/>
  </si>
  <si>
    <t># Check Feature Importance of the top 4 models
# cf) Models that can't see feature importance = [Voting, SVM, bagging]
#f,ax=plt.subplots(2,2,figsize=(15,12))
#model1=rank1_model
#model1.fit(x,y)
#pd.Series(model1.feature_importances_,x.columns).sort_values(ascending=True).plot.barh(width=0.8,ax=ax[0,0])
#ax[0,0].set_title('Feature Importance in ')
#model2=rank2_model
#model2.fit(x,y)
#pd.Series(model2.feature_importances_,x.columns).sort_values(ascending=True).plot.barh(width=0.8,ax=ax[0,1],color='#ddff11')
#ax[0,1].set_title('Feature Importance in ')
#model3=rank3_model
#model3.fit(x,y)
#pd.Series(model3.feature_importances_,x.columns).sort_values(ascending=True).plot.barh(width=0.8,ax=ax[1,0],cmap='RdYlGn_r')
#ax[1,0].set_title('Feature Importance in ')
#model4=rank4_model
#model4.fit(x,y)
#pd.Series(model4.feature_importances_,x.columns).sort_values(ascending=True).plot.barh(width=0.8,ax=ax[1,1],color='#FD0F00')
#ax[1,1].set_title('Feature Importance in ')
#plt.show()</t>
    <phoneticPr fontId="18" type="noConversion"/>
  </si>
  <si>
    <t># Submission
submit = pd.read_csv('gender_submission.csv')
rank1_model.fit(x,y)
final_result = rank1_model.predict(test)
submit['Survived'] = final_result
submit.to_csv('final_result.csv', index = False)</t>
    <phoneticPr fontId="18" type="noConversion"/>
  </si>
  <si>
    <t>dtype</t>
  </si>
  <si>
    <t>int64</t>
  </si>
  <si>
    <t>float64</t>
  </si>
  <si>
    <t>binary</t>
  </si>
  <si>
    <t>Binary Variable</t>
    <phoneticPr fontId="18" type="noConversion"/>
  </si>
  <si>
    <t>role</t>
  </si>
  <si>
    <t>level</t>
  </si>
  <si>
    <t>keep</t>
  </si>
  <si>
    <t>varname</t>
  </si>
  <si>
    <t>id</t>
  </si>
  <si>
    <t>nominal</t>
  </si>
  <si>
    <t>target</t>
  </si>
  <si>
    <t>ps_ind_01</t>
  </si>
  <si>
    <t>input</t>
  </si>
  <si>
    <t>ordinal</t>
  </si>
  <si>
    <t>ps_ind_02_cat</t>
  </si>
  <si>
    <t>ps_ind_03</t>
  </si>
  <si>
    <t>ps_ind_04_cat</t>
  </si>
  <si>
    <t>ps_ind_05_cat</t>
  </si>
  <si>
    <t>ps_ind_06_bin</t>
  </si>
  <si>
    <t>ps_ind_07_bin</t>
  </si>
  <si>
    <t>ps_ind_08_bin</t>
  </si>
  <si>
    <t>ps_ind_09_bin</t>
  </si>
  <si>
    <t>ps_ind_10_bin</t>
  </si>
  <si>
    <t>ps_ind_11_bin</t>
  </si>
  <si>
    <t>ps_ind_12_bin</t>
  </si>
  <si>
    <t>ps_ind_13_bin</t>
  </si>
  <si>
    <t>ps_ind_14</t>
  </si>
  <si>
    <t>ps_ind_15</t>
  </si>
  <si>
    <t>ps_ind_16_bin</t>
  </si>
  <si>
    <t>ps_ind_17_bin</t>
  </si>
  <si>
    <t>ps_ind_18_bin</t>
  </si>
  <si>
    <t>ps_reg_01</t>
  </si>
  <si>
    <t>interval</t>
  </si>
  <si>
    <t>ps_reg_02</t>
  </si>
  <si>
    <t>ps_reg_03</t>
  </si>
  <si>
    <t>ps_car_01_cat</t>
  </si>
  <si>
    <t>ps_car_02_cat</t>
  </si>
  <si>
    <t>ps_car_03_cat</t>
  </si>
  <si>
    <t>ps_car_04_cat</t>
  </si>
  <si>
    <t>ps_car_05_cat</t>
  </si>
  <si>
    <t>ps_car_06_cat</t>
  </si>
  <si>
    <t>ps_car_07_cat</t>
  </si>
  <si>
    <t>ps_car_08_cat</t>
  </si>
  <si>
    <t>ps_car_09_cat</t>
  </si>
  <si>
    <t>ps_car_10_cat</t>
  </si>
  <si>
    <t>ps_car_11_cat</t>
  </si>
  <si>
    <t>ps_car_11</t>
  </si>
  <si>
    <t>ps_car_12</t>
  </si>
  <si>
    <t>ps_car_13</t>
  </si>
  <si>
    <t>ps_car_14</t>
  </si>
  <si>
    <t>ps_car_15</t>
  </si>
  <si>
    <t>ps_calc_01</t>
  </si>
  <si>
    <t>ps_calc_02</t>
  </si>
  <si>
    <t>ps_calc_03</t>
  </si>
  <si>
    <t>ps_calc_04</t>
  </si>
  <si>
    <t>ps_calc_05</t>
  </si>
  <si>
    <t>ps_calc_06</t>
  </si>
  <si>
    <t>ps_calc_07</t>
  </si>
  <si>
    <t>ps_calc_08</t>
  </si>
  <si>
    <t>ps_calc_09</t>
  </si>
  <si>
    <t>ps_calc_10</t>
  </si>
  <si>
    <t>ps_calc_11</t>
  </si>
  <si>
    <t>ps_calc_12</t>
  </si>
  <si>
    <t>ps_calc_13</t>
  </si>
  <si>
    <t>ps_calc_14</t>
  </si>
  <si>
    <t>ps_calc_15_bin</t>
  </si>
  <si>
    <t>ps_calc_16_bin</t>
  </si>
  <si>
    <t>ps_calc_17_bin</t>
  </si>
  <si>
    <t>ps_calc_18_bin</t>
  </si>
  <si>
    <t>ps_calc_19_bin</t>
  </si>
  <si>
    <t>ps_calc_20_bin</t>
  </si>
  <si>
    <t>O</t>
    <phoneticPr fontId="18" type="noConversion"/>
  </si>
  <si>
    <t>O</t>
    <phoneticPr fontId="18" type="noConversion"/>
  </si>
  <si>
    <t>O</t>
    <phoneticPr fontId="18" type="noConversion"/>
  </si>
  <si>
    <t>1.5.6</t>
    <phoneticPr fontId="18" type="noConversion"/>
  </si>
  <si>
    <t>Sampling</t>
    <phoneticPr fontId="18" type="noConversion"/>
  </si>
  <si>
    <t>Oversampling</t>
    <phoneticPr fontId="18" type="noConversion"/>
  </si>
  <si>
    <t>Undersampling</t>
    <phoneticPr fontId="18" type="noConversion"/>
  </si>
  <si>
    <t>Imbalanced한 label을 가질때 사용 (ex) 신용카드 사기 검출</t>
    <phoneticPr fontId="18" type="noConversion"/>
  </si>
  <si>
    <t>6. Lm Plot</t>
    <phoneticPr fontId="18" type="noConversion"/>
  </si>
  <si>
    <t>sns.lmplot(x='ps_reg_02', y='ps_reg_03', data=s, hue='target', palette='Set1', scatter_kws={'alpha':0.3})</t>
    <phoneticPr fontId="18" type="noConversion"/>
  </si>
  <si>
    <t>PCA(Principal Component Analysis)</t>
    <phoneticPr fontId="18" type="noConversion"/>
  </si>
  <si>
    <t>Continuous Feature Analysis</t>
    <phoneticPr fontId="18" type="noConversion"/>
  </si>
  <si>
    <t xml:space="preserve">주성분 분석 : Feature가 많은 경우 다차원을 저차원으로 줄여(열의 갯수를 줄여) 분석하는 방법 </t>
    <phoneticPr fontId="18" type="noConversion"/>
  </si>
  <si>
    <t>Mode</t>
    <phoneticPr fontId="18" type="noConversion"/>
  </si>
  <si>
    <t>다빈도의 Data로 대치</t>
    <phoneticPr fontId="18" type="noConversion"/>
  </si>
  <si>
    <t>https://blog.naver.com/brainphd5044/221764332915
https://blog.naver.com/skkong89/90117511177
https://blog.naver.com/gksshdk8003/221934020220</t>
    <phoneticPr fontId="18" type="noConversion"/>
  </si>
  <si>
    <t>Apriori Algorithm</t>
    <phoneticPr fontId="18" type="noConversion"/>
  </si>
  <si>
    <t>https://blog.naver.com/zzz90zzz/221807210555</t>
    <phoneticPr fontId="18" type="noConversion"/>
  </si>
  <si>
    <t>공부!</t>
    <phoneticPr fontId="18" type="noConversion"/>
  </si>
  <si>
    <t>공부!</t>
    <phoneticPr fontId="18" type="noConversion"/>
  </si>
  <si>
    <t>간단한 성능 측정치를 이용해 거대한 DB에서 데이터간의 연관성을 찾는 알고리즘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</si>
</sst>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_);[Red]\(0.0\)"/>
  </numFmts>
  <fonts count="4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sz val="11"/>
      <color rgb="FF007B00"/>
      <name val="Consolas"/>
      <family val="3"/>
    </font>
    <font>
      <sz val="11"/>
      <color rgb="FF055BE0"/>
      <name val="Consolas"/>
      <family val="3"/>
    </font>
    <font>
      <sz val="11"/>
      <color rgb="FF666666"/>
      <name val="Consolas"/>
      <family val="3"/>
    </font>
    <font>
      <sz val="11"/>
      <color rgb="FFBB2323"/>
      <name val="Consolas"/>
      <family val="3"/>
    </font>
    <font>
      <b/>
      <sz val="11"/>
      <color rgb="FFAA22FF"/>
      <name val="Consolas"/>
      <family val="3"/>
    </font>
    <font>
      <sz val="11"/>
      <color rgb="FFBA2121"/>
      <name val="Consolas"/>
      <family val="3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D7E7E"/>
      <name val="Consolas"/>
      <family val="3"/>
    </font>
    <font>
      <sz val="11"/>
      <color rgb="FF008000"/>
      <name val="Consolas"/>
      <family val="3"/>
    </font>
    <font>
      <sz val="11"/>
      <color theme="1"/>
      <name val="맑은 고딕"/>
      <family val="3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rgb="FFFF0000"/>
      <name val="Consolas"/>
      <family val="3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9" tint="-0.249977111117893"/>
      <name val="Consolas"/>
      <family val="3"/>
    </font>
    <font>
      <sz val="11"/>
      <color theme="9" tint="-0.249977111117893"/>
      <name val="맑은 고딕"/>
      <family val="2"/>
      <charset val="129"/>
    </font>
    <font>
      <b/>
      <sz val="11"/>
      <color rgb="FFFF0000"/>
      <name val="Consolas"/>
      <family val="3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theme="9" tint="-0.249977111117893"/>
      <name val="Arial"/>
      <family val="2"/>
    </font>
    <font>
      <sz val="11"/>
      <color rgb="FFFF0000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77" fontId="0" fillId="0" borderId="0" xfId="0" applyNumberFormat="1">
      <alignment vertical="center"/>
    </xf>
    <xf numFmtId="0" fontId="20" fillId="0" borderId="0" xfId="0" applyFont="1">
      <alignment vertical="center"/>
    </xf>
    <xf numFmtId="0" fontId="28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9" fillId="0" borderId="0" xfId="0" applyFont="1">
      <alignment vertical="center"/>
    </xf>
    <xf numFmtId="0" fontId="30" fillId="33" borderId="10" xfId="0" applyFont="1" applyFill="1" applyBorder="1" applyAlignment="1">
      <alignment horizontal="center" vertical="center"/>
    </xf>
    <xf numFmtId="177" fontId="0" fillId="34" borderId="10" xfId="0" applyNumberFormat="1" applyFill="1" applyBorder="1">
      <alignment vertical="center"/>
    </xf>
    <xf numFmtId="0" fontId="0" fillId="34" borderId="10" xfId="0" applyFill="1" applyBorder="1">
      <alignment vertical="center"/>
    </xf>
    <xf numFmtId="0" fontId="19" fillId="34" borderId="10" xfId="0" applyFont="1" applyFill="1" applyBorder="1" applyAlignment="1">
      <alignment horizontal="left" vertical="center" wrapText="1"/>
    </xf>
    <xf numFmtId="0" fontId="0" fillId="34" borderId="10" xfId="0" applyFill="1" applyBorder="1" applyAlignment="1">
      <alignment vertical="center"/>
    </xf>
    <xf numFmtId="0" fontId="0" fillId="34" borderId="11" xfId="0" applyFill="1" applyBorder="1">
      <alignment vertical="center"/>
    </xf>
    <xf numFmtId="0" fontId="0" fillId="34" borderId="11" xfId="0" applyFill="1" applyBorder="1" applyAlignment="1">
      <alignment vertical="center" wrapText="1"/>
    </xf>
    <xf numFmtId="0" fontId="21" fillId="34" borderId="11" xfId="0" applyFont="1" applyFill="1" applyBorder="1">
      <alignment vertical="center"/>
    </xf>
    <xf numFmtId="0" fontId="22" fillId="34" borderId="11" xfId="0" applyFont="1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0" fillId="0" borderId="0" xfId="0" quotePrefix="1">
      <alignment vertical="center"/>
    </xf>
    <xf numFmtId="0" fontId="20" fillId="34" borderId="10" xfId="0" applyFont="1" applyFill="1" applyBorder="1" applyAlignment="1">
      <alignment horizontal="left" vertical="center"/>
    </xf>
    <xf numFmtId="0" fontId="20" fillId="34" borderId="10" xfId="0" applyFont="1" applyFill="1" applyBorder="1" applyAlignment="1">
      <alignment horizontal="center" vertical="center"/>
    </xf>
    <xf numFmtId="0" fontId="20" fillId="34" borderId="10" xfId="0" applyFont="1" applyFill="1" applyBorder="1">
      <alignment vertical="center"/>
    </xf>
    <xf numFmtId="0" fontId="30" fillId="0" borderId="0" xfId="0" quotePrefix="1" applyFont="1">
      <alignment vertical="center"/>
    </xf>
    <xf numFmtId="0" fontId="14" fillId="34" borderId="10" xfId="0" applyFont="1" applyFill="1" applyBorder="1">
      <alignment vertical="center"/>
    </xf>
    <xf numFmtId="0" fontId="0" fillId="35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34" fillId="0" borderId="0" xfId="0" applyFont="1">
      <alignment vertical="center"/>
    </xf>
    <xf numFmtId="0" fontId="30" fillId="34" borderId="10" xfId="0" applyFont="1" applyFill="1" applyBorder="1">
      <alignment vertical="center"/>
    </xf>
    <xf numFmtId="0" fontId="36" fillId="0" borderId="0" xfId="0" applyFont="1">
      <alignment vertical="center"/>
    </xf>
    <xf numFmtId="0" fontId="0" fillId="0" borderId="17" xfId="0" applyBorder="1" applyAlignment="1">
      <alignment horizontal="center" vertical="center"/>
    </xf>
    <xf numFmtId="0" fontId="37" fillId="0" borderId="17" xfId="42" applyBorder="1" applyAlignment="1">
      <alignment horizontal="center" vertical="center"/>
    </xf>
    <xf numFmtId="0" fontId="38" fillId="0" borderId="0" xfId="0" applyFont="1">
      <alignment vertical="center"/>
    </xf>
    <xf numFmtId="0" fontId="36" fillId="0" borderId="17" xfId="0" applyFont="1" applyFill="1" applyBorder="1" applyAlignment="1">
      <alignment horizontal="center" vertical="center"/>
    </xf>
    <xf numFmtId="0" fontId="36" fillId="0" borderId="17" xfId="0" applyFont="1" applyFill="1" applyBorder="1" applyAlignment="1">
      <alignment horizontal="left" vertical="center"/>
    </xf>
    <xf numFmtId="0" fontId="39" fillId="0" borderId="0" xfId="0" applyFont="1">
      <alignment vertical="center"/>
    </xf>
    <xf numFmtId="0" fontId="39" fillId="0" borderId="0" xfId="0" quotePrefix="1" applyFont="1">
      <alignment vertical="center"/>
    </xf>
    <xf numFmtId="0" fontId="40" fillId="0" borderId="0" xfId="0" applyFont="1">
      <alignment vertical="center"/>
    </xf>
    <xf numFmtId="0" fontId="36" fillId="0" borderId="0" xfId="0" quotePrefix="1" applyFont="1">
      <alignment vertical="center"/>
    </xf>
    <xf numFmtId="0" fontId="0" fillId="0" borderId="17" xfId="0" applyBorder="1">
      <alignment vertical="center"/>
    </xf>
    <xf numFmtId="0" fontId="0" fillId="34" borderId="17" xfId="0" applyFill="1" applyBorder="1">
      <alignment vertical="center"/>
    </xf>
    <xf numFmtId="0" fontId="0" fillId="0" borderId="18" xfId="0" applyBorder="1">
      <alignment vertical="center"/>
    </xf>
    <xf numFmtId="0" fontId="14" fillId="0" borderId="0" xfId="0" applyFont="1">
      <alignment vertical="center"/>
    </xf>
    <xf numFmtId="0" fontId="44" fillId="0" borderId="17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3" fillId="0" borderId="17" xfId="0" applyFont="1" applyFill="1" applyBorder="1" applyAlignment="1">
      <alignment horizontal="center" vertical="center" wrapText="1"/>
    </xf>
    <xf numFmtId="0" fontId="0" fillId="33" borderId="17" xfId="0" applyFill="1" applyBorder="1">
      <alignment vertical="center"/>
    </xf>
    <xf numFmtId="0" fontId="0" fillId="33" borderId="17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36" borderId="17" xfId="0" applyFill="1" applyBorder="1">
      <alignment vertical="center"/>
    </xf>
    <xf numFmtId="10" fontId="0" fillId="0" borderId="17" xfId="43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0" fillId="35" borderId="17" xfId="0" applyFont="1" applyFill="1" applyBorder="1" applyAlignment="1">
      <alignment horizontal="center" vertical="center"/>
    </xf>
    <xf numFmtId="0" fontId="43" fillId="0" borderId="17" xfId="0" quotePrefix="1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3" fillId="0" borderId="17" xfId="0" quotePrefix="1" applyFont="1" applyFill="1" applyBorder="1" applyAlignment="1">
      <alignment horizontal="center" vertical="center" wrapText="1"/>
    </xf>
    <xf numFmtId="0" fontId="30" fillId="33" borderId="11" xfId="0" applyFont="1" applyFill="1" applyBorder="1" applyAlignment="1">
      <alignment horizontal="center" vertical="center"/>
    </xf>
    <xf numFmtId="0" fontId="30" fillId="33" borderId="13" xfId="0" applyFont="1" applyFill="1" applyBorder="1" applyAlignment="1">
      <alignment horizontal="center" vertical="center"/>
    </xf>
    <xf numFmtId="0" fontId="30" fillId="33" borderId="12" xfId="0" applyFont="1" applyFill="1" applyBorder="1" applyAlignment="1">
      <alignment horizontal="center" vertical="center"/>
    </xf>
    <xf numFmtId="0" fontId="30" fillId="33" borderId="10" xfId="0" applyFont="1" applyFill="1" applyBorder="1" applyAlignment="1">
      <alignment horizontal="center" vertical="center"/>
    </xf>
    <xf numFmtId="176" fontId="0" fillId="34" borderId="14" xfId="0" applyNumberFormat="1" applyFill="1" applyBorder="1" applyAlignment="1">
      <alignment horizontal="center" vertical="center"/>
    </xf>
    <xf numFmtId="176" fontId="0" fillId="34" borderId="15" xfId="0" applyNumberFormat="1" applyFill="1" applyBorder="1" applyAlignment="1">
      <alignment horizontal="center" vertical="center"/>
    </xf>
    <xf numFmtId="176" fontId="0" fillId="34" borderId="16" xfId="0" applyNumberForma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39" fillId="0" borderId="0" xfId="0" quotePrefix="1" applyFont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0" fillId="35" borderId="17" xfId="0" applyFont="1" applyFill="1" applyBorder="1" applyAlignment="1">
      <alignment horizontal="center" vertical="center"/>
    </xf>
    <xf numFmtId="0" fontId="44" fillId="0" borderId="21" xfId="0" applyFont="1" applyBorder="1" applyAlignment="1">
      <alignment horizontal="left" vertical="center" wrapText="1"/>
    </xf>
    <xf numFmtId="0" fontId="43" fillId="0" borderId="21" xfId="0" applyFont="1" applyBorder="1" applyAlignment="1">
      <alignment vertical="center" wrapText="1"/>
    </xf>
    <xf numFmtId="0" fontId="46" fillId="0" borderId="17" xfId="0" applyFont="1" applyFill="1" applyBorder="1" applyAlignment="1">
      <alignment horizontal="center" vertical="center" wrapText="1"/>
    </xf>
    <xf numFmtId="0" fontId="46" fillId="0" borderId="17" xfId="0" applyFont="1" applyBorder="1" applyAlignment="1">
      <alignment horizontal="center" vertical="center" wrapText="1"/>
    </xf>
    <xf numFmtId="0" fontId="0" fillId="36" borderId="0" xfId="0" applyFill="1">
      <alignment vertical="center"/>
    </xf>
    <xf numFmtId="0" fontId="39" fillId="34" borderId="10" xfId="0" applyFont="1" applyFill="1" applyBorder="1">
      <alignment vertical="center"/>
    </xf>
    <xf numFmtId="0" fontId="0" fillId="34" borderId="17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/>
    </xf>
    <xf numFmtId="0" fontId="0" fillId="34" borderId="10" xfId="0" applyFill="1" applyBorder="1" applyAlignment="1">
      <alignment vertical="center" wrapText="1"/>
    </xf>
    <xf numFmtId="0" fontId="14" fillId="34" borderId="10" xfId="0" applyFont="1" applyFill="1" applyBorder="1" applyAlignment="1">
      <alignment horizontal="center" vertical="center"/>
    </xf>
    <xf numFmtId="0" fontId="47" fillId="34" borderId="10" xfId="0" applyFont="1" applyFill="1" applyBorder="1" applyAlignment="1">
      <alignment horizontal="center"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3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8">
    <dxf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57150</xdr:rowOff>
    </xdr:from>
    <xdr:to>
      <xdr:col>12</xdr:col>
      <xdr:colOff>257176</xdr:colOff>
      <xdr:row>9</xdr:row>
      <xdr:rowOff>38100</xdr:rowOff>
    </xdr:to>
    <xdr:sp macro="" textlink="">
      <xdr:nvSpPr>
        <xdr:cNvPr id="2" name="TextBox 1"/>
        <xdr:cNvSpPr txBox="1"/>
      </xdr:nvSpPr>
      <xdr:spPr>
        <a:xfrm>
          <a:off x="4953000" y="600075"/>
          <a:ext cx="3533776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numpy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np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pandas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pd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matplotlib.pyplot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plt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seaborn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sns</a:t>
          </a:r>
          <a:r>
            <a:rPr lang="en-US" altLang="ko-KR"/>
            <a:t> </a:t>
          </a:r>
          <a:r>
            <a:rPr lang="en-US" altLang="ko-KR">
              <a:effectLst/>
            </a:rPr>
            <a:t>plt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style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use(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'fivethirtyeight'</a:t>
          </a:r>
          <a:r>
            <a:rPr lang="en-US" altLang="ko-KR">
              <a:effectLst/>
            </a:rPr>
            <a:t>)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warnings</a:t>
          </a:r>
          <a:r>
            <a:rPr lang="en-US" altLang="ko-KR"/>
            <a:t> </a:t>
          </a:r>
          <a:r>
            <a:rPr lang="en-US" altLang="ko-KR">
              <a:effectLst/>
            </a:rPr>
            <a:t>warnings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filterwarnings(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'ignore'</a:t>
          </a:r>
          <a:r>
            <a:rPr lang="en-US" altLang="ko-KR">
              <a:effectLst/>
            </a:rPr>
            <a:t>)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%matplotlib</a:t>
          </a:r>
          <a:r>
            <a:rPr lang="en-US" altLang="ko-KR"/>
            <a:t> inline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221237</xdr:colOff>
      <xdr:row>12</xdr:row>
      <xdr:rowOff>135716</xdr:rowOff>
    </xdr:from>
    <xdr:to>
      <xdr:col>4</xdr:col>
      <xdr:colOff>2523354</xdr:colOff>
      <xdr:row>15</xdr:row>
      <xdr:rowOff>107958</xdr:rowOff>
    </xdr:to>
    <xdr:sp macro="" textlink="">
      <xdr:nvSpPr>
        <xdr:cNvPr id="2" name="직사각형 1"/>
        <xdr:cNvSpPr/>
      </xdr:nvSpPr>
      <xdr:spPr>
        <a:xfrm rot="21224076">
          <a:off x="1592837" y="3250391"/>
          <a:ext cx="7531342" cy="6008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/>
            <a:t>추가 정리 필요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638175</xdr:colOff>
      <xdr:row>73</xdr:row>
      <xdr:rowOff>123825</xdr:rowOff>
    </xdr:from>
    <xdr:to>
      <xdr:col>16</xdr:col>
      <xdr:colOff>141914</xdr:colOff>
      <xdr:row>89</xdr:row>
      <xdr:rowOff>85311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9775" y="6534150"/>
          <a:ext cx="7685714" cy="3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16</xdr:col>
      <xdr:colOff>208581</xdr:colOff>
      <xdr:row>116</xdr:row>
      <xdr:rowOff>142464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12773025"/>
          <a:ext cx="7752381" cy="32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16</xdr:col>
      <xdr:colOff>227628</xdr:colOff>
      <xdr:row>159</xdr:row>
      <xdr:rowOff>104107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19773900"/>
          <a:ext cx="7771428" cy="53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20</xdr:row>
      <xdr:rowOff>104775</xdr:rowOff>
    </xdr:from>
    <xdr:to>
      <xdr:col>10</xdr:col>
      <xdr:colOff>18637</xdr:colOff>
      <xdr:row>37</xdr:row>
      <xdr:rowOff>199568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90850" y="4210050"/>
          <a:ext cx="3304762" cy="36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8</xdr:row>
      <xdr:rowOff>142875</xdr:rowOff>
    </xdr:from>
    <xdr:to>
      <xdr:col>8</xdr:col>
      <xdr:colOff>466421</xdr:colOff>
      <xdr:row>17</xdr:row>
      <xdr:rowOff>18830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43225" y="1733550"/>
          <a:ext cx="2428571" cy="17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167</xdr:row>
      <xdr:rowOff>152400</xdr:rowOff>
    </xdr:from>
    <xdr:to>
      <xdr:col>18</xdr:col>
      <xdr:colOff>360777</xdr:colOff>
      <xdr:row>175</xdr:row>
      <xdr:rowOff>47429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24075" y="34804350"/>
          <a:ext cx="9380952" cy="15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180</xdr:row>
      <xdr:rowOff>200025</xdr:rowOff>
    </xdr:from>
    <xdr:to>
      <xdr:col>11</xdr:col>
      <xdr:colOff>342343</xdr:colOff>
      <xdr:row>195</xdr:row>
      <xdr:rowOff>199632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28850" y="37576125"/>
          <a:ext cx="4457143" cy="31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180</xdr:row>
      <xdr:rowOff>161925</xdr:rowOff>
    </xdr:from>
    <xdr:to>
      <xdr:col>18</xdr:col>
      <xdr:colOff>618559</xdr:colOff>
      <xdr:row>196</xdr:row>
      <xdr:rowOff>28173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0" y="37538025"/>
          <a:ext cx="4523809" cy="32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49</xdr:row>
      <xdr:rowOff>152400</xdr:rowOff>
    </xdr:from>
    <xdr:to>
      <xdr:col>5</xdr:col>
      <xdr:colOff>2009175</xdr:colOff>
      <xdr:row>58</xdr:row>
      <xdr:rowOff>18831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9934575"/>
          <a:ext cx="4800000" cy="1752381"/>
        </a:xfrm>
        <a:prstGeom prst="rect">
          <a:avLst/>
        </a:prstGeom>
      </xdr:spPr>
    </xdr:pic>
    <xdr:clientData/>
  </xdr:twoCellAnchor>
  <xdr:twoCellAnchor>
    <xdr:from>
      <xdr:col>4</xdr:col>
      <xdr:colOff>50799</xdr:colOff>
      <xdr:row>98</xdr:row>
      <xdr:rowOff>13820</xdr:rowOff>
    </xdr:from>
    <xdr:to>
      <xdr:col>8</xdr:col>
      <xdr:colOff>239776</xdr:colOff>
      <xdr:row>125</xdr:row>
      <xdr:rowOff>160617</xdr:rowOff>
    </xdr:to>
    <xdr:grpSp>
      <xdr:nvGrpSpPr>
        <xdr:cNvPr id="12" name="Group 11"/>
        <xdr:cNvGrpSpPr/>
      </xdr:nvGrpSpPr>
      <xdr:grpSpPr>
        <a:xfrm>
          <a:off x="1742887" y="21517908"/>
          <a:ext cx="10812154" cy="5895415"/>
          <a:chOff x="1253563" y="20371173"/>
          <a:chExt cx="10752389" cy="5996268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53563" y="22015450"/>
            <a:ext cx="4855145" cy="256166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332574" y="20748067"/>
            <a:ext cx="4673378" cy="2431633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331142" y="23566408"/>
            <a:ext cx="4647677" cy="2449993"/>
          </a:xfrm>
          <a:prstGeom prst="rect">
            <a:avLst/>
          </a:prstGeom>
        </xdr:spPr>
      </xdr:pic>
      <xdr:sp macro="" textlink="">
        <xdr:nvSpPr>
          <xdr:cNvPr id="8" name="TextBox 7"/>
          <xdr:cNvSpPr txBox="1"/>
        </xdr:nvSpPr>
        <xdr:spPr>
          <a:xfrm>
            <a:off x="8497794" y="20371173"/>
            <a:ext cx="2423458" cy="2928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StandardScaler</a:t>
            </a:r>
            <a:r>
              <a:rPr lang="en-US" altLang="ko-KR" sz="1100" baseline="0"/>
              <a:t> : </a:t>
            </a:r>
            <a:r>
              <a:rPr lang="ko-KR" altLang="en-US" sz="1100" baseline="0"/>
              <a:t>평균 </a:t>
            </a:r>
            <a:r>
              <a:rPr lang="en-US" altLang="ko-KR" sz="1100" baseline="0"/>
              <a:t>0, </a:t>
            </a:r>
            <a:r>
              <a:rPr lang="ko-KR" altLang="en-US" sz="1100" baseline="0"/>
              <a:t>분산 </a:t>
            </a:r>
            <a:r>
              <a:rPr lang="en-US" altLang="ko-KR" sz="1100" baseline="0"/>
              <a:t>1</a:t>
            </a:r>
            <a:endParaRPr lang="ko-KR" alt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8497794" y="26073847"/>
            <a:ext cx="2423458" cy="2935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 baseline="0"/>
              <a:t>MinMaxScaler : Min 0, Max 1</a:t>
            </a:r>
            <a:endParaRPr lang="ko-KR" altLang="en-US" sz="1100"/>
          </a:p>
        </xdr:txBody>
      </xdr:sp>
      <xdr:sp macro="" textlink="">
        <xdr:nvSpPr>
          <xdr:cNvPr id="10" name="Right Arrow 9"/>
          <xdr:cNvSpPr/>
        </xdr:nvSpPr>
        <xdr:spPr>
          <a:xfrm>
            <a:off x="6427694" y="23735926"/>
            <a:ext cx="704850" cy="541244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Right Arrow 10"/>
          <xdr:cNvSpPr/>
        </xdr:nvSpPr>
        <xdr:spPr>
          <a:xfrm>
            <a:off x="6427694" y="22346397"/>
            <a:ext cx="704850" cy="541991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47</xdr:row>
      <xdr:rowOff>152400</xdr:rowOff>
    </xdr:from>
    <xdr:to>
      <xdr:col>10</xdr:col>
      <xdr:colOff>685200</xdr:colOff>
      <xdr:row>56</xdr:row>
      <xdr:rowOff>18831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10706100"/>
          <a:ext cx="4800000" cy="17523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10</xdr:row>
      <xdr:rowOff>123825</xdr:rowOff>
    </xdr:from>
    <xdr:to>
      <xdr:col>23</xdr:col>
      <xdr:colOff>114300</xdr:colOff>
      <xdr:row>20</xdr:row>
      <xdr:rowOff>19050</xdr:rowOff>
    </xdr:to>
    <xdr:sp macro="" textlink="">
      <xdr:nvSpPr>
        <xdr:cNvPr id="2" name="TextBox 1"/>
        <xdr:cNvSpPr txBox="1"/>
      </xdr:nvSpPr>
      <xdr:spPr>
        <a:xfrm>
          <a:off x="9972675" y="2343150"/>
          <a:ext cx="5915025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from sklearn.linear_model</a:t>
          </a:r>
          <a:r>
            <a:rPr lang="en-US" altLang="ko-KR" sz="1100" baseline="0"/>
            <a:t> import LogisticRegression  # Logistic Regression</a:t>
          </a:r>
        </a:p>
        <a:p>
          <a:r>
            <a:rPr lang="en-US" altLang="ko-KR" sz="1100" baseline="0"/>
            <a:t>from sklearn import svm  # Support Vector Machine (rbf-SVM, linear-SVM)</a:t>
          </a:r>
        </a:p>
        <a:p>
          <a:r>
            <a:rPr lang="en-US" altLang="ko-KR" sz="1100" baseline="0"/>
            <a:t>from sklearn.ensemble import RandomForestClassifier  # Random Forest</a:t>
          </a:r>
        </a:p>
        <a:p>
          <a:r>
            <a:rPr lang="en-US" altLang="ko-KR" sz="1100" baseline="0"/>
            <a:t>from sklearn.neighbors import KNeighborsClassifier  # KNN</a:t>
          </a:r>
        </a:p>
        <a:p>
          <a:r>
            <a:rPr lang="en-US" altLang="ko-KR" sz="1100" baseline="0"/>
            <a:t>from sklearn.naive_bayes import GaussianNB  # Naive bayes</a:t>
          </a:r>
        </a:p>
        <a:p>
          <a:r>
            <a:rPr lang="en-US" altLang="ko-KR" sz="1100" baseline="0"/>
            <a:t>from sklearn.tree import DecisionTreeClassifier  # Decision Tree</a:t>
          </a:r>
        </a:p>
        <a:p>
          <a:endParaRPr lang="en-US" altLang="ko-KR" sz="1100" baseline="0"/>
        </a:p>
        <a:p>
          <a:r>
            <a:rPr lang="en-US" altLang="ko-KR" sz="1100" baseline="0"/>
            <a:t>from sklearn.model_selection import train_test_split  # training and testing data split</a:t>
          </a:r>
        </a:p>
        <a:p>
          <a:r>
            <a:rPr lang="en-US" altLang="ko-KR" sz="1100" baseline="0"/>
            <a:t>from sklearn.metrics import accuracy_score  # accuracy measure</a:t>
          </a:r>
        </a:p>
        <a:p>
          <a:r>
            <a:rPr lang="en-US" altLang="ko-KR" sz="1100" baseline="0"/>
            <a:t>from sklearn.metrics import confusion_matrix  # Confusion Matrix</a:t>
          </a:r>
        </a:p>
        <a:p>
          <a:r>
            <a:rPr lang="en-US" altLang="ko-KR" sz="1100" baseline="0"/>
            <a:t>from sklearn.model_selection import GridSearchCV</a:t>
          </a:r>
          <a:endParaRPr lang="ko-KR" altLang="en-US" sz="1100"/>
        </a:p>
      </xdr:txBody>
    </xdr:sp>
    <xdr:clientData/>
  </xdr:twoCellAnchor>
  <xdr:twoCellAnchor>
    <xdr:from>
      <xdr:col>14</xdr:col>
      <xdr:colOff>371475</xdr:colOff>
      <xdr:row>21</xdr:row>
      <xdr:rowOff>19050</xdr:rowOff>
    </xdr:from>
    <xdr:to>
      <xdr:col>23</xdr:col>
      <xdr:colOff>114300</xdr:colOff>
      <xdr:row>30</xdr:row>
      <xdr:rowOff>142875</xdr:rowOff>
    </xdr:to>
    <xdr:sp macro="" textlink="">
      <xdr:nvSpPr>
        <xdr:cNvPr id="3" name="TextBox 2"/>
        <xdr:cNvSpPr txBox="1"/>
      </xdr:nvSpPr>
      <xdr:spPr>
        <a:xfrm>
          <a:off x="9972675" y="4543425"/>
          <a:ext cx="5915025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# Train, Test Dataset </a:t>
          </a:r>
          <a:r>
            <a:rPr lang="ko-KR" altLang="en-US" sz="1100"/>
            <a:t>생성 </a:t>
          </a:r>
          <a:r>
            <a:rPr lang="en-US" altLang="ko-KR" sz="1100"/>
            <a:t>(x_train, x_test, y_train, y_test, x, y)</a:t>
          </a:r>
        </a:p>
        <a:p>
          <a:endParaRPr lang="en-US" altLang="ko-KR" sz="1100"/>
        </a:p>
        <a:p>
          <a:r>
            <a:rPr lang="en-US" altLang="ko-KR" sz="1100"/>
            <a:t>train_a, test_a = train_test_split(train, test_size = 0.3, random_state = 0, stratify = train['Survived'])</a:t>
          </a:r>
        </a:p>
        <a:p>
          <a:endParaRPr lang="en-US" altLang="ko-KR" sz="1100"/>
        </a:p>
        <a:p>
          <a:r>
            <a:rPr lang="en-US" altLang="ko-KR" sz="1100"/>
            <a:t>x_train = train_a[train_a.columns[1:]]</a:t>
          </a:r>
        </a:p>
        <a:p>
          <a:r>
            <a:rPr lang="en-US" altLang="ko-KR" sz="1100"/>
            <a:t>y_train = train_a[train_a.columns[:1]]</a:t>
          </a:r>
        </a:p>
        <a:p>
          <a:r>
            <a:rPr lang="en-US" altLang="ko-KR" sz="1100"/>
            <a:t>x_test = test_a[test_a.columns[1:]]</a:t>
          </a:r>
        </a:p>
        <a:p>
          <a:r>
            <a:rPr lang="en-US" altLang="ko-KR" sz="1100"/>
            <a:t>y_test = test_a[test_a.columns[:1]]</a:t>
          </a:r>
        </a:p>
        <a:p>
          <a:r>
            <a:rPr lang="en-US" altLang="ko-KR" sz="1100"/>
            <a:t>x = train[train.columns[1:]]</a:t>
          </a:r>
        </a:p>
        <a:p>
          <a:r>
            <a:rPr lang="en-US" altLang="ko-KR" sz="1100"/>
            <a:t>y = train[train.columns[:1]]</a:t>
          </a:r>
          <a:endParaRPr lang="ko-KR" altLang="en-US" sz="1100"/>
        </a:p>
      </xdr:txBody>
    </xdr:sp>
    <xdr:clientData/>
  </xdr:twoCellAnchor>
  <xdr:twoCellAnchor>
    <xdr:from>
      <xdr:col>14</xdr:col>
      <xdr:colOff>371475</xdr:colOff>
      <xdr:row>31</xdr:row>
      <xdr:rowOff>171450</xdr:rowOff>
    </xdr:from>
    <xdr:to>
      <xdr:col>23</xdr:col>
      <xdr:colOff>114300</xdr:colOff>
      <xdr:row>52</xdr:row>
      <xdr:rowOff>28575</xdr:rowOff>
    </xdr:to>
    <xdr:sp macro="" textlink="">
      <xdr:nvSpPr>
        <xdr:cNvPr id="5" name="TextBox 4"/>
        <xdr:cNvSpPr txBox="1"/>
      </xdr:nvSpPr>
      <xdr:spPr>
        <a:xfrm>
          <a:off x="9972675" y="6791325"/>
          <a:ext cx="5915025" cy="425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model_lSVM = svm.SVC(kernel = 'linear', C = 1, gamma = 0.1)</a:t>
          </a:r>
        </a:p>
        <a:p>
          <a:r>
            <a:rPr lang="en-US" altLang="ko-KR" sz="1100"/>
            <a:t>model_rSVM = svm.SVC(kernel = 'rbf', C = 1, gamma = 0.1)</a:t>
          </a:r>
        </a:p>
        <a:p>
          <a:r>
            <a:rPr lang="en-US" altLang="ko-KR" sz="1100"/>
            <a:t>model_LR = LogisticRegression()</a:t>
          </a:r>
        </a:p>
        <a:p>
          <a:r>
            <a:rPr lang="en-US" altLang="ko-KR" sz="1100"/>
            <a:t>model_DT = DecisionTreeClassifier()</a:t>
          </a:r>
        </a:p>
        <a:p>
          <a:r>
            <a:rPr lang="en-US" altLang="ko-KR" sz="1100"/>
            <a:t>model_KN = KNeighborsClassifier(n_neighbors = 7)</a:t>
          </a:r>
        </a:p>
        <a:p>
          <a:r>
            <a:rPr lang="en-US" altLang="ko-KR" sz="1100"/>
            <a:t>model_gNB = GaussianNB()</a:t>
          </a:r>
        </a:p>
        <a:p>
          <a:r>
            <a:rPr lang="en-US" altLang="ko-KR" sz="1100"/>
            <a:t>model_RF = RandomForestClassifier(n_estimators = 100)</a:t>
          </a:r>
        </a:p>
        <a:p>
          <a:endParaRPr lang="en-US" altLang="ko-KR" sz="1100"/>
        </a:p>
        <a:p>
          <a:r>
            <a:rPr lang="en-US" altLang="ko-KR" sz="1100"/>
            <a:t>kfold = KFold(n_splits = 10, random_state = 22) # k = 10</a:t>
          </a:r>
        </a:p>
        <a:p>
          <a:r>
            <a:rPr lang="en-US" altLang="ko-KR" sz="1100"/>
            <a:t>xyz=[]</a:t>
          </a:r>
        </a:p>
        <a:p>
          <a:r>
            <a:rPr lang="en-US" altLang="ko-KR" sz="1100"/>
            <a:t>accuracy=[]</a:t>
          </a:r>
        </a:p>
        <a:p>
          <a:r>
            <a:rPr lang="en-US" altLang="ko-KR" sz="1100"/>
            <a:t>std=[]</a:t>
          </a:r>
        </a:p>
        <a:p>
          <a:endParaRPr lang="en-US" altLang="ko-KR" sz="1100"/>
        </a:p>
        <a:p>
          <a:r>
            <a:rPr lang="en-US" altLang="ko-KR" sz="1100"/>
            <a:t>classifiers=['Linear Svm','Radial Svm','Logistic Regression','KNN','Decision Tree','Naive Bayes','Random Forest']</a:t>
          </a:r>
        </a:p>
        <a:p>
          <a:r>
            <a:rPr lang="en-US" altLang="ko-KR" sz="1100"/>
            <a:t>models = [model_lSVM, model_rSVM, model_LR, model_DT, model_KN, model_gNB, model_RF]</a:t>
          </a:r>
        </a:p>
        <a:p>
          <a:endParaRPr lang="en-US" altLang="ko-KR" sz="1100"/>
        </a:p>
        <a:p>
          <a:r>
            <a:rPr lang="en-US" altLang="ko-KR" sz="1100"/>
            <a:t>for i in models:</a:t>
          </a:r>
        </a:p>
        <a:p>
          <a:r>
            <a:rPr lang="en-US" altLang="ko-KR" sz="1100"/>
            <a:t>    model = i</a:t>
          </a:r>
        </a:p>
        <a:p>
          <a:r>
            <a:rPr lang="en-US" altLang="ko-KR" sz="1100"/>
            <a:t>    cv_result = cross_val_score(model,x, y, cv = kfold, scoring = "accuracy")</a:t>
          </a:r>
        </a:p>
        <a:p>
          <a:r>
            <a:rPr lang="en-US" altLang="ko-KR" sz="1100"/>
            <a:t>    cv_result= cv_result</a:t>
          </a:r>
        </a:p>
        <a:p>
          <a:r>
            <a:rPr lang="en-US" altLang="ko-KR" sz="1100"/>
            <a:t>    xyz.append(cv_result.mean())</a:t>
          </a:r>
        </a:p>
        <a:p>
          <a:r>
            <a:rPr lang="en-US" altLang="ko-KR" sz="1100"/>
            <a:t>    std.append(cv_result.std())</a:t>
          </a:r>
        </a:p>
        <a:p>
          <a:r>
            <a:rPr lang="en-US" altLang="ko-KR" sz="1100"/>
            <a:t>    accuracy.append(cv_result)</a:t>
          </a:r>
        </a:p>
        <a:p>
          <a:r>
            <a:rPr lang="en-US" altLang="ko-KR" sz="1100"/>
            <a:t>new_models_dataframe2=pd.DataFrame({'CV Mean':xyz,'Std':std},index=classifiers)       </a:t>
          </a:r>
        </a:p>
        <a:p>
          <a:r>
            <a:rPr lang="en-US" altLang="ko-KR" sz="1100"/>
            <a:t>new_models_dataframe2</a:t>
          </a:r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536574</xdr:colOff>
      <xdr:row>4</xdr:row>
      <xdr:rowOff>31750</xdr:rowOff>
    </xdr:from>
    <xdr:ext cx="5508626" cy="7977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36574" y="1009650"/>
              <a:ext cx="5508626" cy="797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ko-KR" altLang="en-US" sz="1400"/>
                <a:t>정확도</a:t>
              </a:r>
              <a:r>
                <a:rPr lang="en-US" altLang="ko-KR" sz="1400"/>
                <a:t>(Accuracy)  = 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ko-KR" alt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예측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결과가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동일한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데이터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건수</m:t>
                      </m:r>
                    </m:num>
                    <m:den>
                      <m:r>
                        <a:rPr lang="ko-KR" alt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전체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예측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데이터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건수</m:t>
                      </m:r>
                    </m:den>
                  </m:f>
                </m:oMath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36574" y="1009650"/>
              <a:ext cx="5508626" cy="797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ko-KR" altLang="en-US" sz="1400"/>
                <a:t>정확도</a:t>
              </a:r>
              <a:r>
                <a:rPr lang="en-US" altLang="ko-KR" sz="1400"/>
                <a:t>(Accuracy)  =  </a:t>
              </a:r>
              <a:r>
                <a:rPr lang="en-US" altLang="ko-K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예측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결과가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동일한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데이터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건수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ko-KR" alt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전체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예측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데이터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건수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en-US" sz="1400"/>
            </a:p>
          </xdr:txBody>
        </xdr:sp>
      </mc:Fallback>
    </mc:AlternateContent>
    <xdr:clientData/>
  </xdr:oneCellAnchor>
  <xdr:twoCellAnchor editAs="oneCell">
    <xdr:from>
      <xdr:col>2</xdr:col>
      <xdr:colOff>336550</xdr:colOff>
      <xdr:row>17</xdr:row>
      <xdr:rowOff>209014</xdr:rowOff>
    </xdr:from>
    <xdr:to>
      <xdr:col>9</xdr:col>
      <xdr:colOff>228600</xdr:colOff>
      <xdr:row>31</xdr:row>
      <xdr:rowOff>44451</xdr:rowOff>
    </xdr:to>
    <xdr:pic>
      <xdr:nvPicPr>
        <xdr:cNvPr id="3" name="Picture 2" descr="Understanding the Confusion Matrix - DZone A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0" y="3561814"/>
          <a:ext cx="3994150" cy="2858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82551</xdr:colOff>
      <xdr:row>36</xdr:row>
      <xdr:rowOff>152400</xdr:rowOff>
    </xdr:from>
    <xdr:to>
      <xdr:col>8</xdr:col>
      <xdr:colOff>647701</xdr:colOff>
      <xdr:row>48</xdr:row>
      <xdr:rowOff>161666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1" y="7486650"/>
          <a:ext cx="3606800" cy="2600067"/>
        </a:xfrm>
        <a:prstGeom prst="rect">
          <a:avLst/>
        </a:prstGeom>
      </xdr:spPr>
    </xdr:pic>
    <xdr:clientData/>
  </xdr:twoCellAnchor>
  <xdr:twoCellAnchor editAs="oneCell">
    <xdr:from>
      <xdr:col>10</xdr:col>
      <xdr:colOff>311728</xdr:colOff>
      <xdr:row>19</xdr:row>
      <xdr:rowOff>92365</xdr:rowOff>
    </xdr:from>
    <xdr:to>
      <xdr:col>16</xdr:col>
      <xdr:colOff>542637</xdr:colOff>
      <xdr:row>29</xdr:row>
      <xdr:rowOff>18207</xdr:rowOff>
    </xdr:to>
    <xdr:pic>
      <xdr:nvPicPr>
        <xdr:cNvPr id="9" name="Picture 8" descr="Confusion matrix for binary classificatio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0637" y="3937001"/>
          <a:ext cx="4179455" cy="2119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6</xdr:col>
      <xdr:colOff>180634</xdr:colOff>
      <xdr:row>61</xdr:row>
      <xdr:rowOff>199738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943475"/>
          <a:ext cx="2723809" cy="2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kaggle.com/ash316/eda-to-prediction-dietanic/comments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9"/>
  <sheetViews>
    <sheetView tabSelected="1" topLeftCell="D13" zoomScale="85" zoomScaleNormal="85" workbookViewId="0">
      <selection activeCell="I30" sqref="I30"/>
    </sheetView>
  </sheetViews>
  <sheetFormatPr defaultRowHeight="16.5" x14ac:dyDescent="0.3"/>
  <cols>
    <col min="3" max="5" width="9" style="3"/>
    <col min="6" max="6" width="38.125" customWidth="1"/>
    <col min="7" max="7" width="32" bestFit="1" customWidth="1"/>
    <col min="8" max="8" width="39.375" customWidth="1"/>
    <col min="9" max="9" width="19.125" customWidth="1"/>
    <col min="10" max="10" width="41.75" bestFit="1" customWidth="1"/>
    <col min="11" max="11" width="67.75" customWidth="1"/>
    <col min="12" max="12" width="73.625" bestFit="1" customWidth="1"/>
  </cols>
  <sheetData>
    <row r="2" spans="2:12" ht="39.75" customHeight="1" x14ac:dyDescent="0.3">
      <c r="B2" s="60" t="s">
        <v>221</v>
      </c>
      <c r="C2" s="61"/>
      <c r="D2" s="61"/>
      <c r="E2" s="61"/>
      <c r="F2" s="61"/>
      <c r="G2" s="61"/>
      <c r="H2" s="61"/>
      <c r="I2" s="61"/>
      <c r="J2" s="61"/>
      <c r="K2" s="61"/>
      <c r="L2" s="62"/>
    </row>
    <row r="3" spans="2:12" ht="39.75" customHeight="1" x14ac:dyDescent="0.3">
      <c r="B3" s="63"/>
      <c r="C3" s="63"/>
      <c r="D3" s="63"/>
      <c r="E3" s="63"/>
      <c r="F3" s="9" t="s">
        <v>146</v>
      </c>
      <c r="G3" s="9" t="s">
        <v>147</v>
      </c>
      <c r="H3" s="9" t="s">
        <v>148</v>
      </c>
      <c r="I3" s="9"/>
      <c r="J3" s="60" t="s">
        <v>149</v>
      </c>
      <c r="K3" s="61"/>
      <c r="L3" s="9" t="s">
        <v>175</v>
      </c>
    </row>
    <row r="4" spans="2:12" x14ac:dyDescent="0.3">
      <c r="B4" s="13"/>
      <c r="C4" s="10">
        <v>0</v>
      </c>
      <c r="D4" s="10"/>
      <c r="E4" s="10"/>
      <c r="F4" s="11" t="s">
        <v>137</v>
      </c>
      <c r="G4" s="11"/>
      <c r="H4" s="11"/>
      <c r="I4" s="11"/>
      <c r="J4" s="11"/>
      <c r="K4" s="14"/>
      <c r="L4" s="64">
        <v>0</v>
      </c>
    </row>
    <row r="5" spans="2:12" x14ac:dyDescent="0.3">
      <c r="B5" s="13"/>
      <c r="C5" s="10"/>
      <c r="D5" s="10"/>
      <c r="E5" s="10"/>
      <c r="F5" s="11"/>
      <c r="G5" s="11"/>
      <c r="H5" s="11" t="s">
        <v>0</v>
      </c>
      <c r="I5" s="11"/>
      <c r="J5" s="11"/>
      <c r="K5" s="14"/>
      <c r="L5" s="65"/>
    </row>
    <row r="6" spans="2:12" x14ac:dyDescent="0.3">
      <c r="B6" s="13"/>
      <c r="C6" s="10"/>
      <c r="D6" s="10"/>
      <c r="E6" s="10"/>
      <c r="F6" s="11"/>
      <c r="G6" s="11"/>
      <c r="H6" s="11" t="s">
        <v>1</v>
      </c>
      <c r="I6" s="11"/>
      <c r="J6" s="11"/>
      <c r="K6" s="14"/>
      <c r="L6" s="66"/>
    </row>
    <row r="7" spans="2:12" x14ac:dyDescent="0.3">
      <c r="B7" s="11" t="s">
        <v>36</v>
      </c>
      <c r="C7" s="10">
        <v>1</v>
      </c>
      <c r="D7" s="10"/>
      <c r="E7" s="10"/>
      <c r="F7" s="30" t="s">
        <v>2</v>
      </c>
      <c r="G7" s="11"/>
      <c r="H7" s="11"/>
      <c r="I7" s="11"/>
      <c r="J7" s="11"/>
      <c r="K7" s="14"/>
      <c r="L7" s="18"/>
    </row>
    <row r="8" spans="2:12" x14ac:dyDescent="0.3">
      <c r="B8" s="11"/>
      <c r="C8" s="10"/>
      <c r="D8" s="10">
        <v>1.1000000000000001</v>
      </c>
      <c r="E8" s="10"/>
      <c r="F8" s="11"/>
      <c r="G8" s="11" t="s">
        <v>151</v>
      </c>
      <c r="H8" s="11"/>
      <c r="I8" s="11"/>
      <c r="J8" s="11"/>
      <c r="K8" s="14"/>
      <c r="L8" s="18"/>
    </row>
    <row r="9" spans="2:12" x14ac:dyDescent="0.3">
      <c r="B9" s="11"/>
      <c r="C9" s="10"/>
      <c r="D9" s="10"/>
      <c r="E9" s="10" t="s">
        <v>58</v>
      </c>
      <c r="F9" s="11"/>
      <c r="G9" s="11"/>
      <c r="H9" s="11" t="s">
        <v>29</v>
      </c>
      <c r="I9" s="11"/>
      <c r="J9" s="11"/>
      <c r="K9" s="14"/>
      <c r="L9" s="18"/>
    </row>
    <row r="10" spans="2:12" x14ac:dyDescent="0.3">
      <c r="B10" s="11"/>
      <c r="C10" s="10"/>
      <c r="D10" s="10"/>
      <c r="E10" s="10" t="s">
        <v>59</v>
      </c>
      <c r="F10" s="11"/>
      <c r="G10" s="11"/>
      <c r="H10" s="11" t="s">
        <v>30</v>
      </c>
      <c r="I10" s="11"/>
      <c r="J10" s="11"/>
      <c r="K10" s="11" t="s">
        <v>153</v>
      </c>
      <c r="L10" s="18"/>
    </row>
    <row r="11" spans="2:12" x14ac:dyDescent="0.3">
      <c r="B11" s="11"/>
      <c r="C11" s="10"/>
      <c r="D11" s="10"/>
      <c r="E11" s="10" t="s">
        <v>60</v>
      </c>
      <c r="F11" s="11"/>
      <c r="G11" s="11"/>
      <c r="H11" s="11" t="s">
        <v>31</v>
      </c>
      <c r="I11" s="11"/>
      <c r="J11" s="11"/>
      <c r="K11" s="11" t="s">
        <v>152</v>
      </c>
      <c r="L11" s="18"/>
    </row>
    <row r="12" spans="2:12" x14ac:dyDescent="0.3">
      <c r="B12" s="11"/>
      <c r="C12" s="10"/>
      <c r="D12" s="10"/>
      <c r="E12" s="10" t="s">
        <v>61</v>
      </c>
      <c r="F12" s="11"/>
      <c r="G12" s="11"/>
      <c r="H12" s="11" t="s">
        <v>32</v>
      </c>
      <c r="I12" s="11"/>
      <c r="J12" s="11"/>
      <c r="K12" s="14"/>
      <c r="L12" s="18"/>
    </row>
    <row r="13" spans="2:12" x14ac:dyDescent="0.3">
      <c r="B13" s="11"/>
      <c r="C13" s="10"/>
      <c r="D13" s="10"/>
      <c r="E13" s="10"/>
      <c r="F13" s="11"/>
      <c r="G13" s="11"/>
      <c r="H13" s="11"/>
      <c r="I13" s="11"/>
      <c r="J13" s="11"/>
      <c r="K13" s="14"/>
      <c r="L13" s="18"/>
    </row>
    <row r="14" spans="2:12" x14ac:dyDescent="0.3">
      <c r="B14" s="11"/>
      <c r="C14" s="10"/>
      <c r="D14" s="10"/>
      <c r="E14" s="10"/>
      <c r="F14" s="11"/>
      <c r="G14" s="11"/>
      <c r="H14" s="11"/>
      <c r="I14" s="11"/>
      <c r="J14" s="11"/>
      <c r="K14" s="14"/>
      <c r="L14" s="18"/>
    </row>
    <row r="15" spans="2:12" x14ac:dyDescent="0.3">
      <c r="B15" s="11"/>
      <c r="C15" s="10"/>
      <c r="D15" s="10"/>
      <c r="E15" s="10"/>
      <c r="F15" s="11"/>
      <c r="G15" s="11"/>
      <c r="H15" s="11"/>
      <c r="I15" s="11"/>
      <c r="J15" s="11"/>
      <c r="K15" s="14"/>
      <c r="L15" s="18"/>
    </row>
    <row r="16" spans="2:12" x14ac:dyDescent="0.3">
      <c r="B16" s="11"/>
      <c r="C16" s="10"/>
      <c r="D16" s="10">
        <v>1.2</v>
      </c>
      <c r="E16" s="10"/>
      <c r="F16" s="11"/>
      <c r="G16" s="11" t="s">
        <v>181</v>
      </c>
      <c r="H16" s="11"/>
      <c r="I16" s="11"/>
      <c r="J16" s="11" t="s">
        <v>178</v>
      </c>
      <c r="K16" s="14"/>
      <c r="L16" s="18">
        <v>1.2</v>
      </c>
    </row>
    <row r="17" spans="2:12" ht="16.5" customHeight="1" x14ac:dyDescent="0.3">
      <c r="B17" s="11"/>
      <c r="C17" s="10"/>
      <c r="D17" s="10"/>
      <c r="E17" s="10"/>
      <c r="F17" s="11"/>
      <c r="G17" s="11"/>
      <c r="H17" s="11"/>
      <c r="I17" s="11"/>
      <c r="J17" s="11"/>
      <c r="K17" s="14"/>
      <c r="L17" s="18"/>
    </row>
    <row r="18" spans="2:12" ht="16.5" customHeight="1" x14ac:dyDescent="0.3">
      <c r="B18" s="11"/>
      <c r="C18" s="10"/>
      <c r="D18" s="10">
        <v>1.3</v>
      </c>
      <c r="E18" s="10"/>
      <c r="F18" s="11"/>
      <c r="G18" s="11" t="s">
        <v>648</v>
      </c>
      <c r="H18" s="11"/>
      <c r="I18" s="11"/>
      <c r="J18" s="11"/>
      <c r="K18" s="14"/>
      <c r="L18" s="18"/>
    </row>
    <row r="19" spans="2:12" ht="36" customHeight="1" x14ac:dyDescent="0.3">
      <c r="B19" s="11"/>
      <c r="C19" s="10"/>
      <c r="D19" s="10"/>
      <c r="E19" s="10"/>
      <c r="F19" s="11"/>
      <c r="G19" s="11"/>
      <c r="H19" s="11" t="s">
        <v>647</v>
      </c>
      <c r="I19" s="82" t="s">
        <v>655</v>
      </c>
      <c r="J19" s="11"/>
      <c r="K19" s="15" t="s">
        <v>649</v>
      </c>
      <c r="L19" s="81" t="s">
        <v>652</v>
      </c>
    </row>
    <row r="20" spans="2:12" ht="16.5" customHeight="1" x14ac:dyDescent="0.3">
      <c r="B20" s="11"/>
      <c r="C20" s="10"/>
      <c r="D20" s="10"/>
      <c r="E20" s="10"/>
      <c r="F20" s="11"/>
      <c r="G20" s="11"/>
      <c r="H20" s="11" t="s">
        <v>653</v>
      </c>
      <c r="I20" s="83" t="s">
        <v>656</v>
      </c>
      <c r="J20" s="11"/>
      <c r="K20" s="14" t="s">
        <v>657</v>
      </c>
      <c r="L20" s="11" t="s">
        <v>654</v>
      </c>
    </row>
    <row r="21" spans="2:12" x14ac:dyDescent="0.3">
      <c r="B21" s="11"/>
      <c r="C21" s="10"/>
      <c r="D21" s="10">
        <v>1.3</v>
      </c>
      <c r="E21" s="10"/>
      <c r="F21" s="30" t="s">
        <v>17</v>
      </c>
      <c r="G21" s="11"/>
      <c r="H21" s="11"/>
      <c r="I21" s="11"/>
      <c r="J21" s="11"/>
      <c r="K21" s="14"/>
      <c r="L21" s="11"/>
    </row>
    <row r="22" spans="2:12" x14ac:dyDescent="0.3">
      <c r="B22" s="11"/>
      <c r="C22" s="10"/>
      <c r="D22" s="10"/>
      <c r="E22" s="10" t="s">
        <v>150</v>
      </c>
      <c r="F22" s="11"/>
      <c r="G22" s="11" t="s">
        <v>261</v>
      </c>
      <c r="H22" s="11"/>
      <c r="I22" s="11"/>
      <c r="J22" s="11" t="s">
        <v>19</v>
      </c>
      <c r="K22" s="14" t="s">
        <v>180</v>
      </c>
      <c r="L22" s="21" t="s">
        <v>179</v>
      </c>
    </row>
    <row r="23" spans="2:12" x14ac:dyDescent="0.3">
      <c r="B23" s="11"/>
      <c r="C23" s="10"/>
      <c r="D23" s="10"/>
      <c r="E23" s="10" t="s">
        <v>260</v>
      </c>
      <c r="F23" s="11"/>
      <c r="G23" s="11" t="s">
        <v>259</v>
      </c>
      <c r="H23" s="11"/>
      <c r="I23" s="11"/>
      <c r="J23" s="11" t="s">
        <v>262</v>
      </c>
      <c r="K23" s="14"/>
      <c r="L23" s="11"/>
    </row>
    <row r="24" spans="2:12" x14ac:dyDescent="0.3">
      <c r="B24" s="11"/>
      <c r="C24" s="10"/>
      <c r="D24" s="10"/>
      <c r="E24" s="10"/>
      <c r="F24" s="11"/>
      <c r="G24" s="11"/>
      <c r="H24" s="11"/>
      <c r="I24" s="11"/>
      <c r="J24" s="11"/>
      <c r="K24" s="14"/>
      <c r="L24" s="11"/>
    </row>
    <row r="25" spans="2:12" x14ac:dyDescent="0.3">
      <c r="B25" s="11"/>
      <c r="C25" s="10"/>
      <c r="D25" s="10"/>
      <c r="E25" s="10"/>
      <c r="F25" s="11"/>
      <c r="G25" s="11"/>
      <c r="H25" s="11"/>
      <c r="I25" s="11"/>
      <c r="J25" s="11"/>
      <c r="K25" s="14"/>
      <c r="L25" s="11"/>
    </row>
    <row r="26" spans="2:12" x14ac:dyDescent="0.3">
      <c r="B26" s="11"/>
      <c r="C26" s="10"/>
      <c r="D26" s="10"/>
      <c r="E26" s="10"/>
      <c r="F26" s="11"/>
      <c r="G26" s="11"/>
      <c r="H26" s="11"/>
      <c r="I26" s="11"/>
      <c r="J26" s="11"/>
      <c r="K26" s="14"/>
      <c r="L26" s="22"/>
    </row>
    <row r="27" spans="2:12" x14ac:dyDescent="0.3">
      <c r="B27" s="11"/>
      <c r="C27" s="10"/>
      <c r="D27" s="10">
        <v>1.5</v>
      </c>
      <c r="E27" s="10"/>
      <c r="F27" s="30" t="s">
        <v>20</v>
      </c>
      <c r="G27" s="11"/>
      <c r="H27" s="11"/>
      <c r="I27" s="11"/>
      <c r="J27" s="11"/>
      <c r="K27" s="14"/>
      <c r="L27" s="22"/>
    </row>
    <row r="28" spans="2:12" x14ac:dyDescent="0.3">
      <c r="B28" s="11"/>
      <c r="C28" s="10"/>
      <c r="D28" s="10"/>
      <c r="E28" s="10" t="s">
        <v>154</v>
      </c>
      <c r="F28" s="11"/>
      <c r="G28" s="11" t="s">
        <v>155</v>
      </c>
      <c r="H28" s="11" t="s">
        <v>33</v>
      </c>
      <c r="I28" s="11"/>
      <c r="J28" s="11"/>
      <c r="K28" s="14" t="s">
        <v>34</v>
      </c>
      <c r="L28" s="22"/>
    </row>
    <row r="29" spans="2:12" x14ac:dyDescent="0.3">
      <c r="B29" s="11"/>
      <c r="C29" s="10"/>
      <c r="D29" s="10"/>
      <c r="E29" s="10" t="s">
        <v>156</v>
      </c>
      <c r="F29" s="11"/>
      <c r="G29" s="11" t="s">
        <v>21</v>
      </c>
      <c r="H29" s="11" t="s">
        <v>22</v>
      </c>
      <c r="I29" s="11"/>
      <c r="J29" s="11" t="s">
        <v>23</v>
      </c>
      <c r="K29" s="14" t="s">
        <v>26</v>
      </c>
      <c r="L29" s="23"/>
    </row>
    <row r="30" spans="2:12" x14ac:dyDescent="0.3">
      <c r="B30" s="11"/>
      <c r="C30" s="10"/>
      <c r="D30" s="10"/>
      <c r="E30" s="10"/>
      <c r="F30" s="11"/>
      <c r="G30" s="11"/>
      <c r="H30" s="11"/>
      <c r="I30" s="11"/>
      <c r="J30" s="11" t="s">
        <v>225</v>
      </c>
      <c r="K30" s="14" t="s">
        <v>25</v>
      </c>
      <c r="L30" s="23"/>
    </row>
    <row r="31" spans="2:12" x14ac:dyDescent="0.3">
      <c r="B31" s="11"/>
      <c r="C31" s="10"/>
      <c r="D31" s="10"/>
      <c r="E31" s="10"/>
      <c r="F31" s="11"/>
      <c r="G31" s="11"/>
      <c r="H31" s="11"/>
      <c r="I31" s="11"/>
      <c r="J31" s="11" t="s">
        <v>226</v>
      </c>
      <c r="K31" s="14" t="s">
        <v>27</v>
      </c>
      <c r="L31" s="23"/>
    </row>
    <row r="32" spans="2:12" x14ac:dyDescent="0.3">
      <c r="B32" s="11"/>
      <c r="C32" s="10"/>
      <c r="D32" s="10"/>
      <c r="E32" s="10"/>
      <c r="F32" s="11"/>
      <c r="G32" s="11"/>
      <c r="H32" s="11"/>
      <c r="I32" s="11"/>
      <c r="J32" s="11" t="s">
        <v>24</v>
      </c>
      <c r="K32" s="14" t="s">
        <v>28</v>
      </c>
      <c r="L32" s="23"/>
    </row>
    <row r="33" spans="2:12" x14ac:dyDescent="0.3">
      <c r="B33" s="11"/>
      <c r="C33" s="10"/>
      <c r="D33" s="10"/>
      <c r="E33" s="10"/>
      <c r="F33" s="11"/>
      <c r="G33" s="11"/>
      <c r="H33" s="11"/>
      <c r="I33" s="11"/>
      <c r="J33" s="11" t="s">
        <v>650</v>
      </c>
      <c r="K33" s="14" t="s">
        <v>651</v>
      </c>
      <c r="L33" s="23"/>
    </row>
    <row r="34" spans="2:12" x14ac:dyDescent="0.3">
      <c r="B34" s="11"/>
      <c r="C34" s="10"/>
      <c r="D34" s="10"/>
      <c r="E34" s="10"/>
      <c r="F34" s="11"/>
      <c r="G34" s="11"/>
      <c r="H34" s="11"/>
      <c r="I34" s="11"/>
      <c r="J34" s="11"/>
      <c r="K34" s="14"/>
      <c r="L34" s="23"/>
    </row>
    <row r="35" spans="2:12" x14ac:dyDescent="0.3">
      <c r="B35" s="11"/>
      <c r="C35" s="10"/>
      <c r="D35" s="10"/>
      <c r="E35" s="10" t="s">
        <v>157</v>
      </c>
      <c r="F35" s="11"/>
      <c r="G35" s="11" t="s">
        <v>96</v>
      </c>
      <c r="H35" s="11" t="s">
        <v>97</v>
      </c>
      <c r="I35" s="11"/>
      <c r="J35" s="11"/>
      <c r="K35" s="14"/>
      <c r="L35" s="23" t="s">
        <v>100</v>
      </c>
    </row>
    <row r="36" spans="2:12" x14ac:dyDescent="0.3">
      <c r="B36" s="11"/>
      <c r="C36" s="10"/>
      <c r="D36" s="10"/>
      <c r="E36" s="10"/>
      <c r="F36" s="11"/>
      <c r="G36" s="11"/>
      <c r="H36" s="11" t="s">
        <v>98</v>
      </c>
      <c r="I36" s="11"/>
      <c r="J36" s="11"/>
      <c r="K36" s="14"/>
      <c r="L36" s="23" t="s">
        <v>99</v>
      </c>
    </row>
    <row r="37" spans="2:12" x14ac:dyDescent="0.3">
      <c r="B37" s="11"/>
      <c r="C37" s="10"/>
      <c r="D37" s="10"/>
      <c r="E37" s="10"/>
      <c r="F37" s="11"/>
      <c r="G37" s="11"/>
      <c r="H37" s="11"/>
      <c r="I37" s="11"/>
      <c r="J37" s="11"/>
      <c r="K37" s="14"/>
      <c r="L37" s="23"/>
    </row>
    <row r="38" spans="2:12" x14ac:dyDescent="0.3">
      <c r="B38" s="11"/>
      <c r="C38" s="10"/>
      <c r="D38" s="10"/>
      <c r="E38" s="10" t="s">
        <v>158</v>
      </c>
      <c r="F38" s="11"/>
      <c r="G38" s="11" t="s">
        <v>101</v>
      </c>
      <c r="H38" s="11"/>
      <c r="I38" s="11"/>
      <c r="J38" s="11"/>
      <c r="K38" s="14" t="s">
        <v>102</v>
      </c>
      <c r="L38" s="23"/>
    </row>
    <row r="39" spans="2:12" ht="66" x14ac:dyDescent="0.3">
      <c r="B39" s="11"/>
      <c r="C39" s="10"/>
      <c r="D39" s="10"/>
      <c r="E39" s="10"/>
      <c r="F39" s="11"/>
      <c r="G39" s="11"/>
      <c r="H39" s="11" t="s">
        <v>103</v>
      </c>
      <c r="I39" s="11"/>
      <c r="J39" s="11"/>
      <c r="K39" s="15" t="s">
        <v>320</v>
      </c>
      <c r="L39" s="23" t="s">
        <v>105</v>
      </c>
    </row>
    <row r="40" spans="2:12" ht="33" x14ac:dyDescent="0.3">
      <c r="B40" s="11"/>
      <c r="C40" s="10"/>
      <c r="D40" s="10"/>
      <c r="E40" s="10"/>
      <c r="F40" s="11"/>
      <c r="G40" s="11"/>
      <c r="H40" s="11" t="s">
        <v>104</v>
      </c>
      <c r="I40" s="11"/>
      <c r="J40" s="11"/>
      <c r="K40" s="15" t="s">
        <v>107</v>
      </c>
      <c r="L40" s="23" t="s">
        <v>106</v>
      </c>
    </row>
    <row r="41" spans="2:12" x14ac:dyDescent="0.3">
      <c r="B41" s="11"/>
      <c r="C41" s="10"/>
      <c r="D41" s="10"/>
      <c r="E41" s="10" t="s">
        <v>313</v>
      </c>
      <c r="F41" s="11"/>
      <c r="G41" s="11" t="s">
        <v>159</v>
      </c>
      <c r="H41" s="11"/>
      <c r="I41" s="11"/>
      <c r="J41" s="11"/>
      <c r="K41" s="15"/>
      <c r="L41" s="11"/>
    </row>
    <row r="42" spans="2:12" x14ac:dyDescent="0.3">
      <c r="B42" s="11"/>
      <c r="C42" s="10"/>
      <c r="D42" s="10"/>
      <c r="E42" s="10"/>
      <c r="F42" s="11"/>
      <c r="G42" s="11"/>
      <c r="H42" s="11" t="s">
        <v>334</v>
      </c>
      <c r="I42" s="11"/>
      <c r="J42" s="11"/>
      <c r="K42" s="15" t="s">
        <v>336</v>
      </c>
      <c r="L42" s="11"/>
    </row>
    <row r="43" spans="2:12" x14ac:dyDescent="0.3">
      <c r="B43" s="11"/>
      <c r="C43" s="10"/>
      <c r="D43" s="10"/>
      <c r="E43" s="10"/>
      <c r="F43" s="11"/>
      <c r="G43" s="11"/>
      <c r="H43" s="11"/>
      <c r="I43" s="11"/>
      <c r="J43" s="11"/>
      <c r="K43" s="15"/>
      <c r="L43" s="11"/>
    </row>
    <row r="44" spans="2:12" x14ac:dyDescent="0.3">
      <c r="B44" s="11"/>
      <c r="C44" s="10"/>
      <c r="D44" s="10"/>
      <c r="E44" s="10" t="s">
        <v>640</v>
      </c>
      <c r="F44" s="11"/>
      <c r="G44" s="11" t="s">
        <v>641</v>
      </c>
      <c r="H44" s="11"/>
      <c r="I44" s="11"/>
      <c r="J44" s="11"/>
      <c r="K44" s="15" t="s">
        <v>644</v>
      </c>
      <c r="L44" s="11"/>
    </row>
    <row r="45" spans="2:12" x14ac:dyDescent="0.3">
      <c r="B45" s="11"/>
      <c r="C45" s="10"/>
      <c r="D45" s="10"/>
      <c r="E45" s="10"/>
      <c r="F45" s="11"/>
      <c r="G45" s="11"/>
      <c r="H45" s="11" t="s">
        <v>642</v>
      </c>
      <c r="I45" s="11"/>
      <c r="J45" s="11"/>
      <c r="K45" s="15"/>
      <c r="L45" s="11"/>
    </row>
    <row r="46" spans="2:12" x14ac:dyDescent="0.3">
      <c r="B46" s="11"/>
      <c r="C46" s="10"/>
      <c r="D46" s="10"/>
      <c r="E46" s="10"/>
      <c r="F46" s="11"/>
      <c r="G46" s="11"/>
      <c r="H46" s="11" t="s">
        <v>643</v>
      </c>
      <c r="I46" s="11"/>
      <c r="J46" s="11"/>
      <c r="K46" s="14"/>
      <c r="L46" s="11"/>
    </row>
    <row r="47" spans="2:12" x14ac:dyDescent="0.3">
      <c r="B47" s="11"/>
      <c r="C47" s="10"/>
      <c r="D47" s="10">
        <v>1.6</v>
      </c>
      <c r="E47" s="10"/>
      <c r="F47" s="11"/>
      <c r="G47" s="11" t="s">
        <v>35</v>
      </c>
      <c r="H47" s="11"/>
      <c r="I47" s="11"/>
      <c r="J47" s="11"/>
      <c r="K47" s="14"/>
      <c r="L47" s="11"/>
    </row>
    <row r="48" spans="2:12" x14ac:dyDescent="0.3">
      <c r="B48" s="11"/>
      <c r="C48" s="10"/>
      <c r="D48" s="10"/>
      <c r="E48" s="10"/>
      <c r="F48" s="11"/>
      <c r="G48" s="11"/>
      <c r="H48" s="11"/>
      <c r="I48" s="11"/>
      <c r="J48" s="11"/>
      <c r="K48" s="14"/>
      <c r="L48" s="11"/>
    </row>
    <row r="49" spans="2:12" x14ac:dyDescent="0.3">
      <c r="B49" s="11" t="s">
        <v>37</v>
      </c>
      <c r="C49" s="10">
        <v>2</v>
      </c>
      <c r="D49" s="10"/>
      <c r="E49" s="10"/>
      <c r="F49" s="30" t="s">
        <v>279</v>
      </c>
      <c r="G49" s="11"/>
      <c r="H49" s="11"/>
      <c r="I49" s="11"/>
      <c r="J49" s="11"/>
      <c r="K49" s="14"/>
      <c r="L49" s="11"/>
    </row>
    <row r="50" spans="2:12" ht="33" x14ac:dyDescent="0.3">
      <c r="B50" s="11"/>
      <c r="C50" s="10"/>
      <c r="D50" s="10">
        <v>2.1</v>
      </c>
      <c r="E50" s="10"/>
      <c r="F50" s="11"/>
      <c r="G50" s="11" t="s">
        <v>38</v>
      </c>
      <c r="H50" s="11"/>
      <c r="I50" s="11"/>
      <c r="J50" s="11"/>
      <c r="K50" s="15" t="s">
        <v>280</v>
      </c>
      <c r="L50" s="11"/>
    </row>
    <row r="51" spans="2:12" x14ac:dyDescent="0.3">
      <c r="B51" s="11"/>
      <c r="C51" s="10"/>
      <c r="D51" s="10">
        <v>2.2000000000000002</v>
      </c>
      <c r="E51" s="10"/>
      <c r="F51" s="11"/>
      <c r="G51" s="11" t="s">
        <v>39</v>
      </c>
      <c r="H51" s="11"/>
      <c r="I51" s="11"/>
      <c r="J51" s="11"/>
      <c r="K51" s="15" t="s">
        <v>319</v>
      </c>
      <c r="L51" s="11"/>
    </row>
    <row r="52" spans="2:12" x14ac:dyDescent="0.3">
      <c r="B52" s="11"/>
      <c r="C52" s="10"/>
      <c r="D52" s="10"/>
      <c r="E52" s="10"/>
      <c r="F52" s="11"/>
      <c r="G52" s="11"/>
      <c r="H52" s="11"/>
      <c r="I52" s="11"/>
      <c r="J52" s="11"/>
      <c r="K52" s="14"/>
      <c r="L52" s="11"/>
    </row>
    <row r="53" spans="2:12" x14ac:dyDescent="0.3">
      <c r="B53" s="11"/>
      <c r="C53" s="10"/>
      <c r="D53" s="10"/>
      <c r="E53" s="10"/>
      <c r="F53" s="11"/>
      <c r="G53" s="11"/>
      <c r="H53" s="11"/>
      <c r="I53" s="11"/>
      <c r="J53" s="11"/>
      <c r="K53" s="14"/>
      <c r="L53" s="11"/>
    </row>
    <row r="54" spans="2:12" x14ac:dyDescent="0.3">
      <c r="B54" s="11" t="s">
        <v>40</v>
      </c>
      <c r="C54" s="10">
        <v>3</v>
      </c>
      <c r="D54" s="10"/>
      <c r="E54" s="10"/>
      <c r="F54" s="30" t="s">
        <v>41</v>
      </c>
      <c r="G54" s="11"/>
      <c r="H54" s="11"/>
      <c r="I54" s="11"/>
      <c r="J54" s="11"/>
      <c r="K54" s="16"/>
      <c r="L54" s="11"/>
    </row>
    <row r="55" spans="2:12" x14ac:dyDescent="0.3">
      <c r="B55" s="11"/>
      <c r="C55" s="10"/>
      <c r="D55" s="10"/>
      <c r="E55" s="10" t="s">
        <v>348</v>
      </c>
      <c r="F55" s="30"/>
      <c r="G55" s="11"/>
      <c r="H55" s="30" t="s">
        <v>109</v>
      </c>
      <c r="I55" s="11"/>
      <c r="J55" s="11"/>
      <c r="K55" s="14" t="s">
        <v>351</v>
      </c>
      <c r="L55" s="11" t="s">
        <v>112</v>
      </c>
    </row>
    <row r="56" spans="2:12" x14ac:dyDescent="0.3">
      <c r="B56" s="11"/>
      <c r="C56" s="10"/>
      <c r="D56" s="10">
        <v>3.1</v>
      </c>
      <c r="E56" s="10"/>
      <c r="F56" s="11"/>
      <c r="G56" s="30" t="s">
        <v>62</v>
      </c>
      <c r="H56" s="11"/>
      <c r="I56" s="11"/>
      <c r="J56" s="11"/>
      <c r="K56" s="17"/>
      <c r="L56" s="11"/>
    </row>
    <row r="57" spans="2:12" x14ac:dyDescent="0.3">
      <c r="B57" s="11"/>
      <c r="C57" s="10"/>
      <c r="D57" s="10"/>
      <c r="E57" s="10" t="s">
        <v>166</v>
      </c>
      <c r="F57" s="11"/>
      <c r="G57" s="11"/>
      <c r="H57" s="12" t="s">
        <v>160</v>
      </c>
      <c r="I57" s="11"/>
      <c r="J57" s="11"/>
      <c r="K57" s="17"/>
      <c r="L57" s="11"/>
    </row>
    <row r="58" spans="2:12" x14ac:dyDescent="0.3">
      <c r="B58" s="11"/>
      <c r="C58" s="10"/>
      <c r="D58" s="10"/>
      <c r="E58" s="10" t="s">
        <v>167</v>
      </c>
      <c r="F58" s="11"/>
      <c r="G58" s="11"/>
      <c r="H58" s="12" t="s">
        <v>161</v>
      </c>
      <c r="I58" s="11"/>
      <c r="J58" s="11" t="s">
        <v>431</v>
      </c>
      <c r="K58" s="17"/>
      <c r="L58" s="11"/>
    </row>
    <row r="59" spans="2:12" x14ac:dyDescent="0.3">
      <c r="B59" s="11"/>
      <c r="C59" s="10"/>
      <c r="D59" s="10"/>
      <c r="E59" s="10"/>
      <c r="F59" s="11"/>
      <c r="G59" s="11"/>
      <c r="H59" s="12"/>
      <c r="I59" s="11"/>
      <c r="J59" s="11" t="s">
        <v>432</v>
      </c>
      <c r="K59" s="17"/>
      <c r="L59" s="11"/>
    </row>
    <row r="60" spans="2:12" x14ac:dyDescent="0.3">
      <c r="B60" s="11"/>
      <c r="C60" s="10"/>
      <c r="D60" s="10"/>
      <c r="E60" s="10" t="s">
        <v>168</v>
      </c>
      <c r="F60" s="11"/>
      <c r="G60" s="11"/>
      <c r="H60" s="12" t="s">
        <v>162</v>
      </c>
      <c r="I60" s="11"/>
      <c r="J60" s="11"/>
      <c r="K60" s="17"/>
      <c r="L60" s="11"/>
    </row>
    <row r="61" spans="2:12" x14ac:dyDescent="0.3">
      <c r="B61" s="11"/>
      <c r="C61" s="10"/>
      <c r="D61" s="10"/>
      <c r="E61" s="10" t="s">
        <v>169</v>
      </c>
      <c r="F61" s="11"/>
      <c r="G61" s="11"/>
      <c r="H61" s="12" t="s">
        <v>163</v>
      </c>
      <c r="I61" s="11"/>
      <c r="J61" s="11"/>
      <c r="K61" s="17"/>
      <c r="L61" s="11"/>
    </row>
    <row r="62" spans="2:12" x14ac:dyDescent="0.3">
      <c r="B62" s="11"/>
      <c r="C62" s="10"/>
      <c r="D62" s="10"/>
      <c r="E62" s="10" t="s">
        <v>170</v>
      </c>
      <c r="F62" s="11"/>
      <c r="G62" s="11"/>
      <c r="H62" s="12" t="s">
        <v>164</v>
      </c>
      <c r="I62" s="11"/>
      <c r="J62" s="11"/>
      <c r="K62" s="17"/>
      <c r="L62" s="11"/>
    </row>
    <row r="63" spans="2:12" x14ac:dyDescent="0.3">
      <c r="B63" s="11"/>
      <c r="C63" s="10"/>
      <c r="D63" s="10"/>
      <c r="E63" s="10" t="s">
        <v>171</v>
      </c>
      <c r="F63" s="11"/>
      <c r="G63" s="11"/>
      <c r="H63" s="12" t="s">
        <v>165</v>
      </c>
      <c r="I63" s="11"/>
      <c r="J63" s="12"/>
      <c r="K63" s="14"/>
      <c r="L63" s="11"/>
    </row>
    <row r="64" spans="2:12" x14ac:dyDescent="0.3">
      <c r="B64" s="11"/>
      <c r="C64" s="10"/>
      <c r="D64" s="10"/>
      <c r="E64" s="10"/>
      <c r="F64" s="11"/>
      <c r="G64" s="11"/>
      <c r="H64" s="11"/>
      <c r="I64" s="11"/>
      <c r="J64" s="11"/>
      <c r="K64" s="17"/>
      <c r="L64" s="11"/>
    </row>
    <row r="65" spans="2:12" x14ac:dyDescent="0.3">
      <c r="B65" s="11"/>
      <c r="C65" s="10"/>
      <c r="D65" s="10">
        <v>3.2</v>
      </c>
      <c r="E65" s="10"/>
      <c r="F65" s="11"/>
      <c r="G65" s="11" t="s">
        <v>88</v>
      </c>
      <c r="H65" s="11"/>
      <c r="I65" s="11"/>
      <c r="J65" s="11"/>
      <c r="K65" s="14"/>
      <c r="L65" s="11"/>
    </row>
    <row r="66" spans="2:12" x14ac:dyDescent="0.3">
      <c r="B66" s="11"/>
      <c r="C66" s="10"/>
      <c r="D66" s="10"/>
      <c r="E66" s="10" t="s">
        <v>352</v>
      </c>
      <c r="F66" s="11"/>
      <c r="G66" s="11"/>
      <c r="H66" s="78" t="s">
        <v>92</v>
      </c>
      <c r="I66" s="11"/>
      <c r="J66" s="11"/>
      <c r="K66" s="14"/>
      <c r="L66" s="11"/>
    </row>
    <row r="67" spans="2:12" x14ac:dyDescent="0.3">
      <c r="B67" s="11"/>
      <c r="C67" s="10"/>
      <c r="D67" s="10"/>
      <c r="E67" s="10" t="s">
        <v>350</v>
      </c>
      <c r="F67" s="11"/>
      <c r="G67" s="11"/>
      <c r="H67" s="30" t="s">
        <v>89</v>
      </c>
      <c r="I67" s="11"/>
      <c r="J67" s="11"/>
      <c r="K67" s="14" t="s">
        <v>90</v>
      </c>
      <c r="L67" s="11"/>
    </row>
    <row r="68" spans="2:12" x14ac:dyDescent="0.3">
      <c r="B68" s="11"/>
      <c r="C68" s="10"/>
      <c r="D68" s="10"/>
      <c r="E68" s="10" t="s">
        <v>353</v>
      </c>
      <c r="F68" s="11"/>
      <c r="G68" s="11"/>
      <c r="H68" s="11" t="s">
        <v>93</v>
      </c>
      <c r="I68" s="11"/>
      <c r="J68" s="11"/>
      <c r="K68" s="14"/>
      <c r="L68" s="11"/>
    </row>
    <row r="69" spans="2:12" x14ac:dyDescent="0.3">
      <c r="B69" s="11"/>
      <c r="C69" s="10"/>
      <c r="D69" s="10"/>
      <c r="E69" s="10" t="s">
        <v>354</v>
      </c>
      <c r="F69" s="11"/>
      <c r="G69" s="11"/>
      <c r="H69" s="11" t="s">
        <v>94</v>
      </c>
      <c r="I69" s="11"/>
      <c r="J69" s="11"/>
      <c r="K69" s="14"/>
      <c r="L69" s="11"/>
    </row>
    <row r="70" spans="2:12" x14ac:dyDescent="0.3">
      <c r="B70" s="11"/>
      <c r="C70" s="10"/>
      <c r="D70" s="10"/>
      <c r="E70" s="10" t="s">
        <v>355</v>
      </c>
      <c r="F70" s="11"/>
      <c r="G70" s="11"/>
      <c r="H70" s="11" t="s">
        <v>95</v>
      </c>
      <c r="I70" s="11"/>
      <c r="J70" s="11"/>
      <c r="K70" s="14"/>
      <c r="L70" s="11"/>
    </row>
    <row r="71" spans="2:12" x14ac:dyDescent="0.3">
      <c r="B71" s="11"/>
      <c r="C71" s="10"/>
      <c r="D71" s="10"/>
      <c r="E71" s="10"/>
      <c r="F71" s="11"/>
      <c r="G71" s="11"/>
      <c r="H71" s="11"/>
      <c r="I71" s="11"/>
      <c r="J71" s="11"/>
      <c r="K71" s="14"/>
      <c r="L71" s="11"/>
    </row>
    <row r="72" spans="2:12" x14ac:dyDescent="0.3">
      <c r="B72" s="11"/>
      <c r="C72" s="10"/>
      <c r="D72" s="10">
        <v>3.3</v>
      </c>
      <c r="E72" s="10"/>
      <c r="F72" s="11"/>
      <c r="G72" s="11" t="s">
        <v>57</v>
      </c>
      <c r="H72" s="11"/>
      <c r="I72" s="11"/>
      <c r="J72" s="11"/>
      <c r="K72" s="14"/>
      <c r="L72" s="11"/>
    </row>
    <row r="73" spans="2:12" x14ac:dyDescent="0.3">
      <c r="B73" s="11"/>
      <c r="C73" s="10"/>
      <c r="D73" s="10"/>
      <c r="E73" s="10" t="s">
        <v>356</v>
      </c>
      <c r="F73" s="11"/>
      <c r="G73" s="11"/>
      <c r="H73" s="11" t="s">
        <v>110</v>
      </c>
      <c r="I73" s="11"/>
      <c r="J73" s="11"/>
      <c r="K73" s="14"/>
      <c r="L73" s="11" t="s">
        <v>111</v>
      </c>
    </row>
    <row r="74" spans="2:12" ht="33" x14ac:dyDescent="0.3">
      <c r="B74" s="11"/>
      <c r="C74" s="10"/>
      <c r="D74" s="10"/>
      <c r="E74" s="10" t="s">
        <v>357</v>
      </c>
      <c r="F74" s="11"/>
      <c r="G74" s="11"/>
      <c r="H74" s="11" t="s">
        <v>113</v>
      </c>
      <c r="I74" s="11"/>
      <c r="J74" s="11"/>
      <c r="K74" s="15" t="s">
        <v>114</v>
      </c>
      <c r="L74" s="11" t="s">
        <v>115</v>
      </c>
    </row>
    <row r="75" spans="2:12" x14ac:dyDescent="0.3">
      <c r="B75" s="11"/>
      <c r="C75" s="10"/>
      <c r="D75" s="10"/>
      <c r="E75" s="10" t="s">
        <v>358</v>
      </c>
      <c r="F75" s="11"/>
      <c r="G75" s="11"/>
      <c r="H75" s="30" t="s">
        <v>116</v>
      </c>
      <c r="I75" s="11"/>
      <c r="J75" s="11"/>
      <c r="K75" s="14"/>
      <c r="L75" s="11"/>
    </row>
    <row r="76" spans="2:12" x14ac:dyDescent="0.3">
      <c r="B76" s="11"/>
      <c r="C76" s="10"/>
      <c r="D76" s="10"/>
      <c r="E76" s="10"/>
      <c r="F76" s="11"/>
      <c r="G76" s="11"/>
      <c r="H76" s="11"/>
      <c r="I76" s="11"/>
      <c r="J76" s="11"/>
      <c r="K76" s="14"/>
      <c r="L76" s="11"/>
    </row>
    <row r="77" spans="2:12" x14ac:dyDescent="0.3">
      <c r="B77" s="11"/>
      <c r="C77" s="10"/>
      <c r="D77" s="10">
        <v>3.4</v>
      </c>
      <c r="E77" s="10"/>
      <c r="F77" s="11"/>
      <c r="G77" s="11" t="s">
        <v>91</v>
      </c>
      <c r="H77" s="25"/>
      <c r="I77" s="11"/>
      <c r="J77" s="11"/>
      <c r="K77" s="14"/>
      <c r="L77" s="11"/>
    </row>
    <row r="78" spans="2:12" x14ac:dyDescent="0.3">
      <c r="B78" s="11"/>
      <c r="C78" s="10"/>
      <c r="D78" s="10"/>
      <c r="E78" s="10" t="s">
        <v>359</v>
      </c>
      <c r="F78" s="11"/>
      <c r="G78" s="11"/>
      <c r="H78" s="30" t="s">
        <v>349</v>
      </c>
      <c r="I78" s="11"/>
      <c r="J78" s="11"/>
      <c r="K78" s="14" t="s">
        <v>117</v>
      </c>
      <c r="L78" s="11" t="s">
        <v>118</v>
      </c>
    </row>
    <row r="79" spans="2:12" x14ac:dyDescent="0.3">
      <c r="B79" s="11"/>
      <c r="C79" s="10"/>
      <c r="D79" s="10"/>
      <c r="E79" s="10"/>
      <c r="F79" s="11"/>
      <c r="G79" s="11"/>
      <c r="H79" s="11"/>
      <c r="I79" s="11"/>
      <c r="J79" s="11"/>
      <c r="K79" s="14"/>
      <c r="L79" s="11"/>
    </row>
    <row r="80" spans="2:12" x14ac:dyDescent="0.3">
      <c r="B80" s="11"/>
      <c r="C80" s="10"/>
      <c r="D80" s="10"/>
      <c r="E80" s="10"/>
      <c r="F80" s="11"/>
      <c r="G80" s="11"/>
      <c r="H80" s="11"/>
      <c r="I80" s="11"/>
      <c r="J80" s="11"/>
      <c r="K80" s="14"/>
      <c r="L80" s="11"/>
    </row>
    <row r="81" spans="2:12" x14ac:dyDescent="0.3">
      <c r="B81" s="11"/>
      <c r="C81" s="10"/>
      <c r="D81" s="10"/>
      <c r="E81" s="10"/>
      <c r="F81" s="11"/>
      <c r="G81" s="11"/>
      <c r="H81" s="11"/>
      <c r="I81" s="11"/>
      <c r="J81" s="11"/>
      <c r="K81" s="14"/>
      <c r="L81" s="11"/>
    </row>
    <row r="82" spans="2:12" x14ac:dyDescent="0.3">
      <c r="B82" s="11" t="s">
        <v>176</v>
      </c>
      <c r="C82" s="10">
        <v>4</v>
      </c>
      <c r="D82" s="10"/>
      <c r="E82" s="10"/>
      <c r="F82" s="30" t="s">
        <v>108</v>
      </c>
      <c r="G82" s="11"/>
      <c r="H82" s="11"/>
      <c r="I82" s="11"/>
      <c r="J82" s="11"/>
      <c r="K82" s="14"/>
      <c r="L82" s="11"/>
    </row>
    <row r="83" spans="2:12" x14ac:dyDescent="0.3">
      <c r="B83" s="11"/>
      <c r="C83" s="10"/>
      <c r="D83" s="10">
        <v>4.0999999999999996</v>
      </c>
      <c r="E83" s="10"/>
      <c r="F83" s="11"/>
      <c r="G83" s="11" t="s">
        <v>119</v>
      </c>
      <c r="H83" s="11"/>
      <c r="I83" s="11"/>
      <c r="J83" s="11" t="s">
        <v>122</v>
      </c>
      <c r="K83" s="14" t="s">
        <v>124</v>
      </c>
      <c r="L83" s="11"/>
    </row>
    <row r="84" spans="2:12" x14ac:dyDescent="0.3">
      <c r="B84" s="11"/>
      <c r="C84" s="10"/>
      <c r="D84" s="10"/>
      <c r="E84" s="10"/>
      <c r="F84" s="11"/>
      <c r="G84" s="11"/>
      <c r="H84" s="11"/>
      <c r="I84" s="11"/>
      <c r="J84" s="11" t="s">
        <v>123</v>
      </c>
      <c r="K84" s="14" t="s">
        <v>125</v>
      </c>
      <c r="L84" s="11"/>
    </row>
    <row r="85" spans="2:12" x14ac:dyDescent="0.3">
      <c r="B85" s="11"/>
      <c r="C85" s="10"/>
      <c r="D85" s="10"/>
      <c r="E85" s="10"/>
      <c r="F85" s="11"/>
      <c r="G85" s="11"/>
      <c r="H85" s="11"/>
      <c r="I85" s="11"/>
      <c r="J85" s="11"/>
      <c r="K85" s="14"/>
      <c r="L85" s="11"/>
    </row>
    <row r="86" spans="2:12" x14ac:dyDescent="0.3">
      <c r="B86" s="11"/>
      <c r="C86" s="10"/>
      <c r="D86" s="10">
        <v>4.2</v>
      </c>
      <c r="E86" s="10"/>
      <c r="F86" s="11"/>
      <c r="G86" s="11" t="s">
        <v>120</v>
      </c>
      <c r="H86" s="11"/>
      <c r="I86" s="11"/>
      <c r="J86" s="11" t="s">
        <v>126</v>
      </c>
      <c r="K86" s="14"/>
      <c r="L86" s="11"/>
    </row>
    <row r="87" spans="2:12" x14ac:dyDescent="0.3">
      <c r="B87" s="11"/>
      <c r="C87" s="10"/>
      <c r="D87" s="10"/>
      <c r="E87" s="10"/>
      <c r="F87" s="11"/>
      <c r="G87" s="11"/>
      <c r="H87" s="11"/>
      <c r="I87" s="11"/>
      <c r="J87" s="11"/>
      <c r="K87" s="14"/>
      <c r="L87" s="11"/>
    </row>
    <row r="88" spans="2:12" x14ac:dyDescent="0.3">
      <c r="B88" s="11"/>
      <c r="C88" s="10"/>
      <c r="D88" s="10">
        <v>4.3</v>
      </c>
      <c r="E88" s="10"/>
      <c r="F88" s="11"/>
      <c r="G88" s="11" t="s">
        <v>121</v>
      </c>
      <c r="H88" s="11" t="s">
        <v>127</v>
      </c>
      <c r="I88" s="11" t="s">
        <v>128</v>
      </c>
      <c r="J88" s="11"/>
      <c r="K88" s="14" t="s">
        <v>130</v>
      </c>
      <c r="L88" s="11"/>
    </row>
    <row r="89" spans="2:12" x14ac:dyDescent="0.3">
      <c r="B89" s="11"/>
      <c r="C89" s="10"/>
      <c r="D89" s="10"/>
      <c r="E89" s="10"/>
      <c r="F89" s="11"/>
      <c r="G89" s="11"/>
      <c r="H89" s="11"/>
      <c r="I89" s="11" t="s">
        <v>129</v>
      </c>
      <c r="J89" s="11" t="s">
        <v>131</v>
      </c>
      <c r="K89" s="14"/>
      <c r="L89" s="11"/>
    </row>
    <row r="90" spans="2:12" x14ac:dyDescent="0.3">
      <c r="B90" s="11"/>
      <c r="C90" s="10"/>
      <c r="D90" s="10"/>
      <c r="E90" s="10"/>
      <c r="F90" s="11"/>
      <c r="G90" s="11"/>
      <c r="H90" s="11"/>
      <c r="I90" s="11"/>
      <c r="J90" s="11" t="s">
        <v>132</v>
      </c>
      <c r="K90" s="14" t="s">
        <v>133</v>
      </c>
      <c r="L90" s="11"/>
    </row>
    <row r="91" spans="2:12" x14ac:dyDescent="0.3">
      <c r="B91" s="11"/>
      <c r="C91" s="10"/>
      <c r="D91" s="10"/>
      <c r="E91" s="10"/>
      <c r="F91" s="11"/>
      <c r="G91" s="11"/>
      <c r="H91" s="11"/>
      <c r="I91" s="11"/>
      <c r="J91" s="11"/>
      <c r="K91" s="14"/>
      <c r="L91" s="11"/>
    </row>
    <row r="92" spans="2:12" x14ac:dyDescent="0.3">
      <c r="B92" s="11"/>
      <c r="C92" s="10"/>
      <c r="D92" s="10"/>
      <c r="E92" s="10"/>
      <c r="F92" s="11"/>
      <c r="G92" s="11"/>
      <c r="H92" s="11"/>
      <c r="I92" s="11"/>
      <c r="J92" s="11"/>
      <c r="K92" s="14"/>
      <c r="L92" s="11"/>
    </row>
    <row r="93" spans="2:12" x14ac:dyDescent="0.3">
      <c r="B93" s="11"/>
      <c r="C93" s="10"/>
      <c r="D93" s="10">
        <v>4.4000000000000004</v>
      </c>
      <c r="E93" s="10"/>
      <c r="F93" s="11"/>
      <c r="G93" s="11" t="s">
        <v>134</v>
      </c>
      <c r="H93" s="11"/>
      <c r="I93" s="11"/>
      <c r="J93" s="11"/>
      <c r="K93" s="14" t="s">
        <v>135</v>
      </c>
      <c r="L93" s="11"/>
    </row>
    <row r="94" spans="2:12" x14ac:dyDescent="0.3">
      <c r="B94" s="11"/>
      <c r="C94" s="10"/>
      <c r="D94" s="10"/>
      <c r="E94" s="10"/>
      <c r="F94" s="11"/>
      <c r="G94" s="11"/>
      <c r="H94" s="11"/>
      <c r="I94" s="11"/>
      <c r="J94" s="11"/>
      <c r="K94" s="14"/>
      <c r="L94" s="11"/>
    </row>
    <row r="95" spans="2:12" x14ac:dyDescent="0.3">
      <c r="B95" s="11"/>
      <c r="C95" s="10"/>
      <c r="D95" s="10"/>
      <c r="E95" s="10"/>
      <c r="F95" s="11"/>
      <c r="G95" s="11"/>
      <c r="H95" s="11"/>
      <c r="I95" s="11"/>
      <c r="J95" s="11"/>
      <c r="K95" s="14"/>
      <c r="L95" s="11"/>
    </row>
    <row r="96" spans="2:12" x14ac:dyDescent="0.3">
      <c r="B96" s="11"/>
      <c r="C96" s="10"/>
      <c r="D96" s="10">
        <v>4.5</v>
      </c>
      <c r="E96" s="10"/>
      <c r="F96" s="11"/>
      <c r="G96" s="11" t="s">
        <v>172</v>
      </c>
      <c r="H96" s="11"/>
      <c r="I96" s="11"/>
      <c r="J96" s="11"/>
      <c r="K96" s="14"/>
      <c r="L96" s="11"/>
    </row>
    <row r="97" spans="2:12" x14ac:dyDescent="0.3">
      <c r="B97" s="11"/>
      <c r="C97" s="10"/>
      <c r="D97" s="10"/>
      <c r="E97" s="10"/>
      <c r="F97" s="11"/>
      <c r="G97" s="11"/>
      <c r="H97" s="11"/>
      <c r="I97" s="11"/>
      <c r="J97" s="11"/>
      <c r="K97" s="14"/>
      <c r="L97" s="11"/>
    </row>
    <row r="98" spans="2:12" x14ac:dyDescent="0.3">
      <c r="B98" s="11"/>
      <c r="C98" s="10"/>
      <c r="D98" s="10"/>
      <c r="E98" s="10"/>
      <c r="F98" s="11"/>
      <c r="G98" s="11"/>
      <c r="H98" s="11"/>
      <c r="I98" s="11"/>
      <c r="J98" s="11"/>
      <c r="K98" s="14"/>
      <c r="L98" s="11"/>
    </row>
    <row r="99" spans="2:12" x14ac:dyDescent="0.3">
      <c r="B99" s="11" t="s">
        <v>177</v>
      </c>
      <c r="C99" s="10">
        <v>5</v>
      </c>
      <c r="D99" s="10"/>
      <c r="E99" s="10"/>
      <c r="F99" s="30" t="s">
        <v>136</v>
      </c>
      <c r="G99" s="11"/>
      <c r="H99" s="11"/>
      <c r="I99" s="11"/>
      <c r="J99" s="11"/>
      <c r="K99" s="14"/>
      <c r="L99" s="11"/>
    </row>
  </sheetData>
  <mergeCells count="4">
    <mergeCell ref="B2:L2"/>
    <mergeCell ref="B3:E3"/>
    <mergeCell ref="J3:K3"/>
    <mergeCell ref="L4:L6"/>
  </mergeCells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showGridLines="0" workbookViewId="0">
      <selection activeCell="D12" sqref="D12"/>
    </sheetView>
  </sheetViews>
  <sheetFormatPr defaultRowHeight="16.5" x14ac:dyDescent="0.3"/>
  <cols>
    <col min="2" max="4" width="5.125" customWidth="1"/>
  </cols>
  <sheetData>
    <row r="2" spans="2:4" ht="26.25" x14ac:dyDescent="0.3">
      <c r="B2" s="5" t="s">
        <v>367</v>
      </c>
    </row>
    <row r="4" spans="2:4" x14ac:dyDescent="0.3">
      <c r="C4" s="19" t="s">
        <v>368</v>
      </c>
    </row>
    <row r="5" spans="2:4" x14ac:dyDescent="0.3">
      <c r="C5" s="20" t="s">
        <v>380</v>
      </c>
    </row>
    <row r="6" spans="2:4" x14ac:dyDescent="0.3">
      <c r="C6" s="19"/>
    </row>
    <row r="8" spans="2:4" x14ac:dyDescent="0.3">
      <c r="C8" s="19"/>
    </row>
    <row r="9" spans="2:4" x14ac:dyDescent="0.3">
      <c r="D9" t="s">
        <v>412</v>
      </c>
    </row>
    <row r="11" spans="2:4" x14ac:dyDescent="0.3">
      <c r="D11" t="s">
        <v>413</v>
      </c>
    </row>
    <row r="12" spans="2:4" x14ac:dyDescent="0.3">
      <c r="D12" t="s">
        <v>414</v>
      </c>
    </row>
    <row r="32" spans="2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4"/>
    </row>
    <row r="36" spans="2:2" x14ac:dyDescent="0.3">
      <c r="B36" s="4"/>
    </row>
    <row r="37" spans="2:2" x14ac:dyDescent="0.3">
      <c r="B37" s="4"/>
    </row>
    <row r="38" spans="2:2" x14ac:dyDescent="0.3">
      <c r="B38" s="4"/>
    </row>
    <row r="39" spans="2:2" x14ac:dyDescent="0.3">
      <c r="B39" s="4"/>
    </row>
    <row r="40" spans="2:2" x14ac:dyDescent="0.3">
      <c r="B40" s="4"/>
    </row>
    <row r="41" spans="2:2" x14ac:dyDescent="0.3">
      <c r="B41" s="2"/>
    </row>
    <row r="42" spans="2:2" x14ac:dyDescent="0.3">
      <c r="B42" s="4"/>
    </row>
    <row r="43" spans="2:2" x14ac:dyDescent="0.3">
      <c r="B43" s="4"/>
    </row>
    <row r="44" spans="2:2" x14ac:dyDescent="0.3">
      <c r="B44" s="4"/>
    </row>
    <row r="45" spans="2:2" x14ac:dyDescent="0.3">
      <c r="B45" s="4"/>
    </row>
    <row r="46" spans="2:2" x14ac:dyDescent="0.3">
      <c r="B46" s="4"/>
    </row>
    <row r="47" spans="2:2" x14ac:dyDescent="0.3">
      <c r="B47" s="4"/>
    </row>
    <row r="48" spans="2:2" x14ac:dyDescent="0.3">
      <c r="B48" s="4"/>
    </row>
    <row r="49" spans="2:2" x14ac:dyDescent="0.3">
      <c r="B49" s="4"/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5"/>
  <sheetViews>
    <sheetView showGridLines="0" topLeftCell="A70" workbookViewId="0">
      <selection activeCell="I76" sqref="I76"/>
    </sheetView>
  </sheetViews>
  <sheetFormatPr defaultRowHeight="16.5" x14ac:dyDescent="0.3"/>
  <cols>
    <col min="2" max="4" width="5.125" customWidth="1"/>
  </cols>
  <sheetData>
    <row r="2" spans="2:8" ht="26.25" x14ac:dyDescent="0.3">
      <c r="B2" s="5" t="s">
        <v>369</v>
      </c>
    </row>
    <row r="3" spans="2:8" x14ac:dyDescent="0.3">
      <c r="B3" s="20" t="s">
        <v>370</v>
      </c>
    </row>
    <row r="4" spans="2:8" x14ac:dyDescent="0.3">
      <c r="C4" s="19"/>
    </row>
    <row r="7" spans="2:8" x14ac:dyDescent="0.3">
      <c r="E7" s="69" t="s">
        <v>371</v>
      </c>
      <c r="F7" s="42"/>
      <c r="G7" s="42"/>
      <c r="H7" s="42" t="s">
        <v>122</v>
      </c>
    </row>
    <row r="8" spans="2:8" x14ac:dyDescent="0.3">
      <c r="C8" s="19"/>
      <c r="E8" s="71"/>
      <c r="F8" s="42"/>
      <c r="G8" s="42"/>
      <c r="H8" s="42" t="s">
        <v>123</v>
      </c>
    </row>
    <row r="9" spans="2:8" x14ac:dyDescent="0.3">
      <c r="E9" s="41" t="s">
        <v>120</v>
      </c>
      <c r="F9" s="42"/>
      <c r="G9" s="42"/>
      <c r="H9" s="42" t="s">
        <v>376</v>
      </c>
    </row>
    <row r="10" spans="2:8" x14ac:dyDescent="0.3">
      <c r="E10" s="43"/>
      <c r="F10" s="42"/>
      <c r="G10" s="42"/>
      <c r="H10" s="42" t="s">
        <v>377</v>
      </c>
    </row>
    <row r="11" spans="2:8" x14ac:dyDescent="0.3">
      <c r="E11" s="43"/>
      <c r="F11" s="42"/>
      <c r="G11" s="42"/>
      <c r="H11" s="42" t="s">
        <v>378</v>
      </c>
    </row>
    <row r="12" spans="2:8" x14ac:dyDescent="0.3">
      <c r="E12" s="69" t="s">
        <v>372</v>
      </c>
      <c r="F12" s="42" t="s">
        <v>127</v>
      </c>
      <c r="G12" s="42" t="s">
        <v>128</v>
      </c>
      <c r="H12" s="42"/>
    </row>
    <row r="13" spans="2:8" x14ac:dyDescent="0.3">
      <c r="E13" s="70"/>
      <c r="F13" s="42"/>
      <c r="G13" s="42" t="s">
        <v>129</v>
      </c>
      <c r="H13" s="42" t="s">
        <v>131</v>
      </c>
    </row>
    <row r="14" spans="2:8" x14ac:dyDescent="0.3">
      <c r="E14" s="71"/>
      <c r="F14" s="42"/>
      <c r="G14" s="42"/>
      <c r="H14" s="42" t="s">
        <v>132</v>
      </c>
    </row>
    <row r="15" spans="2:8" x14ac:dyDescent="0.3">
      <c r="E15" s="41" t="s">
        <v>373</v>
      </c>
      <c r="F15" s="41"/>
      <c r="G15" s="41"/>
      <c r="H15" s="41"/>
    </row>
    <row r="18" spans="3:16" x14ac:dyDescent="0.3">
      <c r="C18" s="19" t="s">
        <v>374</v>
      </c>
    </row>
    <row r="20" spans="3:16" x14ac:dyDescent="0.3">
      <c r="D20" s="20" t="s">
        <v>382</v>
      </c>
    </row>
    <row r="22" spans="3:16" x14ac:dyDescent="0.3">
      <c r="E22" s="19" t="s">
        <v>205</v>
      </c>
      <c r="P22" s="34" t="s">
        <v>283</v>
      </c>
    </row>
    <row r="23" spans="3:16" x14ac:dyDescent="0.3">
      <c r="E23" s="4" t="s">
        <v>394</v>
      </c>
    </row>
    <row r="24" spans="3:16" x14ac:dyDescent="0.3">
      <c r="E24" s="4" t="s">
        <v>395</v>
      </c>
    </row>
    <row r="25" spans="3:16" x14ac:dyDescent="0.3">
      <c r="E25" s="4" t="s">
        <v>396</v>
      </c>
    </row>
    <row r="26" spans="3:16" x14ac:dyDescent="0.3">
      <c r="E26" s="4" t="s">
        <v>397</v>
      </c>
    </row>
    <row r="27" spans="3:16" x14ac:dyDescent="0.3">
      <c r="E27" s="4" t="s">
        <v>398</v>
      </c>
    </row>
    <row r="28" spans="3:16" x14ac:dyDescent="0.3">
      <c r="E28" s="4" t="s">
        <v>399</v>
      </c>
    </row>
    <row r="29" spans="3:16" x14ac:dyDescent="0.3">
      <c r="E29" s="4" t="s">
        <v>400</v>
      </c>
    </row>
    <row r="30" spans="3:16" x14ac:dyDescent="0.3">
      <c r="E30" s="4" t="s">
        <v>391</v>
      </c>
    </row>
    <row r="32" spans="3:16" x14ac:dyDescent="0.3">
      <c r="E32" s="4" t="s">
        <v>393</v>
      </c>
    </row>
    <row r="33" spans="2:16" x14ac:dyDescent="0.3">
      <c r="E33" s="4" t="s">
        <v>392</v>
      </c>
    </row>
    <row r="36" spans="2:16" x14ac:dyDescent="0.3">
      <c r="C36" s="19" t="s">
        <v>375</v>
      </c>
    </row>
    <row r="38" spans="2:16" x14ac:dyDescent="0.3">
      <c r="D38" s="20" t="s">
        <v>383</v>
      </c>
    </row>
    <row r="40" spans="2:16" x14ac:dyDescent="0.3">
      <c r="B40" s="2"/>
      <c r="D40" s="19" t="s">
        <v>384</v>
      </c>
    </row>
    <row r="41" spans="2:16" x14ac:dyDescent="0.3">
      <c r="B41" s="2"/>
    </row>
    <row r="42" spans="2:16" x14ac:dyDescent="0.3">
      <c r="B42" s="2"/>
      <c r="E42" s="19" t="s">
        <v>205</v>
      </c>
      <c r="P42" s="34" t="s">
        <v>283</v>
      </c>
    </row>
    <row r="43" spans="2:16" x14ac:dyDescent="0.3">
      <c r="B43" s="2"/>
      <c r="E43" s="4" t="s">
        <v>385</v>
      </c>
    </row>
    <row r="44" spans="2:16" x14ac:dyDescent="0.3">
      <c r="B44" s="4"/>
      <c r="E44" s="4" t="s">
        <v>386</v>
      </c>
    </row>
    <row r="45" spans="2:16" x14ac:dyDescent="0.3">
      <c r="B45" s="4"/>
      <c r="E45" s="4" t="s">
        <v>387</v>
      </c>
    </row>
    <row r="46" spans="2:16" x14ac:dyDescent="0.3">
      <c r="B46" s="4"/>
    </row>
    <row r="47" spans="2:16" x14ac:dyDescent="0.3">
      <c r="B47" s="4"/>
      <c r="D47" s="19" t="s">
        <v>388</v>
      </c>
    </row>
    <row r="48" spans="2:16" x14ac:dyDescent="0.3">
      <c r="B48" s="4"/>
    </row>
    <row r="49" spans="2:16" x14ac:dyDescent="0.3">
      <c r="B49" s="4"/>
      <c r="E49" s="19" t="s">
        <v>205</v>
      </c>
      <c r="P49" s="34" t="s">
        <v>283</v>
      </c>
    </row>
    <row r="50" spans="2:16" x14ac:dyDescent="0.3">
      <c r="B50" s="4"/>
      <c r="D50" t="s">
        <v>389</v>
      </c>
      <c r="E50" s="4" t="s">
        <v>390</v>
      </c>
    </row>
    <row r="51" spans="2:16" x14ac:dyDescent="0.3">
      <c r="B51" s="2"/>
      <c r="E51" s="4" t="s">
        <v>386</v>
      </c>
    </row>
    <row r="52" spans="2:16" x14ac:dyDescent="0.3">
      <c r="B52" s="4"/>
      <c r="E52" s="4" t="s">
        <v>387</v>
      </c>
    </row>
    <row r="53" spans="2:16" x14ac:dyDescent="0.3">
      <c r="B53" s="4"/>
    </row>
    <row r="54" spans="2:16" x14ac:dyDescent="0.3">
      <c r="B54" s="4"/>
      <c r="C54" s="19" t="s">
        <v>407</v>
      </c>
    </row>
    <row r="55" spans="2:16" x14ac:dyDescent="0.3">
      <c r="B55" s="4"/>
    </row>
    <row r="56" spans="2:16" x14ac:dyDescent="0.3">
      <c r="D56" t="s">
        <v>411</v>
      </c>
    </row>
    <row r="61" spans="2:16" x14ac:dyDescent="0.3">
      <c r="D61" t="s">
        <v>408</v>
      </c>
    </row>
    <row r="67" spans="2:4" x14ac:dyDescent="0.3">
      <c r="D67" t="s">
        <v>409</v>
      </c>
    </row>
    <row r="69" spans="2:4" x14ac:dyDescent="0.3">
      <c r="B69" s="4"/>
    </row>
    <row r="70" spans="2:4" x14ac:dyDescent="0.3">
      <c r="B70" s="4"/>
    </row>
    <row r="71" spans="2:4" x14ac:dyDescent="0.3">
      <c r="B71" s="4"/>
    </row>
    <row r="72" spans="2:4" x14ac:dyDescent="0.3">
      <c r="D72" t="s">
        <v>410</v>
      </c>
    </row>
    <row r="80" spans="2:4" x14ac:dyDescent="0.3">
      <c r="C80" s="19" t="s">
        <v>415</v>
      </c>
    </row>
    <row r="82" spans="5:16" x14ac:dyDescent="0.3">
      <c r="E82" s="19" t="s">
        <v>205</v>
      </c>
      <c r="P82" s="34" t="s">
        <v>283</v>
      </c>
    </row>
    <row r="83" spans="5:16" x14ac:dyDescent="0.3">
      <c r="E83" s="4" t="s">
        <v>416</v>
      </c>
    </row>
    <row r="84" spans="5:16" x14ac:dyDescent="0.3">
      <c r="E84" s="4" t="s">
        <v>417</v>
      </c>
    </row>
    <row r="85" spans="5:16" x14ac:dyDescent="0.3">
      <c r="E85" s="4" t="s">
        <v>418</v>
      </c>
    </row>
    <row r="86" spans="5:16" x14ac:dyDescent="0.3">
      <c r="E86" s="4" t="s">
        <v>419</v>
      </c>
    </row>
    <row r="87" spans="5:16" x14ac:dyDescent="0.3">
      <c r="E87" s="4" t="s">
        <v>420</v>
      </c>
    </row>
    <row r="88" spans="5:16" x14ac:dyDescent="0.3">
      <c r="E88" s="4" t="s">
        <v>421</v>
      </c>
    </row>
    <row r="89" spans="5:16" x14ac:dyDescent="0.3">
      <c r="E89" s="4" t="s">
        <v>418</v>
      </c>
    </row>
    <row r="90" spans="5:16" x14ac:dyDescent="0.3">
      <c r="E90" s="4" t="s">
        <v>422</v>
      </c>
    </row>
    <row r="91" spans="5:16" x14ac:dyDescent="0.3">
      <c r="E91" s="4" t="s">
        <v>423</v>
      </c>
    </row>
    <row r="92" spans="5:16" x14ac:dyDescent="0.3">
      <c r="E92" s="4" t="s">
        <v>424</v>
      </c>
    </row>
    <row r="93" spans="5:16" x14ac:dyDescent="0.3">
      <c r="E93" s="4" t="s">
        <v>418</v>
      </c>
    </row>
    <row r="94" spans="5:16" x14ac:dyDescent="0.3">
      <c r="E94" s="4" t="s">
        <v>425</v>
      </c>
    </row>
    <row r="95" spans="5:16" x14ac:dyDescent="0.3">
      <c r="E95" s="4" t="s">
        <v>426</v>
      </c>
    </row>
    <row r="96" spans="5:16" x14ac:dyDescent="0.3">
      <c r="E96" s="4" t="s">
        <v>427</v>
      </c>
    </row>
    <row r="97" spans="2:5" x14ac:dyDescent="0.3">
      <c r="E97" s="4" t="s">
        <v>418</v>
      </c>
    </row>
    <row r="98" spans="2:5" x14ac:dyDescent="0.3">
      <c r="E98" s="4" t="s">
        <v>428</v>
      </c>
    </row>
    <row r="99" spans="2:5" x14ac:dyDescent="0.3">
      <c r="E99" s="4" t="s">
        <v>429</v>
      </c>
    </row>
    <row r="100" spans="2:5" x14ac:dyDescent="0.3">
      <c r="E100" s="4" t="s">
        <v>192</v>
      </c>
    </row>
    <row r="103" spans="2:5" x14ac:dyDescent="0.3">
      <c r="B103" s="4"/>
    </row>
    <row r="104" spans="2:5" x14ac:dyDescent="0.3">
      <c r="B104" s="4"/>
    </row>
    <row r="105" spans="2:5" x14ac:dyDescent="0.3">
      <c r="B105" s="4"/>
    </row>
    <row r="106" spans="2:5" x14ac:dyDescent="0.3">
      <c r="B106" s="4"/>
    </row>
    <row r="108" spans="2:5" x14ac:dyDescent="0.3">
      <c r="C108" s="19" t="s">
        <v>381</v>
      </c>
    </row>
    <row r="109" spans="2:5" ht="14.25" customHeight="1" x14ac:dyDescent="0.3"/>
    <row r="110" spans="2:5" x14ac:dyDescent="0.3">
      <c r="D110" s="4" t="s">
        <v>401</v>
      </c>
    </row>
    <row r="111" spans="2:5" x14ac:dyDescent="0.3">
      <c r="D111" s="4" t="s">
        <v>402</v>
      </c>
    </row>
    <row r="112" spans="2:5" x14ac:dyDescent="0.3">
      <c r="D112" s="4" t="s">
        <v>403</v>
      </c>
    </row>
    <row r="113" spans="4:4" x14ac:dyDescent="0.3">
      <c r="D113" s="4" t="s">
        <v>404</v>
      </c>
    </row>
    <row r="114" spans="4:4" x14ac:dyDescent="0.3">
      <c r="D114" s="4" t="s">
        <v>405</v>
      </c>
    </row>
    <row r="115" spans="4:4" x14ac:dyDescent="0.3">
      <c r="D115" s="4" t="s">
        <v>406</v>
      </c>
    </row>
  </sheetData>
  <mergeCells count="2">
    <mergeCell ref="E12:E14"/>
    <mergeCell ref="E7:E8"/>
  </mergeCells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8"/>
  <sheetViews>
    <sheetView workbookViewId="0">
      <selection activeCell="I9" sqref="I9"/>
    </sheetView>
  </sheetViews>
  <sheetFormatPr defaultRowHeight="16.5" x14ac:dyDescent="0.3"/>
  <cols>
    <col min="2" max="2" width="10.625" customWidth="1"/>
    <col min="3" max="6" width="14.875" customWidth="1"/>
    <col min="7" max="7" width="16.875" bestFit="1" customWidth="1"/>
    <col min="8" max="8" width="16.5" bestFit="1" customWidth="1"/>
    <col min="9" max="9" width="14.875" customWidth="1"/>
    <col min="10" max="10" width="11.125" customWidth="1"/>
    <col min="11" max="12" width="10.75" customWidth="1"/>
    <col min="13" max="13" width="20.875" customWidth="1"/>
    <col min="15" max="15" width="17.25" bestFit="1" customWidth="1"/>
    <col min="17" max="17" width="15.75" customWidth="1"/>
  </cols>
  <sheetData>
    <row r="3" spans="2:20" x14ac:dyDescent="0.3">
      <c r="B3" s="72" t="s">
        <v>526</v>
      </c>
      <c r="C3" s="72" t="s">
        <v>524</v>
      </c>
      <c r="D3" s="72" t="s">
        <v>522</v>
      </c>
      <c r="E3" s="72"/>
      <c r="F3" s="72"/>
      <c r="G3" s="72" t="s">
        <v>523</v>
      </c>
      <c r="H3" s="72"/>
      <c r="I3" s="72"/>
      <c r="J3" s="72" t="s">
        <v>443</v>
      </c>
      <c r="K3" s="72"/>
      <c r="L3" s="72" t="s">
        <v>469</v>
      </c>
      <c r="M3" s="72" t="s">
        <v>446</v>
      </c>
      <c r="N3" s="72"/>
      <c r="O3" s="72"/>
      <c r="P3" s="72"/>
      <c r="Q3" s="72"/>
      <c r="R3" s="72"/>
      <c r="S3" s="72" t="s">
        <v>467</v>
      </c>
      <c r="T3" s="72" t="s">
        <v>468</v>
      </c>
    </row>
    <row r="4" spans="2:20" x14ac:dyDescent="0.3">
      <c r="B4" s="72"/>
      <c r="C4" s="72"/>
      <c r="D4" s="56" t="s">
        <v>474</v>
      </c>
      <c r="E4" s="56" t="s">
        <v>475</v>
      </c>
      <c r="F4" s="56" t="s">
        <v>521</v>
      </c>
      <c r="G4" s="56" t="s">
        <v>474</v>
      </c>
      <c r="H4" s="56" t="s">
        <v>475</v>
      </c>
      <c r="I4" s="56" t="s">
        <v>499</v>
      </c>
      <c r="J4" s="56" t="s">
        <v>444</v>
      </c>
      <c r="K4" s="56" t="s">
        <v>445</v>
      </c>
      <c r="L4" s="72"/>
      <c r="M4" s="56" t="s">
        <v>456</v>
      </c>
      <c r="N4" s="56" t="s">
        <v>455</v>
      </c>
      <c r="O4" s="56" t="s">
        <v>456</v>
      </c>
      <c r="P4" s="56" t="s">
        <v>455</v>
      </c>
      <c r="Q4" s="56" t="s">
        <v>456</v>
      </c>
      <c r="R4" s="56" t="s">
        <v>455</v>
      </c>
      <c r="S4" s="72"/>
      <c r="T4" s="72"/>
    </row>
    <row r="5" spans="2:20" x14ac:dyDescent="0.3">
      <c r="B5" s="72" t="s">
        <v>525</v>
      </c>
      <c r="C5" s="45" t="s">
        <v>436</v>
      </c>
      <c r="D5" s="46" t="s">
        <v>501</v>
      </c>
      <c r="E5" s="57" t="s">
        <v>507</v>
      </c>
      <c r="F5" s="46" t="s">
        <v>508</v>
      </c>
      <c r="G5" s="46" t="s">
        <v>509</v>
      </c>
      <c r="H5" s="46" t="s">
        <v>510</v>
      </c>
      <c r="I5" s="49" t="s">
        <v>488</v>
      </c>
      <c r="J5" s="46">
        <v>0.80920099999999995</v>
      </c>
      <c r="K5" s="47"/>
      <c r="L5" s="32">
        <f>IF(J5&gt;=K5,J5,K5)</f>
        <v>0.80920099999999995</v>
      </c>
      <c r="M5" s="32"/>
      <c r="N5" s="32"/>
      <c r="O5" s="32"/>
      <c r="P5" s="32"/>
      <c r="Q5" s="32"/>
      <c r="R5" s="32"/>
      <c r="S5" s="32">
        <f>_xlfn.RANK.AVG(L5,$L$5:$L$18,0)</f>
        <v>11</v>
      </c>
      <c r="T5" s="54">
        <f t="shared" ref="T5:T8" si="0">L5</f>
        <v>0.80920099999999995</v>
      </c>
    </row>
    <row r="6" spans="2:20" x14ac:dyDescent="0.3">
      <c r="B6" s="72"/>
      <c r="C6" s="45" t="s">
        <v>437</v>
      </c>
      <c r="D6" s="46" t="s">
        <v>502</v>
      </c>
      <c r="E6" s="57" t="s">
        <v>507</v>
      </c>
      <c r="F6" s="57" t="s">
        <v>507</v>
      </c>
      <c r="G6" s="57" t="s">
        <v>507</v>
      </c>
      <c r="H6" s="57">
        <v>0</v>
      </c>
      <c r="I6" s="49" t="s">
        <v>496</v>
      </c>
      <c r="J6" s="46">
        <v>0.82941299999999996</v>
      </c>
      <c r="K6" s="47">
        <v>0.82828999999999997</v>
      </c>
      <c r="L6" s="32">
        <f t="shared" ref="L6:L18" si="1">IF(J6&gt;=K6,J6,K6)</f>
        <v>0.82941299999999996</v>
      </c>
      <c r="M6" s="32" t="s">
        <v>451</v>
      </c>
      <c r="N6" s="32" t="s">
        <v>452</v>
      </c>
      <c r="O6" s="32" t="s">
        <v>453</v>
      </c>
      <c r="P6" s="32">
        <v>0.7</v>
      </c>
      <c r="Q6" s="32" t="s">
        <v>454</v>
      </c>
      <c r="R6" s="32">
        <v>0.2</v>
      </c>
      <c r="S6" s="32">
        <f t="shared" ref="S6:S18" si="2">_xlfn.RANK.AVG(L6,$L$5:$L$18,0)</f>
        <v>3</v>
      </c>
      <c r="T6" s="54">
        <f t="shared" si="0"/>
        <v>0.82941299999999996</v>
      </c>
    </row>
    <row r="7" spans="2:20" ht="30" x14ac:dyDescent="0.3">
      <c r="B7" s="72"/>
      <c r="C7" s="45" t="s">
        <v>438</v>
      </c>
      <c r="D7" s="46" t="s">
        <v>503</v>
      </c>
      <c r="E7" s="57" t="s">
        <v>507</v>
      </c>
      <c r="F7" s="57" t="s">
        <v>507</v>
      </c>
      <c r="G7" s="57" t="s">
        <v>507</v>
      </c>
      <c r="H7" s="76" t="s">
        <v>548</v>
      </c>
      <c r="I7" s="49" t="s">
        <v>496</v>
      </c>
      <c r="J7" s="46">
        <v>0.80810199999999999</v>
      </c>
      <c r="K7" s="47"/>
      <c r="L7" s="32">
        <f t="shared" si="1"/>
        <v>0.80810199999999999</v>
      </c>
      <c r="M7" s="52" t="s">
        <v>466</v>
      </c>
      <c r="N7" s="52"/>
      <c r="O7" s="52"/>
      <c r="P7" s="52"/>
      <c r="Q7" s="52"/>
      <c r="R7" s="52"/>
      <c r="S7" s="32">
        <f t="shared" si="2"/>
        <v>12</v>
      </c>
      <c r="T7" s="54">
        <f t="shared" si="0"/>
        <v>0.80810199999999999</v>
      </c>
    </row>
    <row r="8" spans="2:20" x14ac:dyDescent="0.3">
      <c r="B8" s="72"/>
      <c r="C8" s="45" t="s">
        <v>439</v>
      </c>
      <c r="D8" s="46" t="s">
        <v>504</v>
      </c>
      <c r="E8" s="57" t="s">
        <v>507</v>
      </c>
      <c r="F8" s="57" t="s">
        <v>514</v>
      </c>
      <c r="G8" s="46" t="s">
        <v>511</v>
      </c>
      <c r="H8" s="46" t="s">
        <v>512</v>
      </c>
      <c r="I8" s="58" t="s">
        <v>513</v>
      </c>
      <c r="J8" s="46">
        <v>0.82043699999999997</v>
      </c>
      <c r="K8" s="47">
        <v>0.80700400000000005</v>
      </c>
      <c r="L8" s="32">
        <f t="shared" si="1"/>
        <v>0.82043699999999997</v>
      </c>
      <c r="M8" s="32" t="s">
        <v>450</v>
      </c>
      <c r="N8" s="32">
        <v>9</v>
      </c>
      <c r="O8" s="32"/>
      <c r="P8" s="32"/>
      <c r="Q8" s="32"/>
      <c r="R8" s="32"/>
      <c r="S8" s="32">
        <f t="shared" si="2"/>
        <v>8</v>
      </c>
      <c r="T8" s="54">
        <f t="shared" si="0"/>
        <v>0.82043699999999997</v>
      </c>
    </row>
    <row r="9" spans="2:20" x14ac:dyDescent="0.3">
      <c r="B9" s="72"/>
      <c r="C9" s="45" t="s">
        <v>440</v>
      </c>
      <c r="D9" s="46" t="s">
        <v>505</v>
      </c>
      <c r="E9" s="57" t="s">
        <v>507</v>
      </c>
      <c r="F9" s="46" t="s">
        <v>515</v>
      </c>
      <c r="G9" s="46" t="s">
        <v>516</v>
      </c>
      <c r="H9" s="46" t="s">
        <v>517</v>
      </c>
      <c r="I9" s="49" t="s">
        <v>488</v>
      </c>
      <c r="J9" s="46">
        <v>0.80586800000000003</v>
      </c>
      <c r="K9" s="47">
        <v>0.83393300000000004</v>
      </c>
      <c r="L9" s="32">
        <f t="shared" si="1"/>
        <v>0.83393300000000004</v>
      </c>
      <c r="M9" s="32" t="s">
        <v>448</v>
      </c>
      <c r="N9" s="32">
        <v>7</v>
      </c>
      <c r="O9" s="32" t="s">
        <v>449</v>
      </c>
      <c r="P9" s="32">
        <v>7</v>
      </c>
      <c r="Q9" s="32"/>
      <c r="R9" s="32"/>
      <c r="S9" s="32">
        <f t="shared" si="2"/>
        <v>1</v>
      </c>
      <c r="T9" s="54">
        <f>L9</f>
        <v>0.83393300000000004</v>
      </c>
    </row>
    <row r="10" spans="2:20" x14ac:dyDescent="0.3">
      <c r="B10" s="72"/>
      <c r="C10" s="45" t="s">
        <v>441</v>
      </c>
      <c r="D10" s="46" t="s">
        <v>506</v>
      </c>
      <c r="E10" s="57" t="s">
        <v>507</v>
      </c>
      <c r="F10" s="57" t="s">
        <v>507</v>
      </c>
      <c r="G10" s="57" t="s">
        <v>507</v>
      </c>
      <c r="H10" s="76" t="s">
        <v>551</v>
      </c>
      <c r="I10" s="49" t="s">
        <v>496</v>
      </c>
      <c r="J10" s="46">
        <v>0.79353300000000004</v>
      </c>
      <c r="K10" s="47"/>
      <c r="L10" s="32">
        <f t="shared" si="1"/>
        <v>0.79353300000000004</v>
      </c>
      <c r="M10" s="52" t="s">
        <v>466</v>
      </c>
      <c r="N10" s="52"/>
      <c r="O10" s="52"/>
      <c r="P10" s="52"/>
      <c r="Q10" s="52"/>
      <c r="R10" s="52"/>
      <c r="S10" s="32">
        <f t="shared" si="2"/>
        <v>14</v>
      </c>
      <c r="T10" s="54">
        <f t="shared" ref="T10:T18" si="3">L10</f>
        <v>0.79353300000000004</v>
      </c>
    </row>
    <row r="11" spans="2:20" x14ac:dyDescent="0.3">
      <c r="B11" s="72"/>
      <c r="C11" s="45" t="s">
        <v>442</v>
      </c>
      <c r="D11" s="46" t="s">
        <v>500</v>
      </c>
      <c r="E11" s="57" t="s">
        <v>507</v>
      </c>
      <c r="F11" s="46" t="s">
        <v>518</v>
      </c>
      <c r="G11" s="46" t="s">
        <v>519</v>
      </c>
      <c r="H11" s="46" t="s">
        <v>520</v>
      </c>
      <c r="I11" s="49" t="s">
        <v>488</v>
      </c>
      <c r="J11" s="46">
        <v>0.82272199999999995</v>
      </c>
      <c r="K11" s="47">
        <v>0.81825199999999998</v>
      </c>
      <c r="L11" s="32">
        <f t="shared" si="1"/>
        <v>0.82272199999999995</v>
      </c>
      <c r="M11" s="32" t="s">
        <v>447</v>
      </c>
      <c r="N11" s="32">
        <v>400</v>
      </c>
      <c r="O11" s="32"/>
      <c r="P11" s="32"/>
      <c r="Q11" s="32"/>
      <c r="R11" s="32"/>
      <c r="S11" s="32">
        <f t="shared" si="2"/>
        <v>6</v>
      </c>
      <c r="T11" s="54">
        <f t="shared" si="3"/>
        <v>0.82272199999999995</v>
      </c>
    </row>
    <row r="12" spans="2:20" x14ac:dyDescent="0.3">
      <c r="B12" s="72" t="s">
        <v>457</v>
      </c>
      <c r="C12" s="48" t="s">
        <v>458</v>
      </c>
      <c r="D12" s="49" t="s">
        <v>476</v>
      </c>
      <c r="E12" s="49" t="s">
        <v>477</v>
      </c>
      <c r="F12" s="59" t="s">
        <v>507</v>
      </c>
      <c r="G12" s="57" t="s">
        <v>507</v>
      </c>
      <c r="H12" s="75" t="s">
        <v>547</v>
      </c>
      <c r="I12" s="49" t="s">
        <v>496</v>
      </c>
      <c r="J12" s="46">
        <v>0.82943800000000001</v>
      </c>
      <c r="K12" s="47"/>
      <c r="L12" s="32">
        <f t="shared" si="1"/>
        <v>0.82943800000000001</v>
      </c>
      <c r="M12" s="51" t="s">
        <v>465</v>
      </c>
      <c r="N12" s="51"/>
      <c r="O12" s="51"/>
      <c r="P12" s="51"/>
      <c r="Q12" s="51"/>
      <c r="R12" s="50"/>
      <c r="S12" s="32">
        <f t="shared" si="2"/>
        <v>2</v>
      </c>
      <c r="T12" s="54">
        <f t="shared" si="3"/>
        <v>0.82943800000000001</v>
      </c>
    </row>
    <row r="13" spans="2:20" x14ac:dyDescent="0.3">
      <c r="B13" s="72"/>
      <c r="C13" s="48" t="s">
        <v>376</v>
      </c>
      <c r="D13" s="49" t="s">
        <v>478</v>
      </c>
      <c r="E13" s="49" t="s">
        <v>487</v>
      </c>
      <c r="F13" s="59" t="s">
        <v>507</v>
      </c>
      <c r="G13" s="57" t="s">
        <v>507</v>
      </c>
      <c r="H13" s="75" t="s">
        <v>549</v>
      </c>
      <c r="I13" s="49" t="s">
        <v>497</v>
      </c>
      <c r="J13" s="46">
        <v>0.82278399999999996</v>
      </c>
      <c r="K13" s="47"/>
      <c r="L13" s="32">
        <f t="shared" si="1"/>
        <v>0.82278399999999996</v>
      </c>
      <c r="M13" s="52" t="s">
        <v>466</v>
      </c>
      <c r="N13" s="52"/>
      <c r="O13" s="52"/>
      <c r="P13" s="52"/>
      <c r="Q13" s="52"/>
      <c r="R13" s="53"/>
      <c r="S13" s="32">
        <f t="shared" si="2"/>
        <v>5</v>
      </c>
      <c r="T13" s="54">
        <f t="shared" si="3"/>
        <v>0.82278399999999996</v>
      </c>
    </row>
    <row r="14" spans="2:20" x14ac:dyDescent="0.3">
      <c r="B14" s="72"/>
      <c r="C14" s="48" t="s">
        <v>459</v>
      </c>
      <c r="D14" s="49" t="s">
        <v>479</v>
      </c>
      <c r="E14" s="49" t="s">
        <v>486</v>
      </c>
      <c r="F14" s="59" t="s">
        <v>507</v>
      </c>
      <c r="G14" s="57" t="s">
        <v>507</v>
      </c>
      <c r="H14" s="75" t="s">
        <v>550</v>
      </c>
      <c r="I14" s="49" t="s">
        <v>498</v>
      </c>
      <c r="J14" s="46">
        <v>0.81937599999999999</v>
      </c>
      <c r="K14" s="47"/>
      <c r="L14" s="32">
        <f t="shared" si="1"/>
        <v>0.81937599999999999</v>
      </c>
      <c r="M14" s="52" t="s">
        <v>466</v>
      </c>
      <c r="N14" s="52"/>
      <c r="O14" s="52"/>
      <c r="P14" s="52"/>
      <c r="Q14" s="52"/>
      <c r="R14" s="53"/>
      <c r="S14" s="32">
        <f t="shared" si="2"/>
        <v>9</v>
      </c>
      <c r="T14" s="54">
        <f t="shared" si="3"/>
        <v>0.81937599999999999</v>
      </c>
    </row>
    <row r="15" spans="2:20" x14ac:dyDescent="0.3">
      <c r="B15" s="72"/>
      <c r="C15" s="48" t="s">
        <v>460</v>
      </c>
      <c r="D15" s="49" t="s">
        <v>480</v>
      </c>
      <c r="E15" s="49" t="s">
        <v>485</v>
      </c>
      <c r="F15" s="49" t="s">
        <v>492</v>
      </c>
      <c r="G15" s="49" t="str">
        <f t="shared" ref="G15:G18" si="4">D15&amp;"_H"</f>
        <v>model_ada_H</v>
      </c>
      <c r="H15" s="49" t="str">
        <f t="shared" ref="H15:H18" si="5">E15&amp;"_H"</f>
        <v>score_ada_H</v>
      </c>
      <c r="I15" s="49" t="s">
        <v>488</v>
      </c>
      <c r="J15" s="46">
        <v>0.81594299999999997</v>
      </c>
      <c r="K15" s="47">
        <v>0.81594199999999995</v>
      </c>
      <c r="L15" s="32">
        <f t="shared" si="1"/>
        <v>0.81594299999999997</v>
      </c>
      <c r="M15" s="32" t="s">
        <v>463</v>
      </c>
      <c r="N15" s="32">
        <v>200</v>
      </c>
      <c r="O15" s="32" t="s">
        <v>464</v>
      </c>
      <c r="P15" s="32">
        <v>0.1</v>
      </c>
      <c r="Q15" s="32"/>
      <c r="R15" s="41"/>
      <c r="S15" s="32">
        <f t="shared" si="2"/>
        <v>10</v>
      </c>
      <c r="T15" s="54">
        <f t="shared" si="3"/>
        <v>0.81594299999999997</v>
      </c>
    </row>
    <row r="16" spans="2:20" x14ac:dyDescent="0.3">
      <c r="B16" s="72"/>
      <c r="C16" s="48" t="s">
        <v>546</v>
      </c>
      <c r="D16" s="49" t="s">
        <v>490</v>
      </c>
      <c r="E16" s="49" t="s">
        <v>491</v>
      </c>
      <c r="F16" s="49" t="s">
        <v>493</v>
      </c>
      <c r="G16" s="49" t="str">
        <f t="shared" si="4"/>
        <v>model_gbm_H</v>
      </c>
      <c r="H16" s="49" t="str">
        <f t="shared" si="5"/>
        <v>score_gbm_H</v>
      </c>
      <c r="I16" s="49" t="s">
        <v>489</v>
      </c>
      <c r="J16" s="46">
        <v>0.80590499999999998</v>
      </c>
      <c r="K16" s="47">
        <v>0.80590499999999998</v>
      </c>
      <c r="L16" s="32">
        <f t="shared" si="1"/>
        <v>0.80590499999999998</v>
      </c>
      <c r="M16" s="32" t="s">
        <v>463</v>
      </c>
      <c r="N16" s="32">
        <v>300</v>
      </c>
      <c r="O16" s="32" t="s">
        <v>464</v>
      </c>
      <c r="P16" s="32">
        <v>0.2</v>
      </c>
      <c r="Q16" s="32"/>
      <c r="R16" s="41"/>
      <c r="S16" s="32">
        <f t="shared" si="2"/>
        <v>13</v>
      </c>
      <c r="T16" s="54">
        <f t="shared" si="3"/>
        <v>0.80590499999999998</v>
      </c>
    </row>
    <row r="17" spans="2:20" x14ac:dyDescent="0.3">
      <c r="B17" s="72"/>
      <c r="C17" s="48" t="s">
        <v>461</v>
      </c>
      <c r="D17" s="49" t="s">
        <v>481</v>
      </c>
      <c r="E17" s="49" t="s">
        <v>484</v>
      </c>
      <c r="F17" s="49" t="s">
        <v>494</v>
      </c>
      <c r="G17" s="49" t="str">
        <f t="shared" si="4"/>
        <v>model_xgb_H</v>
      </c>
      <c r="H17" s="49" t="str">
        <f t="shared" si="5"/>
        <v>score_lgbm_H</v>
      </c>
      <c r="I17" s="49" t="s">
        <v>488</v>
      </c>
      <c r="J17" s="46">
        <v>0.81825199999999998</v>
      </c>
      <c r="K17" s="47">
        <v>0.82270900000000002</v>
      </c>
      <c r="L17" s="32">
        <f t="shared" si="1"/>
        <v>0.82270900000000002</v>
      </c>
      <c r="M17" s="32" t="s">
        <v>463</v>
      </c>
      <c r="N17" s="32">
        <v>300</v>
      </c>
      <c r="O17" s="32" t="s">
        <v>464</v>
      </c>
      <c r="P17" s="32">
        <v>0.1</v>
      </c>
      <c r="Q17" s="32"/>
      <c r="R17" s="41"/>
      <c r="S17" s="32">
        <f t="shared" si="2"/>
        <v>7</v>
      </c>
      <c r="T17" s="54">
        <f t="shared" si="3"/>
        <v>0.82270900000000002</v>
      </c>
    </row>
    <row r="18" spans="2:20" x14ac:dyDescent="0.3">
      <c r="B18" s="72"/>
      <c r="C18" s="48" t="s">
        <v>462</v>
      </c>
      <c r="D18" s="49" t="s">
        <v>482</v>
      </c>
      <c r="E18" s="49" t="s">
        <v>483</v>
      </c>
      <c r="F18" s="49" t="s">
        <v>495</v>
      </c>
      <c r="G18" s="49" t="str">
        <f t="shared" si="4"/>
        <v>model_lgbm_H</v>
      </c>
      <c r="H18" s="49" t="str">
        <f t="shared" si="5"/>
        <v>score_lgbm_H</v>
      </c>
      <c r="I18" s="49" t="s">
        <v>489</v>
      </c>
      <c r="J18" s="46">
        <v>0.82382</v>
      </c>
      <c r="K18" s="47">
        <v>0.82498099999999996</v>
      </c>
      <c r="L18" s="32">
        <f t="shared" si="1"/>
        <v>0.82498099999999996</v>
      </c>
      <c r="M18" s="32" t="s">
        <v>463</v>
      </c>
      <c r="N18" s="32">
        <v>200</v>
      </c>
      <c r="O18" s="32" t="s">
        <v>464</v>
      </c>
      <c r="P18" s="32">
        <v>0.05</v>
      </c>
      <c r="Q18" s="32"/>
      <c r="R18" s="41"/>
      <c r="S18" s="32">
        <f t="shared" si="2"/>
        <v>4</v>
      </c>
      <c r="T18" s="54">
        <f t="shared" si="3"/>
        <v>0.82498099999999996</v>
      </c>
    </row>
  </sheetData>
  <mergeCells count="11">
    <mergeCell ref="S3:S4"/>
    <mergeCell ref="T3:T4"/>
    <mergeCell ref="D3:F3"/>
    <mergeCell ref="G3:I3"/>
    <mergeCell ref="C3:C4"/>
    <mergeCell ref="B12:B18"/>
    <mergeCell ref="B3:B4"/>
    <mergeCell ref="J3:K3"/>
    <mergeCell ref="M3:R3"/>
    <mergeCell ref="L3:L4"/>
    <mergeCell ref="B5:B11"/>
  </mergeCells>
  <phoneticPr fontId="18" type="noConversion"/>
  <conditionalFormatting sqref="J5:J18">
    <cfRule type="cellIs" dxfId="7" priority="3" operator="equal">
      <formula>K5</formula>
    </cfRule>
    <cfRule type="cellIs" dxfId="6" priority="6" operator="greaterThan">
      <formula>K5</formula>
    </cfRule>
    <cfRule type="cellIs" dxfId="5" priority="7" operator="lessThan">
      <formula>K5</formula>
    </cfRule>
  </conditionalFormatting>
  <conditionalFormatting sqref="K5:K18">
    <cfRule type="cellIs" dxfId="4" priority="2" operator="equal">
      <formula>J5</formula>
    </cfRule>
    <cfRule type="cellIs" dxfId="3" priority="4" operator="greaterThan">
      <formula>J5</formula>
    </cfRule>
    <cfRule type="cellIs" dxfId="2" priority="5" operator="lessThan">
      <formula>J5</formula>
    </cfRule>
  </conditionalFormatting>
  <conditionalFormatting sqref="T5:T18">
    <cfRule type="top10" dxfId="1" priority="1" rank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E20" sqref="E20"/>
    </sheetView>
  </sheetViews>
  <sheetFormatPr defaultRowHeight="16.5" x14ac:dyDescent="0.3"/>
  <cols>
    <col min="3" max="3" width="14.75" customWidth="1"/>
    <col min="4" max="4" width="10.125" customWidth="1"/>
    <col min="5" max="5" width="66.875" bestFit="1" customWidth="1"/>
  </cols>
  <sheetData>
    <row r="2" spans="2:5" ht="26.25" x14ac:dyDescent="0.3">
      <c r="B2" s="5" t="s">
        <v>299</v>
      </c>
    </row>
    <row r="4" spans="2:5" x14ac:dyDescent="0.3">
      <c r="B4" s="26" t="s">
        <v>298</v>
      </c>
      <c r="C4" s="26" t="s">
        <v>297</v>
      </c>
      <c r="D4" s="26" t="s">
        <v>294</v>
      </c>
      <c r="E4" s="26" t="s">
        <v>293</v>
      </c>
    </row>
    <row r="5" spans="2:5" x14ac:dyDescent="0.3">
      <c r="B5" s="32" t="s">
        <v>301</v>
      </c>
      <c r="C5" s="32" t="s">
        <v>300</v>
      </c>
      <c r="D5" s="32" t="s">
        <v>295</v>
      </c>
      <c r="E5" s="33" t="s">
        <v>296</v>
      </c>
    </row>
    <row r="6" spans="2:5" x14ac:dyDescent="0.3">
      <c r="B6" s="32" t="s">
        <v>284</v>
      </c>
      <c r="C6" s="32"/>
      <c r="D6" s="32"/>
      <c r="E6" s="32"/>
    </row>
    <row r="7" spans="2:5" x14ac:dyDescent="0.3">
      <c r="B7" s="32" t="s">
        <v>285</v>
      </c>
      <c r="C7" s="32"/>
      <c r="D7" s="32"/>
      <c r="E7" s="32"/>
    </row>
    <row r="8" spans="2:5" x14ac:dyDescent="0.3">
      <c r="B8" s="32" t="s">
        <v>286</v>
      </c>
      <c r="C8" s="32"/>
      <c r="D8" s="32"/>
      <c r="E8" s="32"/>
    </row>
    <row r="9" spans="2:5" x14ac:dyDescent="0.3">
      <c r="B9" s="32" t="s">
        <v>287</v>
      </c>
      <c r="C9" s="32"/>
      <c r="D9" s="32"/>
      <c r="E9" s="32"/>
    </row>
    <row r="10" spans="2:5" x14ac:dyDescent="0.3">
      <c r="B10" s="32" t="s">
        <v>288</v>
      </c>
      <c r="C10" s="32"/>
      <c r="D10" s="32"/>
      <c r="E10" s="32"/>
    </row>
    <row r="11" spans="2:5" x14ac:dyDescent="0.3">
      <c r="B11" s="32" t="s">
        <v>289</v>
      </c>
      <c r="C11" s="32"/>
      <c r="D11" s="32"/>
      <c r="E11" s="32"/>
    </row>
    <row r="12" spans="2:5" x14ac:dyDescent="0.3">
      <c r="B12" s="32" t="s">
        <v>290</v>
      </c>
      <c r="C12" s="32"/>
      <c r="D12" s="32"/>
      <c r="E12" s="32"/>
    </row>
    <row r="13" spans="2:5" x14ac:dyDescent="0.3">
      <c r="B13" s="32" t="s">
        <v>291</v>
      </c>
      <c r="C13" s="32"/>
      <c r="D13" s="32"/>
      <c r="E13" s="32"/>
    </row>
    <row r="14" spans="2:5" x14ac:dyDescent="0.3">
      <c r="B14" s="32" t="s">
        <v>292</v>
      </c>
      <c r="C14" s="32"/>
      <c r="D14" s="32"/>
      <c r="E14" s="32"/>
    </row>
  </sheetData>
  <phoneticPr fontId="18" type="noConversion"/>
  <hyperlinks>
    <hyperlink ref="E5" r:id="rId1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1"/>
  <sheetViews>
    <sheetView topLeftCell="A6" zoomScaleNormal="100" workbookViewId="0">
      <selection activeCell="D7" sqref="D7"/>
    </sheetView>
  </sheetViews>
  <sheetFormatPr defaultRowHeight="16.5" x14ac:dyDescent="0.3"/>
  <cols>
    <col min="4" max="4" width="134.25" customWidth="1"/>
    <col min="5" max="5" width="120.25" customWidth="1"/>
  </cols>
  <sheetData>
    <row r="5" spans="2:5" ht="247.5" x14ac:dyDescent="0.3">
      <c r="D5" s="55" t="s">
        <v>536</v>
      </c>
    </row>
    <row r="6" spans="2:5" ht="165" x14ac:dyDescent="0.3">
      <c r="D6" s="55" t="s">
        <v>470</v>
      </c>
    </row>
    <row r="7" spans="2:5" ht="409.5" x14ac:dyDescent="0.3">
      <c r="D7" s="55" t="s">
        <v>535</v>
      </c>
    </row>
    <row r="8" spans="2:5" x14ac:dyDescent="0.3">
      <c r="C8" t="s">
        <v>471</v>
      </c>
      <c r="D8" s="55"/>
    </row>
    <row r="9" spans="2:5" ht="264" x14ac:dyDescent="0.3">
      <c r="D9" s="55" t="s">
        <v>537</v>
      </c>
    </row>
    <row r="10" spans="2:5" ht="409.5" x14ac:dyDescent="0.3">
      <c r="D10" s="55" t="s">
        <v>527</v>
      </c>
    </row>
    <row r="11" spans="2:5" ht="247.5" x14ac:dyDescent="0.3">
      <c r="D11" s="55" t="s">
        <v>528</v>
      </c>
    </row>
    <row r="12" spans="2:5" ht="231" x14ac:dyDescent="0.3">
      <c r="D12" s="55" t="s">
        <v>538</v>
      </c>
    </row>
    <row r="13" spans="2:5" x14ac:dyDescent="0.3">
      <c r="B13" t="s">
        <v>472</v>
      </c>
    </row>
    <row r="14" spans="2:5" ht="115.5" x14ac:dyDescent="0.3">
      <c r="D14" s="55" t="s">
        <v>539</v>
      </c>
    </row>
    <row r="15" spans="2:5" ht="198" x14ac:dyDescent="0.3">
      <c r="D15" s="55" t="s">
        <v>529</v>
      </c>
      <c r="E15" s="55"/>
    </row>
    <row r="16" spans="2:5" ht="82.5" x14ac:dyDescent="0.3">
      <c r="D16" s="55" t="s">
        <v>540</v>
      </c>
    </row>
    <row r="17" spans="2:4" ht="82.5" x14ac:dyDescent="0.3">
      <c r="D17" s="55" t="s">
        <v>541</v>
      </c>
    </row>
    <row r="18" spans="2:4" ht="66" x14ac:dyDescent="0.3">
      <c r="D18" s="55" t="s">
        <v>530</v>
      </c>
    </row>
    <row r="19" spans="2:4" ht="66" x14ac:dyDescent="0.3">
      <c r="D19" s="55" t="s">
        <v>542</v>
      </c>
    </row>
    <row r="20" spans="2:4" ht="66" x14ac:dyDescent="0.3">
      <c r="D20" s="55" t="s">
        <v>543</v>
      </c>
    </row>
    <row r="21" spans="2:4" ht="66" x14ac:dyDescent="0.3">
      <c r="D21" s="55" t="s">
        <v>531</v>
      </c>
    </row>
    <row r="22" spans="2:4" x14ac:dyDescent="0.3">
      <c r="C22" t="s">
        <v>473</v>
      </c>
    </row>
    <row r="23" spans="2:4" ht="247.5" x14ac:dyDescent="0.3">
      <c r="D23" s="55" t="s">
        <v>532</v>
      </c>
    </row>
    <row r="24" spans="2:4" ht="247.5" x14ac:dyDescent="0.3">
      <c r="D24" s="55" t="s">
        <v>544</v>
      </c>
    </row>
    <row r="25" spans="2:4" ht="247.5" x14ac:dyDescent="0.3">
      <c r="D25" s="55" t="s">
        <v>533</v>
      </c>
    </row>
    <row r="26" spans="2:4" ht="247.5" x14ac:dyDescent="0.3">
      <c r="D26" s="55" t="s">
        <v>534</v>
      </c>
    </row>
    <row r="27" spans="2:4" x14ac:dyDescent="0.3">
      <c r="B27" t="s">
        <v>560</v>
      </c>
    </row>
    <row r="28" spans="2:4" ht="247.5" x14ac:dyDescent="0.3">
      <c r="D28" s="55" t="s">
        <v>561</v>
      </c>
    </row>
    <row r="29" spans="2:4" ht="280.5" x14ac:dyDescent="0.3">
      <c r="D29" s="55" t="s">
        <v>562</v>
      </c>
    </row>
    <row r="30" spans="2:4" ht="346.5" x14ac:dyDescent="0.3">
      <c r="D30" s="55" t="s">
        <v>563</v>
      </c>
    </row>
    <row r="31" spans="2:4" ht="132" x14ac:dyDescent="0.3">
      <c r="D31" s="55" t="s">
        <v>564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8"/>
  <sheetViews>
    <sheetView workbookViewId="0">
      <selection activeCell="G31" sqref="G31"/>
    </sheetView>
  </sheetViews>
  <sheetFormatPr defaultRowHeight="16.5" x14ac:dyDescent="0.3"/>
  <cols>
    <col min="4" max="4" width="39" customWidth="1"/>
    <col min="5" max="5" width="21.125" customWidth="1"/>
    <col min="6" max="6" width="16.375" customWidth="1"/>
  </cols>
  <sheetData>
    <row r="4" spans="4:8" x14ac:dyDescent="0.3">
      <c r="D4" s="73"/>
      <c r="E4" s="73" t="s">
        <v>552</v>
      </c>
      <c r="F4" s="73" t="s">
        <v>553</v>
      </c>
    </row>
    <row r="5" spans="4:8" x14ac:dyDescent="0.3">
      <c r="D5" s="73" t="s">
        <v>436</v>
      </c>
      <c r="E5" s="74">
        <v>0.80920099999999995</v>
      </c>
      <c r="F5" s="74">
        <v>0.82940100000000005</v>
      </c>
      <c r="G5" s="32">
        <f>IF(E5&gt;=F5,E5,F5)</f>
        <v>0.82940100000000005</v>
      </c>
      <c r="H5" s="77">
        <f>_xlfn.RANK.AVG(G5,$G$5:$G$18,0)</f>
        <v>3</v>
      </c>
    </row>
    <row r="6" spans="4:8" x14ac:dyDescent="0.3">
      <c r="D6" s="73" t="s">
        <v>437</v>
      </c>
      <c r="E6" s="74">
        <v>0.82941299999999996</v>
      </c>
      <c r="F6" s="74">
        <v>0</v>
      </c>
      <c r="G6" s="32">
        <f t="shared" ref="G6:G18" si="0">IF(E6&gt;=F6,E6,F6)</f>
        <v>0.82941299999999996</v>
      </c>
      <c r="H6" s="77">
        <f t="shared" ref="H6:H18" si="1">_xlfn.RANK.AVG(G6,$G$5:$G$18,0)</f>
        <v>2</v>
      </c>
    </row>
    <row r="7" spans="4:8" x14ac:dyDescent="0.3">
      <c r="D7" s="73" t="s">
        <v>438</v>
      </c>
      <c r="E7" s="74">
        <v>0.80810199999999999</v>
      </c>
      <c r="F7" s="74">
        <v>0</v>
      </c>
      <c r="G7" s="32">
        <f t="shared" si="0"/>
        <v>0.80810199999999999</v>
      </c>
      <c r="H7">
        <f t="shared" si="1"/>
        <v>12</v>
      </c>
    </row>
    <row r="8" spans="4:8" x14ac:dyDescent="0.3">
      <c r="D8" s="73" t="s">
        <v>439</v>
      </c>
      <c r="E8" s="74">
        <v>0.81710400000000005</v>
      </c>
      <c r="F8" s="74">
        <v>0.814944</v>
      </c>
      <c r="G8" s="32">
        <f t="shared" si="0"/>
        <v>0.81710400000000005</v>
      </c>
      <c r="H8">
        <f t="shared" si="1"/>
        <v>10</v>
      </c>
    </row>
    <row r="9" spans="4:8" x14ac:dyDescent="0.3">
      <c r="D9" s="73" t="s">
        <v>440</v>
      </c>
      <c r="E9" s="74">
        <v>0.80586800000000003</v>
      </c>
      <c r="F9" s="74">
        <v>0.82042400000000004</v>
      </c>
      <c r="G9" s="32">
        <f t="shared" si="0"/>
        <v>0.82042400000000004</v>
      </c>
      <c r="H9">
        <f t="shared" si="1"/>
        <v>8</v>
      </c>
    </row>
    <row r="10" spans="4:8" x14ac:dyDescent="0.3">
      <c r="D10" s="73" t="s">
        <v>441</v>
      </c>
      <c r="E10" s="74">
        <v>0.79353300000000004</v>
      </c>
      <c r="F10" s="74">
        <v>0</v>
      </c>
      <c r="G10" s="32">
        <f t="shared" si="0"/>
        <v>0.79353300000000004</v>
      </c>
      <c r="H10">
        <f t="shared" si="1"/>
        <v>14</v>
      </c>
    </row>
    <row r="11" spans="4:8" x14ac:dyDescent="0.3">
      <c r="D11" s="73" t="s">
        <v>442</v>
      </c>
      <c r="E11" s="74">
        <v>0.82159800000000005</v>
      </c>
      <c r="F11" s="74">
        <v>0.81825199999999998</v>
      </c>
      <c r="G11" s="32">
        <f t="shared" si="0"/>
        <v>0.82159800000000005</v>
      </c>
      <c r="H11">
        <f t="shared" si="1"/>
        <v>7</v>
      </c>
    </row>
    <row r="12" spans="4:8" x14ac:dyDescent="0.3">
      <c r="D12" s="73" t="s">
        <v>554</v>
      </c>
      <c r="E12" s="74">
        <v>0.82943800000000001</v>
      </c>
      <c r="F12" s="74">
        <v>0</v>
      </c>
      <c r="G12" s="32">
        <f t="shared" si="0"/>
        <v>0.82943800000000001</v>
      </c>
      <c r="H12" s="77">
        <f t="shared" si="1"/>
        <v>1</v>
      </c>
    </row>
    <row r="13" spans="4:8" x14ac:dyDescent="0.3">
      <c r="D13" s="73" t="s">
        <v>555</v>
      </c>
      <c r="E13" s="74">
        <v>0.82499400000000001</v>
      </c>
      <c r="F13" s="74">
        <v>0</v>
      </c>
      <c r="G13" s="32">
        <f t="shared" si="0"/>
        <v>0.82499400000000001</v>
      </c>
      <c r="H13" s="77">
        <f t="shared" si="1"/>
        <v>4</v>
      </c>
    </row>
    <row r="14" spans="4:8" x14ac:dyDescent="0.3">
      <c r="D14" s="73" t="s">
        <v>556</v>
      </c>
      <c r="E14" s="74">
        <v>0.81937599999999999</v>
      </c>
      <c r="F14" s="74">
        <v>0</v>
      </c>
      <c r="G14" s="32">
        <f t="shared" si="0"/>
        <v>0.81937599999999999</v>
      </c>
      <c r="H14">
        <f t="shared" si="1"/>
        <v>9</v>
      </c>
    </row>
    <row r="15" spans="4:8" x14ac:dyDescent="0.3">
      <c r="D15" s="73" t="s">
        <v>557</v>
      </c>
      <c r="E15" s="74">
        <v>0.81594299999999997</v>
      </c>
      <c r="F15" s="74">
        <v>0.81595499999999999</v>
      </c>
      <c r="G15" s="32">
        <f t="shared" si="0"/>
        <v>0.81595499999999999</v>
      </c>
      <c r="H15">
        <f t="shared" si="1"/>
        <v>11</v>
      </c>
    </row>
    <row r="16" spans="4:8" x14ac:dyDescent="0.3">
      <c r="D16" s="73" t="s">
        <v>545</v>
      </c>
      <c r="E16" s="74">
        <v>0.80590499999999998</v>
      </c>
      <c r="F16" s="74">
        <v>0.80586800000000003</v>
      </c>
      <c r="G16" s="32">
        <f t="shared" si="0"/>
        <v>0.80590499999999998</v>
      </c>
      <c r="H16">
        <f t="shared" si="1"/>
        <v>13</v>
      </c>
    </row>
    <row r="17" spans="4:8" x14ac:dyDescent="0.3">
      <c r="D17" s="73" t="s">
        <v>558</v>
      </c>
      <c r="E17" s="74">
        <v>0.81825199999999998</v>
      </c>
      <c r="F17" s="74">
        <v>0.82272199999999995</v>
      </c>
      <c r="G17" s="32">
        <f t="shared" si="0"/>
        <v>0.82272199999999995</v>
      </c>
      <c r="H17">
        <f t="shared" si="1"/>
        <v>6</v>
      </c>
    </row>
    <row r="18" spans="4:8" x14ac:dyDescent="0.3">
      <c r="D18" s="73" t="s">
        <v>559</v>
      </c>
      <c r="E18" s="74">
        <v>0.82382</v>
      </c>
      <c r="F18" s="74">
        <v>0.82498099999999996</v>
      </c>
      <c r="G18" s="32">
        <f t="shared" si="0"/>
        <v>0.82498099999999996</v>
      </c>
      <c r="H18">
        <f t="shared" si="1"/>
        <v>5</v>
      </c>
    </row>
  </sheetData>
  <phoneticPr fontId="18" type="noConversion"/>
  <conditionalFormatting sqref="E5:F18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3"/>
  <sheetViews>
    <sheetView workbookViewId="0">
      <selection activeCell="D11" sqref="D11"/>
    </sheetView>
  </sheetViews>
  <sheetFormatPr defaultRowHeight="16.5" x14ac:dyDescent="0.3"/>
  <cols>
    <col min="2" max="2" width="15.375" bestFit="1" customWidth="1"/>
    <col min="7" max="7" width="7.125" customWidth="1"/>
  </cols>
  <sheetData>
    <row r="4" spans="2:7" x14ac:dyDescent="0.3">
      <c r="B4" s="73" t="s">
        <v>573</v>
      </c>
      <c r="C4" s="73" t="s">
        <v>570</v>
      </c>
      <c r="D4" s="73" t="s">
        <v>571</v>
      </c>
      <c r="E4" s="73" t="s">
        <v>572</v>
      </c>
      <c r="F4" s="73" t="s">
        <v>565</v>
      </c>
      <c r="G4" s="32">
        <v>-1</v>
      </c>
    </row>
    <row r="5" spans="2:7" x14ac:dyDescent="0.3">
      <c r="B5" s="73" t="s">
        <v>574</v>
      </c>
      <c r="C5" s="74" t="s">
        <v>574</v>
      </c>
      <c r="D5" s="74" t="s">
        <v>575</v>
      </c>
      <c r="E5" s="74" t="b">
        <v>0</v>
      </c>
      <c r="F5" s="74" t="s">
        <v>566</v>
      </c>
      <c r="G5" s="32"/>
    </row>
    <row r="6" spans="2:7" x14ac:dyDescent="0.3">
      <c r="B6" s="73" t="s">
        <v>576</v>
      </c>
      <c r="C6" s="74" t="s">
        <v>576</v>
      </c>
      <c r="D6" s="74" t="s">
        <v>568</v>
      </c>
      <c r="E6" s="74" t="b">
        <v>1</v>
      </c>
      <c r="F6" s="74" t="s">
        <v>566</v>
      </c>
      <c r="G6" s="32"/>
    </row>
    <row r="7" spans="2:7" x14ac:dyDescent="0.3">
      <c r="B7" s="73" t="s">
        <v>577</v>
      </c>
      <c r="C7" s="74" t="s">
        <v>578</v>
      </c>
      <c r="D7" s="74" t="s">
        <v>579</v>
      </c>
      <c r="E7" s="74" t="b">
        <v>1</v>
      </c>
      <c r="F7" s="74" t="s">
        <v>566</v>
      </c>
      <c r="G7" s="32"/>
    </row>
    <row r="8" spans="2:7" x14ac:dyDescent="0.3">
      <c r="B8" s="73" t="s">
        <v>580</v>
      </c>
      <c r="C8" s="74" t="s">
        <v>578</v>
      </c>
      <c r="D8" s="74" t="s">
        <v>575</v>
      </c>
      <c r="E8" s="74" t="b">
        <v>1</v>
      </c>
      <c r="F8" s="74" t="s">
        <v>566</v>
      </c>
      <c r="G8" s="32"/>
    </row>
    <row r="9" spans="2:7" x14ac:dyDescent="0.3">
      <c r="B9" s="73" t="s">
        <v>581</v>
      </c>
      <c r="C9" s="74" t="s">
        <v>578</v>
      </c>
      <c r="D9" s="74" t="s">
        <v>579</v>
      </c>
      <c r="E9" s="74" t="b">
        <v>1</v>
      </c>
      <c r="F9" s="74" t="s">
        <v>566</v>
      </c>
      <c r="G9" s="32"/>
    </row>
    <row r="10" spans="2:7" x14ac:dyDescent="0.3">
      <c r="B10" s="73" t="s">
        <v>582</v>
      </c>
      <c r="C10" s="74" t="s">
        <v>578</v>
      </c>
      <c r="D10" s="74" t="s">
        <v>575</v>
      </c>
      <c r="E10" s="74" t="b">
        <v>1</v>
      </c>
      <c r="F10" s="74" t="s">
        <v>566</v>
      </c>
      <c r="G10" s="32"/>
    </row>
    <row r="11" spans="2:7" x14ac:dyDescent="0.3">
      <c r="B11" s="73" t="s">
        <v>583</v>
      </c>
      <c r="C11" s="74" t="s">
        <v>578</v>
      </c>
      <c r="D11" s="74" t="s">
        <v>575</v>
      </c>
      <c r="E11" s="74" t="b">
        <v>1</v>
      </c>
      <c r="F11" s="74" t="s">
        <v>566</v>
      </c>
      <c r="G11" s="32"/>
    </row>
    <row r="12" spans="2:7" x14ac:dyDescent="0.3">
      <c r="B12" s="73" t="s">
        <v>584</v>
      </c>
      <c r="C12" s="74" t="s">
        <v>578</v>
      </c>
      <c r="D12" s="74" t="s">
        <v>568</v>
      </c>
      <c r="E12" s="74" t="b">
        <v>1</v>
      </c>
      <c r="F12" s="74" t="s">
        <v>566</v>
      </c>
      <c r="G12" s="32"/>
    </row>
    <row r="13" spans="2:7" x14ac:dyDescent="0.3">
      <c r="B13" s="73" t="s">
        <v>585</v>
      </c>
      <c r="C13" s="74" t="s">
        <v>578</v>
      </c>
      <c r="D13" s="74" t="s">
        <v>568</v>
      </c>
      <c r="E13" s="74" t="b">
        <v>1</v>
      </c>
      <c r="F13" s="74" t="s">
        <v>566</v>
      </c>
      <c r="G13" s="32"/>
    </row>
    <row r="14" spans="2:7" x14ac:dyDescent="0.3">
      <c r="B14" s="73" t="s">
        <v>586</v>
      </c>
      <c r="C14" s="74" t="s">
        <v>578</v>
      </c>
      <c r="D14" s="74" t="s">
        <v>568</v>
      </c>
      <c r="E14" s="74" t="b">
        <v>1</v>
      </c>
      <c r="F14" s="74" t="s">
        <v>566</v>
      </c>
      <c r="G14" s="32"/>
    </row>
    <row r="15" spans="2:7" x14ac:dyDescent="0.3">
      <c r="B15" s="73" t="s">
        <v>587</v>
      </c>
      <c r="C15" s="74" t="s">
        <v>578</v>
      </c>
      <c r="D15" s="74" t="s">
        <v>568</v>
      </c>
      <c r="E15" s="74" t="b">
        <v>1</v>
      </c>
      <c r="F15" s="74" t="s">
        <v>566</v>
      </c>
      <c r="G15" s="32"/>
    </row>
    <row r="16" spans="2:7" x14ac:dyDescent="0.3">
      <c r="B16" s="73" t="s">
        <v>588</v>
      </c>
      <c r="C16" s="74" t="s">
        <v>578</v>
      </c>
      <c r="D16" s="74" t="s">
        <v>568</v>
      </c>
      <c r="E16" s="74" t="b">
        <v>1</v>
      </c>
      <c r="F16" s="74" t="s">
        <v>566</v>
      </c>
      <c r="G16" s="32"/>
    </row>
    <row r="17" spans="2:7" x14ac:dyDescent="0.3">
      <c r="B17" s="73" t="s">
        <v>589</v>
      </c>
      <c r="C17" s="74" t="s">
        <v>578</v>
      </c>
      <c r="D17" s="74" t="s">
        <v>568</v>
      </c>
      <c r="E17" s="74" t="b">
        <v>1</v>
      </c>
      <c r="F17" s="74" t="s">
        <v>566</v>
      </c>
      <c r="G17" s="32"/>
    </row>
    <row r="18" spans="2:7" x14ac:dyDescent="0.3">
      <c r="B18" s="73" t="s">
        <v>590</v>
      </c>
      <c r="C18" s="74" t="s">
        <v>578</v>
      </c>
      <c r="D18" s="74" t="s">
        <v>568</v>
      </c>
      <c r="E18" s="74" t="b">
        <v>1</v>
      </c>
      <c r="F18" s="74" t="s">
        <v>566</v>
      </c>
      <c r="G18" s="32"/>
    </row>
    <row r="19" spans="2:7" x14ac:dyDescent="0.3">
      <c r="B19" s="73" t="s">
        <v>591</v>
      </c>
      <c r="C19" s="74" t="s">
        <v>578</v>
      </c>
      <c r="D19" s="74" t="s">
        <v>568</v>
      </c>
      <c r="E19" s="74" t="b">
        <v>1</v>
      </c>
      <c r="F19" s="74" t="s">
        <v>566</v>
      </c>
      <c r="G19" s="32"/>
    </row>
    <row r="20" spans="2:7" x14ac:dyDescent="0.3">
      <c r="B20" s="73" t="s">
        <v>592</v>
      </c>
      <c r="C20" s="74" t="s">
        <v>578</v>
      </c>
      <c r="D20" s="74" t="s">
        <v>579</v>
      </c>
      <c r="E20" s="74" t="b">
        <v>1</v>
      </c>
      <c r="F20" s="74" t="s">
        <v>566</v>
      </c>
      <c r="G20" s="32"/>
    </row>
    <row r="21" spans="2:7" x14ac:dyDescent="0.3">
      <c r="B21" s="73" t="s">
        <v>593</v>
      </c>
      <c r="C21" s="74" t="s">
        <v>578</v>
      </c>
      <c r="D21" s="74" t="s">
        <v>579</v>
      </c>
      <c r="E21" s="74" t="b">
        <v>1</v>
      </c>
      <c r="F21" s="74" t="s">
        <v>566</v>
      </c>
      <c r="G21" s="32"/>
    </row>
    <row r="22" spans="2:7" x14ac:dyDescent="0.3">
      <c r="B22" s="73" t="s">
        <v>594</v>
      </c>
      <c r="C22" s="74" t="s">
        <v>578</v>
      </c>
      <c r="D22" s="74" t="s">
        <v>568</v>
      </c>
      <c r="E22" s="74" t="b">
        <v>1</v>
      </c>
      <c r="F22" s="74" t="s">
        <v>566</v>
      </c>
      <c r="G22" s="32"/>
    </row>
    <row r="23" spans="2:7" x14ac:dyDescent="0.3">
      <c r="B23" s="73" t="s">
        <v>595</v>
      </c>
      <c r="C23" s="74" t="s">
        <v>578</v>
      </c>
      <c r="D23" s="74" t="s">
        <v>568</v>
      </c>
      <c r="E23" s="74" t="b">
        <v>1</v>
      </c>
      <c r="F23" s="74" t="s">
        <v>566</v>
      </c>
      <c r="G23" s="32"/>
    </row>
    <row r="24" spans="2:7" x14ac:dyDescent="0.3">
      <c r="B24" s="73" t="s">
        <v>596</v>
      </c>
      <c r="C24" s="74" t="s">
        <v>578</v>
      </c>
      <c r="D24" s="74" t="s">
        <v>568</v>
      </c>
      <c r="E24" s="74" t="b">
        <v>1</v>
      </c>
      <c r="F24" s="74" t="s">
        <v>566</v>
      </c>
      <c r="G24" s="32"/>
    </row>
    <row r="25" spans="2:7" x14ac:dyDescent="0.3">
      <c r="B25" s="73" t="s">
        <v>597</v>
      </c>
      <c r="C25" s="74" t="s">
        <v>578</v>
      </c>
      <c r="D25" s="74" t="s">
        <v>598</v>
      </c>
      <c r="E25" s="74" t="b">
        <v>1</v>
      </c>
      <c r="F25" s="74" t="s">
        <v>567</v>
      </c>
      <c r="G25" s="32"/>
    </row>
    <row r="26" spans="2:7" x14ac:dyDescent="0.3">
      <c r="B26" s="73" t="s">
        <v>599</v>
      </c>
      <c r="C26" s="74" t="s">
        <v>578</v>
      </c>
      <c r="D26" s="74" t="s">
        <v>598</v>
      </c>
      <c r="E26" s="74" t="b">
        <v>1</v>
      </c>
      <c r="F26" s="74" t="s">
        <v>567</v>
      </c>
      <c r="G26" s="32"/>
    </row>
    <row r="27" spans="2:7" x14ac:dyDescent="0.3">
      <c r="B27" s="73" t="s">
        <v>600</v>
      </c>
      <c r="C27" s="74" t="s">
        <v>578</v>
      </c>
      <c r="D27" s="74" t="s">
        <v>598</v>
      </c>
      <c r="E27" s="74" t="b">
        <v>1</v>
      </c>
      <c r="F27" s="74" t="s">
        <v>567</v>
      </c>
      <c r="G27" s="32" t="s">
        <v>637</v>
      </c>
    </row>
    <row r="28" spans="2:7" x14ac:dyDescent="0.3">
      <c r="B28" s="73" t="s">
        <v>601</v>
      </c>
      <c r="C28" s="74" t="s">
        <v>578</v>
      </c>
      <c r="D28" s="74" t="s">
        <v>575</v>
      </c>
      <c r="E28" s="74" t="b">
        <v>1</v>
      </c>
      <c r="F28" s="74" t="s">
        <v>566</v>
      </c>
      <c r="G28" s="32"/>
    </row>
    <row r="29" spans="2:7" x14ac:dyDescent="0.3">
      <c r="B29" s="73" t="s">
        <v>602</v>
      </c>
      <c r="C29" s="74" t="s">
        <v>578</v>
      </c>
      <c r="D29" s="74" t="s">
        <v>575</v>
      </c>
      <c r="E29" s="74" t="b">
        <v>1</v>
      </c>
      <c r="F29" s="74" t="s">
        <v>566</v>
      </c>
      <c r="G29" s="32"/>
    </row>
    <row r="30" spans="2:7" x14ac:dyDescent="0.3">
      <c r="B30" s="73" t="s">
        <v>603</v>
      </c>
      <c r="C30" s="74" t="s">
        <v>578</v>
      </c>
      <c r="D30" s="74" t="s">
        <v>575</v>
      </c>
      <c r="E30" s="74" t="b">
        <v>1</v>
      </c>
      <c r="F30" s="74" t="s">
        <v>566</v>
      </c>
      <c r="G30" s="32"/>
    </row>
    <row r="31" spans="2:7" x14ac:dyDescent="0.3">
      <c r="B31" s="73" t="s">
        <v>604</v>
      </c>
      <c r="C31" s="74" t="s">
        <v>578</v>
      </c>
      <c r="D31" s="74" t="s">
        <v>575</v>
      </c>
      <c r="E31" s="74" t="b">
        <v>1</v>
      </c>
      <c r="F31" s="74" t="s">
        <v>566</v>
      </c>
      <c r="G31" s="32"/>
    </row>
    <row r="32" spans="2:7" x14ac:dyDescent="0.3">
      <c r="B32" s="73" t="s">
        <v>605</v>
      </c>
      <c r="C32" s="74" t="s">
        <v>578</v>
      </c>
      <c r="D32" s="74" t="s">
        <v>575</v>
      </c>
      <c r="E32" s="74" t="b">
        <v>1</v>
      </c>
      <c r="F32" s="74" t="s">
        <v>566</v>
      </c>
      <c r="G32" s="32"/>
    </row>
    <row r="33" spans="2:7" x14ac:dyDescent="0.3">
      <c r="B33" s="73" t="s">
        <v>606</v>
      </c>
      <c r="C33" s="74" t="s">
        <v>578</v>
      </c>
      <c r="D33" s="74" t="s">
        <v>575</v>
      </c>
      <c r="E33" s="74" t="b">
        <v>1</v>
      </c>
      <c r="F33" s="74" t="s">
        <v>566</v>
      </c>
      <c r="G33" s="32"/>
    </row>
    <row r="34" spans="2:7" x14ac:dyDescent="0.3">
      <c r="B34" s="73" t="s">
        <v>607</v>
      </c>
      <c r="C34" s="74" t="s">
        <v>578</v>
      </c>
      <c r="D34" s="74" t="s">
        <v>575</v>
      </c>
      <c r="E34" s="74" t="b">
        <v>1</v>
      </c>
      <c r="F34" s="74" t="s">
        <v>566</v>
      </c>
      <c r="G34" s="32"/>
    </row>
    <row r="35" spans="2:7" x14ac:dyDescent="0.3">
      <c r="B35" s="73" t="s">
        <v>608</v>
      </c>
      <c r="C35" s="74" t="s">
        <v>578</v>
      </c>
      <c r="D35" s="74" t="s">
        <v>575</v>
      </c>
      <c r="E35" s="74" t="b">
        <v>1</v>
      </c>
      <c r="F35" s="74" t="s">
        <v>566</v>
      </c>
      <c r="G35" s="32"/>
    </row>
    <row r="36" spans="2:7" x14ac:dyDescent="0.3">
      <c r="B36" s="73" t="s">
        <v>609</v>
      </c>
      <c r="C36" s="74" t="s">
        <v>578</v>
      </c>
      <c r="D36" s="74" t="s">
        <v>575</v>
      </c>
      <c r="E36" s="74" t="b">
        <v>1</v>
      </c>
      <c r="F36" s="74" t="s">
        <v>566</v>
      </c>
      <c r="G36" s="32"/>
    </row>
    <row r="37" spans="2:7" x14ac:dyDescent="0.3">
      <c r="B37" s="73" t="s">
        <v>610</v>
      </c>
      <c r="C37" s="74" t="s">
        <v>578</v>
      </c>
      <c r="D37" s="74" t="s">
        <v>575</v>
      </c>
      <c r="E37" s="74" t="b">
        <v>1</v>
      </c>
      <c r="F37" s="74" t="s">
        <v>566</v>
      </c>
      <c r="G37" s="32"/>
    </row>
    <row r="38" spans="2:7" x14ac:dyDescent="0.3">
      <c r="B38" s="73" t="s">
        <v>611</v>
      </c>
      <c r="C38" s="74" t="s">
        <v>578</v>
      </c>
      <c r="D38" s="74" t="s">
        <v>575</v>
      </c>
      <c r="E38" s="74" t="b">
        <v>1</v>
      </c>
      <c r="F38" s="74" t="s">
        <v>566</v>
      </c>
      <c r="G38" s="32"/>
    </row>
    <row r="39" spans="2:7" x14ac:dyDescent="0.3">
      <c r="B39" s="73" t="s">
        <v>612</v>
      </c>
      <c r="C39" s="74" t="s">
        <v>578</v>
      </c>
      <c r="D39" s="74" t="s">
        <v>579</v>
      </c>
      <c r="E39" s="74" t="b">
        <v>1</v>
      </c>
      <c r="F39" s="74" t="s">
        <v>566</v>
      </c>
      <c r="G39" s="32" t="s">
        <v>639</v>
      </c>
    </row>
    <row r="40" spans="2:7" x14ac:dyDescent="0.3">
      <c r="B40" s="73" t="s">
        <v>613</v>
      </c>
      <c r="C40" s="74" t="s">
        <v>578</v>
      </c>
      <c r="D40" s="74" t="s">
        <v>598</v>
      </c>
      <c r="E40" s="74" t="b">
        <v>1</v>
      </c>
      <c r="F40" s="74" t="s">
        <v>567</v>
      </c>
      <c r="G40" s="32" t="s">
        <v>638</v>
      </c>
    </row>
    <row r="41" spans="2:7" x14ac:dyDescent="0.3">
      <c r="B41" s="73" t="s">
        <v>614</v>
      </c>
      <c r="C41" s="74" t="s">
        <v>578</v>
      </c>
      <c r="D41" s="74" t="s">
        <v>598</v>
      </c>
      <c r="E41" s="74" t="b">
        <v>1</v>
      </c>
      <c r="F41" s="74" t="s">
        <v>567</v>
      </c>
      <c r="G41" s="32"/>
    </row>
    <row r="42" spans="2:7" x14ac:dyDescent="0.3">
      <c r="B42" s="73" t="s">
        <v>615</v>
      </c>
      <c r="C42" s="74" t="s">
        <v>578</v>
      </c>
      <c r="D42" s="74" t="s">
        <v>598</v>
      </c>
      <c r="E42" s="74" t="b">
        <v>1</v>
      </c>
      <c r="F42" s="74" t="s">
        <v>567</v>
      </c>
      <c r="G42" s="32" t="s">
        <v>637</v>
      </c>
    </row>
    <row r="43" spans="2:7" x14ac:dyDescent="0.3">
      <c r="B43" s="73" t="s">
        <v>616</v>
      </c>
      <c r="C43" s="74" t="s">
        <v>578</v>
      </c>
      <c r="D43" s="74" t="s">
        <v>598</v>
      </c>
      <c r="E43" s="74" t="b">
        <v>1</v>
      </c>
      <c r="F43" s="74" t="s">
        <v>567</v>
      </c>
      <c r="G43" s="32"/>
    </row>
    <row r="44" spans="2:7" x14ac:dyDescent="0.3">
      <c r="B44" s="73" t="s">
        <v>617</v>
      </c>
      <c r="C44" s="74" t="s">
        <v>578</v>
      </c>
      <c r="D44" s="74" t="s">
        <v>598</v>
      </c>
      <c r="E44" s="74" t="b">
        <v>1</v>
      </c>
      <c r="F44" s="74" t="s">
        <v>567</v>
      </c>
      <c r="G44" s="32"/>
    </row>
    <row r="45" spans="2:7" x14ac:dyDescent="0.3">
      <c r="B45" s="73" t="s">
        <v>618</v>
      </c>
      <c r="C45" s="74" t="s">
        <v>578</v>
      </c>
      <c r="D45" s="74" t="s">
        <v>598</v>
      </c>
      <c r="E45" s="74" t="b">
        <v>1</v>
      </c>
      <c r="F45" s="74" t="s">
        <v>567</v>
      </c>
      <c r="G45" s="32"/>
    </row>
    <row r="46" spans="2:7" x14ac:dyDescent="0.3">
      <c r="B46" s="73" t="s">
        <v>619</v>
      </c>
      <c r="C46" s="74" t="s">
        <v>578</v>
      </c>
      <c r="D46" s="74" t="s">
        <v>598</v>
      </c>
      <c r="E46" s="74" t="b">
        <v>1</v>
      </c>
      <c r="F46" s="74" t="s">
        <v>567</v>
      </c>
      <c r="G46" s="32"/>
    </row>
    <row r="47" spans="2:7" x14ac:dyDescent="0.3">
      <c r="B47" s="73" t="s">
        <v>620</v>
      </c>
      <c r="C47" s="74" t="s">
        <v>578</v>
      </c>
      <c r="D47" s="74" t="s">
        <v>579</v>
      </c>
      <c r="E47" s="74" t="b">
        <v>1</v>
      </c>
      <c r="F47" s="74" t="s">
        <v>566</v>
      </c>
      <c r="G47" s="32"/>
    </row>
    <row r="48" spans="2:7" x14ac:dyDescent="0.3">
      <c r="B48" s="73" t="s">
        <v>621</v>
      </c>
      <c r="C48" s="74" t="s">
        <v>578</v>
      </c>
      <c r="D48" s="74" t="s">
        <v>579</v>
      </c>
      <c r="E48" s="74" t="b">
        <v>1</v>
      </c>
      <c r="F48" s="74" t="s">
        <v>566</v>
      </c>
      <c r="G48" s="32"/>
    </row>
    <row r="49" spans="2:7" x14ac:dyDescent="0.3">
      <c r="B49" s="73" t="s">
        <v>622</v>
      </c>
      <c r="C49" s="74" t="s">
        <v>578</v>
      </c>
      <c r="D49" s="74" t="s">
        <v>579</v>
      </c>
      <c r="E49" s="74" t="b">
        <v>1</v>
      </c>
      <c r="F49" s="74" t="s">
        <v>566</v>
      </c>
      <c r="G49" s="32"/>
    </row>
    <row r="50" spans="2:7" x14ac:dyDescent="0.3">
      <c r="B50" s="73" t="s">
        <v>623</v>
      </c>
      <c r="C50" s="74" t="s">
        <v>578</v>
      </c>
      <c r="D50" s="74" t="s">
        <v>579</v>
      </c>
      <c r="E50" s="74" t="b">
        <v>1</v>
      </c>
      <c r="F50" s="74" t="s">
        <v>566</v>
      </c>
      <c r="G50" s="32"/>
    </row>
    <row r="51" spans="2:7" x14ac:dyDescent="0.3">
      <c r="B51" s="73" t="s">
        <v>624</v>
      </c>
      <c r="C51" s="74" t="s">
        <v>578</v>
      </c>
      <c r="D51" s="74" t="s">
        <v>579</v>
      </c>
      <c r="E51" s="74" t="b">
        <v>1</v>
      </c>
      <c r="F51" s="74" t="s">
        <v>566</v>
      </c>
      <c r="G51" s="32"/>
    </row>
    <row r="52" spans="2:7" x14ac:dyDescent="0.3">
      <c r="B52" s="73" t="s">
        <v>625</v>
      </c>
      <c r="C52" s="74" t="s">
        <v>578</v>
      </c>
      <c r="D52" s="74" t="s">
        <v>579</v>
      </c>
      <c r="E52" s="74" t="b">
        <v>1</v>
      </c>
      <c r="F52" s="74" t="s">
        <v>566</v>
      </c>
      <c r="G52" s="32"/>
    </row>
    <row r="53" spans="2:7" x14ac:dyDescent="0.3">
      <c r="B53" s="73" t="s">
        <v>626</v>
      </c>
      <c r="C53" s="74" t="s">
        <v>578</v>
      </c>
      <c r="D53" s="74" t="s">
        <v>579</v>
      </c>
      <c r="E53" s="74" t="b">
        <v>1</v>
      </c>
      <c r="F53" s="74" t="s">
        <v>566</v>
      </c>
      <c r="G53" s="32"/>
    </row>
    <row r="54" spans="2:7" x14ac:dyDescent="0.3">
      <c r="B54" s="73" t="s">
        <v>627</v>
      </c>
      <c r="C54" s="74" t="s">
        <v>578</v>
      </c>
      <c r="D54" s="74" t="s">
        <v>579</v>
      </c>
      <c r="E54" s="74" t="b">
        <v>1</v>
      </c>
      <c r="F54" s="74" t="s">
        <v>566</v>
      </c>
      <c r="G54" s="32"/>
    </row>
    <row r="55" spans="2:7" x14ac:dyDescent="0.3">
      <c r="B55" s="73" t="s">
        <v>628</v>
      </c>
      <c r="C55" s="74" t="s">
        <v>578</v>
      </c>
      <c r="D55" s="74" t="s">
        <v>579</v>
      </c>
      <c r="E55" s="74" t="b">
        <v>1</v>
      </c>
      <c r="F55" s="74" t="s">
        <v>566</v>
      </c>
      <c r="G55" s="32"/>
    </row>
    <row r="56" spans="2:7" x14ac:dyDescent="0.3">
      <c r="B56" s="73" t="s">
        <v>629</v>
      </c>
      <c r="C56" s="74" t="s">
        <v>578</v>
      </c>
      <c r="D56" s="74" t="s">
        <v>579</v>
      </c>
      <c r="E56" s="74" t="b">
        <v>1</v>
      </c>
      <c r="F56" s="74" t="s">
        <v>566</v>
      </c>
      <c r="G56" s="32"/>
    </row>
    <row r="57" spans="2:7" x14ac:dyDescent="0.3">
      <c r="B57" s="73" t="s">
        <v>630</v>
      </c>
      <c r="C57" s="74" t="s">
        <v>578</v>
      </c>
      <c r="D57" s="74" t="s">
        <v>579</v>
      </c>
      <c r="E57" s="74" t="b">
        <v>1</v>
      </c>
      <c r="F57" s="74" t="s">
        <v>566</v>
      </c>
      <c r="G57" s="32"/>
    </row>
    <row r="58" spans="2:7" x14ac:dyDescent="0.3">
      <c r="B58" s="73" t="s">
        <v>631</v>
      </c>
      <c r="C58" s="74" t="s">
        <v>578</v>
      </c>
      <c r="D58" s="74" t="s">
        <v>568</v>
      </c>
      <c r="E58" s="74" t="b">
        <v>1</v>
      </c>
      <c r="F58" s="74" t="s">
        <v>566</v>
      </c>
      <c r="G58" s="32"/>
    </row>
    <row r="59" spans="2:7" x14ac:dyDescent="0.3">
      <c r="B59" s="73" t="s">
        <v>632</v>
      </c>
      <c r="C59" s="74" t="s">
        <v>578</v>
      </c>
      <c r="D59" s="74" t="s">
        <v>568</v>
      </c>
      <c r="E59" s="74" t="b">
        <v>1</v>
      </c>
      <c r="F59" s="74" t="s">
        <v>566</v>
      </c>
      <c r="G59" s="32"/>
    </row>
    <row r="60" spans="2:7" x14ac:dyDescent="0.3">
      <c r="B60" s="73" t="s">
        <v>633</v>
      </c>
      <c r="C60" s="74" t="s">
        <v>578</v>
      </c>
      <c r="D60" s="74" t="s">
        <v>568</v>
      </c>
      <c r="E60" s="74" t="b">
        <v>1</v>
      </c>
      <c r="F60" s="74" t="s">
        <v>566</v>
      </c>
      <c r="G60" s="32"/>
    </row>
    <row r="61" spans="2:7" x14ac:dyDescent="0.3">
      <c r="B61" s="73" t="s">
        <v>634</v>
      </c>
      <c r="C61" s="74" t="s">
        <v>578</v>
      </c>
      <c r="D61" s="74" t="s">
        <v>568</v>
      </c>
      <c r="E61" s="74" t="b">
        <v>1</v>
      </c>
      <c r="F61" s="74" t="s">
        <v>566</v>
      </c>
      <c r="G61" s="32"/>
    </row>
    <row r="62" spans="2:7" x14ac:dyDescent="0.3">
      <c r="B62" s="73" t="s">
        <v>635</v>
      </c>
      <c r="C62" s="74" t="s">
        <v>578</v>
      </c>
      <c r="D62" s="74" t="s">
        <v>568</v>
      </c>
      <c r="E62" s="74" t="b">
        <v>1</v>
      </c>
      <c r="F62" s="74" t="s">
        <v>566</v>
      </c>
      <c r="G62" s="32"/>
    </row>
    <row r="63" spans="2:7" x14ac:dyDescent="0.3">
      <c r="B63" s="73" t="s">
        <v>636</v>
      </c>
      <c r="C63" s="74" t="s">
        <v>578</v>
      </c>
      <c r="D63" s="74" t="s">
        <v>568</v>
      </c>
      <c r="E63" s="74" t="b">
        <v>1</v>
      </c>
      <c r="F63" s="74" t="s">
        <v>566</v>
      </c>
      <c r="G63" s="32"/>
    </row>
  </sheetData>
  <autoFilter ref="B4:O63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workbookViewId="0">
      <selection activeCell="F21" sqref="F21"/>
    </sheetView>
  </sheetViews>
  <sheetFormatPr defaultRowHeight="16.5" x14ac:dyDescent="0.3"/>
  <sheetData>
    <row r="2" spans="2:6" ht="26.25" x14ac:dyDescent="0.3">
      <c r="B2" s="8" t="s">
        <v>183</v>
      </c>
    </row>
    <row r="4" spans="2:6" x14ac:dyDescent="0.3">
      <c r="B4" s="2" t="s">
        <v>138</v>
      </c>
      <c r="F4" t="s">
        <v>283</v>
      </c>
    </row>
    <row r="5" spans="2:6" x14ac:dyDescent="0.3">
      <c r="B5" s="2" t="s">
        <v>139</v>
      </c>
    </row>
    <row r="6" spans="2:6" x14ac:dyDescent="0.3">
      <c r="B6" s="2" t="s">
        <v>140</v>
      </c>
    </row>
    <row r="7" spans="2:6" x14ac:dyDescent="0.3">
      <c r="B7" s="2" t="s">
        <v>141</v>
      </c>
    </row>
    <row r="8" spans="2:6" x14ac:dyDescent="0.3">
      <c r="B8" s="4" t="s">
        <v>142</v>
      </c>
    </row>
    <row r="9" spans="2:6" x14ac:dyDescent="0.3">
      <c r="B9" s="2" t="s">
        <v>143</v>
      </c>
    </row>
    <row r="10" spans="2:6" x14ac:dyDescent="0.3">
      <c r="B10" s="4" t="s">
        <v>144</v>
      </c>
    </row>
    <row r="11" spans="2:6" x14ac:dyDescent="0.3">
      <c r="B11" s="7" t="s">
        <v>145</v>
      </c>
    </row>
    <row r="16" spans="2:6" x14ac:dyDescent="0.3">
      <c r="B16" t="s">
        <v>173</v>
      </c>
    </row>
    <row r="17" spans="2:2" x14ac:dyDescent="0.3">
      <c r="B17" t="s">
        <v>174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C8" sqref="C8"/>
    </sheetView>
  </sheetViews>
  <sheetFormatPr defaultRowHeight="16.5" x14ac:dyDescent="0.3"/>
  <cols>
    <col min="2" max="2" width="24.625" customWidth="1"/>
    <col min="3" max="3" width="23.5" customWidth="1"/>
    <col min="4" max="4" width="20.5" bestFit="1" customWidth="1"/>
    <col min="5" max="5" width="42.125" bestFit="1" customWidth="1"/>
  </cols>
  <sheetData>
    <row r="2" spans="2:5" ht="26.25" x14ac:dyDescent="0.3">
      <c r="B2" s="5" t="s">
        <v>182</v>
      </c>
    </row>
    <row r="4" spans="2:5" ht="14.25" customHeight="1" x14ac:dyDescent="0.3"/>
    <row r="6" spans="2:5" x14ac:dyDescent="0.3">
      <c r="B6" s="79" t="s">
        <v>14</v>
      </c>
      <c r="C6" s="80" t="s">
        <v>569</v>
      </c>
      <c r="D6" s="42"/>
      <c r="E6" s="42"/>
    </row>
    <row r="7" spans="2:5" ht="33" customHeight="1" x14ac:dyDescent="0.3">
      <c r="B7" s="79"/>
      <c r="C7" s="80" t="s">
        <v>3</v>
      </c>
      <c r="D7" s="42" t="s">
        <v>11</v>
      </c>
      <c r="E7" s="42" t="s">
        <v>9</v>
      </c>
    </row>
    <row r="8" spans="2:5" x14ac:dyDescent="0.3">
      <c r="B8" s="79"/>
      <c r="C8" s="80" t="s">
        <v>4</v>
      </c>
      <c r="D8" s="42" t="s">
        <v>16</v>
      </c>
      <c r="E8" s="42" t="s">
        <v>10</v>
      </c>
    </row>
    <row r="9" spans="2:5" ht="33" customHeight="1" x14ac:dyDescent="0.3">
      <c r="B9" s="79" t="s">
        <v>15</v>
      </c>
      <c r="C9" s="80" t="s">
        <v>5</v>
      </c>
      <c r="D9" s="42" t="s">
        <v>13</v>
      </c>
      <c r="E9" s="42" t="s">
        <v>8</v>
      </c>
    </row>
    <row r="10" spans="2:5" x14ac:dyDescent="0.3">
      <c r="B10" s="79"/>
      <c r="C10" s="80" t="s">
        <v>6</v>
      </c>
      <c r="D10" s="42" t="s">
        <v>12</v>
      </c>
      <c r="E10" s="42" t="s">
        <v>7</v>
      </c>
    </row>
  </sheetData>
  <mergeCells count="2">
    <mergeCell ref="B9:B10"/>
    <mergeCell ref="B6:B8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8"/>
  <sheetViews>
    <sheetView showGridLines="0" topLeftCell="A103" workbookViewId="0">
      <selection activeCell="J44" sqref="J44"/>
    </sheetView>
  </sheetViews>
  <sheetFormatPr defaultRowHeight="16.5" x14ac:dyDescent="0.3"/>
  <cols>
    <col min="2" max="2" width="5.25" customWidth="1"/>
    <col min="3" max="3" width="5.125" customWidth="1"/>
    <col min="4" max="4" width="4.375" customWidth="1"/>
    <col min="5" max="5" width="5.5" customWidth="1"/>
  </cols>
  <sheetData>
    <row r="2" spans="2:16" ht="26.25" x14ac:dyDescent="0.3">
      <c r="B2" s="5" t="s">
        <v>185</v>
      </c>
    </row>
    <row r="4" spans="2:16" x14ac:dyDescent="0.3">
      <c r="C4" s="19" t="s">
        <v>263</v>
      </c>
    </row>
    <row r="5" spans="2:16" x14ac:dyDescent="0.3">
      <c r="C5" s="19"/>
      <c r="D5" t="s">
        <v>265</v>
      </c>
    </row>
    <row r="6" spans="2:16" ht="9" customHeight="1" x14ac:dyDescent="0.3">
      <c r="C6" s="19"/>
    </row>
    <row r="7" spans="2:16" x14ac:dyDescent="0.3">
      <c r="C7" s="19"/>
      <c r="E7" s="19"/>
      <c r="F7" s="19" t="s">
        <v>205</v>
      </c>
    </row>
    <row r="8" spans="2:16" x14ac:dyDescent="0.3">
      <c r="C8" s="19"/>
      <c r="E8" s="19"/>
      <c r="F8" s="4" t="s">
        <v>267</v>
      </c>
      <c r="P8" s="34" t="s">
        <v>283</v>
      </c>
    </row>
    <row r="9" spans="2:16" x14ac:dyDescent="0.3">
      <c r="C9" s="19"/>
      <c r="E9" s="19"/>
      <c r="F9" s="19"/>
    </row>
    <row r="10" spans="2:16" x14ac:dyDescent="0.3">
      <c r="C10" s="19"/>
      <c r="E10" s="19"/>
      <c r="F10" s="19"/>
    </row>
    <row r="11" spans="2:16" x14ac:dyDescent="0.3">
      <c r="C11" s="19"/>
      <c r="F11" s="19"/>
    </row>
    <row r="12" spans="2:16" x14ac:dyDescent="0.3">
      <c r="C12" s="19"/>
      <c r="F12" s="4"/>
    </row>
    <row r="13" spans="2:16" x14ac:dyDescent="0.3">
      <c r="C13" s="19"/>
      <c r="E13" s="4"/>
    </row>
    <row r="14" spans="2:16" x14ac:dyDescent="0.3">
      <c r="C14" s="19"/>
      <c r="E14" s="4"/>
    </row>
    <row r="15" spans="2:16" x14ac:dyDescent="0.3">
      <c r="C15" s="19"/>
      <c r="E15" s="4"/>
    </row>
    <row r="16" spans="2:16" x14ac:dyDescent="0.3">
      <c r="C16" s="19"/>
      <c r="E16" s="4"/>
    </row>
    <row r="17" spans="3:20" x14ac:dyDescent="0.3">
      <c r="C17" s="19"/>
      <c r="E17" s="4"/>
    </row>
    <row r="18" spans="3:20" x14ac:dyDescent="0.3">
      <c r="C18" s="19"/>
      <c r="E18" s="4"/>
    </row>
    <row r="19" spans="3:20" x14ac:dyDescent="0.3">
      <c r="C19" s="19"/>
      <c r="F19" s="19" t="s">
        <v>206</v>
      </c>
    </row>
    <row r="20" spans="3:20" x14ac:dyDescent="0.3">
      <c r="C20" s="19"/>
      <c r="F20" s="4" t="s">
        <v>266</v>
      </c>
      <c r="T20" s="34" t="s">
        <v>283</v>
      </c>
    </row>
    <row r="21" spans="3:20" x14ac:dyDescent="0.3">
      <c r="C21" s="19"/>
      <c r="E21" s="4"/>
    </row>
    <row r="22" spans="3:20" x14ac:dyDescent="0.3">
      <c r="C22" s="19"/>
      <c r="E22" s="4"/>
    </row>
    <row r="23" spans="3:20" x14ac:dyDescent="0.3">
      <c r="C23" s="19"/>
      <c r="E23" s="4"/>
    </row>
    <row r="24" spans="3:20" x14ac:dyDescent="0.3">
      <c r="C24" s="19"/>
      <c r="E24" s="4"/>
    </row>
    <row r="25" spans="3:20" x14ac:dyDescent="0.3">
      <c r="C25" s="19"/>
      <c r="E25" s="4"/>
    </row>
    <row r="26" spans="3:20" x14ac:dyDescent="0.3">
      <c r="C26" s="19"/>
      <c r="E26" s="4"/>
    </row>
    <row r="27" spans="3:20" x14ac:dyDescent="0.3">
      <c r="C27" s="19"/>
      <c r="E27" s="4"/>
    </row>
    <row r="28" spans="3:20" x14ac:dyDescent="0.3">
      <c r="C28" s="19"/>
      <c r="E28" s="4"/>
    </row>
    <row r="29" spans="3:20" x14ac:dyDescent="0.3">
      <c r="C29" s="19"/>
      <c r="E29" s="4"/>
    </row>
    <row r="30" spans="3:20" x14ac:dyDescent="0.3">
      <c r="C30" s="19"/>
      <c r="E30" s="4"/>
    </row>
    <row r="31" spans="3:20" x14ac:dyDescent="0.3">
      <c r="C31" s="19"/>
      <c r="E31" s="4"/>
    </row>
    <row r="32" spans="3:20" x14ac:dyDescent="0.3">
      <c r="C32" s="19"/>
      <c r="E32" s="4"/>
    </row>
    <row r="35" spans="3:7" x14ac:dyDescent="0.3">
      <c r="C35" s="19"/>
      <c r="E35" s="4"/>
    </row>
    <row r="36" spans="3:7" x14ac:dyDescent="0.3">
      <c r="C36" s="19"/>
      <c r="E36" s="4"/>
    </row>
    <row r="37" spans="3:7" x14ac:dyDescent="0.3">
      <c r="C37" s="19"/>
      <c r="E37" s="4"/>
    </row>
    <row r="38" spans="3:7" x14ac:dyDescent="0.3">
      <c r="C38" s="19"/>
      <c r="E38" s="4"/>
    </row>
    <row r="39" spans="3:7" x14ac:dyDescent="0.3">
      <c r="C39" s="19"/>
      <c r="E39" s="4"/>
    </row>
    <row r="42" spans="3:7" x14ac:dyDescent="0.3">
      <c r="C42" s="19" t="s">
        <v>264</v>
      </c>
    </row>
    <row r="44" spans="3:7" x14ac:dyDescent="0.3">
      <c r="D44" s="24" t="s">
        <v>186</v>
      </c>
    </row>
    <row r="45" spans="3:7" ht="6.75" customHeight="1" x14ac:dyDescent="0.3">
      <c r="D45" s="24"/>
    </row>
    <row r="46" spans="3:7" x14ac:dyDescent="0.3">
      <c r="E46" s="20" t="s">
        <v>207</v>
      </c>
    </row>
    <row r="48" spans="3:7" x14ac:dyDescent="0.3">
      <c r="E48" t="s">
        <v>196</v>
      </c>
      <c r="G48" s="4" t="s">
        <v>268</v>
      </c>
    </row>
    <row r="49" spans="4:7" x14ac:dyDescent="0.3">
      <c r="E49" t="s">
        <v>195</v>
      </c>
      <c r="G49" s="4" t="s">
        <v>18</v>
      </c>
    </row>
    <row r="50" spans="4:7" x14ac:dyDescent="0.3">
      <c r="E50" t="s">
        <v>194</v>
      </c>
      <c r="G50" s="4" t="s">
        <v>269</v>
      </c>
    </row>
    <row r="51" spans="4:7" x14ac:dyDescent="0.3">
      <c r="E51" t="s">
        <v>197</v>
      </c>
      <c r="G51" s="4" t="s">
        <v>199</v>
      </c>
    </row>
    <row r="52" spans="4:7" x14ac:dyDescent="0.3">
      <c r="E52" t="s">
        <v>198</v>
      </c>
      <c r="G52" s="4" t="s">
        <v>323</v>
      </c>
    </row>
    <row r="53" spans="4:7" x14ac:dyDescent="0.3">
      <c r="E53" t="s">
        <v>645</v>
      </c>
      <c r="G53" s="4" t="s">
        <v>646</v>
      </c>
    </row>
    <row r="60" spans="4:7" x14ac:dyDescent="0.3">
      <c r="D60" s="24" t="s">
        <v>220</v>
      </c>
    </row>
    <row r="62" spans="4:7" x14ac:dyDescent="0.3">
      <c r="E62" t="s">
        <v>193</v>
      </c>
    </row>
    <row r="64" spans="4:7" x14ac:dyDescent="0.3">
      <c r="F64" s="19" t="s">
        <v>205</v>
      </c>
    </row>
    <row r="65" spans="6:16" ht="6" customHeight="1" x14ac:dyDescent="0.3">
      <c r="F65" s="19"/>
    </row>
    <row r="66" spans="6:16" x14ac:dyDescent="0.3">
      <c r="F66" s="4" t="s">
        <v>187</v>
      </c>
      <c r="P66" s="34" t="s">
        <v>283</v>
      </c>
    </row>
    <row r="67" spans="6:16" x14ac:dyDescent="0.3">
      <c r="F67" s="4" t="s">
        <v>188</v>
      </c>
    </row>
    <row r="68" spans="6:16" x14ac:dyDescent="0.3">
      <c r="F68" s="4" t="s">
        <v>189</v>
      </c>
    </row>
    <row r="69" spans="6:16" x14ac:dyDescent="0.3">
      <c r="F69" s="4" t="s">
        <v>190</v>
      </c>
    </row>
    <row r="70" spans="6:16" x14ac:dyDescent="0.3">
      <c r="F70" s="4" t="s">
        <v>208</v>
      </c>
    </row>
    <row r="71" spans="6:16" x14ac:dyDescent="0.3">
      <c r="F71" s="4" t="s">
        <v>191</v>
      </c>
    </row>
    <row r="72" spans="6:16" x14ac:dyDescent="0.3">
      <c r="F72" s="4" t="s">
        <v>192</v>
      </c>
    </row>
    <row r="91" spans="6:16" x14ac:dyDescent="0.3">
      <c r="F91" s="19" t="s">
        <v>206</v>
      </c>
    </row>
    <row r="93" spans="6:16" x14ac:dyDescent="0.3">
      <c r="F93" s="4" t="s">
        <v>187</v>
      </c>
      <c r="P93" s="34" t="s">
        <v>283</v>
      </c>
    </row>
    <row r="94" spans="6:16" x14ac:dyDescent="0.3">
      <c r="F94" s="4" t="s">
        <v>199</v>
      </c>
    </row>
    <row r="95" spans="6:16" x14ac:dyDescent="0.3">
      <c r="F95" s="4" t="s">
        <v>200</v>
      </c>
    </row>
    <row r="96" spans="6:16" x14ac:dyDescent="0.3">
      <c r="F96" s="4" t="s">
        <v>201</v>
      </c>
    </row>
    <row r="97" spans="6:6" x14ac:dyDescent="0.3">
      <c r="F97" s="4" t="s">
        <v>202</v>
      </c>
    </row>
    <row r="98" spans="6:6" x14ac:dyDescent="0.3">
      <c r="F98" s="4" t="s">
        <v>203</v>
      </c>
    </row>
    <row r="99" spans="6:6" x14ac:dyDescent="0.3">
      <c r="F99" s="4" t="s">
        <v>204</v>
      </c>
    </row>
    <row r="100" spans="6:6" x14ac:dyDescent="0.3">
      <c r="F100" s="4" t="s">
        <v>192</v>
      </c>
    </row>
    <row r="119" spans="5:16" x14ac:dyDescent="0.3">
      <c r="E119" t="s">
        <v>219</v>
      </c>
    </row>
    <row r="121" spans="5:16" x14ac:dyDescent="0.3">
      <c r="F121" s="19" t="s">
        <v>205</v>
      </c>
    </row>
    <row r="122" spans="5:16" ht="7.5" customHeight="1" x14ac:dyDescent="0.3"/>
    <row r="123" spans="5:16" x14ac:dyDescent="0.3">
      <c r="F123" s="4" t="s">
        <v>209</v>
      </c>
      <c r="P123" s="34" t="s">
        <v>283</v>
      </c>
    </row>
    <row r="124" spans="5:16" x14ac:dyDescent="0.3">
      <c r="F124" s="4" t="s">
        <v>210</v>
      </c>
    </row>
    <row r="125" spans="5:16" x14ac:dyDescent="0.3">
      <c r="F125" s="4" t="s">
        <v>211</v>
      </c>
    </row>
    <row r="126" spans="5:16" x14ac:dyDescent="0.3">
      <c r="F126" s="4" t="s">
        <v>212</v>
      </c>
    </row>
    <row r="127" spans="5:16" x14ac:dyDescent="0.3">
      <c r="F127" s="4" t="s">
        <v>213</v>
      </c>
    </row>
    <row r="128" spans="5:16" x14ac:dyDescent="0.3">
      <c r="F128" s="4" t="s">
        <v>214</v>
      </c>
    </row>
    <row r="129" spans="6:6" x14ac:dyDescent="0.3">
      <c r="F129" s="4" t="s">
        <v>215</v>
      </c>
    </row>
    <row r="130" spans="6:6" x14ac:dyDescent="0.3">
      <c r="F130" s="4" t="s">
        <v>216</v>
      </c>
    </row>
    <row r="131" spans="6:6" x14ac:dyDescent="0.3">
      <c r="F131" s="4" t="s">
        <v>217</v>
      </c>
    </row>
    <row r="132" spans="6:6" x14ac:dyDescent="0.3">
      <c r="F132" s="4" t="s">
        <v>218</v>
      </c>
    </row>
    <row r="133" spans="6:6" x14ac:dyDescent="0.3">
      <c r="F133" s="4" t="s">
        <v>192</v>
      </c>
    </row>
    <row r="162" spans="4:18" x14ac:dyDescent="0.3">
      <c r="D162" s="19" t="s">
        <v>276</v>
      </c>
    </row>
    <row r="163" spans="4:18" x14ac:dyDescent="0.3">
      <c r="E163" s="19" t="s">
        <v>277</v>
      </c>
    </row>
    <row r="164" spans="4:18" x14ac:dyDescent="0.3">
      <c r="E164" s="20" t="s">
        <v>270</v>
      </c>
    </row>
    <row r="165" spans="4:18" x14ac:dyDescent="0.3">
      <c r="E165" s="20" t="s">
        <v>271</v>
      </c>
    </row>
    <row r="167" spans="4:18" x14ac:dyDescent="0.3">
      <c r="F167" s="4" t="s">
        <v>272</v>
      </c>
      <c r="R167" s="34" t="s">
        <v>283</v>
      </c>
    </row>
    <row r="178" spans="5:6" x14ac:dyDescent="0.3">
      <c r="E178" t="s">
        <v>274</v>
      </c>
    </row>
    <row r="180" spans="5:6" x14ac:dyDescent="0.3">
      <c r="F180" s="19" t="s">
        <v>273</v>
      </c>
    </row>
    <row r="198" spans="5:5" x14ac:dyDescent="0.3">
      <c r="E198" s="31" t="s">
        <v>275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3"/>
  <sheetViews>
    <sheetView showGridLines="0" zoomScale="85" zoomScaleNormal="85" workbookViewId="0">
      <selection activeCell="E90" sqref="E90"/>
    </sheetView>
  </sheetViews>
  <sheetFormatPr defaultRowHeight="16.5" x14ac:dyDescent="0.3"/>
  <cols>
    <col min="2" max="2" width="4" customWidth="1"/>
    <col min="3" max="3" width="5.125" customWidth="1"/>
    <col min="4" max="4" width="4.125" customWidth="1"/>
    <col min="5" max="5" width="36.625" bestFit="1" customWidth="1"/>
    <col min="6" max="6" width="84.875" bestFit="1" customWidth="1"/>
  </cols>
  <sheetData>
    <row r="2" spans="2:11" ht="26.25" x14ac:dyDescent="0.3">
      <c r="B2" s="5" t="s">
        <v>222</v>
      </c>
    </row>
    <row r="4" spans="2:11" x14ac:dyDescent="0.3">
      <c r="C4" s="19" t="s">
        <v>302</v>
      </c>
    </row>
    <row r="5" spans="2:11" x14ac:dyDescent="0.3">
      <c r="D5" t="s">
        <v>252</v>
      </c>
    </row>
    <row r="6" spans="2:11" ht="11.25" customHeight="1" x14ac:dyDescent="0.3"/>
    <row r="7" spans="2:11" x14ac:dyDescent="0.3">
      <c r="D7" s="24" t="s">
        <v>231</v>
      </c>
    </row>
    <row r="8" spans="2:11" x14ac:dyDescent="0.3">
      <c r="D8" s="4" t="s">
        <v>249</v>
      </c>
      <c r="K8" s="20"/>
    </row>
    <row r="9" spans="2:11" x14ac:dyDescent="0.3">
      <c r="D9" s="4"/>
    </row>
    <row r="10" spans="2:11" x14ac:dyDescent="0.3">
      <c r="D10" s="4" t="s">
        <v>250</v>
      </c>
    </row>
    <row r="11" spans="2:11" x14ac:dyDescent="0.3">
      <c r="D11" s="4" t="s">
        <v>251</v>
      </c>
    </row>
    <row r="14" spans="2:11" x14ac:dyDescent="0.3">
      <c r="C14" s="19" t="s">
        <v>223</v>
      </c>
    </row>
    <row r="15" spans="2:11" x14ac:dyDescent="0.3">
      <c r="D15" t="s">
        <v>316</v>
      </c>
    </row>
    <row r="17" spans="4:6" x14ac:dyDescent="0.3">
      <c r="D17" s="26" t="s">
        <v>227</v>
      </c>
      <c r="E17" s="26" t="s">
        <v>228</v>
      </c>
      <c r="F17" s="26" t="s">
        <v>230</v>
      </c>
    </row>
    <row r="18" spans="4:6" x14ac:dyDescent="0.3">
      <c r="D18" s="26">
        <v>1</v>
      </c>
      <c r="E18" s="27" t="s">
        <v>23</v>
      </c>
      <c r="F18" s="28" t="s">
        <v>229</v>
      </c>
    </row>
    <row r="19" spans="4:6" x14ac:dyDescent="0.3">
      <c r="D19" s="26">
        <v>2</v>
      </c>
      <c r="E19" s="27" t="s">
        <v>225</v>
      </c>
      <c r="F19" s="28" t="s">
        <v>25</v>
      </c>
    </row>
    <row r="20" spans="4:6" x14ac:dyDescent="0.3">
      <c r="D20" s="26">
        <v>3</v>
      </c>
      <c r="E20" s="27" t="s">
        <v>226</v>
      </c>
      <c r="F20" s="28" t="s">
        <v>27</v>
      </c>
    </row>
    <row r="21" spans="4:6" x14ac:dyDescent="0.3">
      <c r="D21" s="26">
        <v>4</v>
      </c>
      <c r="E21" s="27" t="s">
        <v>24</v>
      </c>
      <c r="F21" s="28" t="s">
        <v>28</v>
      </c>
    </row>
    <row r="22" spans="4:6" x14ac:dyDescent="0.3">
      <c r="D22" s="26">
        <v>5</v>
      </c>
      <c r="E22" s="27" t="s">
        <v>308</v>
      </c>
      <c r="F22" s="28" t="s">
        <v>309</v>
      </c>
    </row>
    <row r="23" spans="4:6" x14ac:dyDescent="0.3">
      <c r="D23" s="26">
        <v>6</v>
      </c>
      <c r="E23" s="35" t="s">
        <v>311</v>
      </c>
      <c r="F23" s="36" t="s">
        <v>312</v>
      </c>
    </row>
    <row r="25" spans="4:6" x14ac:dyDescent="0.3">
      <c r="D25" s="24" t="s">
        <v>231</v>
      </c>
    </row>
    <row r="28" spans="4:6" x14ac:dyDescent="0.3">
      <c r="D28" t="s">
        <v>245</v>
      </c>
    </row>
    <row r="29" spans="4:6" x14ac:dyDescent="0.3">
      <c r="E29" t="s">
        <v>246</v>
      </c>
    </row>
    <row r="31" spans="4:6" x14ac:dyDescent="0.3">
      <c r="E31" s="19" t="s">
        <v>205</v>
      </c>
    </row>
    <row r="32" spans="4:6" x14ac:dyDescent="0.3">
      <c r="E32" s="4" t="s">
        <v>247</v>
      </c>
    </row>
    <row r="33" spans="4:14" x14ac:dyDescent="0.3">
      <c r="E33" s="4" t="s">
        <v>248</v>
      </c>
    </row>
    <row r="37" spans="4:14" x14ac:dyDescent="0.3">
      <c r="D37" t="s">
        <v>224</v>
      </c>
    </row>
    <row r="38" spans="4:14" x14ac:dyDescent="0.3">
      <c r="E38" t="s">
        <v>232</v>
      </c>
    </row>
    <row r="40" spans="4:14" x14ac:dyDescent="0.3">
      <c r="E40" s="19" t="s">
        <v>205</v>
      </c>
    </row>
    <row r="41" spans="4:14" x14ac:dyDescent="0.3">
      <c r="E41" s="29" t="s">
        <v>233</v>
      </c>
    </row>
    <row r="43" spans="4:14" x14ac:dyDescent="0.3">
      <c r="E43" s="4" t="s">
        <v>234</v>
      </c>
    </row>
    <row r="44" spans="4:14" x14ac:dyDescent="0.3">
      <c r="E44" s="2" t="s">
        <v>235</v>
      </c>
    </row>
    <row r="45" spans="4:14" x14ac:dyDescent="0.3">
      <c r="E45" s="4" t="s">
        <v>236</v>
      </c>
      <c r="J45" s="34" t="s">
        <v>283</v>
      </c>
    </row>
    <row r="47" spans="4:14" ht="34.5" customHeight="1" x14ac:dyDescent="0.3">
      <c r="E47" s="67" t="s">
        <v>237</v>
      </c>
      <c r="F47" s="67"/>
      <c r="G47" s="67"/>
      <c r="H47" s="67"/>
      <c r="I47" s="67"/>
      <c r="J47" s="67"/>
      <c r="K47" s="67"/>
      <c r="L47" s="67"/>
      <c r="M47" s="67"/>
      <c r="N47" s="67"/>
    </row>
    <row r="49" spans="5:7" x14ac:dyDescent="0.3">
      <c r="E49" s="4" t="s">
        <v>238</v>
      </c>
    </row>
    <row r="50" spans="5:7" x14ac:dyDescent="0.3">
      <c r="E50" s="4"/>
    </row>
    <row r="60" spans="5:7" x14ac:dyDescent="0.3">
      <c r="E60" s="1" t="s">
        <v>239</v>
      </c>
    </row>
    <row r="61" spans="5:7" x14ac:dyDescent="0.3">
      <c r="E61" s="4" t="s">
        <v>240</v>
      </c>
      <c r="G61" s="34" t="s">
        <v>283</v>
      </c>
    </row>
    <row r="62" spans="5:7" x14ac:dyDescent="0.3">
      <c r="E62" s="4" t="s">
        <v>241</v>
      </c>
    </row>
    <row r="63" spans="5:7" x14ac:dyDescent="0.3">
      <c r="E63" s="4" t="s">
        <v>242</v>
      </c>
    </row>
    <row r="64" spans="5:7" x14ac:dyDescent="0.3">
      <c r="E64" s="4" t="s">
        <v>243</v>
      </c>
    </row>
    <row r="65" spans="3:6" x14ac:dyDescent="0.3">
      <c r="E65" s="4" t="s">
        <v>244</v>
      </c>
    </row>
    <row r="68" spans="3:6" x14ac:dyDescent="0.3">
      <c r="C68" s="19" t="s">
        <v>253</v>
      </c>
    </row>
    <row r="70" spans="3:6" x14ac:dyDescent="0.3">
      <c r="D70" s="19" t="s">
        <v>254</v>
      </c>
    </row>
    <row r="73" spans="3:6" x14ac:dyDescent="0.3">
      <c r="D73" s="19" t="s">
        <v>255</v>
      </c>
    </row>
    <row r="76" spans="3:6" x14ac:dyDescent="0.3">
      <c r="C76" s="19" t="s">
        <v>256</v>
      </c>
    </row>
    <row r="77" spans="3:6" x14ac:dyDescent="0.3">
      <c r="C77" s="19"/>
    </row>
    <row r="78" spans="3:6" x14ac:dyDescent="0.3">
      <c r="D78" s="19" t="s">
        <v>257</v>
      </c>
      <c r="E78" s="37"/>
      <c r="F78" s="37"/>
    </row>
    <row r="79" spans="3:6" x14ac:dyDescent="0.3">
      <c r="D79" s="38" t="s">
        <v>321</v>
      </c>
      <c r="E79" s="37"/>
      <c r="F79" s="37"/>
    </row>
    <row r="80" spans="3:6" ht="45" customHeight="1" x14ac:dyDescent="0.3">
      <c r="D80" s="68" t="s">
        <v>322</v>
      </c>
      <c r="E80" s="68"/>
      <c r="F80" s="68"/>
    </row>
    <row r="81" spans="4:6" x14ac:dyDescent="0.3">
      <c r="D81" s="37"/>
      <c r="E81" s="37"/>
      <c r="F81" s="37"/>
    </row>
    <row r="82" spans="4:6" x14ac:dyDescent="0.3">
      <c r="D82" s="19" t="s">
        <v>258</v>
      </c>
      <c r="E82" s="37"/>
      <c r="F82" s="37"/>
    </row>
    <row r="83" spans="4:6" x14ac:dyDescent="0.3">
      <c r="D83" s="38" t="s">
        <v>324</v>
      </c>
      <c r="E83" s="37"/>
      <c r="F83" s="37"/>
    </row>
    <row r="85" spans="4:6" x14ac:dyDescent="0.3">
      <c r="D85" s="19" t="s">
        <v>338</v>
      </c>
    </row>
    <row r="86" spans="4:6" x14ac:dyDescent="0.3">
      <c r="D86" s="20" t="s">
        <v>339</v>
      </c>
    </row>
    <row r="87" spans="4:6" x14ac:dyDescent="0.3">
      <c r="D87" s="20" t="s">
        <v>340</v>
      </c>
    </row>
    <row r="90" spans="4:6" x14ac:dyDescent="0.3">
      <c r="E90" s="19" t="s">
        <v>205</v>
      </c>
      <c r="F90" s="37"/>
    </row>
    <row r="91" spans="4:6" x14ac:dyDescent="0.3">
      <c r="E91" s="4" t="s">
        <v>331</v>
      </c>
    </row>
    <row r="92" spans="4:6" x14ac:dyDescent="0.3">
      <c r="E92" s="4" t="s">
        <v>332</v>
      </c>
    </row>
    <row r="93" spans="4:6" x14ac:dyDescent="0.3">
      <c r="E93" s="4"/>
    </row>
    <row r="94" spans="4:6" x14ac:dyDescent="0.3">
      <c r="E94" s="39" t="s">
        <v>333</v>
      </c>
    </row>
    <row r="95" spans="4:6" x14ac:dyDescent="0.3">
      <c r="E95" s="4" t="s">
        <v>325</v>
      </c>
    </row>
    <row r="96" spans="4:6" x14ac:dyDescent="0.3">
      <c r="E96" s="4" t="s">
        <v>326</v>
      </c>
    </row>
    <row r="97" spans="5:5" x14ac:dyDescent="0.3">
      <c r="E97" s="4"/>
    </row>
    <row r="98" spans="5:5" x14ac:dyDescent="0.3">
      <c r="E98" s="4" t="s">
        <v>327</v>
      </c>
    </row>
    <row r="99" spans="5:5" x14ac:dyDescent="0.3">
      <c r="E99" s="4" t="s">
        <v>328</v>
      </c>
    </row>
    <row r="100" spans="5:5" x14ac:dyDescent="0.3">
      <c r="E100" s="4"/>
    </row>
    <row r="101" spans="5:5" x14ac:dyDescent="0.3">
      <c r="E101" s="4" t="s">
        <v>329</v>
      </c>
    </row>
    <row r="102" spans="5:5" x14ac:dyDescent="0.3">
      <c r="E102" s="4" t="s">
        <v>330</v>
      </c>
    </row>
    <row r="128" spans="3:3" ht="9.6" customHeight="1" x14ac:dyDescent="0.3">
      <c r="C128" s="19" t="s">
        <v>314</v>
      </c>
    </row>
    <row r="130" spans="4:4" x14ac:dyDescent="0.3">
      <c r="D130" s="20" t="s">
        <v>315</v>
      </c>
    </row>
    <row r="132" spans="4:4" x14ac:dyDescent="0.3">
      <c r="D132" t="s">
        <v>335</v>
      </c>
    </row>
    <row r="133" spans="4:4" x14ac:dyDescent="0.3">
      <c r="D133" s="20" t="s">
        <v>337</v>
      </c>
    </row>
  </sheetData>
  <mergeCells count="2">
    <mergeCell ref="E47:N47"/>
    <mergeCell ref="D80:F80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3"/>
  <sheetViews>
    <sheetView showGridLines="0" topLeftCell="A13" workbookViewId="0">
      <selection activeCell="I17" sqref="I17"/>
    </sheetView>
  </sheetViews>
  <sheetFormatPr defaultRowHeight="16.5" x14ac:dyDescent="0.3"/>
  <cols>
    <col min="2" max="4" width="4.75" customWidth="1"/>
  </cols>
  <sheetData>
    <row r="2" spans="2:3" ht="26.25" x14ac:dyDescent="0.3">
      <c r="B2" s="5" t="s">
        <v>278</v>
      </c>
    </row>
    <row r="4" spans="2:3" x14ac:dyDescent="0.3">
      <c r="C4" s="19" t="s">
        <v>282</v>
      </c>
    </row>
    <row r="5" spans="2:3" x14ac:dyDescent="0.3">
      <c r="C5" s="20" t="s">
        <v>281</v>
      </c>
    </row>
    <row r="7" spans="2:3" x14ac:dyDescent="0.3">
      <c r="C7" s="20" t="s">
        <v>303</v>
      </c>
    </row>
    <row r="8" spans="2:3" ht="7.5" customHeight="1" x14ac:dyDescent="0.3"/>
    <row r="9" spans="2:3" x14ac:dyDescent="0.3">
      <c r="C9" s="20" t="s">
        <v>304</v>
      </c>
    </row>
    <row r="10" spans="2:3" x14ac:dyDescent="0.3">
      <c r="C10" t="s">
        <v>305</v>
      </c>
    </row>
    <row r="11" spans="2:3" x14ac:dyDescent="0.3">
      <c r="C11" t="s">
        <v>306</v>
      </c>
    </row>
    <row r="12" spans="2:3" x14ac:dyDescent="0.3">
      <c r="C12" t="s">
        <v>307</v>
      </c>
    </row>
    <row r="13" spans="2:3" x14ac:dyDescent="0.3">
      <c r="C13" s="31" t="s">
        <v>310</v>
      </c>
    </row>
    <row r="35" spans="4:21" x14ac:dyDescent="0.3">
      <c r="D35" s="31" t="s">
        <v>310</v>
      </c>
    </row>
    <row r="37" spans="4:21" x14ac:dyDescent="0.3">
      <c r="E37" s="19" t="s">
        <v>205</v>
      </c>
    </row>
    <row r="38" spans="4:21" x14ac:dyDescent="0.3">
      <c r="E38" s="20" t="s">
        <v>317</v>
      </c>
    </row>
    <row r="39" spans="4:21" x14ac:dyDescent="0.3">
      <c r="E39" t="s">
        <v>318</v>
      </c>
    </row>
    <row r="41" spans="4:21" x14ac:dyDescent="0.3">
      <c r="E41" s="4" t="s">
        <v>234</v>
      </c>
    </row>
    <row r="42" spans="4:21" x14ac:dyDescent="0.3">
      <c r="E42" s="2" t="s">
        <v>235</v>
      </c>
    </row>
    <row r="43" spans="4:21" x14ac:dyDescent="0.3">
      <c r="E43" s="4" t="s">
        <v>236</v>
      </c>
      <c r="P43" s="34" t="s">
        <v>283</v>
      </c>
    </row>
    <row r="45" spans="4:21" ht="39.75" customHeight="1" x14ac:dyDescent="0.3">
      <c r="E45" s="67" t="s">
        <v>237</v>
      </c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</row>
    <row r="47" spans="4:21" x14ac:dyDescent="0.3">
      <c r="E47" s="4" t="s">
        <v>238</v>
      </c>
    </row>
    <row r="48" spans="4:21" x14ac:dyDescent="0.3">
      <c r="E48" s="4"/>
    </row>
    <row r="58" spans="5:13" x14ac:dyDescent="0.3">
      <c r="E58" s="1" t="s">
        <v>239</v>
      </c>
    </row>
    <row r="59" spans="5:13" x14ac:dyDescent="0.3">
      <c r="E59" s="4" t="s">
        <v>240</v>
      </c>
      <c r="M59" s="34" t="s">
        <v>283</v>
      </c>
    </row>
    <row r="60" spans="5:13" x14ac:dyDescent="0.3">
      <c r="E60" s="4" t="s">
        <v>241</v>
      </c>
    </row>
    <row r="61" spans="5:13" x14ac:dyDescent="0.3">
      <c r="E61" s="4" t="s">
        <v>242</v>
      </c>
    </row>
    <row r="62" spans="5:13" x14ac:dyDescent="0.3">
      <c r="E62" s="4" t="s">
        <v>243</v>
      </c>
    </row>
    <row r="63" spans="5:13" x14ac:dyDescent="0.3">
      <c r="E63" s="4" t="s">
        <v>244</v>
      </c>
    </row>
  </sheetData>
  <mergeCells count="1">
    <mergeCell ref="E45:U45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showGridLines="0" workbookViewId="0">
      <selection activeCell="K39" sqref="K39"/>
    </sheetView>
  </sheetViews>
  <sheetFormatPr defaultRowHeight="16.5" x14ac:dyDescent="0.3"/>
  <sheetData>
    <row r="2" spans="2:12" ht="26.25" x14ac:dyDescent="0.3">
      <c r="B2" s="5" t="s">
        <v>184</v>
      </c>
    </row>
    <row r="4" spans="2:12" x14ac:dyDescent="0.3">
      <c r="B4" s="6" t="s">
        <v>42</v>
      </c>
    </row>
    <row r="5" spans="2:12" x14ac:dyDescent="0.3">
      <c r="B5" s="6" t="s">
        <v>43</v>
      </c>
    </row>
    <row r="6" spans="2:12" x14ac:dyDescent="0.3">
      <c r="B6" s="6" t="s">
        <v>44</v>
      </c>
    </row>
    <row r="7" spans="2:12" x14ac:dyDescent="0.3">
      <c r="B7" s="6" t="s">
        <v>45</v>
      </c>
    </row>
    <row r="8" spans="2:12" x14ac:dyDescent="0.3">
      <c r="B8" s="6" t="s">
        <v>46</v>
      </c>
    </row>
    <row r="9" spans="2:12" x14ac:dyDescent="0.3">
      <c r="B9" s="6" t="s">
        <v>47</v>
      </c>
    </row>
    <row r="13" spans="2:12" x14ac:dyDescent="0.3">
      <c r="B13" s="1" t="s">
        <v>48</v>
      </c>
    </row>
    <row r="14" spans="2:12" x14ac:dyDescent="0.3">
      <c r="B14" s="2" t="s">
        <v>49</v>
      </c>
      <c r="L14" s="34" t="s">
        <v>283</v>
      </c>
    </row>
    <row r="15" spans="2:12" x14ac:dyDescent="0.3">
      <c r="B15" s="2" t="s">
        <v>50</v>
      </c>
    </row>
    <row r="16" spans="2:12" x14ac:dyDescent="0.3">
      <c r="B16" s="2" t="s">
        <v>51</v>
      </c>
    </row>
    <row r="17" spans="2:2" x14ac:dyDescent="0.3">
      <c r="B17" s="2" t="s">
        <v>52</v>
      </c>
    </row>
    <row r="18" spans="2:2" x14ac:dyDescent="0.3">
      <c r="B18" s="2" t="s">
        <v>53</v>
      </c>
    </row>
    <row r="19" spans="2:2" x14ac:dyDescent="0.3">
      <c r="B19" s="2" t="s">
        <v>54</v>
      </c>
    </row>
    <row r="20" spans="2:2" x14ac:dyDescent="0.3">
      <c r="B20" s="2" t="s">
        <v>55</v>
      </c>
    </row>
    <row r="21" spans="2:2" x14ac:dyDescent="0.3">
      <c r="B21" s="2" t="s">
        <v>430</v>
      </c>
    </row>
    <row r="22" spans="2:2" x14ac:dyDescent="0.3">
      <c r="B22" s="2" t="s">
        <v>56</v>
      </c>
    </row>
    <row r="24" spans="2:2" x14ac:dyDescent="0.3">
      <c r="B24" s="4" t="s">
        <v>81</v>
      </c>
    </row>
    <row r="25" spans="2:2" x14ac:dyDescent="0.3">
      <c r="B25" s="4" t="s">
        <v>82</v>
      </c>
    </row>
    <row r="26" spans="2:2" x14ac:dyDescent="0.3">
      <c r="B26" s="4" t="s">
        <v>83</v>
      </c>
    </row>
    <row r="27" spans="2:2" x14ac:dyDescent="0.3">
      <c r="B27" s="4" t="s">
        <v>84</v>
      </c>
    </row>
    <row r="28" spans="2:2" x14ac:dyDescent="0.3">
      <c r="B28" s="4" t="s">
        <v>85</v>
      </c>
    </row>
    <row r="29" spans="2:2" x14ac:dyDescent="0.3">
      <c r="B29" s="4" t="s">
        <v>86</v>
      </c>
    </row>
    <row r="30" spans="2:2" x14ac:dyDescent="0.3">
      <c r="B30" s="4" t="s">
        <v>87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showGridLines="0" zoomScale="85" zoomScaleNormal="85" workbookViewId="0">
      <selection activeCell="N49" sqref="N49"/>
    </sheetView>
  </sheetViews>
  <sheetFormatPr defaultRowHeight="16.5" x14ac:dyDescent="0.3"/>
  <cols>
    <col min="2" max="4" width="5.25" customWidth="1"/>
  </cols>
  <sheetData>
    <row r="2" spans="2:3" ht="26.25" x14ac:dyDescent="0.3">
      <c r="B2" s="5" t="s">
        <v>360</v>
      </c>
    </row>
    <row r="4" spans="2:3" x14ac:dyDescent="0.3">
      <c r="C4" s="19" t="s">
        <v>361</v>
      </c>
    </row>
    <row r="9" spans="2:3" x14ac:dyDescent="0.3">
      <c r="C9" s="19" t="s">
        <v>341</v>
      </c>
    </row>
    <row r="10" spans="2:3" x14ac:dyDescent="0.3">
      <c r="C10" s="20" t="s">
        <v>342</v>
      </c>
    </row>
    <row r="11" spans="2:3" x14ac:dyDescent="0.3">
      <c r="C11" s="40" t="s">
        <v>347</v>
      </c>
    </row>
    <row r="15" spans="2:3" x14ac:dyDescent="0.3">
      <c r="C15" s="19" t="s">
        <v>362</v>
      </c>
    </row>
    <row r="16" spans="2:3" x14ac:dyDescent="0.3">
      <c r="C16" s="20" t="s">
        <v>343</v>
      </c>
    </row>
    <row r="17" spans="3:3" x14ac:dyDescent="0.3">
      <c r="C17" s="20" t="s">
        <v>344</v>
      </c>
    </row>
    <row r="33" spans="4:4" x14ac:dyDescent="0.3">
      <c r="D33" s="19" t="s">
        <v>205</v>
      </c>
    </row>
    <row r="34" spans="4:4" x14ac:dyDescent="0.3">
      <c r="D34" s="4" t="s">
        <v>346</v>
      </c>
    </row>
    <row r="35" spans="4:4" ht="7.5" customHeight="1" x14ac:dyDescent="0.3"/>
    <row r="36" spans="4:4" x14ac:dyDescent="0.3">
      <c r="D36" s="4" t="s">
        <v>345</v>
      </c>
    </row>
    <row r="51" spans="3:3" x14ac:dyDescent="0.3">
      <c r="C51" s="19" t="s">
        <v>363</v>
      </c>
    </row>
    <row r="52" spans="3:3" x14ac:dyDescent="0.3">
      <c r="C52" s="20" t="s">
        <v>343</v>
      </c>
    </row>
    <row r="53" spans="3:3" x14ac:dyDescent="0.3">
      <c r="C53" s="20" t="s">
        <v>344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showGridLines="0" topLeftCell="A7" workbookViewId="0">
      <selection activeCell="D22" sqref="D22"/>
    </sheetView>
  </sheetViews>
  <sheetFormatPr defaultRowHeight="16.5" x14ac:dyDescent="0.3"/>
  <cols>
    <col min="2" max="4" width="5.125" customWidth="1"/>
  </cols>
  <sheetData>
    <row r="2" spans="2:3" ht="26.25" x14ac:dyDescent="0.3">
      <c r="B2" s="5" t="s">
        <v>379</v>
      </c>
    </row>
    <row r="4" spans="2:3" x14ac:dyDescent="0.3">
      <c r="C4" s="19" t="s">
        <v>364</v>
      </c>
    </row>
    <row r="9" spans="2:3" x14ac:dyDescent="0.3">
      <c r="C9" s="19" t="s">
        <v>365</v>
      </c>
    </row>
    <row r="16" spans="2:3" x14ac:dyDescent="0.3">
      <c r="C16" s="19" t="s">
        <v>366</v>
      </c>
    </row>
    <row r="18" spans="2:12" x14ac:dyDescent="0.3">
      <c r="D18" s="20" t="s">
        <v>434</v>
      </c>
    </row>
    <row r="20" spans="2:12" x14ac:dyDescent="0.3">
      <c r="D20" s="44" t="s">
        <v>433</v>
      </c>
    </row>
    <row r="21" spans="2:12" x14ac:dyDescent="0.3">
      <c r="D21" s="20" t="s">
        <v>435</v>
      </c>
    </row>
    <row r="32" spans="2:12" x14ac:dyDescent="0.3">
      <c r="B32" s="2" t="s">
        <v>63</v>
      </c>
      <c r="L32" s="34" t="s">
        <v>283</v>
      </c>
    </row>
    <row r="33" spans="2:2" x14ac:dyDescent="0.3">
      <c r="B33" s="2" t="s">
        <v>64</v>
      </c>
    </row>
    <row r="34" spans="2:2" x14ac:dyDescent="0.3">
      <c r="B34" s="2" t="s">
        <v>65</v>
      </c>
    </row>
    <row r="35" spans="2:2" x14ac:dyDescent="0.3">
      <c r="B35" s="4" t="s">
        <v>66</v>
      </c>
    </row>
    <row r="36" spans="2:2" x14ac:dyDescent="0.3">
      <c r="B36" s="4" t="s">
        <v>67</v>
      </c>
    </row>
    <row r="37" spans="2:2" x14ac:dyDescent="0.3">
      <c r="B37" s="4" t="s">
        <v>68</v>
      </c>
    </row>
    <row r="38" spans="2:2" x14ac:dyDescent="0.3">
      <c r="B38" s="4" t="s">
        <v>69</v>
      </c>
    </row>
    <row r="39" spans="2:2" x14ac:dyDescent="0.3">
      <c r="B39" s="4" t="s">
        <v>70</v>
      </c>
    </row>
    <row r="40" spans="2:2" x14ac:dyDescent="0.3">
      <c r="B40" s="4" t="s">
        <v>71</v>
      </c>
    </row>
    <row r="41" spans="2:2" x14ac:dyDescent="0.3">
      <c r="B41" s="2" t="s">
        <v>72</v>
      </c>
    </row>
    <row r="42" spans="2:2" x14ac:dyDescent="0.3">
      <c r="B42" s="4" t="s">
        <v>73</v>
      </c>
    </row>
    <row r="43" spans="2:2" x14ac:dyDescent="0.3">
      <c r="B43" s="4" t="s">
        <v>74</v>
      </c>
    </row>
    <row r="44" spans="2:2" x14ac:dyDescent="0.3">
      <c r="B44" s="4" t="s">
        <v>75</v>
      </c>
    </row>
    <row r="45" spans="2:2" x14ac:dyDescent="0.3">
      <c r="B45" s="4" t="s">
        <v>76</v>
      </c>
    </row>
    <row r="46" spans="2:2" x14ac:dyDescent="0.3">
      <c r="B46" s="4" t="s">
        <v>77</v>
      </c>
    </row>
    <row r="47" spans="2:2" x14ac:dyDescent="0.3">
      <c r="B47" s="4" t="s">
        <v>78</v>
      </c>
    </row>
    <row r="48" spans="2:2" x14ac:dyDescent="0.3">
      <c r="B48" s="4" t="s">
        <v>79</v>
      </c>
    </row>
    <row r="49" spans="2:2" x14ac:dyDescent="0.3">
      <c r="B49" s="4" t="s">
        <v>80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IA</vt:lpstr>
      <vt:lpstr>0.0</vt:lpstr>
      <vt:lpstr>1.2</vt:lpstr>
      <vt:lpstr>1.3</vt:lpstr>
      <vt:lpstr>1.5</vt:lpstr>
      <vt:lpstr>2.0</vt:lpstr>
      <vt:lpstr>3.1</vt:lpstr>
      <vt:lpstr>3.2</vt:lpstr>
      <vt:lpstr>3.3</vt:lpstr>
      <vt:lpstr>3.4</vt:lpstr>
      <vt:lpstr>4.0</vt:lpstr>
      <vt:lpstr>Sheet4</vt:lpstr>
      <vt:lpstr>source</vt:lpstr>
      <vt:lpstr>Sheet5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윤석필/연구원/PRI 라미/스태킹기술팀(seokpil.yoon@lge.com)</dc:creator>
  <cp:lastModifiedBy>LG-User</cp:lastModifiedBy>
  <dcterms:created xsi:type="dcterms:W3CDTF">2020-06-08T01:22:56Z</dcterms:created>
  <dcterms:modified xsi:type="dcterms:W3CDTF">2020-06-11T10:04:55Z</dcterms:modified>
</cp:coreProperties>
</file>