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ysunh\Desktop\class\DMIT 2027\Activity\"/>
    </mc:Choice>
  </mc:AlternateContent>
  <xr:revisionPtr revIDLastSave="0" documentId="13_ncr:1_{6E54E099-DF60-4EE9-B4B8-86CA394815B3}" xr6:coauthVersionLast="46" xr6:coauthVersionMax="47" xr10:uidLastSave="{00000000-0000-0000-0000-000000000000}"/>
  <bookViews>
    <workbookView xWindow="-98" yWindow="-98" windowWidth="20715" windowHeight="13276" activeTab="3" xr2:uid="{4C834596-9929-3944-AFD3-ADAB9705D92F}"/>
  </bookViews>
  <sheets>
    <sheet name="MBTI Test" sheetId="4" r:id="rId1"/>
    <sheet name="MBTI Data" sheetId="1" r:id="rId2"/>
    <sheet name="Results" sheetId="2" r:id="rId3"/>
    <sheet name="Visualization" sheetId="3" r:id="rId4"/>
  </sheets>
  <definedNames>
    <definedName name="_xlnm._FilterDatabase" localSheetId="0" hidden="1">'MBTI Test'!$A$13:$D$153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11" i="1" l="1"/>
  <c r="T11" i="1"/>
  <c r="R11" i="1"/>
  <c r="Q11" i="1"/>
  <c r="O11" i="1"/>
  <c r="N11" i="1"/>
  <c r="L11" i="1"/>
  <c r="K11" i="1"/>
  <c r="I11" i="1"/>
  <c r="H11" i="1"/>
  <c r="F11" i="1"/>
  <c r="E11" i="1"/>
  <c r="U10" i="1"/>
  <c r="T10" i="1"/>
  <c r="R10" i="1"/>
  <c r="Q10" i="1"/>
  <c r="O10" i="1"/>
  <c r="N10" i="1"/>
  <c r="L10" i="1"/>
  <c r="K10" i="1"/>
  <c r="I10" i="1"/>
  <c r="H10" i="1"/>
  <c r="F10" i="1"/>
  <c r="E10" i="1"/>
  <c r="U9" i="1"/>
  <c r="T9" i="1"/>
  <c r="R9" i="1"/>
  <c r="Q9" i="1"/>
  <c r="O9" i="1"/>
  <c r="N9" i="1"/>
  <c r="L9" i="1"/>
  <c r="K9" i="1"/>
  <c r="I9" i="1"/>
  <c r="H9" i="1"/>
  <c r="H13" i="1" s="1"/>
  <c r="F9" i="1"/>
  <c r="E9" i="1"/>
  <c r="U8" i="1"/>
  <c r="T8" i="1"/>
  <c r="R8" i="1"/>
  <c r="Q8" i="1"/>
  <c r="O8" i="1"/>
  <c r="N8" i="1"/>
  <c r="L8" i="1"/>
  <c r="K8" i="1"/>
  <c r="U7" i="1"/>
  <c r="T7" i="1"/>
  <c r="R7" i="1"/>
  <c r="R13" i="1" s="1"/>
  <c r="Q7" i="1"/>
  <c r="Q13" i="1" s="1"/>
  <c r="O7" i="1"/>
  <c r="N7" i="1"/>
  <c r="L7" i="1"/>
  <c r="K7" i="1"/>
  <c r="I7" i="1"/>
  <c r="H7" i="1"/>
  <c r="I8" i="1"/>
  <c r="H8" i="1"/>
  <c r="F8" i="1"/>
  <c r="E8" i="1"/>
  <c r="F7" i="1"/>
  <c r="E7" i="1"/>
  <c r="U6" i="1"/>
  <c r="T6" i="1"/>
  <c r="R6" i="1"/>
  <c r="Q6" i="1"/>
  <c r="O6" i="1"/>
  <c r="N6" i="1"/>
  <c r="L6" i="1"/>
  <c r="K6" i="1"/>
  <c r="I6" i="1"/>
  <c r="H6" i="1"/>
  <c r="F6" i="1"/>
  <c r="E6" i="1"/>
  <c r="U5" i="1"/>
  <c r="T5" i="1"/>
  <c r="R5" i="1"/>
  <c r="Q5" i="1"/>
  <c r="O5" i="1"/>
  <c r="N5" i="1"/>
  <c r="L5" i="1"/>
  <c r="K5" i="1"/>
  <c r="I5" i="1"/>
  <c r="H5" i="1"/>
  <c r="F5" i="1"/>
  <c r="E5" i="1"/>
  <c r="U4" i="1"/>
  <c r="T4" i="1"/>
  <c r="R4" i="1"/>
  <c r="Q4" i="1"/>
  <c r="O4" i="1"/>
  <c r="N4" i="1"/>
  <c r="L4" i="1"/>
  <c r="K4" i="1"/>
  <c r="I4" i="1"/>
  <c r="I13" i="1" s="1"/>
  <c r="H4" i="1"/>
  <c r="F4" i="1"/>
  <c r="E4" i="1"/>
  <c r="E13" i="1" s="1"/>
  <c r="U12" i="1"/>
  <c r="T12" i="1"/>
  <c r="R12" i="1"/>
  <c r="Q12" i="1"/>
  <c r="O12" i="1"/>
  <c r="N12" i="1"/>
  <c r="L12" i="1"/>
  <c r="K12" i="1"/>
  <c r="I12" i="1"/>
  <c r="H12" i="1"/>
  <c r="F12" i="1"/>
  <c r="E12" i="1"/>
  <c r="C12" i="1"/>
  <c r="C11" i="1"/>
  <c r="C10" i="1"/>
  <c r="C9" i="1"/>
  <c r="C8" i="1"/>
  <c r="C7" i="1"/>
  <c r="C6" i="1"/>
  <c r="C5" i="1"/>
  <c r="B12" i="1"/>
  <c r="B11" i="1"/>
  <c r="B10" i="1"/>
  <c r="B9" i="1"/>
  <c r="B13" i="1" s="1"/>
  <c r="B8" i="1"/>
  <c r="B7" i="1"/>
  <c r="B6" i="1"/>
  <c r="B5" i="1"/>
  <c r="U3" i="1"/>
  <c r="T3" i="1"/>
  <c r="R3" i="1"/>
  <c r="Q3" i="1"/>
  <c r="O3" i="1"/>
  <c r="N3" i="1"/>
  <c r="N13" i="1" s="1"/>
  <c r="L3" i="1"/>
  <c r="L13" i="1" s="1"/>
  <c r="K3" i="1"/>
  <c r="K13" i="1" s="1"/>
  <c r="I3" i="1"/>
  <c r="H3" i="1"/>
  <c r="F3" i="1"/>
  <c r="E3" i="1"/>
  <c r="B4" i="1"/>
  <c r="C4" i="1"/>
  <c r="C3" i="1"/>
  <c r="B3" i="1"/>
  <c r="C13" i="1"/>
  <c r="U13" i="1" l="1"/>
  <c r="O13" i="1"/>
  <c r="F13" i="1"/>
  <c r="I14" i="1" s="1"/>
  <c r="T13" i="1"/>
  <c r="U14" i="1"/>
  <c r="T14" i="1"/>
  <c r="O14" i="1"/>
  <c r="N14" i="1"/>
  <c r="H14" i="1"/>
  <c r="B2" i="3"/>
  <c r="B1" i="2" l="1"/>
  <c r="C2" i="3"/>
  <c r="C1" i="2"/>
  <c r="T15" i="1"/>
  <c r="N15" i="1"/>
  <c r="O15" i="1"/>
  <c r="U15" i="1"/>
  <c r="I15" i="1"/>
  <c r="H15" i="1"/>
  <c r="D6" i="2" l="1"/>
  <c r="C11" i="3"/>
  <c r="L1" i="2"/>
  <c r="B11" i="3"/>
  <c r="K1" i="2"/>
  <c r="C8" i="3"/>
  <c r="I1" i="2"/>
  <c r="B8" i="3"/>
  <c r="H1" i="2"/>
  <c r="B5" i="3"/>
  <c r="E1" i="2"/>
  <c r="F1" i="2"/>
  <c r="C5" i="3"/>
  <c r="G6" i="2" l="1"/>
  <c r="F6" i="2"/>
  <c r="E6" i="2"/>
</calcChain>
</file>

<file path=xl/sharedStrings.xml><?xml version="1.0" encoding="utf-8"?>
<sst xmlns="http://schemas.openxmlformats.org/spreadsheetml/2006/main" count="329" uniqueCount="241">
  <si>
    <t>Col 1</t>
  </si>
  <si>
    <t>Col 2</t>
  </si>
  <si>
    <t>Col 3</t>
  </si>
  <si>
    <t>Col 4</t>
  </si>
  <si>
    <t>Col 5</t>
  </si>
  <si>
    <t>Col 6</t>
  </si>
  <si>
    <t>Col 7</t>
  </si>
  <si>
    <t>A</t>
  </si>
  <si>
    <t>B</t>
  </si>
  <si>
    <t xml:space="preserve">Copy to --&gt; </t>
  </si>
  <si>
    <t>E</t>
  </si>
  <si>
    <t>I</t>
  </si>
  <si>
    <t>S</t>
  </si>
  <si>
    <t>N</t>
  </si>
  <si>
    <t>T</t>
  </si>
  <si>
    <t>F</t>
  </si>
  <si>
    <t>J</t>
  </si>
  <si>
    <t>P</t>
  </si>
  <si>
    <t>Your MBTI Personality Identifier</t>
  </si>
  <si>
    <t>Extraverted</t>
  </si>
  <si>
    <t>Introverted</t>
  </si>
  <si>
    <t>E-I</t>
  </si>
  <si>
    <t>Sensing</t>
  </si>
  <si>
    <t>Intuition</t>
  </si>
  <si>
    <t>S-N</t>
  </si>
  <si>
    <t>Thinking</t>
  </si>
  <si>
    <t>Feeling</t>
  </si>
  <si>
    <t>T-F</t>
  </si>
  <si>
    <t>Judging</t>
  </si>
  <si>
    <t>Perceiving</t>
  </si>
  <si>
    <t>J-P</t>
  </si>
  <si>
    <t>At a party do you:</t>
  </si>
  <si>
    <t>Questions</t>
  </si>
  <si>
    <t>Interact with many, including strangers</t>
  </si>
  <si>
    <t>Interact with a few, known to you</t>
  </si>
  <si>
    <t>Category A</t>
  </si>
  <si>
    <t>Category B</t>
  </si>
  <si>
    <t>Are you more:</t>
  </si>
  <si>
    <t>Realistic than speculative</t>
  </si>
  <si>
    <t>Speculative than realistic</t>
  </si>
  <si>
    <t>Is it worse to:</t>
  </si>
  <si>
    <t>Have your "head in the clouds"</t>
  </si>
  <si>
    <t>Be "in a rut"</t>
  </si>
  <si>
    <t>Are you more impressed by:</t>
  </si>
  <si>
    <t>Principles</t>
  </si>
  <si>
    <t>Emotions</t>
  </si>
  <si>
    <t>Are more drawn toward the:</t>
  </si>
  <si>
    <t>Convincing</t>
  </si>
  <si>
    <t>Touching</t>
  </si>
  <si>
    <t>Do you prefer to work:</t>
  </si>
  <si>
    <t>To deadlines</t>
  </si>
  <si>
    <t>Just "whenever"</t>
  </si>
  <si>
    <t>Do you tend to choose:</t>
  </si>
  <si>
    <t>Rather carefully</t>
  </si>
  <si>
    <t>Somewhat impulsively</t>
  </si>
  <si>
    <t>At parties do you:</t>
  </si>
  <si>
    <t>Stay late, with increasing energy</t>
  </si>
  <si>
    <t>Leave early with decreased energy</t>
  </si>
  <si>
    <t>Are you more attracted to:</t>
  </si>
  <si>
    <t>Sensible people</t>
  </si>
  <si>
    <t>Imaginative people</t>
  </si>
  <si>
    <t>Are you more interested in:</t>
  </si>
  <si>
    <t>What is actual</t>
  </si>
  <si>
    <t>What is possible</t>
  </si>
  <si>
    <t>In judging others are you more swayed by:</t>
  </si>
  <si>
    <t>Laws than circumstances</t>
  </si>
  <si>
    <t>Circumstances than laws</t>
  </si>
  <si>
    <t>In approaching others, is your inclination to be somewhat:</t>
  </si>
  <si>
    <t>Objective</t>
  </si>
  <si>
    <t>Personal</t>
  </si>
  <si>
    <t>Punctual</t>
  </si>
  <si>
    <t>Leisurely</t>
  </si>
  <si>
    <t>Does it bother you more having things</t>
  </si>
  <si>
    <t>Incomplete</t>
  </si>
  <si>
    <t>Completed</t>
  </si>
  <si>
    <t>In your social groups do you:</t>
  </si>
  <si>
    <t>Keep abreast of other's happenings</t>
  </si>
  <si>
    <t>Get behind on the news</t>
  </si>
  <si>
    <t>In doing ordinary things, are you more likely to:</t>
  </si>
  <si>
    <t>Do it the usual way</t>
  </si>
  <si>
    <t>Do it your own way</t>
  </si>
  <si>
    <t>Writers should:</t>
  </si>
  <si>
    <t>"Say what they mean and mean what they say?</t>
  </si>
  <si>
    <t>Express things more by use of analogy</t>
  </si>
  <si>
    <t>Which appeals to you more:</t>
  </si>
  <si>
    <t>Consistency of thought</t>
  </si>
  <si>
    <t>Harmonious human relationships</t>
  </si>
  <si>
    <t>Are you more comfortable in making:</t>
  </si>
  <si>
    <t>Logical judgements</t>
  </si>
  <si>
    <t>Do you want things:</t>
  </si>
  <si>
    <t>Settled and decided</t>
  </si>
  <si>
    <t>Unsettled and undecided</t>
  </si>
  <si>
    <t>Would you say you are more:</t>
  </si>
  <si>
    <t>Serious and determined</t>
  </si>
  <si>
    <t>Easy-going</t>
  </si>
  <si>
    <t>In phoning do you:</t>
  </si>
  <si>
    <t>Rarely question that it will all be said</t>
  </si>
  <si>
    <t>Rehearse what you'll say</t>
  </si>
  <si>
    <t>Facts:</t>
  </si>
  <si>
    <t>"Speak for themselves"</t>
  </si>
  <si>
    <t>Illustrate principles</t>
  </si>
  <si>
    <t>Are visionaries:</t>
  </si>
  <si>
    <t>Somewhat annoying</t>
  </si>
  <si>
    <t>rather fascinating</t>
  </si>
  <si>
    <t>Are you more often:</t>
  </si>
  <si>
    <t>a cool-headed person</t>
  </si>
  <si>
    <t>a warm-hearted person</t>
  </si>
  <si>
    <t>Is it worse to be:</t>
  </si>
  <si>
    <t>unjust</t>
  </si>
  <si>
    <t>merciless</t>
  </si>
  <si>
    <t>Should one usually let events occur:</t>
  </si>
  <si>
    <t>by careful selection and choice</t>
  </si>
  <si>
    <t>randomly and by chance</t>
  </si>
  <si>
    <t>Do you feel better about:</t>
  </si>
  <si>
    <t>having purchased</t>
  </si>
  <si>
    <t>having the option to buy</t>
  </si>
  <si>
    <t>initiate conversation</t>
  </si>
  <si>
    <t>wait to be approached</t>
  </si>
  <si>
    <t>Common sense is:</t>
  </si>
  <si>
    <t>rarely questionable</t>
  </si>
  <si>
    <t>frequently questionable</t>
  </si>
  <si>
    <t>Children often do not:</t>
  </si>
  <si>
    <t>In company do you:</t>
  </si>
  <si>
    <t>make themselves useful enough</t>
  </si>
  <si>
    <t>exercise their fantasy enough</t>
  </si>
  <si>
    <t>In making decisions, do you feel more comfortable with:</t>
  </si>
  <si>
    <t>feelings</t>
  </si>
  <si>
    <t>standards</t>
  </si>
  <si>
    <t>firm than gentle</t>
  </si>
  <si>
    <t>gentle than firm</t>
  </si>
  <si>
    <t>Which is more admirable:</t>
  </si>
  <si>
    <t>the ability to organize and be methodical</t>
  </si>
  <si>
    <t>the ability to adapt and make do</t>
  </si>
  <si>
    <t>Do you put more value on:</t>
  </si>
  <si>
    <t>infinite</t>
  </si>
  <si>
    <t>open-minded</t>
  </si>
  <si>
    <t>Does new and non-routine interaction with others:</t>
  </si>
  <si>
    <t>stimulate and energize you</t>
  </si>
  <si>
    <t>tax your reserves</t>
  </si>
  <si>
    <t>Are you more frequently:</t>
  </si>
  <si>
    <t>a practical sort of person</t>
  </si>
  <si>
    <t>a fanciful sort of person</t>
  </si>
  <si>
    <t>Are you more likely to:</t>
  </si>
  <si>
    <t>see how others are useful</t>
  </si>
  <si>
    <t>see how others see</t>
  </si>
  <si>
    <t>Which is more stasfying:</t>
  </si>
  <si>
    <t>to discuss an issue thoroughly</t>
  </si>
  <si>
    <t>to arrive at agreement on an issue</t>
  </si>
  <si>
    <t>Which rules you more:</t>
  </si>
  <si>
    <t>your head</t>
  </si>
  <si>
    <t>your heart</t>
  </si>
  <si>
    <t>Are you more comfortable with work that is:</t>
  </si>
  <si>
    <t>contracted</t>
  </si>
  <si>
    <t>done on a casual basis</t>
  </si>
  <si>
    <t>Do you tend to look for:</t>
  </si>
  <si>
    <t>the orderly</t>
  </si>
  <si>
    <t>whatever turns up</t>
  </si>
  <si>
    <t>Do you prefer:</t>
  </si>
  <si>
    <t>many friends with brief contact</t>
  </si>
  <si>
    <t>a few friends with more lengthy contact</t>
  </si>
  <si>
    <t>Do you go more by:</t>
  </si>
  <si>
    <t>facts</t>
  </si>
  <si>
    <t>principles</t>
  </si>
  <si>
    <t>production and distribution</t>
  </si>
  <si>
    <t>design and research</t>
  </si>
  <si>
    <t>Which is more of a compliment:</t>
  </si>
  <si>
    <t>"There is a very logical person."</t>
  </si>
  <si>
    <t>"There is a very sentimental person."</t>
  </si>
  <si>
    <t>Do you value in yourself more that you are:</t>
  </si>
  <si>
    <t>unwavering</t>
  </si>
  <si>
    <t>devoted</t>
  </si>
  <si>
    <t>final and unalteralbe statement</t>
  </si>
  <si>
    <t>tentative and preliminary statement</t>
  </si>
  <si>
    <t>Are you more comfortable:</t>
  </si>
  <si>
    <t>Do you more often prefer the:</t>
  </si>
  <si>
    <t>after a decision</t>
  </si>
  <si>
    <t>before a decision</t>
  </si>
  <si>
    <t>Do you:</t>
  </si>
  <si>
    <t>speak easily and at length with strangers</t>
  </si>
  <si>
    <t>find little to say to strangers</t>
  </si>
  <si>
    <t>Are you more likely to trust your:</t>
  </si>
  <si>
    <t>esperiences</t>
  </si>
  <si>
    <t>hunch</t>
  </si>
  <si>
    <t>Do you feel:</t>
  </si>
  <si>
    <t>more practical than ingenious</t>
  </si>
  <si>
    <t>more ingenious than practical</t>
  </si>
  <si>
    <t>Which person is more to be complimented — one of:</t>
  </si>
  <si>
    <t>clear reason</t>
  </si>
  <si>
    <t>strong feelings</t>
  </si>
  <si>
    <t>Are you inclined more to be:</t>
  </si>
  <si>
    <t>fair-minded</t>
  </si>
  <si>
    <t>sympathetic</t>
  </si>
  <si>
    <t>Is it preferable mostly to:</t>
  </si>
  <si>
    <t>make sure things are arranged</t>
  </si>
  <si>
    <t>just let things happen</t>
  </si>
  <si>
    <t>In relationships should most things be:</t>
  </si>
  <si>
    <t>re-negotiable</t>
  </si>
  <si>
    <t>random and circumstantial</t>
  </si>
  <si>
    <t>When the phone rings do you:</t>
  </si>
  <si>
    <t>hasten to get to it first</t>
  </si>
  <si>
    <t>hope someone else will answer</t>
  </si>
  <si>
    <t>Do you prize more in yourself:</t>
  </si>
  <si>
    <t>a strong sense of reality</t>
  </si>
  <si>
    <t>a vivid imagination</t>
  </si>
  <si>
    <t>Are you drawn more to:</t>
  </si>
  <si>
    <t>fundamentals</t>
  </si>
  <si>
    <t>overtones</t>
  </si>
  <si>
    <t>Which seems the greater error:</t>
  </si>
  <si>
    <t>to be too passionate</t>
  </si>
  <si>
    <t>to be too objective</t>
  </si>
  <si>
    <t>Do you see yourself as basically:</t>
  </si>
  <si>
    <t>hard-headed</t>
  </si>
  <si>
    <t>soft-hearted</t>
  </si>
  <si>
    <t>Which situation appeals to you more:</t>
  </si>
  <si>
    <t>the structure and scheduled</t>
  </si>
  <si>
    <t>the unstructured and unscheduled</t>
  </si>
  <si>
    <t>Are you a person that is more:</t>
  </si>
  <si>
    <t>routinized than whimsical</t>
  </si>
  <si>
    <t>whimsical than routinized</t>
  </si>
  <si>
    <t>Are you more inclined to be:</t>
  </si>
  <si>
    <t>easy to approach</t>
  </si>
  <si>
    <t>somewhat reserved</t>
  </si>
  <si>
    <t>In writings do you prefer:</t>
  </si>
  <si>
    <t>the more literal</t>
  </si>
  <si>
    <t>the more figurative</t>
  </si>
  <si>
    <t>Is it harder for you to:</t>
  </si>
  <si>
    <t>identrify with others</t>
  </si>
  <si>
    <t>utilize others</t>
  </si>
  <si>
    <t>Which do you wish more for yourself:</t>
  </si>
  <si>
    <t>clarity of reason</t>
  </si>
  <si>
    <t>strength of compassion</t>
  </si>
  <si>
    <t>Which is the greater fault:</t>
  </si>
  <si>
    <t>being indiscriminate</t>
  </si>
  <si>
    <t>being critical</t>
  </si>
  <si>
    <t>Do you prefer the:</t>
  </si>
  <si>
    <t>planned event</t>
  </si>
  <si>
    <t>unplanned event</t>
  </si>
  <si>
    <t>Do you tend to be more:</t>
  </si>
  <si>
    <t>deliberate than spontaneous</t>
  </si>
  <si>
    <t>spontaneous than deliberate</t>
  </si>
  <si>
    <t>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</si>
</sst>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sz val="12"/>
      <color theme="0"/>
      <name val="Calibri"/>
      <family val="2"/>
      <scheme val="minor"/>
    </font>
    <font>
      <sz val="8"/>
      <name val="Calibri"/>
      <family val="2"/>
      <scheme val="minor"/>
    </font>
    <font>
      <sz val="72"/>
      <color rgb="FF0070C0"/>
      <name val="Calibri"/>
      <family val="2"/>
      <scheme val="minor"/>
    </font>
    <font>
      <sz val="72"/>
      <color theme="9" tint="-0.249977111117893"/>
      <name val="Calibri"/>
      <family val="2"/>
      <scheme val="minor"/>
    </font>
    <font>
      <sz val="72"/>
      <color theme="7" tint="-0.249977111117893"/>
      <name val="Calibri"/>
      <family val="2"/>
      <scheme val="minor"/>
    </font>
    <font>
      <sz val="72"/>
      <color rgb="FF7030A0"/>
      <name val="Calibri"/>
      <family val="2"/>
      <scheme val="minor"/>
    </font>
    <font>
      <b/>
      <sz val="12"/>
      <color theme="1"/>
      <name val="Calibri"/>
      <family val="2"/>
      <scheme val="minor"/>
    </font>
    <font>
      <sz val="18"/>
      <color theme="1"/>
      <name val="Calibri"/>
      <family val="2"/>
      <scheme val="minor"/>
    </font>
    <font>
      <sz val="14"/>
      <color theme="1"/>
      <name val="Calibri"/>
      <family val="2"/>
      <scheme val="minor"/>
    </font>
    <font>
      <b/>
      <sz val="18"/>
      <color theme="0"/>
      <name val="Calibri"/>
      <family val="2"/>
      <scheme val="minor"/>
    </font>
    <font>
      <b/>
      <sz val="14"/>
      <color theme="9" tint="-0.499984740745262"/>
      <name val="Calibri"/>
      <family val="2"/>
      <scheme val="minor"/>
    </font>
    <font>
      <b/>
      <sz val="14"/>
      <color theme="7" tint="-0.499984740745262"/>
      <name val="Calibri"/>
      <family val="2"/>
      <scheme val="minor"/>
    </font>
  </fonts>
  <fills count="19">
    <fill>
      <patternFill patternType="none"/>
    </fill>
    <fill>
      <patternFill patternType="gray125"/>
    </fill>
    <fill>
      <patternFill patternType="solid">
        <fgColor theme="1" tint="0.49998474074526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FF00FB"/>
        <bgColor indexed="64"/>
      </patternFill>
    </fill>
    <fill>
      <patternFill patternType="solid">
        <fgColor rgb="FF00B0F0"/>
        <bgColor indexed="64"/>
      </patternFill>
    </fill>
    <fill>
      <patternFill patternType="solid">
        <fgColor rgb="FF00B050"/>
        <bgColor indexed="64"/>
      </patternFill>
    </fill>
    <fill>
      <patternFill patternType="solid">
        <fgColor rgb="FFFFFF00"/>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rgb="FF7030A0"/>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7" tint="0.79998168889431442"/>
        <bgColor indexed="64"/>
      </patternFill>
    </fill>
    <fill>
      <patternFill patternType="solid">
        <fgColor theme="2" tint="-9.9978637043366805E-2"/>
        <bgColor indexed="64"/>
      </patternFill>
    </fill>
    <fill>
      <patternFill patternType="solid">
        <fgColor theme="4" tint="-0.499984740745262"/>
        <bgColor indexed="64"/>
      </patternFill>
    </fill>
    <fill>
      <patternFill patternType="solid">
        <fgColor theme="0" tint="-4.9989318521683403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ck">
        <color indexed="64"/>
      </right>
      <top/>
      <bottom style="thin">
        <color indexed="64"/>
      </bottom>
      <diagonal/>
    </border>
    <border>
      <left style="thick">
        <color indexed="64"/>
      </left>
      <right/>
      <top/>
      <bottom style="thin">
        <color indexed="64"/>
      </bottom>
      <diagonal/>
    </border>
  </borders>
  <cellStyleXfs count="1">
    <xf numFmtId="0" fontId="0" fillId="0" borderId="0"/>
  </cellStyleXfs>
  <cellXfs count="44">
    <xf numFmtId="0" fontId="0" fillId="0" borderId="0" xfId="0"/>
    <xf numFmtId="0" fontId="0" fillId="0" borderId="1" xfId="0" applyBorder="1"/>
    <xf numFmtId="0" fontId="0" fillId="3" borderId="1" xfId="0" applyFill="1" applyBorder="1"/>
    <xf numFmtId="0" fontId="1" fillId="10" borderId="1" xfId="0" applyFont="1" applyFill="1" applyBorder="1"/>
    <xf numFmtId="0" fontId="1" fillId="11" borderId="1" xfId="0" applyFont="1" applyFill="1" applyBorder="1"/>
    <xf numFmtId="0" fontId="1" fillId="12" borderId="1" xfId="0" applyFont="1" applyFill="1" applyBorder="1"/>
    <xf numFmtId="0" fontId="0" fillId="0" borderId="1" xfId="0" applyBorder="1" applyAlignment="1">
      <alignment horizontal="center"/>
    </xf>
    <xf numFmtId="0" fontId="0" fillId="2" borderId="1" xfId="0" applyFill="1" applyBorder="1"/>
    <xf numFmtId="0" fontId="0" fillId="4" borderId="1" xfId="0" applyFill="1" applyBorder="1"/>
    <xf numFmtId="0" fontId="0" fillId="5" borderId="1" xfId="0" applyFill="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0" borderId="0" xfId="0" applyBorder="1"/>
    <xf numFmtId="0" fontId="0" fillId="14" borderId="1" xfId="0" applyFill="1" applyBorder="1" applyAlignment="1">
      <alignment horizontal="center"/>
    </xf>
    <xf numFmtId="0" fontId="0" fillId="3" borderId="1" xfId="0" applyFill="1" applyBorder="1" applyAlignment="1">
      <alignment horizontal="center"/>
    </xf>
    <xf numFmtId="0" fontId="1" fillId="10" borderId="1" xfId="0" applyFont="1" applyFill="1" applyBorder="1" applyAlignment="1">
      <alignment horizontal="center"/>
    </xf>
    <xf numFmtId="0" fontId="1" fillId="11" borderId="1" xfId="0" applyFont="1" applyFill="1" applyBorder="1" applyAlignment="1">
      <alignment horizontal="center"/>
    </xf>
    <xf numFmtId="0" fontId="1" fillId="12" borderId="1" xfId="0" applyFont="1" applyFill="1" applyBorder="1" applyAlignment="1">
      <alignment horizontal="center"/>
    </xf>
    <xf numFmtId="0" fontId="3" fillId="0" borderId="0" xfId="0" applyFont="1"/>
    <xf numFmtId="0" fontId="4" fillId="0" borderId="0" xfId="0" applyFont="1"/>
    <xf numFmtId="0" fontId="5" fillId="0" borderId="0" xfId="0" applyFont="1"/>
    <xf numFmtId="0" fontId="6" fillId="0" borderId="0" xfId="0" applyFont="1"/>
    <xf numFmtId="0" fontId="7" fillId="13" borderId="1" xfId="0" applyFont="1" applyFill="1" applyBorder="1"/>
    <xf numFmtId="0" fontId="7" fillId="2" borderId="1" xfId="0" applyFont="1" applyFill="1" applyBorder="1"/>
    <xf numFmtId="0" fontId="7" fillId="0" borderId="1" xfId="0" applyFont="1" applyBorder="1" applyAlignment="1">
      <alignment horizontal="center"/>
    </xf>
    <xf numFmtId="0" fontId="0" fillId="3" borderId="0" xfId="0" applyFill="1"/>
    <xf numFmtId="0" fontId="0" fillId="4" borderId="0" xfId="0" applyFill="1"/>
    <xf numFmtId="0" fontId="0" fillId="15" borderId="0" xfId="0" applyFill="1"/>
    <xf numFmtId="0" fontId="0" fillId="16" borderId="0" xfId="0" applyFill="1"/>
    <xf numFmtId="0" fontId="0" fillId="0" borderId="0" xfId="0" applyAlignment="1">
      <alignment wrapText="1"/>
    </xf>
    <xf numFmtId="0" fontId="10" fillId="17" borderId="0" xfId="0" applyFont="1" applyFill="1" applyAlignment="1">
      <alignment wrapText="1"/>
    </xf>
    <xf numFmtId="0" fontId="9" fillId="0" borderId="4" xfId="0" applyFont="1" applyBorder="1" applyAlignment="1">
      <alignment wrapText="1"/>
    </xf>
    <xf numFmtId="0" fontId="11" fillId="3" borderId="5" xfId="0" applyFont="1" applyFill="1" applyBorder="1" applyAlignment="1">
      <alignment wrapText="1"/>
    </xf>
    <xf numFmtId="0" fontId="12" fillId="15" borderId="6" xfId="0" applyFont="1" applyFill="1" applyBorder="1" applyAlignment="1">
      <alignment wrapText="1"/>
    </xf>
    <xf numFmtId="0" fontId="9" fillId="18" borderId="1" xfId="0" applyFont="1" applyFill="1" applyBorder="1" applyAlignment="1">
      <alignment horizontal="center" vertical="center" wrapText="1"/>
    </xf>
    <xf numFmtId="0" fontId="8" fillId="3" borderId="2" xfId="0" applyFont="1" applyFill="1" applyBorder="1" applyAlignment="1">
      <alignment horizontal="center" vertical="center" wrapText="1"/>
    </xf>
    <xf numFmtId="0" fontId="8" fillId="3" borderId="3" xfId="0" applyFont="1" applyFill="1" applyBorder="1" applyAlignment="1">
      <alignment horizontal="center" vertical="center" wrapText="1"/>
    </xf>
    <xf numFmtId="0" fontId="8" fillId="4" borderId="2" xfId="0" applyFont="1" applyFill="1" applyBorder="1" applyAlignment="1">
      <alignment horizontal="center" vertical="center" wrapText="1"/>
    </xf>
    <xf numFmtId="0" fontId="8" fillId="4" borderId="3" xfId="0" applyFont="1" applyFill="1" applyBorder="1" applyAlignment="1">
      <alignment horizontal="center" vertical="center" wrapText="1"/>
    </xf>
    <xf numFmtId="0" fontId="7" fillId="0" borderId="1" xfId="0" applyFont="1" applyBorder="1" applyAlignment="1">
      <alignment horizontal="center"/>
    </xf>
    <xf numFmtId="0" fontId="0" fillId="13" borderId="1" xfId="0" applyFill="1" applyBorder="1" applyAlignment="1">
      <alignment horizontal="center"/>
    </xf>
    <xf numFmtId="0" fontId="0" fillId="0" borderId="0" xfId="0" applyAlignment="1">
      <alignment horizontal="center"/>
    </xf>
  </cellXfs>
  <cellStyles count="1">
    <cellStyle name="Normal" xfId="0" builtinId="0"/>
  </cellStyles>
  <dxfs count="143">
    <dxf>
      <font>
        <color rgb="FF9C5700"/>
      </font>
      <fill>
        <patternFill>
          <bgColor rgb="FFFFEB9C"/>
        </patternFill>
      </fill>
    </dxf>
    <dxf>
      <font>
        <color rgb="FF006100"/>
      </font>
      <fill>
        <patternFill>
          <bgColor rgb="FFC6EFCE"/>
        </patternFill>
      </fill>
    </dxf>
    <dxf>
      <fill>
        <patternFill>
          <bgColor theme="1"/>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colors>
    <mruColors>
      <color rgb="FFFF00F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Percentage of choices showing Extraverted vs. Introverted behaviour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Visualization!$B$1</c:f>
              <c:strCache>
                <c:ptCount val="1"/>
                <c:pt idx="0">
                  <c:v>Extraverted</c:v>
                </c:pt>
              </c:strCache>
            </c:strRef>
          </c:tx>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Lbl>
              <c:idx val="0"/>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947-D840-AD0F-D73BAE893B15}"/>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Visualization!$A$2</c:f>
              <c:strCache>
                <c:ptCount val="1"/>
                <c:pt idx="0">
                  <c:v>E-I</c:v>
                </c:pt>
              </c:strCache>
            </c:strRef>
          </c:cat>
          <c:val>
            <c:numRef>
              <c:f>Visualization!$B$2</c:f>
              <c:numCache>
                <c:formatCode>General</c:formatCode>
                <c:ptCount val="1"/>
                <c:pt idx="0">
                  <c:v>1</c:v>
                </c:pt>
              </c:numCache>
            </c:numRef>
          </c:val>
          <c:extLst>
            <c:ext xmlns:c16="http://schemas.microsoft.com/office/drawing/2014/chart" uri="{C3380CC4-5D6E-409C-BE32-E72D297353CC}">
              <c16:uniqueId val="{00000001-5947-D840-AD0F-D73BAE893B15}"/>
            </c:ext>
          </c:extLst>
        </c:ser>
        <c:ser>
          <c:idx val="1"/>
          <c:order val="1"/>
          <c:tx>
            <c:strRef>
              <c:f>Visualization!$C$1</c:f>
              <c:strCache>
                <c:ptCount val="1"/>
                <c:pt idx="0">
                  <c:v>Introverted</c:v>
                </c:pt>
              </c:strCache>
            </c:strRef>
          </c:tx>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Visualization!$A$2</c:f>
              <c:strCache>
                <c:ptCount val="1"/>
                <c:pt idx="0">
                  <c:v>E-I</c:v>
                </c:pt>
              </c:strCache>
            </c:strRef>
          </c:cat>
          <c:val>
            <c:numRef>
              <c:f>Visualization!$C$2</c:f>
              <c:numCache>
                <c:formatCode>General</c:formatCode>
                <c:ptCount val="1"/>
                <c:pt idx="0">
                  <c:v>9</c:v>
                </c:pt>
              </c:numCache>
            </c:numRef>
          </c:val>
          <c:extLst>
            <c:ext xmlns:c16="http://schemas.microsoft.com/office/drawing/2014/chart" uri="{C3380CC4-5D6E-409C-BE32-E72D297353CC}">
              <c16:uniqueId val="{00000002-5947-D840-AD0F-D73BAE893B15}"/>
            </c:ext>
          </c:extLst>
        </c:ser>
        <c:dLbls>
          <c:dLblPos val="ctr"/>
          <c:showLegendKey val="0"/>
          <c:showVal val="1"/>
          <c:showCatName val="0"/>
          <c:showSerName val="0"/>
          <c:showPercent val="0"/>
          <c:showBubbleSize val="0"/>
        </c:dLbls>
        <c:gapWidth val="150"/>
        <c:overlap val="100"/>
        <c:axId val="509870399"/>
        <c:axId val="509872047"/>
      </c:barChart>
      <c:catAx>
        <c:axId val="509870399"/>
        <c:scaling>
          <c:orientation val="minMax"/>
        </c:scaling>
        <c:delete val="1"/>
        <c:axPos val="l"/>
        <c:numFmt formatCode="General" sourceLinked="1"/>
        <c:majorTickMark val="none"/>
        <c:minorTickMark val="none"/>
        <c:tickLblPos val="nextTo"/>
        <c:crossAx val="509872047"/>
        <c:crosses val="autoZero"/>
        <c:auto val="1"/>
        <c:lblAlgn val="ctr"/>
        <c:lblOffset val="100"/>
        <c:noMultiLvlLbl val="0"/>
      </c:catAx>
      <c:valAx>
        <c:axId val="509872047"/>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098703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Percentage of choices showing Sensing vs. Intuition behaviour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Visualization!$B$4</c:f>
              <c:strCache>
                <c:ptCount val="1"/>
                <c:pt idx="0">
                  <c:v>Sensing</c:v>
                </c:pt>
              </c:strCache>
            </c:strRef>
          </c:tx>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Visualization!$A$5</c:f>
              <c:strCache>
                <c:ptCount val="1"/>
                <c:pt idx="0">
                  <c:v>S-N</c:v>
                </c:pt>
              </c:strCache>
            </c:strRef>
          </c:cat>
          <c:val>
            <c:numRef>
              <c:f>Visualization!$B$5</c:f>
              <c:numCache>
                <c:formatCode>General</c:formatCode>
                <c:ptCount val="1"/>
                <c:pt idx="0">
                  <c:v>12</c:v>
                </c:pt>
              </c:numCache>
            </c:numRef>
          </c:val>
          <c:extLst>
            <c:ext xmlns:c16="http://schemas.microsoft.com/office/drawing/2014/chart" uri="{C3380CC4-5D6E-409C-BE32-E72D297353CC}">
              <c16:uniqueId val="{00000000-D7C3-E74E-BA3E-62EF72FC9167}"/>
            </c:ext>
          </c:extLst>
        </c:ser>
        <c:ser>
          <c:idx val="1"/>
          <c:order val="1"/>
          <c:tx>
            <c:strRef>
              <c:f>Visualization!$C$4</c:f>
              <c:strCache>
                <c:ptCount val="1"/>
                <c:pt idx="0">
                  <c:v>Intuition</c:v>
                </c:pt>
              </c:strCache>
            </c:strRef>
          </c:tx>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Visualization!$A$5</c:f>
              <c:strCache>
                <c:ptCount val="1"/>
                <c:pt idx="0">
                  <c:v>S-N</c:v>
                </c:pt>
              </c:strCache>
            </c:strRef>
          </c:cat>
          <c:val>
            <c:numRef>
              <c:f>Visualization!$C$5</c:f>
              <c:numCache>
                <c:formatCode>General</c:formatCode>
                <c:ptCount val="1"/>
                <c:pt idx="0">
                  <c:v>8</c:v>
                </c:pt>
              </c:numCache>
            </c:numRef>
          </c:val>
          <c:extLst>
            <c:ext xmlns:c16="http://schemas.microsoft.com/office/drawing/2014/chart" uri="{C3380CC4-5D6E-409C-BE32-E72D297353CC}">
              <c16:uniqueId val="{00000001-D7C3-E74E-BA3E-62EF72FC9167}"/>
            </c:ext>
          </c:extLst>
        </c:ser>
        <c:dLbls>
          <c:dLblPos val="ctr"/>
          <c:showLegendKey val="0"/>
          <c:showVal val="1"/>
          <c:showCatName val="0"/>
          <c:showSerName val="0"/>
          <c:showPercent val="0"/>
          <c:showBubbleSize val="0"/>
        </c:dLbls>
        <c:gapWidth val="150"/>
        <c:overlap val="100"/>
        <c:axId val="509870399"/>
        <c:axId val="509872047"/>
      </c:barChart>
      <c:catAx>
        <c:axId val="509870399"/>
        <c:scaling>
          <c:orientation val="minMax"/>
        </c:scaling>
        <c:delete val="1"/>
        <c:axPos val="l"/>
        <c:numFmt formatCode="General" sourceLinked="1"/>
        <c:majorTickMark val="none"/>
        <c:minorTickMark val="none"/>
        <c:tickLblPos val="nextTo"/>
        <c:crossAx val="509872047"/>
        <c:crosses val="autoZero"/>
        <c:auto val="1"/>
        <c:lblAlgn val="ctr"/>
        <c:lblOffset val="100"/>
        <c:noMultiLvlLbl val="0"/>
      </c:catAx>
      <c:valAx>
        <c:axId val="509872047"/>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098703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Percentage of choices showing Thinking vs. Feeling behaviour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Visualization!$B$7</c:f>
              <c:strCache>
                <c:ptCount val="1"/>
                <c:pt idx="0">
                  <c:v>Thinking</c:v>
                </c:pt>
              </c:strCache>
            </c:strRef>
          </c:tx>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Visualization!$A$8</c:f>
              <c:strCache>
                <c:ptCount val="1"/>
                <c:pt idx="0">
                  <c:v>T-F</c:v>
                </c:pt>
              </c:strCache>
            </c:strRef>
          </c:cat>
          <c:val>
            <c:numRef>
              <c:f>Visualization!$B$8</c:f>
              <c:numCache>
                <c:formatCode>General</c:formatCode>
                <c:ptCount val="1"/>
                <c:pt idx="0">
                  <c:v>17</c:v>
                </c:pt>
              </c:numCache>
            </c:numRef>
          </c:val>
          <c:extLst>
            <c:ext xmlns:c16="http://schemas.microsoft.com/office/drawing/2014/chart" uri="{C3380CC4-5D6E-409C-BE32-E72D297353CC}">
              <c16:uniqueId val="{00000000-274C-F445-97BD-D984CF265E26}"/>
            </c:ext>
          </c:extLst>
        </c:ser>
        <c:ser>
          <c:idx val="1"/>
          <c:order val="1"/>
          <c:tx>
            <c:strRef>
              <c:f>Visualization!$C$7</c:f>
              <c:strCache>
                <c:ptCount val="1"/>
                <c:pt idx="0">
                  <c:v>Feeling</c:v>
                </c:pt>
              </c:strCache>
            </c:strRef>
          </c:tx>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Visualization!$A$8</c:f>
              <c:strCache>
                <c:ptCount val="1"/>
                <c:pt idx="0">
                  <c:v>T-F</c:v>
                </c:pt>
              </c:strCache>
            </c:strRef>
          </c:cat>
          <c:val>
            <c:numRef>
              <c:f>Visualization!$C$8</c:f>
              <c:numCache>
                <c:formatCode>General</c:formatCode>
                <c:ptCount val="1"/>
                <c:pt idx="0">
                  <c:v>3</c:v>
                </c:pt>
              </c:numCache>
            </c:numRef>
          </c:val>
          <c:extLst>
            <c:ext xmlns:c16="http://schemas.microsoft.com/office/drawing/2014/chart" uri="{C3380CC4-5D6E-409C-BE32-E72D297353CC}">
              <c16:uniqueId val="{00000001-274C-F445-97BD-D984CF265E26}"/>
            </c:ext>
          </c:extLst>
        </c:ser>
        <c:dLbls>
          <c:dLblPos val="ctr"/>
          <c:showLegendKey val="0"/>
          <c:showVal val="1"/>
          <c:showCatName val="0"/>
          <c:showSerName val="0"/>
          <c:showPercent val="0"/>
          <c:showBubbleSize val="0"/>
        </c:dLbls>
        <c:gapWidth val="150"/>
        <c:overlap val="100"/>
        <c:axId val="509870399"/>
        <c:axId val="509872047"/>
      </c:barChart>
      <c:catAx>
        <c:axId val="509870399"/>
        <c:scaling>
          <c:orientation val="minMax"/>
        </c:scaling>
        <c:delete val="1"/>
        <c:axPos val="l"/>
        <c:numFmt formatCode="General" sourceLinked="1"/>
        <c:majorTickMark val="none"/>
        <c:minorTickMark val="none"/>
        <c:tickLblPos val="nextTo"/>
        <c:crossAx val="509872047"/>
        <c:crosses val="autoZero"/>
        <c:auto val="1"/>
        <c:lblAlgn val="ctr"/>
        <c:lblOffset val="100"/>
        <c:noMultiLvlLbl val="0"/>
      </c:catAx>
      <c:valAx>
        <c:axId val="509872047"/>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098703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Percentage of choices showing Thinking vs. Feeling behaviour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Visualization!$B$10</c:f>
              <c:strCache>
                <c:ptCount val="1"/>
                <c:pt idx="0">
                  <c:v>Judging</c:v>
                </c:pt>
              </c:strCache>
            </c:strRef>
          </c:tx>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Visualization!$A$11</c:f>
              <c:strCache>
                <c:ptCount val="1"/>
                <c:pt idx="0">
                  <c:v>J-P</c:v>
                </c:pt>
              </c:strCache>
            </c:strRef>
          </c:cat>
          <c:val>
            <c:numRef>
              <c:f>Visualization!$B$11</c:f>
              <c:numCache>
                <c:formatCode>General</c:formatCode>
                <c:ptCount val="1"/>
                <c:pt idx="0">
                  <c:v>10</c:v>
                </c:pt>
              </c:numCache>
            </c:numRef>
          </c:val>
          <c:extLst>
            <c:ext xmlns:c16="http://schemas.microsoft.com/office/drawing/2014/chart" uri="{C3380CC4-5D6E-409C-BE32-E72D297353CC}">
              <c16:uniqueId val="{00000000-947C-BC43-9B0F-2FA5175252B6}"/>
            </c:ext>
          </c:extLst>
        </c:ser>
        <c:ser>
          <c:idx val="1"/>
          <c:order val="1"/>
          <c:tx>
            <c:strRef>
              <c:f>Visualization!$C$10</c:f>
              <c:strCache>
                <c:ptCount val="1"/>
                <c:pt idx="0">
                  <c:v>Perceiving</c:v>
                </c:pt>
              </c:strCache>
            </c:strRef>
          </c:tx>
          <c:spPr>
            <a:gradFill rotWithShape="1">
              <a:gsLst>
                <a:gs pos="0">
                  <a:schemeClr val="dk1">
                    <a:tint val="55000"/>
                    <a:satMod val="103000"/>
                    <a:lumMod val="102000"/>
                    <a:tint val="94000"/>
                  </a:schemeClr>
                </a:gs>
                <a:gs pos="50000">
                  <a:schemeClr val="dk1">
                    <a:tint val="55000"/>
                    <a:satMod val="110000"/>
                    <a:lumMod val="100000"/>
                    <a:shade val="100000"/>
                  </a:schemeClr>
                </a:gs>
                <a:gs pos="100000">
                  <a:schemeClr val="dk1">
                    <a:tint val="55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Visualization!$A$11</c:f>
              <c:strCache>
                <c:ptCount val="1"/>
                <c:pt idx="0">
                  <c:v>J-P</c:v>
                </c:pt>
              </c:strCache>
            </c:strRef>
          </c:cat>
          <c:val>
            <c:numRef>
              <c:f>Visualization!$C$11</c:f>
              <c:numCache>
                <c:formatCode>General</c:formatCode>
                <c:ptCount val="1"/>
                <c:pt idx="0">
                  <c:v>10</c:v>
                </c:pt>
              </c:numCache>
            </c:numRef>
          </c:val>
          <c:extLst>
            <c:ext xmlns:c16="http://schemas.microsoft.com/office/drawing/2014/chart" uri="{C3380CC4-5D6E-409C-BE32-E72D297353CC}">
              <c16:uniqueId val="{00000001-947C-BC43-9B0F-2FA5175252B6}"/>
            </c:ext>
          </c:extLst>
        </c:ser>
        <c:dLbls>
          <c:dLblPos val="ctr"/>
          <c:showLegendKey val="0"/>
          <c:showVal val="1"/>
          <c:showCatName val="0"/>
          <c:showSerName val="0"/>
          <c:showPercent val="0"/>
          <c:showBubbleSize val="0"/>
        </c:dLbls>
        <c:gapWidth val="150"/>
        <c:overlap val="100"/>
        <c:axId val="509870399"/>
        <c:axId val="509872047"/>
      </c:barChart>
      <c:catAx>
        <c:axId val="509870399"/>
        <c:scaling>
          <c:orientation val="minMax"/>
        </c:scaling>
        <c:delete val="1"/>
        <c:axPos val="l"/>
        <c:numFmt formatCode="General" sourceLinked="1"/>
        <c:majorTickMark val="none"/>
        <c:minorTickMark val="none"/>
        <c:tickLblPos val="nextTo"/>
        <c:crossAx val="509872047"/>
        <c:crosses val="autoZero"/>
        <c:auto val="1"/>
        <c:lblAlgn val="ctr"/>
        <c:lblOffset val="100"/>
        <c:noMultiLvlLbl val="0"/>
      </c:catAx>
      <c:valAx>
        <c:axId val="509872047"/>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098703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0</xdr:colOff>
      <xdr:row>12</xdr:row>
      <xdr:rowOff>0</xdr:rowOff>
    </xdr:to>
    <xdr:sp macro="" textlink="">
      <xdr:nvSpPr>
        <xdr:cNvPr id="2" name="TextBox 1">
          <a:extLst>
            <a:ext uri="{FF2B5EF4-FFF2-40B4-BE49-F238E27FC236}">
              <a16:creationId xmlns:a16="http://schemas.microsoft.com/office/drawing/2014/main" id="{081A7D9E-FFB3-0F48-9057-8F3938676AC7}"/>
            </a:ext>
          </a:extLst>
        </xdr:cNvPr>
        <xdr:cNvSpPr txBox="1"/>
      </xdr:nvSpPr>
      <xdr:spPr>
        <a:xfrm>
          <a:off x="0" y="0"/>
          <a:ext cx="10452100" cy="2438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CA" sz="4400" b="1">
              <a:solidFill>
                <a:schemeClr val="dk1"/>
              </a:solidFill>
              <a:effectLst/>
              <a:latin typeface="+mj-lt"/>
              <a:ea typeface="+mn-ea"/>
              <a:cs typeface="+mn-cs"/>
            </a:rPr>
            <a:t>MBTI Personality Test</a:t>
          </a:r>
        </a:p>
        <a:p>
          <a:r>
            <a:rPr lang="en-CA" sz="1600">
              <a:solidFill>
                <a:schemeClr val="dk1"/>
              </a:solidFill>
              <a:effectLst/>
              <a:latin typeface="+mn-lt"/>
              <a:ea typeface="+mn-ea"/>
              <a:cs typeface="+mn-cs"/>
            </a:rPr>
            <a:t>Completing the test should only take 15 minutes or so. Hints about how to best complete this survey:</a:t>
          </a:r>
        </a:p>
        <a:p>
          <a:pPr lvl="0"/>
          <a:r>
            <a:rPr lang="en-CA" sz="1600">
              <a:solidFill>
                <a:schemeClr val="dk1"/>
              </a:solidFill>
              <a:effectLst/>
              <a:latin typeface="+mn-lt"/>
              <a:ea typeface="+mn-ea"/>
              <a:cs typeface="+mn-cs"/>
            </a:rPr>
            <a:t>- There are no right answers to any of these questions.</a:t>
          </a:r>
        </a:p>
        <a:p>
          <a:pPr lvl="0"/>
          <a:r>
            <a:rPr lang="en-CA" sz="1600">
              <a:solidFill>
                <a:schemeClr val="dk1"/>
              </a:solidFill>
              <a:effectLst/>
              <a:latin typeface="+mn-lt"/>
              <a:ea typeface="+mn-ea"/>
              <a:cs typeface="+mn-cs"/>
            </a:rPr>
            <a:t>- Answer the questions quickly, do not over-analyze them. Go with what feels best.</a:t>
          </a:r>
        </a:p>
        <a:p>
          <a:pPr lvl="0"/>
          <a:r>
            <a:rPr lang="en-CA" sz="1600">
              <a:solidFill>
                <a:schemeClr val="dk1"/>
              </a:solidFill>
              <a:effectLst/>
              <a:latin typeface="+mn-lt"/>
              <a:ea typeface="+mn-ea"/>
              <a:cs typeface="+mn-cs"/>
            </a:rPr>
            <a:t>- Answer the questions as “the way you are”, not “the way you’d like to be seen by</a:t>
          </a:r>
          <a:r>
            <a:rPr lang="en-CA" sz="1600" baseline="0">
              <a:solidFill>
                <a:schemeClr val="dk1"/>
              </a:solidFill>
              <a:effectLst/>
              <a:latin typeface="+mn-lt"/>
              <a:ea typeface="+mn-ea"/>
              <a:cs typeface="+mn-cs"/>
            </a:rPr>
            <a:t> </a:t>
          </a:r>
          <a:r>
            <a:rPr lang="en-CA" sz="1600">
              <a:solidFill>
                <a:schemeClr val="dk1"/>
              </a:solidFill>
              <a:effectLst/>
              <a:latin typeface="+mn-lt"/>
              <a:ea typeface="+mn-ea"/>
              <a:cs typeface="+mn-cs"/>
            </a:rPr>
            <a:t>others”.</a:t>
          </a:r>
        </a:p>
        <a:p>
          <a:pPr lvl="0"/>
          <a:r>
            <a:rPr lang="en-CA" sz="1600">
              <a:solidFill>
                <a:schemeClr val="dk1"/>
              </a:solidFill>
              <a:effectLst/>
              <a:latin typeface="+mn-lt"/>
              <a:ea typeface="+mn-ea"/>
              <a:cs typeface="+mn-cs"/>
            </a:rPr>
            <a:t>- Do not look at the scoring sheet until you have completed all the questions.</a:t>
          </a:r>
        </a:p>
        <a:p>
          <a:pPr lvl="0"/>
          <a:r>
            <a:rPr lang="en-CA" sz="1600">
              <a:solidFill>
                <a:schemeClr val="dk1"/>
              </a:solidFill>
              <a:effectLst/>
              <a:latin typeface="+mn-lt"/>
              <a:ea typeface="+mn-ea"/>
              <a:cs typeface="+mn-cs"/>
            </a:rPr>
            <a:t>-- Use the drop</a:t>
          </a:r>
          <a:r>
            <a:rPr lang="en-CA" sz="1600" baseline="0">
              <a:solidFill>
                <a:schemeClr val="dk1"/>
              </a:solidFill>
              <a:effectLst/>
              <a:latin typeface="+mn-lt"/>
              <a:ea typeface="+mn-ea"/>
              <a:cs typeface="+mn-cs"/>
            </a:rPr>
            <a:t> down menu to select 'A' for Category A or 'B' for Category B. Delete the letter to make a correction.</a:t>
          </a:r>
        </a:p>
        <a:p>
          <a:pPr lvl="0"/>
          <a:r>
            <a:rPr lang="en-CA" sz="1600" baseline="0">
              <a:solidFill>
                <a:schemeClr val="dk1"/>
              </a:solidFill>
              <a:effectLst/>
              <a:latin typeface="+mn-lt"/>
              <a:ea typeface="+mn-ea"/>
              <a:cs typeface="+mn-cs"/>
            </a:rPr>
            <a:t>-- After to complete all 70 questions, use the tabs at the bottom (MBTI Data, Results, and Visualization)</a:t>
          </a:r>
          <a:endParaRPr lang="en-CA" sz="16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CA" sz="1000" b="1">
            <a:solidFill>
              <a:schemeClr val="dk1"/>
            </a:solidFill>
            <a:effectLst/>
            <a:latin typeface="+mn-lt"/>
            <a:ea typeface="+mn-ea"/>
            <a:cs typeface="+mn-cs"/>
          </a:endParaRP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12700</xdr:colOff>
      <xdr:row>0</xdr:row>
      <xdr:rowOff>0</xdr:rowOff>
    </xdr:from>
    <xdr:to>
      <xdr:col>21</xdr:col>
      <xdr:colOff>621525</xdr:colOff>
      <xdr:row>27</xdr:row>
      <xdr:rowOff>10470</xdr:rowOff>
    </xdr:to>
    <xdr:grpSp>
      <xdr:nvGrpSpPr>
        <xdr:cNvPr id="2" name="Group 1">
          <a:extLst>
            <a:ext uri="{FF2B5EF4-FFF2-40B4-BE49-F238E27FC236}">
              <a16:creationId xmlns:a16="http://schemas.microsoft.com/office/drawing/2014/main" id="{B52A0CBE-76C4-874E-9561-69DAD679211E}"/>
            </a:ext>
          </a:extLst>
        </xdr:cNvPr>
        <xdr:cNvGrpSpPr/>
      </xdr:nvGrpSpPr>
      <xdr:grpSpPr>
        <a:xfrm>
          <a:off x="2455863" y="0"/>
          <a:ext cx="15267800" cy="5411145"/>
          <a:chOff x="3314700" y="12700"/>
          <a:chExt cx="15494000" cy="5486400"/>
        </a:xfrm>
      </xdr:grpSpPr>
      <xdr:graphicFrame macro="">
        <xdr:nvGraphicFramePr>
          <xdr:cNvPr id="3" name="Chart 2">
            <a:extLst>
              <a:ext uri="{FF2B5EF4-FFF2-40B4-BE49-F238E27FC236}">
                <a16:creationId xmlns:a16="http://schemas.microsoft.com/office/drawing/2014/main" id="{034B999B-9126-1746-A4E3-E7FEC56ED69E}"/>
              </a:ext>
            </a:extLst>
          </xdr:cNvPr>
          <xdr:cNvGraphicFramePr/>
        </xdr:nvGraphicFramePr>
        <xdr:xfrm>
          <a:off x="3314700" y="12700"/>
          <a:ext cx="7747000" cy="27432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4" name="Chart 3">
            <a:extLst>
              <a:ext uri="{FF2B5EF4-FFF2-40B4-BE49-F238E27FC236}">
                <a16:creationId xmlns:a16="http://schemas.microsoft.com/office/drawing/2014/main" id="{8F253257-8CA3-344A-88E9-1171FD715FBB}"/>
              </a:ext>
            </a:extLst>
          </xdr:cNvPr>
          <xdr:cNvGraphicFramePr/>
        </xdr:nvGraphicFramePr>
        <xdr:xfrm>
          <a:off x="11061700" y="12700"/>
          <a:ext cx="7747000" cy="274320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5" name="Chart 4">
            <a:extLst>
              <a:ext uri="{FF2B5EF4-FFF2-40B4-BE49-F238E27FC236}">
                <a16:creationId xmlns:a16="http://schemas.microsoft.com/office/drawing/2014/main" id="{E456D85B-81AE-0742-9CAC-3C26316B62DB}"/>
              </a:ext>
            </a:extLst>
          </xdr:cNvPr>
          <xdr:cNvGraphicFramePr/>
        </xdr:nvGraphicFramePr>
        <xdr:xfrm>
          <a:off x="3314700" y="2755900"/>
          <a:ext cx="7747000" cy="274320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6" name="Chart 5">
            <a:extLst>
              <a:ext uri="{FF2B5EF4-FFF2-40B4-BE49-F238E27FC236}">
                <a16:creationId xmlns:a16="http://schemas.microsoft.com/office/drawing/2014/main" id="{0C8DABC2-E1A0-4444-883A-1D4FCC5F0289}"/>
              </a:ext>
            </a:extLst>
          </xdr:cNvPr>
          <xdr:cNvGraphicFramePr/>
        </xdr:nvGraphicFramePr>
        <xdr:xfrm>
          <a:off x="11061700" y="2755900"/>
          <a:ext cx="7747000" cy="2743200"/>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D2B3C-5BB0-AA4E-AEC3-108539F05828}">
  <dimension ref="A12:D153"/>
  <sheetViews>
    <sheetView topLeftCell="A19" zoomScaleNormal="100" workbookViewId="0">
      <selection activeCell="D25" sqref="D25"/>
    </sheetView>
  </sheetViews>
  <sheetFormatPr defaultColWidth="10.6875" defaultRowHeight="15.75" x14ac:dyDescent="0.5"/>
  <cols>
    <col min="1" max="1" width="20.6875" style="31" customWidth="1"/>
    <col min="2" max="4" width="38.8125" style="31" customWidth="1"/>
  </cols>
  <sheetData>
    <row r="12" spans="1:4" ht="27" customHeight="1" x14ac:dyDescent="0.5"/>
    <row r="13" spans="1:4" ht="23.25" x14ac:dyDescent="0.7">
      <c r="A13" s="32" t="s">
        <v>240</v>
      </c>
      <c r="B13" s="32" t="s">
        <v>32</v>
      </c>
      <c r="C13" s="32" t="s">
        <v>35</v>
      </c>
      <c r="D13" s="32" t="s">
        <v>36</v>
      </c>
    </row>
    <row r="14" spans="1:4" ht="39" customHeight="1" x14ac:dyDescent="0.55000000000000004">
      <c r="A14" s="39">
        <v>1</v>
      </c>
      <c r="B14" s="36" t="s">
        <v>31</v>
      </c>
      <c r="C14" s="34" t="s">
        <v>33</v>
      </c>
      <c r="D14" s="35" t="s">
        <v>34</v>
      </c>
    </row>
    <row r="15" spans="1:4" ht="39" customHeight="1" x14ac:dyDescent="0.55000000000000004">
      <c r="A15" s="40"/>
      <c r="B15" s="36"/>
      <c r="C15" s="33"/>
      <c r="D15" s="33" t="s">
        <v>8</v>
      </c>
    </row>
    <row r="16" spans="1:4" ht="39" customHeight="1" x14ac:dyDescent="0.55000000000000004">
      <c r="A16" s="37">
        <v>2</v>
      </c>
      <c r="B16" s="36" t="s">
        <v>37</v>
      </c>
      <c r="C16" s="34" t="s">
        <v>38</v>
      </c>
      <c r="D16" s="35" t="s">
        <v>39</v>
      </c>
    </row>
    <row r="17" spans="1:4" ht="39" customHeight="1" x14ac:dyDescent="0.55000000000000004">
      <c r="A17" s="38"/>
      <c r="B17" s="36"/>
      <c r="C17" s="33" t="s">
        <v>7</v>
      </c>
      <c r="D17" s="33"/>
    </row>
    <row r="18" spans="1:4" ht="39" customHeight="1" x14ac:dyDescent="0.55000000000000004">
      <c r="A18" s="39">
        <v>3</v>
      </c>
      <c r="B18" s="36" t="s">
        <v>40</v>
      </c>
      <c r="C18" s="34" t="s">
        <v>41</v>
      </c>
      <c r="D18" s="35" t="s">
        <v>42</v>
      </c>
    </row>
    <row r="19" spans="1:4" ht="39" customHeight="1" x14ac:dyDescent="0.55000000000000004">
      <c r="A19" s="40"/>
      <c r="B19" s="36"/>
      <c r="C19" s="33"/>
      <c r="D19" s="33" t="s">
        <v>8</v>
      </c>
    </row>
    <row r="20" spans="1:4" ht="39" customHeight="1" x14ac:dyDescent="0.55000000000000004">
      <c r="A20" s="37">
        <v>4</v>
      </c>
      <c r="B20" s="36" t="s">
        <v>43</v>
      </c>
      <c r="C20" s="34" t="s">
        <v>44</v>
      </c>
      <c r="D20" s="35" t="s">
        <v>45</v>
      </c>
    </row>
    <row r="21" spans="1:4" ht="39" customHeight="1" x14ac:dyDescent="0.55000000000000004">
      <c r="A21" s="38"/>
      <c r="B21" s="36"/>
      <c r="C21" s="33" t="s">
        <v>7</v>
      </c>
      <c r="D21" s="33"/>
    </row>
    <row r="22" spans="1:4" ht="39" customHeight="1" x14ac:dyDescent="0.55000000000000004">
      <c r="A22" s="39">
        <v>5</v>
      </c>
      <c r="B22" s="36" t="s">
        <v>46</v>
      </c>
      <c r="C22" s="34" t="s">
        <v>47</v>
      </c>
      <c r="D22" s="35" t="s">
        <v>48</v>
      </c>
    </row>
    <row r="23" spans="1:4" ht="39" customHeight="1" x14ac:dyDescent="0.55000000000000004">
      <c r="A23" s="40"/>
      <c r="B23" s="36"/>
      <c r="C23" s="33" t="s">
        <v>7</v>
      </c>
      <c r="D23" s="33"/>
    </row>
    <row r="24" spans="1:4" ht="39" customHeight="1" x14ac:dyDescent="0.55000000000000004">
      <c r="A24" s="37">
        <v>6</v>
      </c>
      <c r="B24" s="36" t="s">
        <v>49</v>
      </c>
      <c r="C24" s="34" t="s">
        <v>50</v>
      </c>
      <c r="D24" s="35" t="s">
        <v>51</v>
      </c>
    </row>
    <row r="25" spans="1:4" ht="39" customHeight="1" x14ac:dyDescent="0.55000000000000004">
      <c r="A25" s="38"/>
      <c r="B25" s="36"/>
      <c r="C25" s="33"/>
      <c r="D25" s="33" t="s">
        <v>8</v>
      </c>
    </row>
    <row r="26" spans="1:4" ht="39" customHeight="1" x14ac:dyDescent="0.55000000000000004">
      <c r="A26" s="39">
        <v>7</v>
      </c>
      <c r="B26" s="36" t="s">
        <v>52</v>
      </c>
      <c r="C26" s="34" t="s">
        <v>53</v>
      </c>
      <c r="D26" s="35" t="s">
        <v>54</v>
      </c>
    </row>
    <row r="27" spans="1:4" ht="39" customHeight="1" x14ac:dyDescent="0.55000000000000004">
      <c r="A27" s="40"/>
      <c r="B27" s="36"/>
      <c r="C27" s="33"/>
      <c r="D27" s="33" t="s">
        <v>8</v>
      </c>
    </row>
    <row r="28" spans="1:4" ht="39" customHeight="1" x14ac:dyDescent="0.55000000000000004">
      <c r="A28" s="37">
        <v>8</v>
      </c>
      <c r="B28" s="36" t="s">
        <v>55</v>
      </c>
      <c r="C28" s="34" t="s">
        <v>56</v>
      </c>
      <c r="D28" s="35" t="s">
        <v>57</v>
      </c>
    </row>
    <row r="29" spans="1:4" ht="39" customHeight="1" x14ac:dyDescent="0.55000000000000004">
      <c r="A29" s="38"/>
      <c r="B29" s="36"/>
      <c r="C29" s="33"/>
      <c r="D29" s="33" t="s">
        <v>8</v>
      </c>
    </row>
    <row r="30" spans="1:4" ht="39" customHeight="1" x14ac:dyDescent="0.55000000000000004">
      <c r="A30" s="39">
        <v>9</v>
      </c>
      <c r="B30" s="36" t="s">
        <v>58</v>
      </c>
      <c r="C30" s="34" t="s">
        <v>59</v>
      </c>
      <c r="D30" s="35" t="s">
        <v>60</v>
      </c>
    </row>
    <row r="31" spans="1:4" ht="39" customHeight="1" x14ac:dyDescent="0.55000000000000004">
      <c r="A31" s="40"/>
      <c r="B31" s="36"/>
      <c r="C31" s="33"/>
      <c r="D31" s="33" t="s">
        <v>8</v>
      </c>
    </row>
    <row r="32" spans="1:4" ht="39" customHeight="1" x14ac:dyDescent="0.55000000000000004">
      <c r="A32" s="37">
        <v>10</v>
      </c>
      <c r="B32" s="36" t="s">
        <v>61</v>
      </c>
      <c r="C32" s="34" t="s">
        <v>62</v>
      </c>
      <c r="D32" s="35" t="s">
        <v>63</v>
      </c>
    </row>
    <row r="33" spans="1:4" ht="39" customHeight="1" x14ac:dyDescent="0.55000000000000004">
      <c r="A33" s="38"/>
      <c r="B33" s="36"/>
      <c r="C33" s="33" t="s">
        <v>7</v>
      </c>
      <c r="D33" s="33"/>
    </row>
    <row r="34" spans="1:4" ht="39" customHeight="1" x14ac:dyDescent="0.55000000000000004">
      <c r="A34" s="39">
        <v>11</v>
      </c>
      <c r="B34" s="36" t="s">
        <v>64</v>
      </c>
      <c r="C34" s="34" t="s">
        <v>65</v>
      </c>
      <c r="D34" s="35" t="s">
        <v>66</v>
      </c>
    </row>
    <row r="35" spans="1:4" ht="39" customHeight="1" x14ac:dyDescent="0.55000000000000004">
      <c r="A35" s="40"/>
      <c r="B35" s="36"/>
      <c r="C35" s="33" t="s">
        <v>7</v>
      </c>
      <c r="D35" s="33"/>
    </row>
    <row r="36" spans="1:4" ht="39" customHeight="1" x14ac:dyDescent="0.55000000000000004">
      <c r="A36" s="37">
        <v>12</v>
      </c>
      <c r="B36" s="36" t="s">
        <v>67</v>
      </c>
      <c r="C36" s="34" t="s">
        <v>68</v>
      </c>
      <c r="D36" s="35" t="s">
        <v>69</v>
      </c>
    </row>
    <row r="37" spans="1:4" ht="39" customHeight="1" x14ac:dyDescent="0.55000000000000004">
      <c r="A37" s="38"/>
      <c r="B37" s="36"/>
      <c r="C37" s="33" t="s">
        <v>7</v>
      </c>
      <c r="D37" s="33"/>
    </row>
    <row r="38" spans="1:4" ht="39" customHeight="1" x14ac:dyDescent="0.55000000000000004">
      <c r="A38" s="39">
        <v>13</v>
      </c>
      <c r="B38" s="36" t="s">
        <v>37</v>
      </c>
      <c r="C38" s="34" t="s">
        <v>70</v>
      </c>
      <c r="D38" s="35" t="s">
        <v>71</v>
      </c>
    </row>
    <row r="39" spans="1:4" ht="39" customHeight="1" x14ac:dyDescent="0.55000000000000004">
      <c r="A39" s="40"/>
      <c r="B39" s="36"/>
      <c r="C39" s="33"/>
      <c r="D39" s="33" t="s">
        <v>8</v>
      </c>
    </row>
    <row r="40" spans="1:4" ht="39" customHeight="1" x14ac:dyDescent="0.55000000000000004">
      <c r="A40" s="37">
        <v>14</v>
      </c>
      <c r="B40" s="36" t="s">
        <v>72</v>
      </c>
      <c r="C40" s="34" t="s">
        <v>73</v>
      </c>
      <c r="D40" s="35" t="s">
        <v>74</v>
      </c>
    </row>
    <row r="41" spans="1:4" ht="39" customHeight="1" x14ac:dyDescent="0.55000000000000004">
      <c r="A41" s="38"/>
      <c r="B41" s="36"/>
      <c r="C41" s="33" t="s">
        <v>7</v>
      </c>
      <c r="D41" s="33"/>
    </row>
    <row r="42" spans="1:4" ht="39" customHeight="1" x14ac:dyDescent="0.55000000000000004">
      <c r="A42" s="39">
        <v>15</v>
      </c>
      <c r="B42" s="36" t="s">
        <v>75</v>
      </c>
      <c r="C42" s="34" t="s">
        <v>76</v>
      </c>
      <c r="D42" s="35" t="s">
        <v>77</v>
      </c>
    </row>
    <row r="43" spans="1:4" ht="39" customHeight="1" x14ac:dyDescent="0.55000000000000004">
      <c r="A43" s="40"/>
      <c r="B43" s="36"/>
      <c r="C43" s="33" t="s">
        <v>7</v>
      </c>
      <c r="D43" s="33"/>
    </row>
    <row r="44" spans="1:4" ht="39" customHeight="1" x14ac:dyDescent="0.55000000000000004">
      <c r="A44" s="37">
        <v>16</v>
      </c>
      <c r="B44" s="36" t="s">
        <v>78</v>
      </c>
      <c r="C44" s="34" t="s">
        <v>79</v>
      </c>
      <c r="D44" s="35" t="s">
        <v>80</v>
      </c>
    </row>
    <row r="45" spans="1:4" ht="39" customHeight="1" x14ac:dyDescent="0.55000000000000004">
      <c r="A45" s="38"/>
      <c r="B45" s="36"/>
      <c r="C45" s="33"/>
      <c r="D45" s="33" t="s">
        <v>8</v>
      </c>
    </row>
    <row r="46" spans="1:4" ht="39" customHeight="1" x14ac:dyDescent="0.55000000000000004">
      <c r="A46" s="39">
        <v>17</v>
      </c>
      <c r="B46" s="36" t="s">
        <v>81</v>
      </c>
      <c r="C46" s="34" t="s">
        <v>82</v>
      </c>
      <c r="D46" s="35" t="s">
        <v>83</v>
      </c>
    </row>
    <row r="47" spans="1:4" ht="39" customHeight="1" x14ac:dyDescent="0.55000000000000004">
      <c r="A47" s="40"/>
      <c r="B47" s="36"/>
      <c r="C47" s="33" t="s">
        <v>7</v>
      </c>
      <c r="D47" s="33"/>
    </row>
    <row r="48" spans="1:4" ht="39" customHeight="1" x14ac:dyDescent="0.55000000000000004">
      <c r="A48" s="37">
        <v>18</v>
      </c>
      <c r="B48" s="36" t="s">
        <v>84</v>
      </c>
      <c r="C48" s="34" t="s">
        <v>85</v>
      </c>
      <c r="D48" s="35" t="s">
        <v>86</v>
      </c>
    </row>
    <row r="49" spans="1:4" ht="39" customHeight="1" x14ac:dyDescent="0.55000000000000004">
      <c r="A49" s="38"/>
      <c r="B49" s="36"/>
      <c r="C49" s="33" t="s">
        <v>7</v>
      </c>
      <c r="D49" s="33"/>
    </row>
    <row r="50" spans="1:4" ht="39" customHeight="1" x14ac:dyDescent="0.55000000000000004">
      <c r="A50" s="39">
        <v>19</v>
      </c>
      <c r="B50" s="36" t="s">
        <v>87</v>
      </c>
      <c r="C50" s="34" t="s">
        <v>88</v>
      </c>
      <c r="D50" s="35" t="s">
        <v>86</v>
      </c>
    </row>
    <row r="51" spans="1:4" ht="39" customHeight="1" x14ac:dyDescent="0.55000000000000004">
      <c r="A51" s="40"/>
      <c r="B51" s="36"/>
      <c r="C51" s="33" t="s">
        <v>7</v>
      </c>
      <c r="D51" s="33"/>
    </row>
    <row r="52" spans="1:4" ht="39" customHeight="1" x14ac:dyDescent="0.55000000000000004">
      <c r="A52" s="37">
        <v>20</v>
      </c>
      <c r="B52" s="36" t="s">
        <v>89</v>
      </c>
      <c r="C52" s="34" t="s">
        <v>90</v>
      </c>
      <c r="D52" s="35" t="s">
        <v>91</v>
      </c>
    </row>
    <row r="53" spans="1:4" ht="39" customHeight="1" x14ac:dyDescent="0.55000000000000004">
      <c r="A53" s="38"/>
      <c r="B53" s="36"/>
      <c r="C53" s="33"/>
      <c r="D53" s="33" t="s">
        <v>8</v>
      </c>
    </row>
    <row r="54" spans="1:4" ht="39" customHeight="1" x14ac:dyDescent="0.55000000000000004">
      <c r="A54" s="39">
        <v>21</v>
      </c>
      <c r="B54" s="36" t="s">
        <v>92</v>
      </c>
      <c r="C54" s="34" t="s">
        <v>93</v>
      </c>
      <c r="D54" s="35" t="s">
        <v>94</v>
      </c>
    </row>
    <row r="55" spans="1:4" ht="39" customHeight="1" x14ac:dyDescent="0.55000000000000004">
      <c r="A55" s="40"/>
      <c r="B55" s="36"/>
      <c r="C55" s="33" t="s">
        <v>7</v>
      </c>
      <c r="D55" s="33"/>
    </row>
    <row r="56" spans="1:4" ht="39" customHeight="1" x14ac:dyDescent="0.55000000000000004">
      <c r="A56" s="37">
        <v>22</v>
      </c>
      <c r="B56" s="36" t="s">
        <v>95</v>
      </c>
      <c r="C56" s="34" t="s">
        <v>96</v>
      </c>
      <c r="D56" s="35" t="s">
        <v>97</v>
      </c>
    </row>
    <row r="57" spans="1:4" ht="39" customHeight="1" x14ac:dyDescent="0.55000000000000004">
      <c r="A57" s="38"/>
      <c r="B57" s="36"/>
      <c r="C57" s="33"/>
      <c r="D57" s="33" t="s">
        <v>8</v>
      </c>
    </row>
    <row r="58" spans="1:4" ht="39" customHeight="1" x14ac:dyDescent="0.55000000000000004">
      <c r="A58" s="39">
        <v>23</v>
      </c>
      <c r="B58" s="36" t="s">
        <v>98</v>
      </c>
      <c r="C58" s="34" t="s">
        <v>99</v>
      </c>
      <c r="D58" s="35" t="s">
        <v>100</v>
      </c>
    </row>
    <row r="59" spans="1:4" ht="39" customHeight="1" x14ac:dyDescent="0.55000000000000004">
      <c r="A59" s="40"/>
      <c r="B59" s="36"/>
      <c r="C59" s="33"/>
      <c r="D59" s="33" t="s">
        <v>8</v>
      </c>
    </row>
    <row r="60" spans="1:4" ht="39" customHeight="1" x14ac:dyDescent="0.55000000000000004">
      <c r="A60" s="37">
        <v>24</v>
      </c>
      <c r="B60" s="36" t="s">
        <v>101</v>
      </c>
      <c r="C60" s="34" t="s">
        <v>102</v>
      </c>
      <c r="D60" s="35" t="s">
        <v>103</v>
      </c>
    </row>
    <row r="61" spans="1:4" ht="39" customHeight="1" x14ac:dyDescent="0.55000000000000004">
      <c r="A61" s="38"/>
      <c r="B61" s="36"/>
      <c r="C61" s="33"/>
      <c r="D61" s="33" t="s">
        <v>8</v>
      </c>
    </row>
    <row r="62" spans="1:4" ht="39" customHeight="1" x14ac:dyDescent="0.55000000000000004">
      <c r="A62" s="39">
        <v>25</v>
      </c>
      <c r="B62" s="36" t="s">
        <v>104</v>
      </c>
      <c r="C62" s="34" t="s">
        <v>105</v>
      </c>
      <c r="D62" s="35" t="s">
        <v>106</v>
      </c>
    </row>
    <row r="63" spans="1:4" ht="39" customHeight="1" x14ac:dyDescent="0.55000000000000004">
      <c r="A63" s="40"/>
      <c r="B63" s="36"/>
      <c r="C63" s="33" t="s">
        <v>7</v>
      </c>
      <c r="D63" s="33"/>
    </row>
    <row r="64" spans="1:4" ht="39" customHeight="1" x14ac:dyDescent="0.55000000000000004">
      <c r="A64" s="37">
        <v>26</v>
      </c>
      <c r="B64" s="36" t="s">
        <v>107</v>
      </c>
      <c r="C64" s="34" t="s">
        <v>108</v>
      </c>
      <c r="D64" s="35" t="s">
        <v>109</v>
      </c>
    </row>
    <row r="65" spans="1:4" ht="39" customHeight="1" x14ac:dyDescent="0.55000000000000004">
      <c r="A65" s="38"/>
      <c r="B65" s="36"/>
      <c r="C65" s="33" t="s">
        <v>7</v>
      </c>
      <c r="D65" s="33"/>
    </row>
    <row r="66" spans="1:4" ht="39" customHeight="1" x14ac:dyDescent="0.55000000000000004">
      <c r="A66" s="39">
        <v>27</v>
      </c>
      <c r="B66" s="36" t="s">
        <v>110</v>
      </c>
      <c r="C66" s="34" t="s">
        <v>111</v>
      </c>
      <c r="D66" s="35" t="s">
        <v>112</v>
      </c>
    </row>
    <row r="67" spans="1:4" ht="39" customHeight="1" x14ac:dyDescent="0.55000000000000004">
      <c r="A67" s="40"/>
      <c r="B67" s="36"/>
      <c r="C67" s="33"/>
      <c r="D67" s="33" t="s">
        <v>8</v>
      </c>
    </row>
    <row r="68" spans="1:4" ht="39" customHeight="1" x14ac:dyDescent="0.55000000000000004">
      <c r="A68" s="37">
        <v>28</v>
      </c>
      <c r="B68" s="36" t="s">
        <v>113</v>
      </c>
      <c r="C68" s="34" t="s">
        <v>114</v>
      </c>
      <c r="D68" s="35" t="s">
        <v>115</v>
      </c>
    </row>
    <row r="69" spans="1:4" ht="39" customHeight="1" x14ac:dyDescent="0.55000000000000004">
      <c r="A69" s="38"/>
      <c r="B69" s="36"/>
      <c r="C69" s="33" t="s">
        <v>7</v>
      </c>
      <c r="D69" s="33"/>
    </row>
    <row r="70" spans="1:4" ht="39" customHeight="1" x14ac:dyDescent="0.55000000000000004">
      <c r="A70" s="39">
        <v>29</v>
      </c>
      <c r="B70" s="36" t="s">
        <v>122</v>
      </c>
      <c r="C70" s="34" t="s">
        <v>116</v>
      </c>
      <c r="D70" s="35" t="s">
        <v>117</v>
      </c>
    </row>
    <row r="71" spans="1:4" ht="39" customHeight="1" x14ac:dyDescent="0.55000000000000004">
      <c r="A71" s="40"/>
      <c r="B71" s="36"/>
      <c r="C71" s="33"/>
      <c r="D71" s="33" t="s">
        <v>8</v>
      </c>
    </row>
    <row r="72" spans="1:4" ht="39" customHeight="1" x14ac:dyDescent="0.55000000000000004">
      <c r="A72" s="37">
        <v>30</v>
      </c>
      <c r="B72" s="36" t="s">
        <v>118</v>
      </c>
      <c r="C72" s="34" t="s">
        <v>119</v>
      </c>
      <c r="D72" s="35" t="s">
        <v>120</v>
      </c>
    </row>
    <row r="73" spans="1:4" ht="39" customHeight="1" x14ac:dyDescent="0.55000000000000004">
      <c r="A73" s="38"/>
      <c r="B73" s="36"/>
      <c r="C73" s="33" t="s">
        <v>7</v>
      </c>
      <c r="D73" s="33"/>
    </row>
    <row r="74" spans="1:4" ht="39" customHeight="1" x14ac:dyDescent="0.55000000000000004">
      <c r="A74" s="39">
        <v>31</v>
      </c>
      <c r="B74" s="36" t="s">
        <v>121</v>
      </c>
      <c r="C74" s="34" t="s">
        <v>123</v>
      </c>
      <c r="D74" s="35" t="s">
        <v>124</v>
      </c>
    </row>
    <row r="75" spans="1:4" ht="39" customHeight="1" x14ac:dyDescent="0.55000000000000004">
      <c r="A75" s="40"/>
      <c r="B75" s="36"/>
      <c r="C75" s="33"/>
      <c r="D75" s="33" t="s">
        <v>8</v>
      </c>
    </row>
    <row r="76" spans="1:4" ht="39" customHeight="1" x14ac:dyDescent="0.55000000000000004">
      <c r="A76" s="37">
        <v>32</v>
      </c>
      <c r="B76" s="36" t="s">
        <v>125</v>
      </c>
      <c r="C76" s="34" t="s">
        <v>127</v>
      </c>
      <c r="D76" s="35" t="s">
        <v>126</v>
      </c>
    </row>
    <row r="77" spans="1:4" ht="39" customHeight="1" x14ac:dyDescent="0.55000000000000004">
      <c r="A77" s="38"/>
      <c r="B77" s="36"/>
      <c r="C77" s="33" t="s">
        <v>7</v>
      </c>
      <c r="D77" s="33"/>
    </row>
    <row r="78" spans="1:4" ht="39" customHeight="1" x14ac:dyDescent="0.55000000000000004">
      <c r="A78" s="39">
        <v>33</v>
      </c>
      <c r="B78" s="36" t="s">
        <v>37</v>
      </c>
      <c r="C78" s="34" t="s">
        <v>128</v>
      </c>
      <c r="D78" s="35" t="s">
        <v>129</v>
      </c>
    </row>
    <row r="79" spans="1:4" ht="39" customHeight="1" x14ac:dyDescent="0.55000000000000004">
      <c r="A79" s="40"/>
      <c r="B79" s="36"/>
      <c r="C79" s="33"/>
      <c r="D79" s="33" t="s">
        <v>8</v>
      </c>
    </row>
    <row r="80" spans="1:4" ht="39" customHeight="1" x14ac:dyDescent="0.55000000000000004">
      <c r="A80" s="37">
        <v>34</v>
      </c>
      <c r="B80" s="36" t="s">
        <v>130</v>
      </c>
      <c r="C80" s="34" t="s">
        <v>131</v>
      </c>
      <c r="D80" s="35" t="s">
        <v>132</v>
      </c>
    </row>
    <row r="81" spans="1:4" ht="39" customHeight="1" x14ac:dyDescent="0.55000000000000004">
      <c r="A81" s="38"/>
      <c r="B81" s="36"/>
      <c r="C81" s="33"/>
      <c r="D81" s="33" t="s">
        <v>8</v>
      </c>
    </row>
    <row r="82" spans="1:4" ht="39" customHeight="1" x14ac:dyDescent="0.55000000000000004">
      <c r="A82" s="39">
        <v>35</v>
      </c>
      <c r="B82" s="36" t="s">
        <v>133</v>
      </c>
      <c r="C82" s="34" t="s">
        <v>134</v>
      </c>
      <c r="D82" s="35" t="s">
        <v>135</v>
      </c>
    </row>
    <row r="83" spans="1:4" ht="39" customHeight="1" x14ac:dyDescent="0.55000000000000004">
      <c r="A83" s="40"/>
      <c r="B83" s="36"/>
      <c r="C83" s="33"/>
      <c r="D83" s="33" t="s">
        <v>8</v>
      </c>
    </row>
    <row r="84" spans="1:4" ht="39" customHeight="1" x14ac:dyDescent="0.55000000000000004">
      <c r="A84" s="37">
        <v>36</v>
      </c>
      <c r="B84" s="36" t="s">
        <v>136</v>
      </c>
      <c r="C84" s="34" t="s">
        <v>137</v>
      </c>
      <c r="D84" s="35" t="s">
        <v>138</v>
      </c>
    </row>
    <row r="85" spans="1:4" ht="39" customHeight="1" x14ac:dyDescent="0.55000000000000004">
      <c r="A85" s="38"/>
      <c r="B85" s="36"/>
      <c r="C85" s="33"/>
      <c r="D85" s="33" t="s">
        <v>8</v>
      </c>
    </row>
    <row r="86" spans="1:4" ht="39" customHeight="1" x14ac:dyDescent="0.55000000000000004">
      <c r="A86" s="39">
        <v>37</v>
      </c>
      <c r="B86" s="36" t="s">
        <v>139</v>
      </c>
      <c r="C86" s="34" t="s">
        <v>140</v>
      </c>
      <c r="D86" s="35" t="s">
        <v>141</v>
      </c>
    </row>
    <row r="87" spans="1:4" ht="39" customHeight="1" x14ac:dyDescent="0.55000000000000004">
      <c r="A87" s="40"/>
      <c r="B87" s="36"/>
      <c r="C87" s="33" t="s">
        <v>7</v>
      </c>
      <c r="D87" s="33"/>
    </row>
    <row r="88" spans="1:4" ht="39" customHeight="1" x14ac:dyDescent="0.55000000000000004">
      <c r="A88" s="37">
        <v>38</v>
      </c>
      <c r="B88" s="36" t="s">
        <v>142</v>
      </c>
      <c r="C88" s="34" t="s">
        <v>143</v>
      </c>
      <c r="D88" s="35" t="s">
        <v>144</v>
      </c>
    </row>
    <row r="89" spans="1:4" ht="39" customHeight="1" x14ac:dyDescent="0.55000000000000004">
      <c r="A89" s="38"/>
      <c r="B89" s="36"/>
      <c r="C89" s="33" t="s">
        <v>7</v>
      </c>
      <c r="D89" s="33"/>
    </row>
    <row r="90" spans="1:4" ht="39" customHeight="1" x14ac:dyDescent="0.55000000000000004">
      <c r="A90" s="39">
        <v>39</v>
      </c>
      <c r="B90" s="36" t="s">
        <v>145</v>
      </c>
      <c r="C90" s="34" t="s">
        <v>146</v>
      </c>
      <c r="D90" s="35" t="s">
        <v>147</v>
      </c>
    </row>
    <row r="91" spans="1:4" ht="39" customHeight="1" x14ac:dyDescent="0.55000000000000004">
      <c r="A91" s="40"/>
      <c r="B91" s="36"/>
      <c r="C91" s="33"/>
      <c r="D91" s="33" t="s">
        <v>8</v>
      </c>
    </row>
    <row r="92" spans="1:4" ht="39" customHeight="1" x14ac:dyDescent="0.55000000000000004">
      <c r="A92" s="37">
        <v>40</v>
      </c>
      <c r="B92" s="36" t="s">
        <v>148</v>
      </c>
      <c r="C92" s="34" t="s">
        <v>149</v>
      </c>
      <c r="D92" s="35" t="s">
        <v>150</v>
      </c>
    </row>
    <row r="93" spans="1:4" ht="39" customHeight="1" x14ac:dyDescent="0.55000000000000004">
      <c r="A93" s="38"/>
      <c r="B93" s="36"/>
      <c r="C93" s="33" t="s">
        <v>7</v>
      </c>
      <c r="D93" s="33"/>
    </row>
    <row r="94" spans="1:4" ht="39" customHeight="1" x14ac:dyDescent="0.55000000000000004">
      <c r="A94" s="39">
        <v>41</v>
      </c>
      <c r="B94" s="36" t="s">
        <v>151</v>
      </c>
      <c r="C94" s="34" t="s">
        <v>152</v>
      </c>
      <c r="D94" s="35" t="s">
        <v>153</v>
      </c>
    </row>
    <row r="95" spans="1:4" ht="39" customHeight="1" x14ac:dyDescent="0.55000000000000004">
      <c r="A95" s="40"/>
      <c r="B95" s="36"/>
      <c r="C95" s="33" t="s">
        <v>7</v>
      </c>
      <c r="D95" s="33"/>
    </row>
    <row r="96" spans="1:4" ht="39" customHeight="1" x14ac:dyDescent="0.55000000000000004">
      <c r="A96" s="37">
        <v>42</v>
      </c>
      <c r="B96" s="36" t="s">
        <v>154</v>
      </c>
      <c r="C96" s="34" t="s">
        <v>155</v>
      </c>
      <c r="D96" s="35" t="s">
        <v>156</v>
      </c>
    </row>
    <row r="97" spans="1:4" ht="39" customHeight="1" x14ac:dyDescent="0.55000000000000004">
      <c r="A97" s="38"/>
      <c r="B97" s="36"/>
      <c r="C97" s="33"/>
      <c r="D97" s="33" t="s">
        <v>8</v>
      </c>
    </row>
    <row r="98" spans="1:4" ht="39" customHeight="1" x14ac:dyDescent="0.55000000000000004">
      <c r="A98" s="39">
        <v>43</v>
      </c>
      <c r="B98" s="36" t="s">
        <v>157</v>
      </c>
      <c r="C98" s="34" t="s">
        <v>158</v>
      </c>
      <c r="D98" s="35" t="s">
        <v>159</v>
      </c>
    </row>
    <row r="99" spans="1:4" ht="39" customHeight="1" x14ac:dyDescent="0.55000000000000004">
      <c r="A99" s="40"/>
      <c r="B99" s="36"/>
      <c r="C99" s="33"/>
      <c r="D99" s="33" t="s">
        <v>8</v>
      </c>
    </row>
    <row r="100" spans="1:4" ht="39" customHeight="1" x14ac:dyDescent="0.55000000000000004">
      <c r="A100" s="37">
        <v>44</v>
      </c>
      <c r="B100" s="36" t="s">
        <v>160</v>
      </c>
      <c r="C100" s="34" t="s">
        <v>161</v>
      </c>
      <c r="D100" s="35" t="s">
        <v>162</v>
      </c>
    </row>
    <row r="101" spans="1:4" ht="39" customHeight="1" x14ac:dyDescent="0.55000000000000004">
      <c r="A101" s="38"/>
      <c r="B101" s="36"/>
      <c r="C101" s="33" t="s">
        <v>7</v>
      </c>
      <c r="D101" s="33"/>
    </row>
    <row r="102" spans="1:4" ht="39" customHeight="1" x14ac:dyDescent="0.55000000000000004">
      <c r="A102" s="39">
        <v>45</v>
      </c>
      <c r="B102" s="36" t="s">
        <v>61</v>
      </c>
      <c r="C102" s="34" t="s">
        <v>163</v>
      </c>
      <c r="D102" s="35" t="s">
        <v>164</v>
      </c>
    </row>
    <row r="103" spans="1:4" ht="39" customHeight="1" x14ac:dyDescent="0.55000000000000004">
      <c r="A103" s="40"/>
      <c r="B103" s="36"/>
      <c r="C103" s="33"/>
      <c r="D103" s="33" t="s">
        <v>8</v>
      </c>
    </row>
    <row r="104" spans="1:4" ht="39" customHeight="1" x14ac:dyDescent="0.55000000000000004">
      <c r="A104" s="37">
        <v>46</v>
      </c>
      <c r="B104" s="36" t="s">
        <v>165</v>
      </c>
      <c r="C104" s="34" t="s">
        <v>166</v>
      </c>
      <c r="D104" s="35" t="s">
        <v>167</v>
      </c>
    </row>
    <row r="105" spans="1:4" ht="39" customHeight="1" x14ac:dyDescent="0.55000000000000004">
      <c r="A105" s="38"/>
      <c r="B105" s="36"/>
      <c r="C105" s="33" t="s">
        <v>7</v>
      </c>
      <c r="D105" s="33"/>
    </row>
    <row r="106" spans="1:4" ht="39" customHeight="1" x14ac:dyDescent="0.55000000000000004">
      <c r="A106" s="39">
        <v>47</v>
      </c>
      <c r="B106" s="36" t="s">
        <v>168</v>
      </c>
      <c r="C106" s="34" t="s">
        <v>169</v>
      </c>
      <c r="D106" s="35" t="s">
        <v>170</v>
      </c>
    </row>
    <row r="107" spans="1:4" ht="39" customHeight="1" x14ac:dyDescent="0.55000000000000004">
      <c r="A107" s="40"/>
      <c r="B107" s="36"/>
      <c r="C107" s="33" t="s">
        <v>7</v>
      </c>
      <c r="D107" s="33"/>
    </row>
    <row r="108" spans="1:4" ht="39" customHeight="1" x14ac:dyDescent="0.55000000000000004">
      <c r="A108" s="37">
        <v>48</v>
      </c>
      <c r="B108" s="36" t="s">
        <v>174</v>
      </c>
      <c r="C108" s="34" t="s">
        <v>171</v>
      </c>
      <c r="D108" s="35" t="s">
        <v>172</v>
      </c>
    </row>
    <row r="109" spans="1:4" ht="39" customHeight="1" x14ac:dyDescent="0.55000000000000004">
      <c r="A109" s="38"/>
      <c r="B109" s="36"/>
      <c r="C109" s="33" t="s">
        <v>7</v>
      </c>
      <c r="D109" s="33"/>
    </row>
    <row r="110" spans="1:4" ht="39" customHeight="1" x14ac:dyDescent="0.55000000000000004">
      <c r="A110" s="39">
        <v>49</v>
      </c>
      <c r="B110" s="36" t="s">
        <v>173</v>
      </c>
      <c r="C110" s="34" t="s">
        <v>175</v>
      </c>
      <c r="D110" s="35" t="s">
        <v>176</v>
      </c>
    </row>
    <row r="111" spans="1:4" ht="39" customHeight="1" x14ac:dyDescent="0.55000000000000004">
      <c r="A111" s="40"/>
      <c r="B111" s="36"/>
      <c r="C111" s="33" t="s">
        <v>7</v>
      </c>
      <c r="D111" s="33"/>
    </row>
    <row r="112" spans="1:4" ht="39" customHeight="1" x14ac:dyDescent="0.55000000000000004">
      <c r="A112" s="37">
        <v>50</v>
      </c>
      <c r="B112" s="36" t="s">
        <v>177</v>
      </c>
      <c r="C112" s="34" t="s">
        <v>178</v>
      </c>
      <c r="D112" s="35" t="s">
        <v>179</v>
      </c>
    </row>
    <row r="113" spans="1:4" ht="39" customHeight="1" x14ac:dyDescent="0.55000000000000004">
      <c r="A113" s="38"/>
      <c r="B113" s="36"/>
      <c r="C113" s="33"/>
      <c r="D113" s="33" t="s">
        <v>8</v>
      </c>
    </row>
    <row r="114" spans="1:4" ht="39" customHeight="1" x14ac:dyDescent="0.55000000000000004">
      <c r="A114" s="39">
        <v>51</v>
      </c>
      <c r="B114" s="36" t="s">
        <v>180</v>
      </c>
      <c r="C114" s="34" t="s">
        <v>181</v>
      </c>
      <c r="D114" s="35" t="s">
        <v>182</v>
      </c>
    </row>
    <row r="115" spans="1:4" ht="39" customHeight="1" x14ac:dyDescent="0.55000000000000004">
      <c r="A115" s="40"/>
      <c r="B115" s="36"/>
      <c r="C115" s="33" t="s">
        <v>7</v>
      </c>
      <c r="D115" s="33"/>
    </row>
    <row r="116" spans="1:4" ht="39" customHeight="1" x14ac:dyDescent="0.55000000000000004">
      <c r="A116" s="37">
        <v>52</v>
      </c>
      <c r="B116" s="36" t="s">
        <v>183</v>
      </c>
      <c r="C116" s="34" t="s">
        <v>184</v>
      </c>
      <c r="D116" s="35" t="s">
        <v>185</v>
      </c>
    </row>
    <row r="117" spans="1:4" ht="39" customHeight="1" x14ac:dyDescent="0.55000000000000004">
      <c r="A117" s="38"/>
      <c r="B117" s="36"/>
      <c r="C117" s="33" t="s">
        <v>7</v>
      </c>
      <c r="D117" s="33"/>
    </row>
    <row r="118" spans="1:4" ht="39" customHeight="1" x14ac:dyDescent="0.55000000000000004">
      <c r="A118" s="39">
        <v>53</v>
      </c>
      <c r="B118" s="36" t="s">
        <v>186</v>
      </c>
      <c r="C118" s="34" t="s">
        <v>187</v>
      </c>
      <c r="D118" s="35" t="s">
        <v>188</v>
      </c>
    </row>
    <row r="119" spans="1:4" ht="39" customHeight="1" x14ac:dyDescent="0.55000000000000004">
      <c r="A119" s="40"/>
      <c r="B119" s="36"/>
      <c r="C119" s="33" t="s">
        <v>7</v>
      </c>
      <c r="D119" s="33"/>
    </row>
    <row r="120" spans="1:4" ht="39" customHeight="1" x14ac:dyDescent="0.55000000000000004">
      <c r="A120" s="37">
        <v>54</v>
      </c>
      <c r="B120" s="36" t="s">
        <v>189</v>
      </c>
      <c r="C120" s="34" t="s">
        <v>190</v>
      </c>
      <c r="D120" s="35" t="s">
        <v>191</v>
      </c>
    </row>
    <row r="121" spans="1:4" ht="39" customHeight="1" x14ac:dyDescent="0.55000000000000004">
      <c r="A121" s="38"/>
      <c r="B121" s="36"/>
      <c r="C121" s="33" t="s">
        <v>7</v>
      </c>
      <c r="D121" s="33"/>
    </row>
    <row r="122" spans="1:4" ht="39" customHeight="1" x14ac:dyDescent="0.55000000000000004">
      <c r="A122" s="39">
        <v>55</v>
      </c>
      <c r="B122" s="36" t="s">
        <v>192</v>
      </c>
      <c r="C122" s="34" t="s">
        <v>193</v>
      </c>
      <c r="D122" s="35" t="s">
        <v>194</v>
      </c>
    </row>
    <row r="123" spans="1:4" ht="39" customHeight="1" x14ac:dyDescent="0.55000000000000004">
      <c r="A123" s="40"/>
      <c r="B123" s="36"/>
      <c r="C123" s="33" t="s">
        <v>7</v>
      </c>
      <c r="D123" s="33"/>
    </row>
    <row r="124" spans="1:4" ht="39" customHeight="1" x14ac:dyDescent="0.55000000000000004">
      <c r="A124" s="37">
        <v>56</v>
      </c>
      <c r="B124" s="36" t="s">
        <v>195</v>
      </c>
      <c r="C124" s="34" t="s">
        <v>196</v>
      </c>
      <c r="D124" s="35" t="s">
        <v>197</v>
      </c>
    </row>
    <row r="125" spans="1:4" ht="39" customHeight="1" x14ac:dyDescent="0.55000000000000004">
      <c r="A125" s="38"/>
      <c r="B125" s="36"/>
      <c r="C125" s="33"/>
      <c r="D125" s="33" t="s">
        <v>8</v>
      </c>
    </row>
    <row r="126" spans="1:4" ht="39" customHeight="1" x14ac:dyDescent="0.55000000000000004">
      <c r="A126" s="39">
        <v>57</v>
      </c>
      <c r="B126" s="36" t="s">
        <v>198</v>
      </c>
      <c r="C126" s="34" t="s">
        <v>199</v>
      </c>
      <c r="D126" s="35" t="s">
        <v>200</v>
      </c>
    </row>
    <row r="127" spans="1:4" ht="39" customHeight="1" x14ac:dyDescent="0.55000000000000004">
      <c r="A127" s="40"/>
      <c r="B127" s="36"/>
      <c r="C127" s="33"/>
      <c r="D127" s="33" t="s">
        <v>8</v>
      </c>
    </row>
    <row r="128" spans="1:4" ht="39" customHeight="1" x14ac:dyDescent="0.55000000000000004">
      <c r="A128" s="37">
        <v>58</v>
      </c>
      <c r="B128" s="36" t="s">
        <v>201</v>
      </c>
      <c r="C128" s="34" t="s">
        <v>202</v>
      </c>
      <c r="D128" s="35" t="s">
        <v>203</v>
      </c>
    </row>
    <row r="129" spans="1:4" ht="39" customHeight="1" x14ac:dyDescent="0.55000000000000004">
      <c r="A129" s="38"/>
      <c r="B129" s="36"/>
      <c r="C129" s="33" t="s">
        <v>7</v>
      </c>
      <c r="D129" s="33"/>
    </row>
    <row r="130" spans="1:4" ht="39" customHeight="1" x14ac:dyDescent="0.55000000000000004">
      <c r="A130" s="39">
        <v>59</v>
      </c>
      <c r="B130" s="36" t="s">
        <v>204</v>
      </c>
      <c r="C130" s="34" t="s">
        <v>205</v>
      </c>
      <c r="D130" s="35" t="s">
        <v>206</v>
      </c>
    </row>
    <row r="131" spans="1:4" ht="39" customHeight="1" x14ac:dyDescent="0.55000000000000004">
      <c r="A131" s="40"/>
      <c r="B131" s="36"/>
      <c r="C131" s="33" t="s">
        <v>7</v>
      </c>
      <c r="D131" s="33"/>
    </row>
    <row r="132" spans="1:4" ht="39" customHeight="1" x14ac:dyDescent="0.55000000000000004">
      <c r="A132" s="37">
        <v>60</v>
      </c>
      <c r="B132" s="36" t="s">
        <v>207</v>
      </c>
      <c r="C132" s="34" t="s">
        <v>208</v>
      </c>
      <c r="D132" s="35" t="s">
        <v>209</v>
      </c>
    </row>
    <row r="133" spans="1:4" ht="39" customHeight="1" x14ac:dyDescent="0.55000000000000004">
      <c r="A133" s="38"/>
      <c r="B133" s="36"/>
      <c r="C133" s="33" t="s">
        <v>7</v>
      </c>
      <c r="D133" s="33"/>
    </row>
    <row r="134" spans="1:4" ht="39" customHeight="1" x14ac:dyDescent="0.55000000000000004">
      <c r="A134" s="39">
        <v>61</v>
      </c>
      <c r="B134" s="36" t="s">
        <v>210</v>
      </c>
      <c r="C134" s="34" t="s">
        <v>211</v>
      </c>
      <c r="D134" s="35" t="s">
        <v>212</v>
      </c>
    </row>
    <row r="135" spans="1:4" ht="39" customHeight="1" x14ac:dyDescent="0.55000000000000004">
      <c r="A135" s="40"/>
      <c r="B135" s="36"/>
      <c r="C135" s="33" t="s">
        <v>7</v>
      </c>
      <c r="D135" s="33"/>
    </row>
    <row r="136" spans="1:4" ht="39" customHeight="1" x14ac:dyDescent="0.55000000000000004">
      <c r="A136" s="37">
        <v>62</v>
      </c>
      <c r="B136" s="36" t="s">
        <v>213</v>
      </c>
      <c r="C136" s="34" t="s">
        <v>214</v>
      </c>
      <c r="D136" s="35" t="s">
        <v>215</v>
      </c>
    </row>
    <row r="137" spans="1:4" ht="39" customHeight="1" x14ac:dyDescent="0.55000000000000004">
      <c r="A137" s="38"/>
      <c r="B137" s="36"/>
      <c r="C137" s="33" t="s">
        <v>7</v>
      </c>
      <c r="D137" s="33"/>
    </row>
    <row r="138" spans="1:4" ht="39" customHeight="1" x14ac:dyDescent="0.55000000000000004">
      <c r="A138" s="39">
        <v>63</v>
      </c>
      <c r="B138" s="36" t="s">
        <v>216</v>
      </c>
      <c r="C138" s="34" t="s">
        <v>217</v>
      </c>
      <c r="D138" s="35" t="s">
        <v>218</v>
      </c>
    </row>
    <row r="139" spans="1:4" ht="39" customHeight="1" x14ac:dyDescent="0.55000000000000004">
      <c r="A139" s="40"/>
      <c r="B139" s="36"/>
      <c r="C139" s="33" t="s">
        <v>7</v>
      </c>
      <c r="D139" s="33"/>
    </row>
    <row r="140" spans="1:4" ht="39" customHeight="1" x14ac:dyDescent="0.55000000000000004">
      <c r="A140" s="37">
        <v>64</v>
      </c>
      <c r="B140" s="36" t="s">
        <v>219</v>
      </c>
      <c r="C140" s="34" t="s">
        <v>220</v>
      </c>
      <c r="D140" s="35" t="s">
        <v>221</v>
      </c>
    </row>
    <row r="141" spans="1:4" ht="39" customHeight="1" x14ac:dyDescent="0.55000000000000004">
      <c r="A141" s="38"/>
      <c r="B141" s="36"/>
      <c r="C141" s="33"/>
      <c r="D141" s="33" t="s">
        <v>8</v>
      </c>
    </row>
    <row r="142" spans="1:4" ht="39" customHeight="1" x14ac:dyDescent="0.55000000000000004">
      <c r="A142" s="39">
        <v>65</v>
      </c>
      <c r="B142" s="36" t="s">
        <v>222</v>
      </c>
      <c r="C142" s="34" t="s">
        <v>223</v>
      </c>
      <c r="D142" s="35" t="s">
        <v>224</v>
      </c>
    </row>
    <row r="143" spans="1:4" ht="39" customHeight="1" x14ac:dyDescent="0.55000000000000004">
      <c r="A143" s="40"/>
      <c r="B143" s="36"/>
      <c r="C143" s="33" t="s">
        <v>7</v>
      </c>
      <c r="D143" s="33"/>
    </row>
    <row r="144" spans="1:4" ht="39" customHeight="1" x14ac:dyDescent="0.55000000000000004">
      <c r="A144" s="37">
        <v>66</v>
      </c>
      <c r="B144" s="36" t="s">
        <v>225</v>
      </c>
      <c r="C144" s="34" t="s">
        <v>226</v>
      </c>
      <c r="D144" s="35" t="s">
        <v>227</v>
      </c>
    </row>
    <row r="145" spans="1:4" ht="39" customHeight="1" x14ac:dyDescent="0.55000000000000004">
      <c r="A145" s="38"/>
      <c r="B145" s="36"/>
      <c r="C145" s="33"/>
      <c r="D145" s="33" t="s">
        <v>8</v>
      </c>
    </row>
    <row r="146" spans="1:4" ht="39" customHeight="1" x14ac:dyDescent="0.55000000000000004">
      <c r="A146" s="39">
        <v>67</v>
      </c>
      <c r="B146" s="36" t="s">
        <v>228</v>
      </c>
      <c r="C146" s="34" t="s">
        <v>229</v>
      </c>
      <c r="D146" s="35" t="s">
        <v>230</v>
      </c>
    </row>
    <row r="147" spans="1:4" ht="39" customHeight="1" x14ac:dyDescent="0.55000000000000004">
      <c r="A147" s="40"/>
      <c r="B147" s="36"/>
      <c r="C147" s="33" t="s">
        <v>7</v>
      </c>
      <c r="D147" s="33"/>
    </row>
    <row r="148" spans="1:4" ht="39" customHeight="1" x14ac:dyDescent="0.55000000000000004">
      <c r="A148" s="37">
        <v>68</v>
      </c>
      <c r="B148" s="36" t="s">
        <v>231</v>
      </c>
      <c r="C148" s="34" t="s">
        <v>232</v>
      </c>
      <c r="D148" s="35" t="s">
        <v>233</v>
      </c>
    </row>
    <row r="149" spans="1:4" ht="39" customHeight="1" x14ac:dyDescent="0.55000000000000004">
      <c r="A149" s="38"/>
      <c r="B149" s="36"/>
      <c r="C149" s="33"/>
      <c r="D149" s="33" t="s">
        <v>8</v>
      </c>
    </row>
    <row r="150" spans="1:4" ht="39" customHeight="1" x14ac:dyDescent="0.55000000000000004">
      <c r="A150" s="39">
        <v>69</v>
      </c>
      <c r="B150" s="36" t="s">
        <v>234</v>
      </c>
      <c r="C150" s="34" t="s">
        <v>235</v>
      </c>
      <c r="D150" s="35" t="s">
        <v>236</v>
      </c>
    </row>
    <row r="151" spans="1:4" ht="39" customHeight="1" x14ac:dyDescent="0.55000000000000004">
      <c r="A151" s="40"/>
      <c r="B151" s="36"/>
      <c r="C151" s="33"/>
      <c r="D151" s="33" t="s">
        <v>8</v>
      </c>
    </row>
    <row r="152" spans="1:4" ht="39" customHeight="1" x14ac:dyDescent="0.55000000000000004">
      <c r="A152" s="37">
        <v>70</v>
      </c>
      <c r="B152" s="36" t="s">
        <v>237</v>
      </c>
      <c r="C152" s="34" t="s">
        <v>238</v>
      </c>
      <c r="D152" s="35" t="s">
        <v>239</v>
      </c>
    </row>
    <row r="153" spans="1:4" ht="39" customHeight="1" x14ac:dyDescent="0.55000000000000004">
      <c r="A153" s="38"/>
      <c r="B153" s="36"/>
      <c r="C153" s="33" t="s">
        <v>7</v>
      </c>
      <c r="D153" s="33"/>
    </row>
  </sheetData>
  <autoFilter ref="A13:D153" xr:uid="{136EFB4E-4DFC-3843-92A2-3A61F61AD20C}"/>
  <mergeCells count="140">
    <mergeCell ref="A20:A21"/>
    <mergeCell ref="B20:B21"/>
    <mergeCell ref="A22:A23"/>
    <mergeCell ref="A24:A25"/>
    <mergeCell ref="A26:A27"/>
    <mergeCell ref="A14:A15"/>
    <mergeCell ref="B14:B15"/>
    <mergeCell ref="A16:A17"/>
    <mergeCell ref="B16:B17"/>
    <mergeCell ref="A18:A19"/>
    <mergeCell ref="B18:B19"/>
    <mergeCell ref="A50:A51"/>
    <mergeCell ref="A54:A55"/>
    <mergeCell ref="A58:A59"/>
    <mergeCell ref="A62:A63"/>
    <mergeCell ref="A66:A67"/>
    <mergeCell ref="A30:A31"/>
    <mergeCell ref="A34:A35"/>
    <mergeCell ref="A38:A39"/>
    <mergeCell ref="A42:A43"/>
    <mergeCell ref="A46:A47"/>
    <mergeCell ref="A90:A91"/>
    <mergeCell ref="A94:A95"/>
    <mergeCell ref="A98:A99"/>
    <mergeCell ref="A102:A103"/>
    <mergeCell ref="A106:A107"/>
    <mergeCell ref="A70:A71"/>
    <mergeCell ref="A74:A75"/>
    <mergeCell ref="A78:A79"/>
    <mergeCell ref="A82:A83"/>
    <mergeCell ref="A86:A87"/>
    <mergeCell ref="A150:A151"/>
    <mergeCell ref="A152:A153"/>
    <mergeCell ref="A148:A149"/>
    <mergeCell ref="A144:A145"/>
    <mergeCell ref="A140:A141"/>
    <mergeCell ref="A130:A131"/>
    <mergeCell ref="A134:A135"/>
    <mergeCell ref="A138:A139"/>
    <mergeCell ref="A142:A143"/>
    <mergeCell ref="A146:A147"/>
    <mergeCell ref="A136:A137"/>
    <mergeCell ref="A132:A133"/>
    <mergeCell ref="A108:A109"/>
    <mergeCell ref="A104:A105"/>
    <mergeCell ref="A100:A101"/>
    <mergeCell ref="A96:A97"/>
    <mergeCell ref="A92:A93"/>
    <mergeCell ref="A128:A129"/>
    <mergeCell ref="A124:A125"/>
    <mergeCell ref="A120:A121"/>
    <mergeCell ref="A116:A117"/>
    <mergeCell ref="A112:A113"/>
    <mergeCell ref="A110:A111"/>
    <mergeCell ref="A114:A115"/>
    <mergeCell ref="A118:A119"/>
    <mergeCell ref="A122:A123"/>
    <mergeCell ref="A126:A127"/>
    <mergeCell ref="A68:A69"/>
    <mergeCell ref="A64:A65"/>
    <mergeCell ref="A60:A61"/>
    <mergeCell ref="A56:A57"/>
    <mergeCell ref="A52:A53"/>
    <mergeCell ref="A88:A89"/>
    <mergeCell ref="A84:A85"/>
    <mergeCell ref="A80:A81"/>
    <mergeCell ref="A76:A77"/>
    <mergeCell ref="A72:A73"/>
    <mergeCell ref="A28:A29"/>
    <mergeCell ref="B22:B23"/>
    <mergeCell ref="B24:B25"/>
    <mergeCell ref="B26:B27"/>
    <mergeCell ref="B28:B29"/>
    <mergeCell ref="A48:A49"/>
    <mergeCell ref="A44:A45"/>
    <mergeCell ref="A40:A41"/>
    <mergeCell ref="A36:A37"/>
    <mergeCell ref="A32:A33"/>
    <mergeCell ref="B40:B41"/>
    <mergeCell ref="B42:B43"/>
    <mergeCell ref="B44:B45"/>
    <mergeCell ref="B46:B47"/>
    <mergeCell ref="B48:B49"/>
    <mergeCell ref="B30:B31"/>
    <mergeCell ref="B32:B33"/>
    <mergeCell ref="B34:B35"/>
    <mergeCell ref="B36:B37"/>
    <mergeCell ref="B38:B39"/>
    <mergeCell ref="B60:B61"/>
    <mergeCell ref="B62:B63"/>
    <mergeCell ref="B64:B65"/>
    <mergeCell ref="B66:B67"/>
    <mergeCell ref="B68:B69"/>
    <mergeCell ref="B50:B51"/>
    <mergeCell ref="B52:B53"/>
    <mergeCell ref="B54:B55"/>
    <mergeCell ref="B56:B57"/>
    <mergeCell ref="B58:B59"/>
    <mergeCell ref="B80:B81"/>
    <mergeCell ref="B82:B83"/>
    <mergeCell ref="B84:B85"/>
    <mergeCell ref="B86:B87"/>
    <mergeCell ref="B88:B89"/>
    <mergeCell ref="B70:B71"/>
    <mergeCell ref="B72:B73"/>
    <mergeCell ref="B74:B75"/>
    <mergeCell ref="B76:B77"/>
    <mergeCell ref="B78:B79"/>
    <mergeCell ref="B100:B101"/>
    <mergeCell ref="B102:B103"/>
    <mergeCell ref="B104:B105"/>
    <mergeCell ref="B106:B107"/>
    <mergeCell ref="B108:B109"/>
    <mergeCell ref="B90:B91"/>
    <mergeCell ref="B92:B93"/>
    <mergeCell ref="B94:B95"/>
    <mergeCell ref="B96:B97"/>
    <mergeCell ref="B98:B99"/>
    <mergeCell ref="B120:B121"/>
    <mergeCell ref="B122:B123"/>
    <mergeCell ref="B124:B125"/>
    <mergeCell ref="B126:B127"/>
    <mergeCell ref="B128:B129"/>
    <mergeCell ref="B110:B111"/>
    <mergeCell ref="B112:B113"/>
    <mergeCell ref="B114:B115"/>
    <mergeCell ref="B116:B117"/>
    <mergeCell ref="B118:B119"/>
    <mergeCell ref="B150:B151"/>
    <mergeCell ref="B152:B153"/>
    <mergeCell ref="B140:B141"/>
    <mergeCell ref="B142:B143"/>
    <mergeCell ref="B144:B145"/>
    <mergeCell ref="B146:B147"/>
    <mergeCell ref="B148:B149"/>
    <mergeCell ref="B130:B131"/>
    <mergeCell ref="B132:B133"/>
    <mergeCell ref="B134:B135"/>
    <mergeCell ref="B136:B137"/>
    <mergeCell ref="B138:B139"/>
  </mergeCells>
  <conditionalFormatting sqref="C15">
    <cfRule type="cellIs" dxfId="142" priority="148" operator="equal">
      <formula>"A"</formula>
    </cfRule>
  </conditionalFormatting>
  <conditionalFormatting sqref="D15">
    <cfRule type="cellIs" dxfId="141" priority="147" operator="equal">
      <formula>"B"</formula>
    </cfRule>
  </conditionalFormatting>
  <conditionalFormatting sqref="C17">
    <cfRule type="cellIs" dxfId="140" priority="146" operator="equal">
      <formula>"A"</formula>
    </cfRule>
  </conditionalFormatting>
  <conditionalFormatting sqref="D17">
    <cfRule type="cellIs" dxfId="139" priority="145" operator="equal">
      <formula>"B"</formula>
    </cfRule>
  </conditionalFormatting>
  <conditionalFormatting sqref="C19">
    <cfRule type="cellIs" dxfId="138" priority="144" operator="equal">
      <formula>"A"</formula>
    </cfRule>
  </conditionalFormatting>
  <conditionalFormatting sqref="D19">
    <cfRule type="cellIs" dxfId="137" priority="143" operator="equal">
      <formula>"B"</formula>
    </cfRule>
  </conditionalFormatting>
  <conditionalFormatting sqref="C21">
    <cfRule type="cellIs" dxfId="136" priority="142" operator="equal">
      <formula>"A"</formula>
    </cfRule>
  </conditionalFormatting>
  <conditionalFormatting sqref="D21">
    <cfRule type="cellIs" dxfId="135" priority="141" operator="equal">
      <formula>"B"</formula>
    </cfRule>
  </conditionalFormatting>
  <conditionalFormatting sqref="C23">
    <cfRule type="cellIs" dxfId="134" priority="140" operator="equal">
      <formula>"A"</formula>
    </cfRule>
  </conditionalFormatting>
  <conditionalFormatting sqref="D23">
    <cfRule type="cellIs" dxfId="133" priority="139" operator="equal">
      <formula>"B"</formula>
    </cfRule>
  </conditionalFormatting>
  <conditionalFormatting sqref="C25">
    <cfRule type="cellIs" dxfId="132" priority="138" operator="equal">
      <formula>"A"</formula>
    </cfRule>
  </conditionalFormatting>
  <conditionalFormatting sqref="D25">
    <cfRule type="cellIs" dxfId="131" priority="137" operator="equal">
      <formula>"B"</formula>
    </cfRule>
  </conditionalFormatting>
  <conditionalFormatting sqref="C27">
    <cfRule type="cellIs" dxfId="130" priority="136" operator="equal">
      <formula>"A"</formula>
    </cfRule>
  </conditionalFormatting>
  <conditionalFormatting sqref="D27">
    <cfRule type="cellIs" dxfId="129" priority="135" operator="equal">
      <formula>"B"</formula>
    </cfRule>
  </conditionalFormatting>
  <conditionalFormatting sqref="C29">
    <cfRule type="cellIs" dxfId="128" priority="134" operator="equal">
      <formula>"A"</formula>
    </cfRule>
  </conditionalFormatting>
  <conditionalFormatting sqref="D29">
    <cfRule type="cellIs" dxfId="127" priority="133" operator="equal">
      <formula>"B"</formula>
    </cfRule>
  </conditionalFormatting>
  <conditionalFormatting sqref="C31">
    <cfRule type="cellIs" dxfId="126" priority="132" operator="equal">
      <formula>"A"</formula>
    </cfRule>
  </conditionalFormatting>
  <conditionalFormatting sqref="D31">
    <cfRule type="cellIs" dxfId="125" priority="131" operator="equal">
      <formula>"B"</formula>
    </cfRule>
  </conditionalFormatting>
  <conditionalFormatting sqref="C33">
    <cfRule type="cellIs" dxfId="124" priority="130" operator="equal">
      <formula>"A"</formula>
    </cfRule>
  </conditionalFormatting>
  <conditionalFormatting sqref="D33">
    <cfRule type="cellIs" dxfId="123" priority="129" operator="equal">
      <formula>"B"</formula>
    </cfRule>
  </conditionalFormatting>
  <conditionalFormatting sqref="C35">
    <cfRule type="cellIs" dxfId="122" priority="128" operator="equal">
      <formula>"A"</formula>
    </cfRule>
  </conditionalFormatting>
  <conditionalFormatting sqref="D35">
    <cfRule type="cellIs" dxfId="121" priority="127" operator="equal">
      <formula>"B"</formula>
    </cfRule>
  </conditionalFormatting>
  <conditionalFormatting sqref="C37">
    <cfRule type="cellIs" dxfId="120" priority="126" operator="equal">
      <formula>"A"</formula>
    </cfRule>
  </conditionalFormatting>
  <conditionalFormatting sqref="D37">
    <cfRule type="cellIs" dxfId="119" priority="125" operator="equal">
      <formula>"B"</formula>
    </cfRule>
  </conditionalFormatting>
  <conditionalFormatting sqref="C39">
    <cfRule type="cellIs" dxfId="118" priority="124" operator="equal">
      <formula>"A"</formula>
    </cfRule>
  </conditionalFormatting>
  <conditionalFormatting sqref="D39">
    <cfRule type="cellIs" dxfId="117" priority="123" operator="equal">
      <formula>"B"</formula>
    </cfRule>
  </conditionalFormatting>
  <conditionalFormatting sqref="C41">
    <cfRule type="cellIs" dxfId="116" priority="122" operator="equal">
      <formula>"A"</formula>
    </cfRule>
  </conditionalFormatting>
  <conditionalFormatting sqref="D41">
    <cfRule type="cellIs" dxfId="115" priority="121" operator="equal">
      <formula>"B"</formula>
    </cfRule>
  </conditionalFormatting>
  <conditionalFormatting sqref="C43">
    <cfRule type="cellIs" dxfId="114" priority="120" operator="equal">
      <formula>"A"</formula>
    </cfRule>
  </conditionalFormatting>
  <conditionalFormatting sqref="D43">
    <cfRule type="cellIs" dxfId="113" priority="119" operator="equal">
      <formula>"B"</formula>
    </cfRule>
  </conditionalFormatting>
  <conditionalFormatting sqref="C45">
    <cfRule type="cellIs" dxfId="112" priority="118" operator="equal">
      <formula>"A"</formula>
    </cfRule>
  </conditionalFormatting>
  <conditionalFormatting sqref="D45">
    <cfRule type="cellIs" dxfId="111" priority="117" operator="equal">
      <formula>"B"</formula>
    </cfRule>
  </conditionalFormatting>
  <conditionalFormatting sqref="C47">
    <cfRule type="cellIs" dxfId="110" priority="116" operator="equal">
      <formula>"A"</formula>
    </cfRule>
  </conditionalFormatting>
  <conditionalFormatting sqref="D47">
    <cfRule type="cellIs" dxfId="109" priority="115" operator="equal">
      <formula>"B"</formula>
    </cfRule>
  </conditionalFormatting>
  <conditionalFormatting sqref="C49">
    <cfRule type="cellIs" dxfId="108" priority="114" operator="equal">
      <formula>"A"</formula>
    </cfRule>
  </conditionalFormatting>
  <conditionalFormatting sqref="D49">
    <cfRule type="cellIs" dxfId="107" priority="113" operator="equal">
      <formula>"B"</formula>
    </cfRule>
  </conditionalFormatting>
  <conditionalFormatting sqref="C51">
    <cfRule type="cellIs" dxfId="106" priority="112" operator="equal">
      <formula>"A"</formula>
    </cfRule>
  </conditionalFormatting>
  <conditionalFormatting sqref="D51">
    <cfRule type="cellIs" dxfId="105" priority="111" operator="equal">
      <formula>"B"</formula>
    </cfRule>
  </conditionalFormatting>
  <conditionalFormatting sqref="C53">
    <cfRule type="cellIs" dxfId="104" priority="110" operator="equal">
      <formula>"A"</formula>
    </cfRule>
  </conditionalFormatting>
  <conditionalFormatting sqref="D53">
    <cfRule type="cellIs" dxfId="103" priority="109" operator="equal">
      <formula>"B"</formula>
    </cfRule>
  </conditionalFormatting>
  <conditionalFormatting sqref="C55">
    <cfRule type="cellIs" dxfId="102" priority="108" operator="equal">
      <formula>"A"</formula>
    </cfRule>
  </conditionalFormatting>
  <conditionalFormatting sqref="D55">
    <cfRule type="cellIs" dxfId="101" priority="107" operator="equal">
      <formula>"B"</formula>
    </cfRule>
  </conditionalFormatting>
  <conditionalFormatting sqref="C57">
    <cfRule type="cellIs" dxfId="100" priority="106" operator="equal">
      <formula>"A"</formula>
    </cfRule>
  </conditionalFormatting>
  <conditionalFormatting sqref="D57">
    <cfRule type="cellIs" dxfId="99" priority="105" operator="equal">
      <formula>"B"</formula>
    </cfRule>
  </conditionalFormatting>
  <conditionalFormatting sqref="C59">
    <cfRule type="cellIs" dxfId="98" priority="104" operator="equal">
      <formula>"A"</formula>
    </cfRule>
  </conditionalFormatting>
  <conditionalFormatting sqref="D59">
    <cfRule type="cellIs" dxfId="97" priority="103" operator="equal">
      <formula>"B"</formula>
    </cfRule>
  </conditionalFormatting>
  <conditionalFormatting sqref="C61">
    <cfRule type="cellIs" dxfId="96" priority="102" operator="equal">
      <formula>"A"</formula>
    </cfRule>
  </conditionalFormatting>
  <conditionalFormatting sqref="D61">
    <cfRule type="cellIs" dxfId="95" priority="101" operator="equal">
      <formula>"B"</formula>
    </cfRule>
  </conditionalFormatting>
  <conditionalFormatting sqref="C63">
    <cfRule type="cellIs" dxfId="94" priority="100" operator="equal">
      <formula>"A"</formula>
    </cfRule>
  </conditionalFormatting>
  <conditionalFormatting sqref="D63">
    <cfRule type="cellIs" dxfId="93" priority="99" operator="equal">
      <formula>"B"</formula>
    </cfRule>
  </conditionalFormatting>
  <conditionalFormatting sqref="C65">
    <cfRule type="cellIs" dxfId="92" priority="98" operator="equal">
      <formula>"A"</formula>
    </cfRule>
  </conditionalFormatting>
  <conditionalFormatting sqref="D65">
    <cfRule type="cellIs" dxfId="91" priority="97" operator="equal">
      <formula>"B"</formula>
    </cfRule>
  </conditionalFormatting>
  <conditionalFormatting sqref="C67">
    <cfRule type="cellIs" dxfId="90" priority="96" operator="equal">
      <formula>"A"</formula>
    </cfRule>
  </conditionalFormatting>
  <conditionalFormatting sqref="D67">
    <cfRule type="cellIs" dxfId="89" priority="95" operator="equal">
      <formula>"B"</formula>
    </cfRule>
  </conditionalFormatting>
  <conditionalFormatting sqref="C69">
    <cfRule type="cellIs" dxfId="88" priority="94" operator="equal">
      <formula>"A"</formula>
    </cfRule>
  </conditionalFormatting>
  <conditionalFormatting sqref="D69">
    <cfRule type="cellIs" dxfId="87" priority="93" operator="equal">
      <formula>"B"</formula>
    </cfRule>
  </conditionalFormatting>
  <conditionalFormatting sqref="C71">
    <cfRule type="cellIs" dxfId="86" priority="92" operator="equal">
      <formula>"A"</formula>
    </cfRule>
  </conditionalFormatting>
  <conditionalFormatting sqref="D71">
    <cfRule type="cellIs" dxfId="85" priority="91" operator="equal">
      <formula>"B"</formula>
    </cfRule>
  </conditionalFormatting>
  <conditionalFormatting sqref="C73">
    <cfRule type="cellIs" dxfId="84" priority="90" operator="equal">
      <formula>"A"</formula>
    </cfRule>
  </conditionalFormatting>
  <conditionalFormatting sqref="D73">
    <cfRule type="cellIs" dxfId="83" priority="89" operator="equal">
      <formula>"B"</formula>
    </cfRule>
  </conditionalFormatting>
  <conditionalFormatting sqref="C75">
    <cfRule type="cellIs" dxfId="82" priority="88" operator="equal">
      <formula>"A"</formula>
    </cfRule>
  </conditionalFormatting>
  <conditionalFormatting sqref="D75">
    <cfRule type="cellIs" dxfId="81" priority="87" operator="equal">
      <formula>"B"</formula>
    </cfRule>
  </conditionalFormatting>
  <conditionalFormatting sqref="C77">
    <cfRule type="cellIs" dxfId="80" priority="86" operator="equal">
      <formula>"A"</formula>
    </cfRule>
  </conditionalFormatting>
  <conditionalFormatting sqref="D77">
    <cfRule type="cellIs" dxfId="79" priority="85" operator="equal">
      <formula>"B"</formula>
    </cfRule>
  </conditionalFormatting>
  <conditionalFormatting sqref="C79">
    <cfRule type="cellIs" dxfId="78" priority="84" operator="equal">
      <formula>"A"</formula>
    </cfRule>
  </conditionalFormatting>
  <conditionalFormatting sqref="D79">
    <cfRule type="cellIs" dxfId="77" priority="83" operator="equal">
      <formula>"B"</formula>
    </cfRule>
  </conditionalFormatting>
  <conditionalFormatting sqref="C81">
    <cfRule type="cellIs" dxfId="76" priority="82" operator="equal">
      <formula>"A"</formula>
    </cfRule>
  </conditionalFormatting>
  <conditionalFormatting sqref="D81">
    <cfRule type="cellIs" dxfId="75" priority="81" operator="equal">
      <formula>"B"</formula>
    </cfRule>
  </conditionalFormatting>
  <conditionalFormatting sqref="C83">
    <cfRule type="cellIs" dxfId="74" priority="80" operator="equal">
      <formula>"A"</formula>
    </cfRule>
  </conditionalFormatting>
  <conditionalFormatting sqref="D83">
    <cfRule type="cellIs" dxfId="73" priority="79" operator="equal">
      <formula>"B"</formula>
    </cfRule>
  </conditionalFormatting>
  <conditionalFormatting sqref="C85">
    <cfRule type="cellIs" dxfId="72" priority="78" operator="equal">
      <formula>"A"</formula>
    </cfRule>
  </conditionalFormatting>
  <conditionalFormatting sqref="D85">
    <cfRule type="cellIs" dxfId="71" priority="77" operator="equal">
      <formula>"B"</formula>
    </cfRule>
  </conditionalFormatting>
  <conditionalFormatting sqref="C87">
    <cfRule type="cellIs" dxfId="70" priority="76" operator="equal">
      <formula>"A"</formula>
    </cfRule>
  </conditionalFormatting>
  <conditionalFormatting sqref="D87">
    <cfRule type="cellIs" dxfId="69" priority="75" operator="equal">
      <formula>"B"</formula>
    </cfRule>
  </conditionalFormatting>
  <conditionalFormatting sqref="C89">
    <cfRule type="cellIs" dxfId="68" priority="74" operator="equal">
      <formula>"A"</formula>
    </cfRule>
  </conditionalFormatting>
  <conditionalFormatting sqref="D89">
    <cfRule type="cellIs" dxfId="67" priority="73" operator="equal">
      <formula>"B"</formula>
    </cfRule>
  </conditionalFormatting>
  <conditionalFormatting sqref="C91">
    <cfRule type="cellIs" dxfId="66" priority="72" operator="equal">
      <formula>"A"</formula>
    </cfRule>
  </conditionalFormatting>
  <conditionalFormatting sqref="D91">
    <cfRule type="cellIs" dxfId="65" priority="71" operator="equal">
      <formula>"B"</formula>
    </cfRule>
  </conditionalFormatting>
  <conditionalFormatting sqref="C93">
    <cfRule type="cellIs" dxfId="64" priority="70" operator="equal">
      <formula>"A"</formula>
    </cfRule>
  </conditionalFormatting>
  <conditionalFormatting sqref="D93">
    <cfRule type="cellIs" dxfId="63" priority="69" operator="equal">
      <formula>"B"</formula>
    </cfRule>
  </conditionalFormatting>
  <conditionalFormatting sqref="C95">
    <cfRule type="cellIs" dxfId="62" priority="68" operator="equal">
      <formula>"A"</formula>
    </cfRule>
  </conditionalFormatting>
  <conditionalFormatting sqref="D95">
    <cfRule type="cellIs" dxfId="61" priority="67" operator="equal">
      <formula>"B"</formula>
    </cfRule>
  </conditionalFormatting>
  <conditionalFormatting sqref="C97">
    <cfRule type="cellIs" dxfId="60" priority="66" operator="equal">
      <formula>"A"</formula>
    </cfRule>
  </conditionalFormatting>
  <conditionalFormatting sqref="D97">
    <cfRule type="cellIs" dxfId="59" priority="65" operator="equal">
      <formula>"B"</formula>
    </cfRule>
  </conditionalFormatting>
  <conditionalFormatting sqref="C99">
    <cfRule type="cellIs" dxfId="58" priority="64" operator="equal">
      <formula>"A"</formula>
    </cfRule>
  </conditionalFormatting>
  <conditionalFormatting sqref="D99">
    <cfRule type="cellIs" dxfId="57" priority="63" operator="equal">
      <formula>"B"</formula>
    </cfRule>
  </conditionalFormatting>
  <conditionalFormatting sqref="C101">
    <cfRule type="cellIs" dxfId="56" priority="62" operator="equal">
      <formula>"A"</formula>
    </cfRule>
  </conditionalFormatting>
  <conditionalFormatting sqref="D101">
    <cfRule type="cellIs" dxfId="55" priority="61" operator="equal">
      <formula>"B"</formula>
    </cfRule>
  </conditionalFormatting>
  <conditionalFormatting sqref="C103">
    <cfRule type="cellIs" dxfId="54" priority="60" operator="equal">
      <formula>"A"</formula>
    </cfRule>
  </conditionalFormatting>
  <conditionalFormatting sqref="D103">
    <cfRule type="cellIs" dxfId="53" priority="59" operator="equal">
      <formula>"B"</formula>
    </cfRule>
  </conditionalFormatting>
  <conditionalFormatting sqref="C105">
    <cfRule type="cellIs" dxfId="52" priority="58" operator="equal">
      <formula>"A"</formula>
    </cfRule>
  </conditionalFormatting>
  <conditionalFormatting sqref="D105">
    <cfRule type="cellIs" dxfId="51" priority="57" operator="equal">
      <formula>"B"</formula>
    </cfRule>
  </conditionalFormatting>
  <conditionalFormatting sqref="C107">
    <cfRule type="cellIs" dxfId="50" priority="56" operator="equal">
      <formula>"A"</formula>
    </cfRule>
  </conditionalFormatting>
  <conditionalFormatting sqref="D107">
    <cfRule type="cellIs" dxfId="49" priority="55" operator="equal">
      <formula>"B"</formula>
    </cfRule>
  </conditionalFormatting>
  <conditionalFormatting sqref="C109">
    <cfRule type="cellIs" dxfId="48" priority="54" operator="equal">
      <formula>"A"</formula>
    </cfRule>
  </conditionalFormatting>
  <conditionalFormatting sqref="D109">
    <cfRule type="cellIs" dxfId="47" priority="53" operator="equal">
      <formula>"B"</formula>
    </cfRule>
  </conditionalFormatting>
  <conditionalFormatting sqref="C111">
    <cfRule type="cellIs" dxfId="46" priority="52" operator="equal">
      <formula>"A"</formula>
    </cfRule>
  </conditionalFormatting>
  <conditionalFormatting sqref="D111">
    <cfRule type="cellIs" dxfId="45" priority="51" operator="equal">
      <formula>"B"</formula>
    </cfRule>
  </conditionalFormatting>
  <conditionalFormatting sqref="C113">
    <cfRule type="cellIs" dxfId="44" priority="50" operator="equal">
      <formula>"A"</formula>
    </cfRule>
  </conditionalFormatting>
  <conditionalFormatting sqref="D113">
    <cfRule type="cellIs" dxfId="43" priority="49" operator="equal">
      <formula>"B"</formula>
    </cfRule>
  </conditionalFormatting>
  <conditionalFormatting sqref="C115">
    <cfRule type="cellIs" dxfId="42" priority="48" operator="equal">
      <formula>"A"</formula>
    </cfRule>
  </conditionalFormatting>
  <conditionalFormatting sqref="D115">
    <cfRule type="cellIs" dxfId="41" priority="47" operator="equal">
      <formula>"B"</formula>
    </cfRule>
  </conditionalFormatting>
  <conditionalFormatting sqref="C117">
    <cfRule type="cellIs" dxfId="40" priority="46" operator="equal">
      <formula>"A"</formula>
    </cfRule>
  </conditionalFormatting>
  <conditionalFormatting sqref="D117">
    <cfRule type="cellIs" dxfId="39" priority="45" operator="equal">
      <formula>"B"</formula>
    </cfRule>
  </conditionalFormatting>
  <conditionalFormatting sqref="C119">
    <cfRule type="cellIs" dxfId="38" priority="44" operator="equal">
      <formula>"A"</formula>
    </cfRule>
  </conditionalFormatting>
  <conditionalFormatting sqref="D119">
    <cfRule type="cellIs" dxfId="37" priority="43" operator="equal">
      <formula>"B"</formula>
    </cfRule>
  </conditionalFormatting>
  <conditionalFormatting sqref="C121">
    <cfRule type="cellIs" dxfId="36" priority="42" operator="equal">
      <formula>"A"</formula>
    </cfRule>
  </conditionalFormatting>
  <conditionalFormatting sqref="D121">
    <cfRule type="cellIs" dxfId="35" priority="41" operator="equal">
      <formula>"B"</formula>
    </cfRule>
  </conditionalFormatting>
  <conditionalFormatting sqref="C123">
    <cfRule type="cellIs" dxfId="34" priority="40" operator="equal">
      <formula>"A"</formula>
    </cfRule>
  </conditionalFormatting>
  <conditionalFormatting sqref="D123">
    <cfRule type="cellIs" dxfId="33" priority="39" operator="equal">
      <formula>"B"</formula>
    </cfRule>
  </conditionalFormatting>
  <conditionalFormatting sqref="C125">
    <cfRule type="cellIs" dxfId="32" priority="38" operator="equal">
      <formula>"A"</formula>
    </cfRule>
  </conditionalFormatting>
  <conditionalFormatting sqref="C127">
    <cfRule type="cellIs" dxfId="31" priority="36" operator="equal">
      <formula>"A"</formula>
    </cfRule>
  </conditionalFormatting>
  <conditionalFormatting sqref="D127">
    <cfRule type="cellIs" dxfId="30" priority="35" operator="equal">
      <formula>"B"</formula>
    </cfRule>
  </conditionalFormatting>
  <conditionalFormatting sqref="C129">
    <cfRule type="cellIs" dxfId="29" priority="34" operator="equal">
      <formula>"A"</formula>
    </cfRule>
  </conditionalFormatting>
  <conditionalFormatting sqref="C131">
    <cfRule type="cellIs" dxfId="28" priority="32" operator="equal">
      <formula>"A"</formula>
    </cfRule>
  </conditionalFormatting>
  <conditionalFormatting sqref="D131">
    <cfRule type="cellIs" dxfId="27" priority="31" operator="equal">
      <formula>"B"</formula>
    </cfRule>
  </conditionalFormatting>
  <conditionalFormatting sqref="C133">
    <cfRule type="cellIs" dxfId="26" priority="30" operator="equal">
      <formula>"A"</formula>
    </cfRule>
  </conditionalFormatting>
  <conditionalFormatting sqref="C135">
    <cfRule type="cellIs" dxfId="25" priority="28" operator="equal">
      <formula>"A"</formula>
    </cfRule>
  </conditionalFormatting>
  <conditionalFormatting sqref="D135">
    <cfRule type="cellIs" dxfId="24" priority="27" operator="equal">
      <formula>"B"</formula>
    </cfRule>
  </conditionalFormatting>
  <conditionalFormatting sqref="C137">
    <cfRule type="cellIs" dxfId="23" priority="26" operator="equal">
      <formula>"A"</formula>
    </cfRule>
  </conditionalFormatting>
  <conditionalFormatting sqref="C139">
    <cfRule type="cellIs" dxfId="22" priority="24" operator="equal">
      <formula>"A"</formula>
    </cfRule>
  </conditionalFormatting>
  <conditionalFormatting sqref="D139">
    <cfRule type="cellIs" dxfId="21" priority="23" operator="equal">
      <formula>"B"</formula>
    </cfRule>
  </conditionalFormatting>
  <conditionalFormatting sqref="C141">
    <cfRule type="cellIs" dxfId="20" priority="22" operator="equal">
      <formula>"A"</formula>
    </cfRule>
  </conditionalFormatting>
  <conditionalFormatting sqref="C143">
    <cfRule type="cellIs" dxfId="19" priority="20" operator="equal">
      <formula>"A"</formula>
    </cfRule>
  </conditionalFormatting>
  <conditionalFormatting sqref="D143">
    <cfRule type="cellIs" dxfId="18" priority="19" operator="equal">
      <formula>"B"</formula>
    </cfRule>
  </conditionalFormatting>
  <conditionalFormatting sqref="C145">
    <cfRule type="cellIs" dxfId="17" priority="18" operator="equal">
      <formula>"A"</formula>
    </cfRule>
  </conditionalFormatting>
  <conditionalFormatting sqref="C147">
    <cfRule type="cellIs" dxfId="16" priority="16" operator="equal">
      <formula>"A"</formula>
    </cfRule>
  </conditionalFormatting>
  <conditionalFormatting sqref="D147">
    <cfRule type="cellIs" dxfId="15" priority="15" operator="equal">
      <formula>"B"</formula>
    </cfRule>
  </conditionalFormatting>
  <conditionalFormatting sqref="C149">
    <cfRule type="cellIs" dxfId="14" priority="14" operator="equal">
      <formula>"A"</formula>
    </cfRule>
  </conditionalFormatting>
  <conditionalFormatting sqref="C151">
    <cfRule type="cellIs" dxfId="13" priority="12" operator="equal">
      <formula>"A"</formula>
    </cfRule>
  </conditionalFormatting>
  <conditionalFormatting sqref="D151">
    <cfRule type="cellIs" dxfId="12" priority="11" operator="equal">
      <formula>"B"</formula>
    </cfRule>
  </conditionalFormatting>
  <conditionalFormatting sqref="C153">
    <cfRule type="cellIs" dxfId="11" priority="10" operator="equal">
      <formula>"A"</formula>
    </cfRule>
  </conditionalFormatting>
  <conditionalFormatting sqref="D125">
    <cfRule type="cellIs" dxfId="10" priority="8" operator="equal">
      <formula>"B"</formula>
    </cfRule>
  </conditionalFormatting>
  <conditionalFormatting sqref="D129">
    <cfRule type="cellIs" dxfId="9" priority="7" operator="equal">
      <formula>"B"</formula>
    </cfRule>
  </conditionalFormatting>
  <conditionalFormatting sqref="D133">
    <cfRule type="cellIs" dxfId="8" priority="6" operator="equal">
      <formula>"B"</formula>
    </cfRule>
  </conditionalFormatting>
  <conditionalFormatting sqref="D137">
    <cfRule type="cellIs" dxfId="7" priority="5" operator="equal">
      <formula>"B"</formula>
    </cfRule>
  </conditionalFormatting>
  <conditionalFormatting sqref="D141">
    <cfRule type="cellIs" dxfId="6" priority="4" operator="equal">
      <formula>"B"</formula>
    </cfRule>
  </conditionalFormatting>
  <conditionalFormatting sqref="D145">
    <cfRule type="cellIs" dxfId="5" priority="3" operator="equal">
      <formula>"B"</formula>
    </cfRule>
  </conditionalFormatting>
  <conditionalFormatting sqref="D149">
    <cfRule type="cellIs" dxfId="4" priority="2" operator="equal">
      <formula>"B"</formula>
    </cfRule>
  </conditionalFormatting>
  <conditionalFormatting sqref="D153">
    <cfRule type="cellIs" dxfId="3" priority="1" operator="equal">
      <formula>"B"</formula>
    </cfRule>
  </conditionalFormatting>
  <dataValidations count="2">
    <dataValidation type="list" allowBlank="1" showInputMessage="1" showErrorMessage="1" sqref="C15 C17 C19 C21 C23 C25 C27 C29 C31 C33 C35 C37 C39 C41 C43 C45 C47 C49 C51 C53 C55 C57 C59 C61 C63 C65 C67 C69 C71 C73 C75 C77 C79 C81 C83 C85 C87 C89 C91 C93 C95 C97 C99 C101 C103 C105 C107 C109 C111 C113 C115 C117 C119 C121 C123 C125 C127 C129 C131 C133 C135 C137 C139 C141 C143 C145 C147 C149 C151 C153" xr:uid="{D3E7571D-F8E4-5D4B-A447-0DC6DAD07E36}">
      <formula1>"A"</formula1>
    </dataValidation>
    <dataValidation type="list" allowBlank="1" showInputMessage="1" showErrorMessage="1" sqref="D15 D17 D19 D21 D23 D25 D27 D29 D31 D33 D35 D37 D39 D41 D43 D45 D47 D49 D51 D53 D55 D57 D59 D61 D63 D65 D67 D69 D71 D73 D75 D77 D79 D81 D83 D85 D87 D89 D91 D93 D95 D97 D99 D101 D103 D105 D107 D109 D111 D113 D115 D117 D119 D121 D123 D149 D127 D125 D131 D129 D135 D133 D139 D137 D143 D141 D147 D145 D151 D153" xr:uid="{5DD1D889-785C-BD49-A26E-4B7848F2A249}">
      <formula1>"B"</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DFD90E-AB4A-654D-B366-931F46E47715}">
  <dimension ref="A1:U15"/>
  <sheetViews>
    <sheetView zoomScale="128" zoomScaleNormal="128" workbookViewId="0">
      <selection activeCell="H13" sqref="H13"/>
    </sheetView>
  </sheetViews>
  <sheetFormatPr defaultColWidth="8.5" defaultRowHeight="15.75" x14ac:dyDescent="0.5"/>
  <sheetData>
    <row r="1" spans="1:21" x14ac:dyDescent="0.5">
      <c r="A1" s="25"/>
      <c r="B1" s="41" t="s">
        <v>0</v>
      </c>
      <c r="C1" s="41"/>
      <c r="D1" s="25"/>
      <c r="E1" s="41" t="s">
        <v>1</v>
      </c>
      <c r="F1" s="41"/>
      <c r="G1" s="25"/>
      <c r="H1" s="41" t="s">
        <v>2</v>
      </c>
      <c r="I1" s="41"/>
      <c r="J1" s="25"/>
      <c r="K1" s="41" t="s">
        <v>3</v>
      </c>
      <c r="L1" s="41"/>
      <c r="M1" s="25"/>
      <c r="N1" s="41" t="s">
        <v>4</v>
      </c>
      <c r="O1" s="41"/>
      <c r="P1" s="25"/>
      <c r="Q1" s="41" t="s">
        <v>5</v>
      </c>
      <c r="R1" s="41"/>
      <c r="S1" s="25"/>
      <c r="T1" s="41" t="s">
        <v>6</v>
      </c>
      <c r="U1" s="41"/>
    </row>
    <row r="2" spans="1:21" x14ac:dyDescent="0.5">
      <c r="A2" s="25"/>
      <c r="B2" s="26" t="s">
        <v>7</v>
      </c>
      <c r="C2" s="26" t="s">
        <v>8</v>
      </c>
      <c r="D2" s="25"/>
      <c r="E2" s="26" t="s">
        <v>7</v>
      </c>
      <c r="F2" s="26" t="s">
        <v>8</v>
      </c>
      <c r="G2" s="25"/>
      <c r="H2" s="26" t="s">
        <v>7</v>
      </c>
      <c r="I2" s="26" t="s">
        <v>8</v>
      </c>
      <c r="J2" s="25"/>
      <c r="K2" s="26" t="s">
        <v>7</v>
      </c>
      <c r="L2" s="26" t="s">
        <v>8</v>
      </c>
      <c r="M2" s="25"/>
      <c r="N2" s="26" t="s">
        <v>7</v>
      </c>
      <c r="O2" s="26" t="s">
        <v>8</v>
      </c>
      <c r="P2" s="25"/>
      <c r="Q2" s="26" t="s">
        <v>7</v>
      </c>
      <c r="R2" s="26" t="s">
        <v>8</v>
      </c>
      <c r="S2" s="25"/>
      <c r="T2" s="26" t="s">
        <v>7</v>
      </c>
      <c r="U2" s="26" t="s">
        <v>8</v>
      </c>
    </row>
    <row r="3" spans="1:21" x14ac:dyDescent="0.5">
      <c r="A3" s="24">
        <v>1</v>
      </c>
      <c r="B3">
        <f>'MBTI Test'!$C$15</f>
        <v>0</v>
      </c>
      <c r="C3" t="str">
        <f>'MBTI Test'!$D$15</f>
        <v>B</v>
      </c>
      <c r="D3" s="24">
        <v>2</v>
      </c>
      <c r="E3" t="str">
        <f>'MBTI Test'!$C$17</f>
        <v>A</v>
      </c>
      <c r="F3">
        <f>'MBTI Test'!$D$17</f>
        <v>0</v>
      </c>
      <c r="G3" s="24">
        <v>3</v>
      </c>
      <c r="H3">
        <f>'MBTI Test'!$C$19</f>
        <v>0</v>
      </c>
      <c r="I3" t="str">
        <f>'MBTI Test'!$D$19</f>
        <v>B</v>
      </c>
      <c r="J3" s="24">
        <v>4</v>
      </c>
      <c r="K3" t="str">
        <f>'MBTI Test'!$C$21</f>
        <v>A</v>
      </c>
      <c r="L3">
        <f>'MBTI Test'!$D$21</f>
        <v>0</v>
      </c>
      <c r="M3" s="24">
        <v>5</v>
      </c>
      <c r="N3" t="str">
        <f>'MBTI Test'!$C$23</f>
        <v>A</v>
      </c>
      <c r="O3">
        <f>'MBTI Test'!$D$23</f>
        <v>0</v>
      </c>
      <c r="P3" s="24">
        <v>6</v>
      </c>
      <c r="Q3">
        <f>'MBTI Test'!$C$25</f>
        <v>0</v>
      </c>
      <c r="R3" t="str">
        <f>'MBTI Test'!$D$25</f>
        <v>B</v>
      </c>
      <c r="S3" s="24">
        <v>7</v>
      </c>
      <c r="T3">
        <f>'MBTI Test'!$C$27</f>
        <v>0</v>
      </c>
      <c r="U3" t="str">
        <f>'MBTI Test'!$D$27</f>
        <v>B</v>
      </c>
    </row>
    <row r="4" spans="1:21" x14ac:dyDescent="0.5">
      <c r="A4" s="24">
        <v>8</v>
      </c>
      <c r="B4">
        <f>'MBTI Test'!$C$29</f>
        <v>0</v>
      </c>
      <c r="C4" t="str">
        <f>'MBTI Test'!$D$29</f>
        <v>B</v>
      </c>
      <c r="D4" s="24">
        <v>9</v>
      </c>
      <c r="E4">
        <f>'MBTI Test'!$C$31</f>
        <v>0</v>
      </c>
      <c r="F4" t="str">
        <f>'MBTI Test'!$D$31</f>
        <v>B</v>
      </c>
      <c r="G4" s="24">
        <v>10</v>
      </c>
      <c r="H4" t="str">
        <f>'MBTI Test'!$C$33</f>
        <v>A</v>
      </c>
      <c r="I4">
        <f>'MBTI Test'!$D$33</f>
        <v>0</v>
      </c>
      <c r="J4" s="24">
        <v>11</v>
      </c>
      <c r="K4" t="str">
        <f>'MBTI Test'!$C$35</f>
        <v>A</v>
      </c>
      <c r="L4">
        <f>'MBTI Test'!$D$35</f>
        <v>0</v>
      </c>
      <c r="M4" s="24">
        <v>12</v>
      </c>
      <c r="N4" t="str">
        <f>'MBTI Test'!$C$37</f>
        <v>A</v>
      </c>
      <c r="O4">
        <f>'MBTI Test'!$D$37</f>
        <v>0</v>
      </c>
      <c r="P4" s="24">
        <v>13</v>
      </c>
      <c r="Q4">
        <f>'MBTI Test'!$C$39</f>
        <v>0</v>
      </c>
      <c r="R4" t="str">
        <f>'MBTI Test'!$D$39</f>
        <v>B</v>
      </c>
      <c r="S4" s="24">
        <v>14</v>
      </c>
      <c r="T4" t="str">
        <f>'MBTI Test'!$C$41</f>
        <v>A</v>
      </c>
      <c r="U4">
        <f>'MBTI Test'!$D$41</f>
        <v>0</v>
      </c>
    </row>
    <row r="5" spans="1:21" x14ac:dyDescent="0.5">
      <c r="A5" s="24">
        <v>15</v>
      </c>
      <c r="B5" t="str">
        <f>'MBTI Test'!$C$43</f>
        <v>A</v>
      </c>
      <c r="C5">
        <f>'MBTI Test'!$D$43</f>
        <v>0</v>
      </c>
      <c r="D5" s="24">
        <v>16</v>
      </c>
      <c r="E5">
        <f>'MBTI Test'!$C$45</f>
        <v>0</v>
      </c>
      <c r="F5" t="str">
        <f>'MBTI Test'!$D$45</f>
        <v>B</v>
      </c>
      <c r="G5" s="24">
        <v>17</v>
      </c>
      <c r="H5" t="str">
        <f>'MBTI Test'!$C$47</f>
        <v>A</v>
      </c>
      <c r="I5">
        <f>'MBTI Test'!$D$47</f>
        <v>0</v>
      </c>
      <c r="J5" s="24">
        <v>18</v>
      </c>
      <c r="K5" t="str">
        <f>'MBTI Test'!$C$49</f>
        <v>A</v>
      </c>
      <c r="L5">
        <f>'MBTI Test'!$D$49</f>
        <v>0</v>
      </c>
      <c r="M5" s="24">
        <v>19</v>
      </c>
      <c r="N5" t="str">
        <f>'MBTI Test'!$C$51</f>
        <v>A</v>
      </c>
      <c r="O5">
        <f>'MBTI Test'!$D$51</f>
        <v>0</v>
      </c>
      <c r="P5" s="24">
        <v>20</v>
      </c>
      <c r="Q5">
        <f>'MBTI Test'!$C$53</f>
        <v>0</v>
      </c>
      <c r="R5" t="str">
        <f>'MBTI Test'!$D$53</f>
        <v>B</v>
      </c>
      <c r="S5" s="24">
        <v>21</v>
      </c>
      <c r="T5" t="str">
        <f>'MBTI Test'!$C$55</f>
        <v>A</v>
      </c>
      <c r="U5">
        <f>'MBTI Test'!$D$55</f>
        <v>0</v>
      </c>
    </row>
    <row r="6" spans="1:21" x14ac:dyDescent="0.5">
      <c r="A6" s="24">
        <v>22</v>
      </c>
      <c r="B6">
        <f>'MBTI Test'!$C$57</f>
        <v>0</v>
      </c>
      <c r="C6" t="str">
        <f>'MBTI Test'!$D$57</f>
        <v>B</v>
      </c>
      <c r="D6" s="24">
        <v>23</v>
      </c>
      <c r="E6">
        <f>'MBTI Test'!$C$59</f>
        <v>0</v>
      </c>
      <c r="F6" t="str">
        <f>'MBTI Test'!$D$59</f>
        <v>B</v>
      </c>
      <c r="G6" s="24">
        <v>24</v>
      </c>
      <c r="H6">
        <f>'MBTI Test'!$C$61</f>
        <v>0</v>
      </c>
      <c r="I6" t="str">
        <f>'MBTI Test'!$D$61</f>
        <v>B</v>
      </c>
      <c r="J6" s="24">
        <v>25</v>
      </c>
      <c r="K6" t="str">
        <f>'MBTI Test'!$C$63</f>
        <v>A</v>
      </c>
      <c r="L6">
        <f>'MBTI Test'!$D$63</f>
        <v>0</v>
      </c>
      <c r="M6" s="24">
        <v>26</v>
      </c>
      <c r="N6" t="str">
        <f>'MBTI Test'!$C$65</f>
        <v>A</v>
      </c>
      <c r="O6">
        <f>'MBTI Test'!$D$65</f>
        <v>0</v>
      </c>
      <c r="P6" s="24">
        <v>27</v>
      </c>
      <c r="Q6">
        <f>'MBTI Test'!$C$67</f>
        <v>0</v>
      </c>
      <c r="R6" t="str">
        <f>'MBTI Test'!$D$67</f>
        <v>B</v>
      </c>
      <c r="S6" s="24">
        <v>28</v>
      </c>
      <c r="T6" t="str">
        <f>'MBTI Test'!$C$69</f>
        <v>A</v>
      </c>
      <c r="U6">
        <f>'MBTI Test'!$D$69</f>
        <v>0</v>
      </c>
    </row>
    <row r="7" spans="1:21" x14ac:dyDescent="0.5">
      <c r="A7" s="24">
        <v>29</v>
      </c>
      <c r="B7">
        <f>'MBTI Test'!$C$71</f>
        <v>0</v>
      </c>
      <c r="C7" t="str">
        <f>'MBTI Test'!$D$71</f>
        <v>B</v>
      </c>
      <c r="D7" s="24">
        <v>30</v>
      </c>
      <c r="E7" t="str">
        <f>'MBTI Test'!$C$73</f>
        <v>A</v>
      </c>
      <c r="F7">
        <f>'MBTI Test'!$D$73</f>
        <v>0</v>
      </c>
      <c r="G7" s="24">
        <v>31</v>
      </c>
      <c r="H7">
        <f>'MBTI Test'!$C$75</f>
        <v>0</v>
      </c>
      <c r="I7" t="str">
        <f>'MBTI Test'!$D$75</f>
        <v>B</v>
      </c>
      <c r="J7" s="24">
        <v>32</v>
      </c>
      <c r="K7" t="str">
        <f>'MBTI Test'!$C$77</f>
        <v>A</v>
      </c>
      <c r="L7">
        <f>'MBTI Test'!$D$77</f>
        <v>0</v>
      </c>
      <c r="M7" s="24">
        <v>33</v>
      </c>
      <c r="N7">
        <f>'MBTI Test'!$C$79</f>
        <v>0</v>
      </c>
      <c r="O7" t="str">
        <f>'MBTI Test'!$D$79</f>
        <v>B</v>
      </c>
      <c r="P7" s="24">
        <v>34</v>
      </c>
      <c r="Q7">
        <f>'MBTI Test'!$C$81</f>
        <v>0</v>
      </c>
      <c r="R7" t="str">
        <f>'MBTI Test'!$D$81</f>
        <v>B</v>
      </c>
      <c r="S7" s="24">
        <v>35</v>
      </c>
      <c r="T7">
        <f>'MBTI Test'!$C$83</f>
        <v>0</v>
      </c>
      <c r="U7" t="str">
        <f>'MBTI Test'!$D$83</f>
        <v>B</v>
      </c>
    </row>
    <row r="8" spans="1:21" x14ac:dyDescent="0.5">
      <c r="A8" s="24">
        <v>36</v>
      </c>
      <c r="B8">
        <f>'MBTI Test'!$C$85</f>
        <v>0</v>
      </c>
      <c r="C8" t="str">
        <f>'MBTI Test'!$D$85</f>
        <v>B</v>
      </c>
      <c r="D8" s="24">
        <v>37</v>
      </c>
      <c r="E8" t="str">
        <f>'MBTI Test'!$C$87</f>
        <v>A</v>
      </c>
      <c r="F8">
        <f>'MBTI Test'!$D$87</f>
        <v>0</v>
      </c>
      <c r="G8" s="24">
        <v>38</v>
      </c>
      <c r="H8" t="str">
        <f>'MBTI Test'!$C$89</f>
        <v>A</v>
      </c>
      <c r="I8">
        <f>'MBTI Test'!$D$89</f>
        <v>0</v>
      </c>
      <c r="J8" s="24">
        <v>39</v>
      </c>
      <c r="K8">
        <f>'MBTI Test'!$C$91</f>
        <v>0</v>
      </c>
      <c r="L8" t="str">
        <f>'MBTI Test'!$D$91</f>
        <v>B</v>
      </c>
      <c r="M8" s="24">
        <v>40</v>
      </c>
      <c r="N8" t="str">
        <f>'MBTI Test'!$C$93</f>
        <v>A</v>
      </c>
      <c r="O8">
        <f>'MBTI Test'!$D$93</f>
        <v>0</v>
      </c>
      <c r="P8" s="24">
        <v>41</v>
      </c>
      <c r="Q8" t="str">
        <f>'MBTI Test'!$C$95</f>
        <v>A</v>
      </c>
      <c r="R8">
        <f>'MBTI Test'!$D$95</f>
        <v>0</v>
      </c>
      <c r="S8" s="24">
        <v>42</v>
      </c>
      <c r="T8">
        <f>'MBTI Test'!$C$97</f>
        <v>0</v>
      </c>
      <c r="U8" t="str">
        <f>'MBTI Test'!$D$97</f>
        <v>B</v>
      </c>
    </row>
    <row r="9" spans="1:21" x14ac:dyDescent="0.5">
      <c r="A9" s="24">
        <v>43</v>
      </c>
      <c r="B9">
        <f>'MBTI Test'!$C$99</f>
        <v>0</v>
      </c>
      <c r="C9" t="str">
        <f>'MBTI Test'!$D$99</f>
        <v>B</v>
      </c>
      <c r="D9" s="24">
        <v>44</v>
      </c>
      <c r="E9" t="str">
        <f>'MBTI Test'!$C$101</f>
        <v>A</v>
      </c>
      <c r="F9">
        <f>'MBTI Test'!$D$101</f>
        <v>0</v>
      </c>
      <c r="G9" s="24">
        <v>45</v>
      </c>
      <c r="H9">
        <f>'MBTI Test'!$C$103</f>
        <v>0</v>
      </c>
      <c r="I9" t="str">
        <f>'MBTI Test'!$D$103</f>
        <v>B</v>
      </c>
      <c r="J9" s="24">
        <v>46</v>
      </c>
      <c r="K9" t="str">
        <f>'MBTI Test'!$C$105</f>
        <v>A</v>
      </c>
      <c r="L9">
        <f>'MBTI Test'!$D$105</f>
        <v>0</v>
      </c>
      <c r="M9" s="24">
        <v>47</v>
      </c>
      <c r="N9" t="str">
        <f>'MBTI Test'!$C$107</f>
        <v>A</v>
      </c>
      <c r="O9">
        <f>'MBTI Test'!$D$107</f>
        <v>0</v>
      </c>
      <c r="P9" s="24">
        <v>48</v>
      </c>
      <c r="Q9" t="str">
        <f>'MBTI Test'!$C$109</f>
        <v>A</v>
      </c>
      <c r="R9">
        <f>'MBTI Test'!$D$109</f>
        <v>0</v>
      </c>
      <c r="S9" s="24">
        <v>49</v>
      </c>
      <c r="T9" t="str">
        <f>'MBTI Test'!$C$111</f>
        <v>A</v>
      </c>
      <c r="U9">
        <f>'MBTI Test'!$D$111</f>
        <v>0</v>
      </c>
    </row>
    <row r="10" spans="1:21" x14ac:dyDescent="0.5">
      <c r="A10" s="24">
        <v>50</v>
      </c>
      <c r="B10">
        <f>'MBTI Test'!$C$113</f>
        <v>0</v>
      </c>
      <c r="C10" t="str">
        <f>'MBTI Test'!$D$113</f>
        <v>B</v>
      </c>
      <c r="D10" s="24">
        <v>51</v>
      </c>
      <c r="E10" t="str">
        <f>'MBTI Test'!$C$115</f>
        <v>A</v>
      </c>
      <c r="F10">
        <f>'MBTI Test'!$D$115</f>
        <v>0</v>
      </c>
      <c r="G10" s="24">
        <v>52</v>
      </c>
      <c r="H10" t="str">
        <f>'MBTI Test'!$C$117</f>
        <v>A</v>
      </c>
      <c r="I10">
        <f>'MBTI Test'!$D$117</f>
        <v>0</v>
      </c>
      <c r="J10" s="24">
        <v>53</v>
      </c>
      <c r="K10" t="str">
        <f>'MBTI Test'!$C$119</f>
        <v>A</v>
      </c>
      <c r="L10">
        <f>'MBTI Test'!$D$119</f>
        <v>0</v>
      </c>
      <c r="M10" s="24">
        <v>54</v>
      </c>
      <c r="N10" t="str">
        <f>'MBTI Test'!$C$121</f>
        <v>A</v>
      </c>
      <c r="O10">
        <f>'MBTI Test'!$D$121</f>
        <v>0</v>
      </c>
      <c r="P10" s="24">
        <v>55</v>
      </c>
      <c r="Q10" t="str">
        <f>'MBTI Test'!$C$123</f>
        <v>A</v>
      </c>
      <c r="R10">
        <f>'MBTI Test'!$D$123</f>
        <v>0</v>
      </c>
      <c r="S10" s="24">
        <v>56</v>
      </c>
      <c r="T10">
        <f>'MBTI Test'!$C$125</f>
        <v>0</v>
      </c>
      <c r="U10" t="str">
        <f>'MBTI Test'!$D$125</f>
        <v>B</v>
      </c>
    </row>
    <row r="11" spans="1:21" x14ac:dyDescent="0.5">
      <c r="A11" s="24">
        <v>57</v>
      </c>
      <c r="B11">
        <f>'MBTI Test'!$C$127</f>
        <v>0</v>
      </c>
      <c r="C11" t="str">
        <f>'MBTI Test'!$D$127</f>
        <v>B</v>
      </c>
      <c r="D11" s="24">
        <v>58</v>
      </c>
      <c r="E11" t="str">
        <f>'MBTI Test'!$C$129</f>
        <v>A</v>
      </c>
      <c r="F11">
        <f>'MBTI Test'!$D$129</f>
        <v>0</v>
      </c>
      <c r="G11" s="24">
        <v>59</v>
      </c>
      <c r="H11" t="str">
        <f>'MBTI Test'!$C$131</f>
        <v>A</v>
      </c>
      <c r="I11">
        <f>'MBTI Test'!$D$131</f>
        <v>0</v>
      </c>
      <c r="J11" s="24">
        <v>60</v>
      </c>
      <c r="K11" t="str">
        <f>'MBTI Test'!$C$133</f>
        <v>A</v>
      </c>
      <c r="L11">
        <f>'MBTI Test'!$D$133</f>
        <v>0</v>
      </c>
      <c r="M11" s="24">
        <v>61</v>
      </c>
      <c r="N11" t="str">
        <f>'MBTI Test'!$C$135</f>
        <v>A</v>
      </c>
      <c r="O11">
        <f>'MBTI Test'!$D$135</f>
        <v>0</v>
      </c>
      <c r="P11" s="24">
        <v>62</v>
      </c>
      <c r="Q11" t="str">
        <f>'MBTI Test'!$C$137</f>
        <v>A</v>
      </c>
      <c r="R11">
        <f>'MBTI Test'!$D$137</f>
        <v>0</v>
      </c>
      <c r="S11" s="24">
        <v>63</v>
      </c>
      <c r="T11" t="str">
        <f>'MBTI Test'!$C$139</f>
        <v>A</v>
      </c>
      <c r="U11">
        <f>'MBTI Test'!$D$139</f>
        <v>0</v>
      </c>
    </row>
    <row r="12" spans="1:21" x14ac:dyDescent="0.5">
      <c r="A12" s="24">
        <v>64</v>
      </c>
      <c r="B12">
        <f>'MBTI Test'!$C$141</f>
        <v>0</v>
      </c>
      <c r="C12" t="str">
        <f>'MBTI Test'!$D$141</f>
        <v>B</v>
      </c>
      <c r="D12" s="24">
        <v>65</v>
      </c>
      <c r="E12" t="str">
        <f>'MBTI Test'!$C$143</f>
        <v>A</v>
      </c>
      <c r="F12">
        <f>'MBTI Test'!$D$143</f>
        <v>0</v>
      </c>
      <c r="G12" s="24">
        <v>66</v>
      </c>
      <c r="H12">
        <f>'MBTI Test'!$C$145</f>
        <v>0</v>
      </c>
      <c r="I12" t="str">
        <f>'MBTI Test'!$D$145</f>
        <v>B</v>
      </c>
      <c r="J12" s="24">
        <v>67</v>
      </c>
      <c r="K12" t="str">
        <f>'MBTI Test'!$C$147</f>
        <v>A</v>
      </c>
      <c r="L12">
        <f>'MBTI Test'!$D$147</f>
        <v>0</v>
      </c>
      <c r="M12" s="24">
        <v>68</v>
      </c>
      <c r="N12">
        <f>'MBTI Test'!$C$149</f>
        <v>0</v>
      </c>
      <c r="O12" t="str">
        <f>'MBTI Test'!$D$149</f>
        <v>B</v>
      </c>
      <c r="P12" s="24">
        <v>69</v>
      </c>
      <c r="Q12">
        <f>'MBTI Test'!$C$151</f>
        <v>0</v>
      </c>
      <c r="R12" t="str">
        <f>'MBTI Test'!$D$151</f>
        <v>B</v>
      </c>
      <c r="S12" s="24">
        <v>70</v>
      </c>
      <c r="T12" t="str">
        <f>'MBTI Test'!$C$153</f>
        <v>A</v>
      </c>
      <c r="U12">
        <f>'MBTI Test'!$D$153</f>
        <v>0</v>
      </c>
    </row>
    <row r="13" spans="1:21" x14ac:dyDescent="0.5">
      <c r="A13" s="7"/>
      <c r="B13" s="2">
        <f>COUNTIF(B3:B12, "A")</f>
        <v>1</v>
      </c>
      <c r="C13" s="2">
        <f>COUNTIF(C3:C12, "B")</f>
        <v>9</v>
      </c>
      <c r="D13" s="7"/>
      <c r="E13" s="8">
        <f>COUNTIF(E3:E12,"A")</f>
        <v>7</v>
      </c>
      <c r="F13" s="8">
        <f>COUNTIF(F3:F12,"B")</f>
        <v>3</v>
      </c>
      <c r="G13" s="7"/>
      <c r="H13" s="9">
        <f>COUNTIF(H3:H12,"A")</f>
        <v>5</v>
      </c>
      <c r="I13" s="9">
        <f>COUNTIF(I3:I12,"B")</f>
        <v>5</v>
      </c>
      <c r="J13" s="7"/>
      <c r="K13" s="10">
        <f>COUNTIF(K3:K12,"A")</f>
        <v>9</v>
      </c>
      <c r="L13" s="10">
        <f>COUNTIF(L3:L12,"B")</f>
        <v>1</v>
      </c>
      <c r="M13" s="7"/>
      <c r="N13" s="11">
        <f>COUNTIF(N3:N12,"A")</f>
        <v>8</v>
      </c>
      <c r="O13" s="11">
        <f>COUNTIF(O3:O12,"B")</f>
        <v>2</v>
      </c>
      <c r="P13" s="7"/>
      <c r="Q13" s="12">
        <f>COUNTIF(Q3:Q12,"A")</f>
        <v>4</v>
      </c>
      <c r="R13" s="12">
        <f>COUNTIF(R3:R12,"B")</f>
        <v>6</v>
      </c>
      <c r="S13" s="7"/>
      <c r="T13" s="13">
        <f>COUNTIF(T3:T12,"A")</f>
        <v>6</v>
      </c>
      <c r="U13" s="13">
        <f>COUNTIF(U3:U12,"B")</f>
        <v>4</v>
      </c>
    </row>
    <row r="14" spans="1:21" x14ac:dyDescent="0.5">
      <c r="A14" s="14"/>
      <c r="B14" s="14"/>
      <c r="C14" s="14"/>
      <c r="D14" s="14"/>
      <c r="E14" s="42" t="s">
        <v>9</v>
      </c>
      <c r="F14" s="42"/>
      <c r="G14" s="42"/>
      <c r="H14" s="8">
        <f>E13</f>
        <v>7</v>
      </c>
      <c r="I14" s="8">
        <f>F13</f>
        <v>3</v>
      </c>
      <c r="J14" s="1"/>
      <c r="K14" s="42" t="s">
        <v>9</v>
      </c>
      <c r="L14" s="42"/>
      <c r="M14" s="42"/>
      <c r="N14" s="10">
        <f>K13</f>
        <v>9</v>
      </c>
      <c r="O14" s="10">
        <f>L13</f>
        <v>1</v>
      </c>
      <c r="P14" s="1"/>
      <c r="Q14" s="42" t="s">
        <v>9</v>
      </c>
      <c r="R14" s="42"/>
      <c r="S14" s="42"/>
      <c r="T14" s="12">
        <f>Q13</f>
        <v>4</v>
      </c>
      <c r="U14" s="12">
        <f>R13</f>
        <v>6</v>
      </c>
    </row>
    <row r="15" spans="1:21" x14ac:dyDescent="0.5">
      <c r="H15" s="3">
        <f>SUM(H13:H14)</f>
        <v>12</v>
      </c>
      <c r="I15" s="3">
        <f>SUM(I13:I14)</f>
        <v>8</v>
      </c>
      <c r="N15" s="4">
        <f>SUM(N13:N14)</f>
        <v>17</v>
      </c>
      <c r="O15" s="4">
        <f>SUM(O13:O14)</f>
        <v>3</v>
      </c>
      <c r="T15" s="5">
        <f>SUM(T13:T14)</f>
        <v>10</v>
      </c>
      <c r="U15" s="5">
        <f>SUM(U13:U14)</f>
        <v>10</v>
      </c>
    </row>
  </sheetData>
  <sheetProtection sheet="1" objects="1" scenarios="1"/>
  <mergeCells count="10">
    <mergeCell ref="B1:C1"/>
    <mergeCell ref="E1:F1"/>
    <mergeCell ref="H1:I1"/>
    <mergeCell ref="K1:L1"/>
    <mergeCell ref="N1:O1"/>
    <mergeCell ref="T1:U1"/>
    <mergeCell ref="E14:G14"/>
    <mergeCell ref="K14:M14"/>
    <mergeCell ref="Q14:S14"/>
    <mergeCell ref="Q1:R1"/>
  </mergeCells>
  <phoneticPr fontId="2" type="noConversion"/>
  <conditionalFormatting sqref="B3:U12">
    <cfRule type="cellIs" dxfId="2" priority="3" operator="equal">
      <formula>0</formula>
    </cfRule>
    <cfRule type="cellIs" dxfId="1" priority="2" operator="equal">
      <formula>"A"</formula>
    </cfRule>
    <cfRule type="cellIs" dxfId="0" priority="1" operator="equal">
      <formula>"B"</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911BD-07B5-FC4C-AF9C-3AA014653135}">
  <dimension ref="A1:L7"/>
  <sheetViews>
    <sheetView zoomScale="89" zoomScaleNormal="174" workbookViewId="0">
      <selection activeCell="G6" sqref="G6"/>
    </sheetView>
  </sheetViews>
  <sheetFormatPr defaultColWidth="10.6875" defaultRowHeight="15.75" x14ac:dyDescent="0.5"/>
  <sheetData>
    <row r="1" spans="1:12" x14ac:dyDescent="0.5">
      <c r="A1" s="15"/>
      <c r="B1" s="16">
        <f>IF('MBTI Data'!B13&gt;'MBTI Data'!C13, 'MBTI Data'!B13, )</f>
        <v>0</v>
      </c>
      <c r="C1" s="16">
        <f>IF('MBTI Data'!C13&gt;'MBTI Data'!B13, 'MBTI Data'!C13, )</f>
        <v>9</v>
      </c>
      <c r="D1" s="15"/>
      <c r="E1" s="17">
        <f>IF('MBTI Data'!H15&gt;'MBTI Data'!I15, 'MBTI Data'!H15, )</f>
        <v>12</v>
      </c>
      <c r="F1" s="17">
        <f>IF('MBTI Data'!I15&gt;'MBTI Data'!H15, 'MBTI Data'!I15, )</f>
        <v>0</v>
      </c>
      <c r="G1" s="15"/>
      <c r="H1" s="18">
        <f>IF('MBTI Data'!N15&gt;'MBTI Data'!O15, 'MBTI Data'!N15, )</f>
        <v>17</v>
      </c>
      <c r="I1" s="18">
        <f>IF('MBTI Data'!O15&gt;'MBTI Data'!N15, 'MBTI Data'!O15, )</f>
        <v>0</v>
      </c>
      <c r="J1" s="15"/>
      <c r="K1" s="19">
        <f>IF('MBTI Data'!T15&gt;'MBTI Data'!U15, 'MBTI Data'!T15, )</f>
        <v>0</v>
      </c>
      <c r="L1" s="19">
        <f>IF('MBTI Data'!U15&gt;'MBTI Data'!T15, 'MBTI Data'!U15, )</f>
        <v>0</v>
      </c>
    </row>
    <row r="2" spans="1:12" x14ac:dyDescent="0.5">
      <c r="A2" s="15"/>
      <c r="B2" s="6" t="s">
        <v>10</v>
      </c>
      <c r="C2" s="6" t="s">
        <v>11</v>
      </c>
      <c r="D2" s="15"/>
      <c r="E2" s="6" t="s">
        <v>12</v>
      </c>
      <c r="F2" s="6" t="s">
        <v>13</v>
      </c>
      <c r="G2" s="15"/>
      <c r="H2" s="6" t="s">
        <v>14</v>
      </c>
      <c r="I2" s="6" t="s">
        <v>15</v>
      </c>
      <c r="J2" s="15"/>
      <c r="K2" s="6" t="s">
        <v>16</v>
      </c>
      <c r="L2" s="6" t="s">
        <v>17</v>
      </c>
    </row>
    <row r="6" spans="1:12" ht="91.9" x14ac:dyDescent="2.65">
      <c r="D6" s="21" t="str">
        <f>IF(C1&gt;B1, "I", "E")</f>
        <v>I</v>
      </c>
      <c r="E6" s="20" t="str">
        <f>IF(F1&gt;E1, "N", "S")</f>
        <v>S</v>
      </c>
      <c r="F6" s="22" t="str">
        <f>IF(I1&gt;H1, "F", "T")</f>
        <v>T</v>
      </c>
      <c r="G6" s="23" t="str">
        <f>IF(L1&gt;K1, "P", "J")</f>
        <v>J</v>
      </c>
    </row>
    <row r="7" spans="1:12" x14ac:dyDescent="0.5">
      <c r="D7" s="43" t="s">
        <v>18</v>
      </c>
      <c r="E7" s="43"/>
      <c r="F7" s="43"/>
      <c r="G7" s="43"/>
    </row>
  </sheetData>
  <sheetProtection sheet="1" objects="1" scenarios="1"/>
  <mergeCells count="1">
    <mergeCell ref="D7:G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A5B096-6231-3F4C-834D-2D71C6159140}">
  <dimension ref="A1:C11"/>
  <sheetViews>
    <sheetView tabSelected="1" topLeftCell="J1" zoomScaleNormal="100" workbookViewId="0">
      <selection activeCell="B21" sqref="B21"/>
    </sheetView>
  </sheetViews>
  <sheetFormatPr defaultColWidth="10.6875" defaultRowHeight="15.75" x14ac:dyDescent="0.5"/>
  <sheetData>
    <row r="1" spans="1:3" x14ac:dyDescent="0.5">
      <c r="B1" s="27" t="s">
        <v>19</v>
      </c>
      <c r="C1" s="27" t="s">
        <v>20</v>
      </c>
    </row>
    <row r="2" spans="1:3" x14ac:dyDescent="0.5">
      <c r="A2" s="27" t="s">
        <v>21</v>
      </c>
      <c r="B2">
        <f>'MBTI Data'!B13</f>
        <v>1</v>
      </c>
      <c r="C2">
        <f>'MBTI Data'!C13</f>
        <v>9</v>
      </c>
    </row>
    <row r="4" spans="1:3" x14ac:dyDescent="0.5">
      <c r="B4" s="28" t="s">
        <v>22</v>
      </c>
      <c r="C4" s="28" t="s">
        <v>23</v>
      </c>
    </row>
    <row r="5" spans="1:3" x14ac:dyDescent="0.5">
      <c r="A5" s="28" t="s">
        <v>24</v>
      </c>
      <c r="B5">
        <f>'MBTI Data'!H15</f>
        <v>12</v>
      </c>
      <c r="C5">
        <f>'MBTI Data'!I15</f>
        <v>8</v>
      </c>
    </row>
    <row r="7" spans="1:3" x14ac:dyDescent="0.5">
      <c r="B7" s="29" t="s">
        <v>25</v>
      </c>
      <c r="C7" s="29" t="s">
        <v>26</v>
      </c>
    </row>
    <row r="8" spans="1:3" x14ac:dyDescent="0.5">
      <c r="A8" s="29" t="s">
        <v>27</v>
      </c>
      <c r="B8">
        <f>'MBTI Data'!N15</f>
        <v>17</v>
      </c>
      <c r="C8">
        <f>'MBTI Data'!O15</f>
        <v>3</v>
      </c>
    </row>
    <row r="10" spans="1:3" x14ac:dyDescent="0.5">
      <c r="B10" s="30" t="s">
        <v>28</v>
      </c>
      <c r="C10" s="30" t="s">
        <v>29</v>
      </c>
    </row>
    <row r="11" spans="1:3" x14ac:dyDescent="0.5">
      <c r="A11" s="30" t="s">
        <v>30</v>
      </c>
      <c r="B11">
        <f>'MBTI Data'!T15</f>
        <v>10</v>
      </c>
      <c r="C11">
        <f>'MBTI Data'!U15</f>
        <v>10</v>
      </c>
    </row>
  </sheetData>
  <sheetProtection sheet="1" objects="1" scenarios="1"/>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B19F0A4A3C26248ABB989C6DC1D0A5B" ma:contentTypeVersion="0" ma:contentTypeDescription="Create a new document." ma:contentTypeScope="" ma:versionID="f6a77c578ed9f39bc0ba600dc958915f">
  <xsd:schema xmlns:xsd="http://www.w3.org/2001/XMLSchema" xmlns:xs="http://www.w3.org/2001/XMLSchema" xmlns:p="http://schemas.microsoft.com/office/2006/metadata/properties" targetNamespace="http://schemas.microsoft.com/office/2006/metadata/properties" ma:root="true" ma:fieldsID="90078a0fe6c183ae62661f67b7399e8a">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4CDFDE3-6078-4275-8D31-03E0AE2AA9A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AD88882F-B36C-4844-80EA-E39544A73C8E}">
  <ds:schemaRefs>
    <ds:schemaRef ds:uri="http://schemas.microsoft.com/sharepoint/v3/contenttype/forms"/>
  </ds:schemaRefs>
</ds:datastoreItem>
</file>

<file path=customXml/itemProps3.xml><?xml version="1.0" encoding="utf-8"?>
<ds:datastoreItem xmlns:ds="http://schemas.openxmlformats.org/officeDocument/2006/customXml" ds:itemID="{26B8004D-D0F9-404F-BC64-45B22873CCAE}">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MBTI Test</vt:lpstr>
      <vt:lpstr>MBTI Data</vt:lpstr>
      <vt:lpstr>Results</vt:lpstr>
      <vt:lpstr>Visualization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 Schellenberger</dc:creator>
  <cp:lastModifiedBy>Seonhye Yoon</cp:lastModifiedBy>
  <dcterms:created xsi:type="dcterms:W3CDTF">2021-01-10T21:59:16Z</dcterms:created>
  <dcterms:modified xsi:type="dcterms:W3CDTF">2021-09-14T02:00:00Z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0x0101005B19F0A4A3C26248ABB989C6DC1D0A5B</vt:lpwstr>
  </property>
</Properties>
</file>