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loud\GitHub\Muscle_Tendon_Passive_Parameter_Estimation\"/>
    </mc:Choice>
  </mc:AlternateContent>
  <xr:revisionPtr revIDLastSave="0" documentId="13_ncr:1_{F47934D7-3862-4A5B-B958-F9E366BDB8FB}" xr6:coauthVersionLast="47" xr6:coauthVersionMax="47" xr10:uidLastSave="{00000000-0000-0000-0000-000000000000}"/>
  <bookViews>
    <workbookView xWindow="-28920" yWindow="-210" windowWidth="29040" windowHeight="15840" xr2:uid="{F14FCE5F-3BE0-4D3F-B97B-F4447167A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B17" i="1"/>
  <c r="C15" i="1"/>
  <c r="D15" i="1"/>
  <c r="E15" i="1"/>
  <c r="F15" i="1"/>
  <c r="G15" i="1"/>
  <c r="H15" i="1"/>
  <c r="I15" i="1"/>
  <c r="J15" i="1"/>
  <c r="K15" i="1"/>
  <c r="L15" i="1"/>
  <c r="B15" i="1"/>
  <c r="C9" i="1"/>
  <c r="D9" i="1"/>
  <c r="E9" i="1"/>
  <c r="F9" i="1"/>
  <c r="G9" i="1"/>
  <c r="H9" i="1"/>
  <c r="I9" i="1"/>
  <c r="J9" i="1"/>
  <c r="K9" i="1"/>
  <c r="B9" i="1"/>
  <c r="H7" i="1"/>
  <c r="I7" i="1"/>
  <c r="J7" i="1"/>
  <c r="K7" i="1"/>
  <c r="G7" i="1"/>
  <c r="C5" i="1"/>
  <c r="C7" i="1" s="1"/>
  <c r="D5" i="1"/>
  <c r="D7" i="1" s="1"/>
  <c r="E5" i="1"/>
  <c r="E7" i="1" s="1"/>
  <c r="F5" i="1"/>
  <c r="F7" i="1" s="1"/>
  <c r="G5" i="1"/>
  <c r="H5" i="1"/>
  <c r="I5" i="1"/>
  <c r="J5" i="1"/>
  <c r="K5" i="1"/>
  <c r="B5" i="1"/>
  <c r="B7" i="1" s="1"/>
</calcChain>
</file>

<file path=xl/sharedStrings.xml><?xml version="1.0" encoding="utf-8"?>
<sst xmlns="http://schemas.openxmlformats.org/spreadsheetml/2006/main" count="34" uniqueCount="20">
  <si>
    <t>bflh_r</t>
  </si>
  <si>
    <t>bfsh_r</t>
  </si>
  <si>
    <t>gaslat_r</t>
  </si>
  <si>
    <t>gasmed_r</t>
  </si>
  <si>
    <t>sart_r</t>
  </si>
  <si>
    <t>semimem_r</t>
  </si>
  <si>
    <t>semiten_r</t>
  </si>
  <si>
    <t>vasint_r</t>
  </si>
  <si>
    <t>vaslat_r</t>
  </si>
  <si>
    <t>vasmed_r</t>
  </si>
  <si>
    <t>Model</t>
  </si>
  <si>
    <t>Error</t>
  </si>
  <si>
    <t>Bounds</t>
  </si>
  <si>
    <t>Optimized 1</t>
  </si>
  <si>
    <t>Optimized 2</t>
  </si>
  <si>
    <t>Optimized 3</t>
  </si>
  <si>
    <t>recfem_r</t>
  </si>
  <si>
    <t>tfl_r</t>
  </si>
  <si>
    <t>Wrong</t>
  </si>
  <si>
    <t>First try0to5s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</si>
</sst>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sart_r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-3.1046702910056614</c:v>
                </c:pt>
                <c:pt idx="1">
                  <c:v>-54.596685928961833</c:v>
                </c:pt>
                <c:pt idx="2">
                  <c:v>-3.6817972154294001</c:v>
                </c:pt>
                <c:pt idx="3">
                  <c:v>-3.9028331232844735</c:v>
                </c:pt>
                <c:pt idx="4">
                  <c:v>289.0771243322871</c:v>
                </c:pt>
                <c:pt idx="5">
                  <c:v>-1.9950223686948483</c:v>
                </c:pt>
                <c:pt idx="6">
                  <c:v>-6.3689342544538761</c:v>
                </c:pt>
                <c:pt idx="7">
                  <c:v>59.815548836770482</c:v>
                </c:pt>
                <c:pt idx="8">
                  <c:v>-4.5685989449025106</c:v>
                </c:pt>
                <c:pt idx="9">
                  <c:v>-8.4471900573944509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130-BA8D-63C18857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400049</xdr:colOff>
      <xdr:row>0</xdr:row>
      <xdr:rowOff>0</xdr:rowOff>
    </xdr:from>
    <xdr:to>
      <xdr:col>26</xdr:col>
      <xdr:colOff>390524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D7F20-F5BA-4825-A7EE-97438FC3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64B4-881C-490D-8F4B-C299AF3F405C}">
  <dimension ref="A1:O17"/>
  <sheetViews>
    <sheetView tabSelected="1" workbookViewId="0">
      <selection activeCell="W25" sqref="W25"/>
    </sheetView>
  </sheetViews>
  <sheetFormatPr defaultRowHeight="15" x14ac:dyDescent="0.25"/>
  <cols>
    <col min="1" max="1" width="11.7109375" bestFit="1" customWidth="1"/>
    <col min="7" max="11" width="12.71093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5" x14ac:dyDescent="0.25">
      <c r="A2" t="s">
        <v>12</v>
      </c>
      <c r="E2">
        <v>0.49444199999999999</v>
      </c>
      <c r="F2">
        <v>0.43676900000000002</v>
      </c>
      <c r="G2">
        <v>0.41691299999999998</v>
      </c>
      <c r="H2">
        <v>0.47110800000000003</v>
      </c>
      <c r="I2">
        <v>0.27967799999999998</v>
      </c>
      <c r="J2">
        <v>0.29267900000000002</v>
      </c>
      <c r="K2">
        <v>0.268264</v>
      </c>
    </row>
    <row r="3" spans="1:15" x14ac:dyDescent="0.25">
      <c r="A3" t="s">
        <v>10</v>
      </c>
      <c r="B3">
        <v>0.31790000000000002</v>
      </c>
      <c r="C3">
        <v>0.104</v>
      </c>
      <c r="D3">
        <v>0.432</v>
      </c>
      <c r="E3">
        <v>0.45700000000000002</v>
      </c>
      <c r="F3">
        <v>0.124</v>
      </c>
      <c r="G3">
        <v>0.33</v>
      </c>
      <c r="H3">
        <v>0.245</v>
      </c>
      <c r="I3">
        <v>0.2</v>
      </c>
      <c r="J3">
        <v>0.2</v>
      </c>
      <c r="K3">
        <v>0.19800000000000001</v>
      </c>
    </row>
    <row r="4" spans="1:15" x14ac:dyDescent="0.25">
      <c r="A4" t="s">
        <v>13</v>
      </c>
      <c r="B4">
        <v>0.30803025314489302</v>
      </c>
      <c r="C4">
        <v>4.7219446633879697E-2</v>
      </c>
      <c r="D4">
        <v>0.41609463602934499</v>
      </c>
      <c r="E4">
        <v>0.43916405262658997</v>
      </c>
      <c r="F4">
        <v>0.48245563417203602</v>
      </c>
      <c r="G4">
        <v>0.32341642618330702</v>
      </c>
      <c r="H4">
        <v>0.229396111076588</v>
      </c>
      <c r="I4">
        <v>0.31963109767354098</v>
      </c>
      <c r="J4">
        <v>0.19086280211019499</v>
      </c>
      <c r="K4">
        <v>0.181274563686359</v>
      </c>
    </row>
    <row r="5" spans="1:15" x14ac:dyDescent="0.25">
      <c r="A5" t="s">
        <v>11</v>
      </c>
      <c r="B5">
        <f t="shared" ref="B5:K5" si="0">(B4-B3)/B3*100</f>
        <v>-3.1046702910056614</v>
      </c>
      <c r="C5">
        <f t="shared" si="0"/>
        <v>-54.596685928961833</v>
      </c>
      <c r="D5">
        <f t="shared" si="0"/>
        <v>-3.6817972154294001</v>
      </c>
      <c r="E5">
        <f t="shared" si="0"/>
        <v>-3.9028331232844735</v>
      </c>
      <c r="F5">
        <f t="shared" si="0"/>
        <v>289.0771243322871</v>
      </c>
      <c r="G5">
        <f t="shared" si="0"/>
        <v>-1.9950223686948483</v>
      </c>
      <c r="H5">
        <f t="shared" si="0"/>
        <v>-6.3689342544538761</v>
      </c>
      <c r="I5">
        <f t="shared" si="0"/>
        <v>59.815548836770482</v>
      </c>
      <c r="J5">
        <f t="shared" si="0"/>
        <v>-4.5685989449025106</v>
      </c>
      <c r="K5">
        <f t="shared" si="0"/>
        <v>-8.4471900573944509</v>
      </c>
    </row>
    <row r="6" spans="1:15" x14ac:dyDescent="0.25">
      <c r="A6" t="s">
        <v>14</v>
      </c>
      <c r="G6">
        <v>0.33814333513871703</v>
      </c>
      <c r="H6">
        <v>0.24548721408889099</v>
      </c>
      <c r="I6">
        <v>0.198664661813162</v>
      </c>
      <c r="J6">
        <v>0.2203206165746</v>
      </c>
      <c r="K6">
        <v>0.19694217863267499</v>
      </c>
      <c r="M6">
        <v>0.198664661813162</v>
      </c>
      <c r="N6">
        <v>0.2203206165746</v>
      </c>
      <c r="O6">
        <v>0.19694217863267499</v>
      </c>
    </row>
    <row r="7" spans="1:15" x14ac:dyDescent="0.25">
      <c r="A7" t="s">
        <v>11</v>
      </c>
      <c r="B7" t="e">
        <f>(B5-B6)/B6*100</f>
        <v>#DIV/0!</v>
      </c>
      <c r="C7" t="e">
        <f t="shared" ref="C7:F7" si="1">(C5-C6)/C6*100</f>
        <v>#DIV/0!</v>
      </c>
      <c r="D7" t="e">
        <f t="shared" si="1"/>
        <v>#DIV/0!</v>
      </c>
      <c r="E7" t="e">
        <f t="shared" si="1"/>
        <v>#DIV/0!</v>
      </c>
      <c r="F7" t="e">
        <f t="shared" si="1"/>
        <v>#DIV/0!</v>
      </c>
      <c r="G7">
        <f>(G4-G6)/G6*100</f>
        <v>-4.3552267411595054</v>
      </c>
      <c r="H7">
        <f>(H4-H6)/H6*100</f>
        <v>-6.5547621581938662</v>
      </c>
      <c r="I7">
        <f>(I4-I6)/I6*100</f>
        <v>60.889760039027067</v>
      </c>
      <c r="J7">
        <f>(J4-J6)/J6*100</f>
        <v>-13.370430294901917</v>
      </c>
      <c r="K7">
        <f>(K4-K6)/K6*100</f>
        <v>-7.9554390304264437</v>
      </c>
    </row>
    <row r="8" spans="1:15" x14ac:dyDescent="0.25">
      <c r="A8" t="s">
        <v>15</v>
      </c>
      <c r="E8">
        <v>0.45688976686243499</v>
      </c>
      <c r="F8">
        <v>0.279706945394611</v>
      </c>
      <c r="G8">
        <v>0.33815164689752603</v>
      </c>
      <c r="H8">
        <v>0.24555804731407799</v>
      </c>
      <c r="I8">
        <v>0.19619101991282401</v>
      </c>
      <c r="J8">
        <v>0.21105392695196401</v>
      </c>
      <c r="K8">
        <v>0.19329936476910001</v>
      </c>
    </row>
    <row r="9" spans="1:15" x14ac:dyDescent="0.25">
      <c r="A9" t="s">
        <v>11</v>
      </c>
      <c r="B9">
        <f>(B8-B$3)/B$3*100</f>
        <v>-100</v>
      </c>
      <c r="C9">
        <f t="shared" ref="C9:K9" si="2">(C8-C$3)/C$3*100</f>
        <v>-100</v>
      </c>
      <c r="D9">
        <f t="shared" si="2"/>
        <v>-100</v>
      </c>
      <c r="E9">
        <f t="shared" si="2"/>
        <v>-2.4121036666308545E-2</v>
      </c>
      <c r="F9">
        <f t="shared" si="2"/>
        <v>125.57011725371854</v>
      </c>
      <c r="G9">
        <f t="shared" si="2"/>
        <v>2.4701960295533363</v>
      </c>
      <c r="H9">
        <f t="shared" si="2"/>
        <v>0.22777441390938441</v>
      </c>
      <c r="I9">
        <f t="shared" si="2"/>
        <v>-1.904490043588003</v>
      </c>
      <c r="J9">
        <f t="shared" si="2"/>
        <v>5.5269634759819999</v>
      </c>
      <c r="K9">
        <f t="shared" si="2"/>
        <v>-2.3740581974242434</v>
      </c>
    </row>
    <row r="10" spans="1:15" x14ac:dyDescent="0.25">
      <c r="B10">
        <v>0.31640318320961602</v>
      </c>
      <c r="C10">
        <v>3.6175111501355502E-2</v>
      </c>
      <c r="D10">
        <v>0.42307125921227901</v>
      </c>
      <c r="E10">
        <v>0.45534746482990202</v>
      </c>
      <c r="F10">
        <v>0.34404369494548898</v>
      </c>
      <c r="G10">
        <v>0.33697344893764403</v>
      </c>
      <c r="H10">
        <v>0.24194566064363099</v>
      </c>
      <c r="I10">
        <v>0.25152103002840998</v>
      </c>
      <c r="J10">
        <v>0.27967796671973</v>
      </c>
      <c r="K10">
        <v>0.181427770834516</v>
      </c>
      <c r="L10">
        <v>0.169847988826857</v>
      </c>
    </row>
    <row r="11" spans="1:15" x14ac:dyDescent="0.25">
      <c r="B11" t="s">
        <v>0</v>
      </c>
      <c r="C11" t="s">
        <v>1</v>
      </c>
      <c r="D11" t="s">
        <v>2</v>
      </c>
      <c r="E11" t="s">
        <v>3</v>
      </c>
      <c r="F11" t="s">
        <v>16</v>
      </c>
      <c r="G11" t="s">
        <v>5</v>
      </c>
      <c r="H11" t="s">
        <v>6</v>
      </c>
      <c r="I11" t="s">
        <v>17</v>
      </c>
      <c r="J11" t="s">
        <v>7</v>
      </c>
      <c r="K11" t="s">
        <v>8</v>
      </c>
      <c r="L11" t="s">
        <v>9</v>
      </c>
    </row>
    <row r="12" spans="1:15" x14ac:dyDescent="0.25">
      <c r="A12" t="s">
        <v>12</v>
      </c>
      <c r="B12">
        <v>0.44521300000000003</v>
      </c>
      <c r="C12">
        <v>0.180864</v>
      </c>
      <c r="D12">
        <v>0.48099999999999998</v>
      </c>
      <c r="E12">
        <v>0.49440000000000001</v>
      </c>
      <c r="F12">
        <v>0.42159999999999997</v>
      </c>
      <c r="G12">
        <v>0.41689999999999999</v>
      </c>
      <c r="H12">
        <v>0.47099999999999997</v>
      </c>
      <c r="I12">
        <v>0.43730000000000002</v>
      </c>
      <c r="J12">
        <v>0.27900000000000003</v>
      </c>
      <c r="K12">
        <v>0.29267900000000002</v>
      </c>
      <c r="L12">
        <v>0.26800000000000002</v>
      </c>
    </row>
    <row r="13" spans="1:15" x14ac:dyDescent="0.25">
      <c r="A13" t="s">
        <v>10</v>
      </c>
      <c r="B13">
        <v>0.31790000000000002</v>
      </c>
      <c r="C13">
        <v>0.104</v>
      </c>
      <c r="D13">
        <v>0.432</v>
      </c>
      <c r="E13">
        <v>0.45700000000000002</v>
      </c>
      <c r="F13">
        <v>0.42</v>
      </c>
      <c r="G13">
        <v>0.33810000000000001</v>
      </c>
      <c r="H13">
        <v>0.24540000000000001</v>
      </c>
      <c r="I13">
        <v>0.25</v>
      </c>
      <c r="J13">
        <v>0.20039999999999999</v>
      </c>
      <c r="K13">
        <v>0.21829999999999999</v>
      </c>
      <c r="L13">
        <v>0.19839999999999999</v>
      </c>
    </row>
    <row r="14" spans="1:15" x14ac:dyDescent="0.25">
      <c r="A14" t="s">
        <v>18</v>
      </c>
      <c r="B14">
        <v>0.31640318320961602</v>
      </c>
      <c r="C14">
        <v>3.6175111501355502E-2</v>
      </c>
      <c r="D14">
        <v>0.42307125921227901</v>
      </c>
      <c r="E14">
        <v>0.45534746482990202</v>
      </c>
      <c r="F14">
        <v>0.34404369494548898</v>
      </c>
      <c r="G14">
        <v>0.33697344893764403</v>
      </c>
      <c r="H14">
        <v>0.24194566064363099</v>
      </c>
      <c r="I14">
        <v>0.25152103002840998</v>
      </c>
      <c r="J14">
        <v>0.27967796671973</v>
      </c>
      <c r="K14">
        <v>0.181427770834516</v>
      </c>
      <c r="L14">
        <v>0.169847988826857</v>
      </c>
    </row>
    <row r="15" spans="1:15" x14ac:dyDescent="0.25">
      <c r="A15" t="s">
        <v>11</v>
      </c>
      <c r="B15">
        <f>(B14-B13)/B13*100</f>
        <v>-0.47084516841270596</v>
      </c>
      <c r="C15">
        <f>(C14-C13)/C13*100</f>
        <v>-65.216238941004306</v>
      </c>
      <c r="D15">
        <f>(D14-D13)/D13*100</f>
        <v>-2.0668381453057849</v>
      </c>
      <c r="E15">
        <f>(E14-E13)/E13*100</f>
        <v>-0.36160507004332643</v>
      </c>
      <c r="F15">
        <f>(F14-F13)/F13*100</f>
        <v>-18.084834536788335</v>
      </c>
      <c r="G15">
        <f>(G14-G13)/G13*100</f>
        <v>-0.3332005508299275</v>
      </c>
      <c r="H15">
        <f>(H14-H13)/H13*100</f>
        <v>-1.4076362495391272</v>
      </c>
      <c r="I15">
        <f>(I14-I13)/I13*100</f>
        <v>0.60841201136399015</v>
      </c>
      <c r="J15">
        <f>(J14-J13)/J13*100</f>
        <v>39.5598636325998</v>
      </c>
      <c r="K15">
        <f>(K14-K13)/K13*100</f>
        <v>-16.890622613597799</v>
      </c>
      <c r="L15">
        <f>(L14-L13)/L13*100</f>
        <v>-14.391134663882553</v>
      </c>
    </row>
    <row r="16" spans="1:15" x14ac:dyDescent="0.25">
      <c r="A16" t="s">
        <v>19</v>
      </c>
      <c r="B16">
        <v>0.31808125984010699</v>
      </c>
      <c r="C16">
        <v>0.13755348175986601</v>
      </c>
      <c r="D16">
        <v>0.42783285100813301</v>
      </c>
      <c r="E16">
        <v>0.44783320159100698</v>
      </c>
      <c r="F16">
        <v>0.370735449116189</v>
      </c>
      <c r="G16">
        <v>0.338228133656646</v>
      </c>
      <c r="H16">
        <v>0.24570080804768399</v>
      </c>
      <c r="I16">
        <v>0.24996595515284001</v>
      </c>
      <c r="J16">
        <v>0.20064911318892301</v>
      </c>
      <c r="K16">
        <v>0.221352460382264</v>
      </c>
      <c r="L16">
        <v>0.201010927019217</v>
      </c>
    </row>
    <row r="17" spans="2:12" x14ac:dyDescent="0.25">
      <c r="B17">
        <f>(B16-B$13)/B$13*100</f>
        <v>5.7017879870076491E-2</v>
      </c>
      <c r="C17">
        <f t="shared" ref="C17:L17" si="3">(C16-C$13)/C$13*100</f>
        <v>32.262963230640402</v>
      </c>
      <c r="D17">
        <f t="shared" si="3"/>
        <v>-0.96461782219143222</v>
      </c>
      <c r="E17">
        <f t="shared" si="3"/>
        <v>-2.0058639844623714</v>
      </c>
      <c r="F17">
        <f t="shared" si="3"/>
        <v>-11.72965497233595</v>
      </c>
      <c r="G17">
        <f t="shared" si="3"/>
        <v>3.7898153400174522E-2</v>
      </c>
      <c r="H17">
        <f t="shared" si="3"/>
        <v>0.12257866653788974</v>
      </c>
      <c r="I17">
        <f t="shared" si="3"/>
        <v>-1.3617938863996759E-2</v>
      </c>
      <c r="J17">
        <f t="shared" si="3"/>
        <v>0.12430797850449669</v>
      </c>
      <c r="K17">
        <f t="shared" si="3"/>
        <v>1.3982869364470933</v>
      </c>
      <c r="L17">
        <f t="shared" si="3"/>
        <v>1.3159914411376019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Ramezani</dc:creator>
  <cp:lastModifiedBy>Sepehr Ramezani</cp:lastModifiedBy>
  <dcterms:created xsi:type="dcterms:W3CDTF">2021-10-26T14:13:52Z</dcterms:created>
  <dcterms:modified xsi:type="dcterms:W3CDTF">2021-10-28T15:54:22Z</dcterms:modified>
</cp:coreProperties>
</file>