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dowlink\Desktop\"/>
    </mc:Choice>
  </mc:AlternateContent>
  <xr:revisionPtr revIDLastSave="0" documentId="13_ncr:1_{9E74709E-FEBF-4E7D-B76E-2B4258BF19B3}" xr6:coauthVersionLast="43" xr6:coauthVersionMax="43" xr10:uidLastSave="{00000000-0000-0000-0000-000000000000}"/>
  <bookViews>
    <workbookView xWindow="-120" yWindow="-120" windowWidth="29040" windowHeight="15990" xr2:uid="{9B9EE073-B4D7-4CAF-BB74-35F156531D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M12" i="1" l="1"/>
  <c r="N12" i="1" s="1"/>
  <c r="I12" i="1"/>
  <c r="J12" i="1" s="1"/>
  <c r="O12" i="1" l="1"/>
  <c r="P12" i="1"/>
  <c r="L12" i="1"/>
  <c r="K12" i="1"/>
  <c r="B12" i="1"/>
  <c r="C12" i="1" s="1"/>
  <c r="E12" i="1" l="1"/>
  <c r="D12" i="1"/>
  <c r="J6" i="1"/>
  <c r="K6" i="1" s="1"/>
  <c r="B11" i="1" l="1"/>
  <c r="C11" i="1" l="1"/>
  <c r="D11" i="1" s="1"/>
  <c r="E11" i="1" l="1"/>
  <c r="J5" i="1"/>
  <c r="K5" i="1"/>
  <c r="K4" i="1"/>
  <c r="K3" i="1"/>
  <c r="J2" i="1"/>
  <c r="K2" i="1" s="1"/>
  <c r="J4" i="1"/>
  <c r="J3" i="1"/>
  <c r="C2" i="1"/>
  <c r="D2" i="1" l="1"/>
  <c r="G6" i="1" s="1"/>
  <c r="H6" i="1" s="1"/>
  <c r="I6" i="1" s="1"/>
  <c r="L6" i="1" s="1"/>
  <c r="M6" i="1" s="1"/>
  <c r="N6" i="1" s="1"/>
  <c r="G3" i="1" l="1"/>
  <c r="H3" i="1" s="1"/>
  <c r="G2" i="1"/>
  <c r="H2" i="1" s="1"/>
  <c r="G4" i="1"/>
  <c r="H4" i="1" s="1"/>
  <c r="G5" i="1"/>
  <c r="H5" i="1" s="1"/>
  <c r="I5" i="1" l="1"/>
  <c r="L5" i="1" s="1"/>
  <c r="I4" i="1"/>
  <c r="L4" i="1" s="1"/>
  <c r="M4" i="1" s="1"/>
  <c r="N4" i="1" s="1"/>
  <c r="I2" i="1"/>
  <c r="L2" i="1" s="1"/>
  <c r="M2" i="1" s="1"/>
  <c r="N2" i="1" s="1"/>
  <c r="I3" i="1"/>
  <c r="L3" i="1" s="1"/>
  <c r="M3" i="1" s="1"/>
  <c r="N3" i="1" s="1"/>
  <c r="M5" i="1" l="1"/>
  <c r="N5" i="1" s="1"/>
</calcChain>
</file>

<file path=xl/sharedStrings.xml><?xml version="1.0" encoding="utf-8"?>
<sst xmlns="http://schemas.openxmlformats.org/spreadsheetml/2006/main" count="30" uniqueCount="30">
  <si>
    <t>norm input</t>
  </si>
  <si>
    <t>normed</t>
  </si>
  <si>
    <t>offscale</t>
  </si>
  <si>
    <t>maxout</t>
  </si>
  <si>
    <t>result</t>
  </si>
  <si>
    <t>rounded</t>
  </si>
  <si>
    <t>normres</t>
  </si>
  <si>
    <t>exponential half</t>
  </si>
  <si>
    <t>in[0,100]</t>
  </si>
  <si>
    <t>normed, scale 7</t>
  </si>
  <si>
    <t>if x &lt;50</t>
  </si>
  <si>
    <t>else</t>
  </si>
  <si>
    <t>d3js</t>
  </si>
  <si>
    <t>boundmin</t>
  </si>
  <si>
    <t>boundmax</t>
  </si>
  <si>
    <t>bddiff</t>
  </si>
  <si>
    <t>bscal</t>
  </si>
  <si>
    <t>x=input</t>
  </si>
  <si>
    <t>scale(param)</t>
  </si>
  <si>
    <t>norm to fun</t>
  </si>
  <si>
    <t>Scale</t>
  </si>
  <si>
    <t>Input</t>
  </si>
  <si>
    <t>normed to scale</t>
  </si>
  <si>
    <t>squared</t>
  </si>
  <si>
    <t>50 + result</t>
  </si>
  <si>
    <t>50- result</t>
  </si>
  <si>
    <t>maxoutput</t>
  </si>
  <si>
    <t>result scale</t>
  </si>
  <si>
    <t>50 - sc res</t>
  </si>
  <si>
    <t>50 + sc 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</si>
</sst>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32125-CBF6-4278-887B-F658E7672C00}">
  <dimension ref="A1:P14"/>
  <sheetViews>
    <sheetView tabSelected="1" workbookViewId="0">
      <selection activeCell="P11" sqref="P11"/>
    </sheetView>
  </sheetViews>
  <sheetFormatPr defaultRowHeight="15" x14ac:dyDescent="0.25"/>
  <cols>
    <col min="1" max="1" width="15.7109375" bestFit="1" customWidth="1"/>
    <col min="2" max="2" width="15" bestFit="1" customWidth="1"/>
    <col min="5" max="5" width="19.28515625" customWidth="1"/>
    <col min="6" max="6" width="12.42578125" bestFit="1" customWidth="1"/>
    <col min="7" max="7" width="12.28515625" bestFit="1" customWidth="1"/>
    <col min="8" max="8" width="12" bestFit="1" customWidth="1"/>
    <col min="9" max="9" width="15" customWidth="1"/>
    <col min="13" max="13" width="11" customWidth="1"/>
    <col min="14" max="14" width="11.28515625" customWidth="1"/>
  </cols>
  <sheetData>
    <row r="1" spans="1:16" x14ac:dyDescent="0.25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0</v>
      </c>
      <c r="H1" t="s">
        <v>19</v>
      </c>
      <c r="I1" t="s">
        <v>4</v>
      </c>
      <c r="J1" t="s">
        <v>3</v>
      </c>
      <c r="K1" t="s">
        <v>2</v>
      </c>
      <c r="L1" t="s">
        <v>1</v>
      </c>
      <c r="M1" t="s">
        <v>6</v>
      </c>
      <c r="N1" t="s">
        <v>5</v>
      </c>
    </row>
    <row r="2" spans="1:16" x14ac:dyDescent="0.25">
      <c r="A2">
        <v>0</v>
      </c>
      <c r="B2">
        <v>100</v>
      </c>
      <c r="C2">
        <f>B2-A2</f>
        <v>100</v>
      </c>
      <c r="D2">
        <f>(C2/100)</f>
        <v>1</v>
      </c>
      <c r="E2">
        <v>20</v>
      </c>
      <c r="F2">
        <v>0.7</v>
      </c>
      <c r="G2">
        <f>($E$2-$A$2)/$D$2</f>
        <v>20</v>
      </c>
      <c r="H2">
        <f>G2/(100/(2*F2))-F2</f>
        <v>-0.42</v>
      </c>
      <c r="I2">
        <f>TANH(H2)</f>
        <v>-0.39693043200507755</v>
      </c>
      <c r="J2">
        <f>TANH(F2)</f>
        <v>0.60436777711716361</v>
      </c>
      <c r="K2">
        <f>1/J2</f>
        <v>1.6546216358026291</v>
      </c>
      <c r="L2">
        <f>I2*K2</f>
        <v>-0.6567696807040857</v>
      </c>
      <c r="M2">
        <f>(L2+1)*50</f>
        <v>17.161515964795715</v>
      </c>
      <c r="N2">
        <f>ROUND(M2,0)</f>
        <v>17</v>
      </c>
    </row>
    <row r="3" spans="1:16" x14ac:dyDescent="0.25">
      <c r="F3">
        <v>2</v>
      </c>
      <c r="G3">
        <f>($E$2-$A$2)/$D$2</f>
        <v>20</v>
      </c>
      <c r="H3">
        <f t="shared" ref="H3:H5" si="0">G3/(100/(2*F3))-F3</f>
        <v>-1.2</v>
      </c>
      <c r="I3">
        <f>TANH(H3)</f>
        <v>-0.83365460701215521</v>
      </c>
      <c r="J3">
        <f>TANH(F3)</f>
        <v>0.96402758007581701</v>
      </c>
      <c r="K3">
        <f>1/J3</f>
        <v>1.0373147207275479</v>
      </c>
      <c r="L3">
        <f>I3*K3</f>
        <v>-0.86476219585604752</v>
      </c>
      <c r="M3">
        <f>(L3+1)*50</f>
        <v>6.7618902071976237</v>
      </c>
      <c r="N3">
        <f>ROUND(M3,0)</f>
        <v>7</v>
      </c>
    </row>
    <row r="4" spans="1:16" x14ac:dyDescent="0.25">
      <c r="F4">
        <v>3</v>
      </c>
      <c r="G4">
        <f>($E$2-$A$2)/$D$2</f>
        <v>20</v>
      </c>
      <c r="H4">
        <f t="shared" si="0"/>
        <v>-1.8</v>
      </c>
      <c r="I4">
        <f>TANH(H4)</f>
        <v>-0.9468060128462682</v>
      </c>
      <c r="J4">
        <f>TANH(F4)</f>
        <v>0.99505475368673058</v>
      </c>
      <c r="K4">
        <f>1/J4</f>
        <v>1.004969823313689</v>
      </c>
      <c r="L4">
        <f>I4*K4</f>
        <v>-0.95151147144245252</v>
      </c>
      <c r="M4">
        <f>(L4+1)*50</f>
        <v>2.4244264278773739</v>
      </c>
      <c r="N4">
        <f>ROUND(M4,0)</f>
        <v>2</v>
      </c>
    </row>
    <row r="5" spans="1:16" x14ac:dyDescent="0.25">
      <c r="F5">
        <v>4</v>
      </c>
      <c r="G5">
        <f>($E$2-$A$2)/$D$2</f>
        <v>20</v>
      </c>
      <c r="H5">
        <f t="shared" si="0"/>
        <v>-2.4</v>
      </c>
      <c r="I5">
        <f>TANH(H5)</f>
        <v>-0.98367485769368002</v>
      </c>
      <c r="J5">
        <f>TANH(F5)</f>
        <v>0.99932929973906692</v>
      </c>
      <c r="K5">
        <f>1/J5</f>
        <v>1.0006711504016825</v>
      </c>
      <c r="L5">
        <f>I5*K5</f>
        <v>-0.98433505146954614</v>
      </c>
      <c r="M5">
        <f>(L5+1)*50</f>
        <v>0.78324742652269297</v>
      </c>
      <c r="N5">
        <f>ROUND(M5,0)</f>
        <v>1</v>
      </c>
    </row>
    <row r="6" spans="1:16" x14ac:dyDescent="0.25">
      <c r="F6">
        <v>5</v>
      </c>
      <c r="G6">
        <f>($E$2-$A$2)/$D$2</f>
        <v>20</v>
      </c>
      <c r="H6">
        <f t="shared" ref="H6" si="1">G6/(100/(2*F6))-F6</f>
        <v>-3</v>
      </c>
      <c r="I6">
        <f>TANH(H6)</f>
        <v>-0.99505475368673058</v>
      </c>
      <c r="J6">
        <f>TANH(F6)</f>
        <v>0.999909204262595</v>
      </c>
      <c r="K6">
        <f>1/J6</f>
        <v>1.0000908039820195</v>
      </c>
      <c r="L6">
        <f>I6*K6</f>
        <v>-0.99514510862069283</v>
      </c>
      <c r="M6">
        <f>(L6+1)*50</f>
        <v>0.24274456896535845</v>
      </c>
      <c r="N6">
        <f>ROUND(M6,0)</f>
        <v>0</v>
      </c>
    </row>
    <row r="9" spans="1:16" x14ac:dyDescent="0.25">
      <c r="A9" t="s">
        <v>7</v>
      </c>
    </row>
    <row r="10" spans="1:16" x14ac:dyDescent="0.25">
      <c r="A10" t="s">
        <v>8</v>
      </c>
      <c r="B10" t="s">
        <v>9</v>
      </c>
      <c r="D10" t="s">
        <v>10</v>
      </c>
      <c r="E10" t="s">
        <v>11</v>
      </c>
      <c r="G10" t="s">
        <v>20</v>
      </c>
      <c r="H10" t="s">
        <v>21</v>
      </c>
      <c r="I10" t="s">
        <v>22</v>
      </c>
      <c r="J10" t="s">
        <v>23</v>
      </c>
      <c r="K10" t="s">
        <v>25</v>
      </c>
      <c r="L10" t="s">
        <v>24</v>
      </c>
      <c r="M10" t="s">
        <v>26</v>
      </c>
      <c r="N10" t="s">
        <v>27</v>
      </c>
      <c r="O10" t="s">
        <v>28</v>
      </c>
      <c r="P10" t="s">
        <v>29</v>
      </c>
    </row>
    <row r="11" spans="1:16" x14ac:dyDescent="0.25">
      <c r="A11">
        <v>50</v>
      </c>
      <c r="B11">
        <f>ABS(A11/(100/10)-5)+2</f>
        <v>2</v>
      </c>
      <c r="C11">
        <f>B11^2</f>
        <v>4</v>
      </c>
      <c r="D11">
        <f>50-C11</f>
        <v>46</v>
      </c>
      <c r="E11">
        <f>C11+50</f>
        <v>54</v>
      </c>
    </row>
    <row r="12" spans="1:16" x14ac:dyDescent="0.25">
      <c r="A12">
        <v>50</v>
      </c>
      <c r="B12">
        <f>ABS(A12/(100/((7-2)*2))-(7-2))+2</f>
        <v>2</v>
      </c>
      <c r="C12">
        <f>B12^2</f>
        <v>4</v>
      </c>
      <c r="D12">
        <f>50-C12</f>
        <v>46</v>
      </c>
      <c r="E12">
        <f>C12+50</f>
        <v>54</v>
      </c>
      <c r="G12">
        <v>7</v>
      </c>
      <c r="H12">
        <v>50</v>
      </c>
      <c r="I12">
        <f>ABS(H12/(100/((G12-2)*2))-(G12-2))+2</f>
        <v>2</v>
      </c>
      <c r="J12">
        <f>I12^2</f>
        <v>4</v>
      </c>
      <c r="K12">
        <f>50-J12</f>
        <v>46</v>
      </c>
      <c r="L12">
        <f>J12+50</f>
        <v>54</v>
      </c>
      <c r="M12">
        <f>G12^2</f>
        <v>49</v>
      </c>
      <c r="N12">
        <f>50/M12</f>
        <v>1.0204081632653061</v>
      </c>
      <c r="O12">
        <f>50-(N12*J12)</f>
        <v>45.918367346938773</v>
      </c>
      <c r="P12">
        <f>50+(N12*J12)</f>
        <v>54.081632653061227</v>
      </c>
    </row>
    <row r="14" spans="1:16" x14ac:dyDescent="0.25">
      <c r="D1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Shadowlink</dc:creator>
  <cp:lastModifiedBy>Shadowlink</cp:lastModifiedBy>
  <dcterms:created xsi:type="dcterms:W3CDTF">2019-05-11T17:40:19Z</dcterms:created>
  <dcterms:modified xsi:type="dcterms:W3CDTF">2019-06-10T10:47:59Z</dcterms:modified>
</cp:coreProperties>
</file>