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0750_alunos_ipca_pt/Documents/PES/Plano de Gestão de Projeto/PES_EMS_Entrega2_17566_20750_29576_30516_30517/"/>
    </mc:Choice>
  </mc:AlternateContent>
  <xr:revisionPtr revIDLastSave="309" documentId="8_{FCBFDD97-B2E9-4181-AC51-C162E89BE1A8}" xr6:coauthVersionLast="47" xr6:coauthVersionMax="47" xr10:uidLastSave="{37A0556D-4605-41F5-8DD7-2F5CF3665D40}"/>
  <bookViews>
    <workbookView xWindow="-108" yWindow="-108" windowWidth="23256" windowHeight="12456" xr2:uid="{8ECAD161-1E27-4A57-AD9E-A995AF4C27E9}"/>
  </bookViews>
  <sheets>
    <sheet name="Cus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0" i="1"/>
  <c r="G27" i="1"/>
  <c r="G26" i="1"/>
  <c r="G25" i="1"/>
  <c r="G24" i="1"/>
  <c r="G21" i="1"/>
  <c r="G20" i="1"/>
  <c r="G19" i="1"/>
  <c r="G18" i="1"/>
  <c r="G17" i="1"/>
  <c r="G16" i="1"/>
  <c r="G15" i="1"/>
  <c r="G12" i="1"/>
  <c r="G11" i="1"/>
  <c r="G10" i="1"/>
  <c r="G9" i="1"/>
  <c r="G6" i="1"/>
  <c r="G5" i="1"/>
  <c r="G4" i="1"/>
  <c r="G29" i="1" l="1"/>
  <c r="G23" i="1"/>
  <c r="G14" i="1"/>
  <c r="G8" i="1"/>
  <c r="G3" i="1"/>
  <c r="G37" i="1" l="1"/>
</calcChain>
</file>

<file path=xl/sharedStrings.xml><?xml version="1.0" encoding="utf-8"?>
<sst xmlns="http://schemas.openxmlformats.org/spreadsheetml/2006/main" count="77" uniqueCount="63">
  <si>
    <t>WBS Itens</t>
  </si>
  <si>
    <t>Descrição</t>
  </si>
  <si>
    <t>Recursos</t>
  </si>
  <si>
    <t>Custo Unitário (€)</t>
  </si>
  <si>
    <t>Horas Estimadas</t>
  </si>
  <si>
    <t>Custo Total (€)</t>
  </si>
  <si>
    <t>1. Inicialização</t>
  </si>
  <si>
    <t>1.1 Avaliar hipóteses</t>
  </si>
  <si>
    <t>Consultas iniciais</t>
  </si>
  <si>
    <t>Gestores</t>
  </si>
  <si>
    <t>1.2 Analisar recomendações</t>
  </si>
  <si>
    <t>Discussões técnicas</t>
  </si>
  <si>
    <t>1.3 Desenvolver o Project Charter</t>
  </si>
  <si>
    <t>Documentação</t>
  </si>
  <si>
    <t>2. Planeamento</t>
  </si>
  <si>
    <t>2.1 Definir o âmbito do projeto</t>
  </si>
  <si>
    <t>Reuniões com stakeholders</t>
  </si>
  <si>
    <t>2.2 Determinar equipa do projeto</t>
  </si>
  <si>
    <t>Seleção de profissionais</t>
  </si>
  <si>
    <t>2.3 Integrar equipa no projeto</t>
  </si>
  <si>
    <t>Onboarding</t>
  </si>
  <si>
    <t>Recursos Humanos</t>
  </si>
  <si>
    <t>2.4 Desenvolver plano do projeto</t>
  </si>
  <si>
    <t>Estruturação do plano</t>
  </si>
  <si>
    <t>3. Execução</t>
  </si>
  <si>
    <t>3.1 Validar os requisitos</t>
  </si>
  <si>
    <t>Revisão dos requisitos</t>
  </si>
  <si>
    <t>Analistas</t>
  </si>
  <si>
    <t>3.2 Desenhar o sistema</t>
  </si>
  <si>
    <t>Criação de wireframes</t>
  </si>
  <si>
    <t>Designers</t>
  </si>
  <si>
    <t>3.3 Pesquisar hardware/software</t>
  </si>
  <si>
    <t>Avaliação de fornecedores</t>
  </si>
  <si>
    <t>Equipa de TI</t>
  </si>
  <si>
    <t>3.4 Preparar sistema de desenvolvimento</t>
  </si>
  <si>
    <t>Configuração do ambiente</t>
  </si>
  <si>
    <t>3.5 Realizar testes de aceitação</t>
  </si>
  <si>
    <t>Testes manuais</t>
  </si>
  <si>
    <t>Testers</t>
  </si>
  <si>
    <t>3.6 Desenvolver plataforma</t>
  </si>
  <si>
    <t>Codificação e implementação</t>
  </si>
  <si>
    <t>Equipa de Desenvolvimento</t>
  </si>
  <si>
    <t>3.7 Testar a plataforma</t>
  </si>
  <si>
    <t>Validação do sistema completo</t>
  </si>
  <si>
    <t>4. Monitorização</t>
  </si>
  <si>
    <t>4.1 Reunião de retrospectiva</t>
  </si>
  <si>
    <t>Avaliação de progresso</t>
  </si>
  <si>
    <t>4.2 Atualizar estado do projeto</t>
  </si>
  <si>
    <t>Relatórios</t>
  </si>
  <si>
    <t>4.3 Atualizar riscos do projeto</t>
  </si>
  <si>
    <t>Análise de riscos</t>
  </si>
  <si>
    <t>4.4 Atualizar plano de gestão</t>
  </si>
  <si>
    <t>Revisão de planos</t>
  </si>
  <si>
    <t>5. Finalização</t>
  </si>
  <si>
    <t>5.1 Realizar auditoria de requisitos</t>
  </si>
  <si>
    <t>Verificação de conformidade</t>
  </si>
  <si>
    <t>5.2 Consolidar documentação</t>
  </si>
  <si>
    <t>Produção de manuais</t>
  </si>
  <si>
    <t>6. Arquivar documentação</t>
  </si>
  <si>
    <t>Registo de documentos</t>
  </si>
  <si>
    <t>7. Reservas (5%)</t>
  </si>
  <si>
    <t>Contingência para imprevistos</t>
  </si>
  <si>
    <t>Custo Total Estimado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</si>
</sst>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2" fontId="0" fillId="0" borderId="5" xfId="0" applyNumberForma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" fontId="0" fillId="0" borderId="18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12" xfId="1" applyBorder="1" applyAlignment="1">
      <alignment vertical="center" wrapText="1"/>
    </xf>
    <xf numFmtId="0" fontId="2" fillId="2" borderId="6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2" fillId="2" borderId="17" xfId="1" applyBorder="1" applyAlignment="1">
      <alignment vertical="center" wrapText="1"/>
    </xf>
    <xf numFmtId="0" fontId="2" fillId="2" borderId="13" xfId="1" applyBorder="1" applyAlignment="1">
      <alignment vertical="center" wrapText="1"/>
    </xf>
    <xf numFmtId="2" fontId="2" fillId="2" borderId="13" xfId="1" applyNumberFormat="1" applyBorder="1" applyAlignment="1">
      <alignment horizontal="center" vertical="center" wrapText="1"/>
    </xf>
    <xf numFmtId="0" fontId="2" fillId="2" borderId="0" xfId="1" applyBorder="1" applyAlignment="1">
      <alignment vertical="center" wrapText="1"/>
    </xf>
    <xf numFmtId="0" fontId="2" fillId="2" borderId="4" xfId="1" applyBorder="1" applyAlignment="1">
      <alignment vertical="center" wrapText="1"/>
    </xf>
    <xf numFmtId="2" fontId="2" fillId="2" borderId="0" xfId="1" applyNumberFormat="1" applyBorder="1" applyAlignment="1">
      <alignment horizontal="center" vertical="center" wrapText="1"/>
    </xf>
    <xf numFmtId="9" fontId="2" fillId="2" borderId="0" xfId="1" applyNumberFormat="1" applyBorder="1" applyAlignment="1">
      <alignment horizontal="center" vertical="center" wrapText="1"/>
    </xf>
    <xf numFmtId="0" fontId="2" fillId="2" borderId="8" xfId="1" applyBorder="1" applyAlignment="1">
      <alignment vertical="center" wrapText="1"/>
    </xf>
    <xf numFmtId="2" fontId="3" fillId="2" borderId="6" xfId="1" applyNumberFormat="1" applyFont="1" applyBorder="1" applyAlignment="1">
      <alignment horizontal="center" vertical="center" wrapText="1"/>
    </xf>
    <xf numFmtId="0" fontId="2" fillId="0" borderId="0" xfId="1" applyFill="1"/>
    <xf numFmtId="2" fontId="3" fillId="0" borderId="25" xfId="0" applyNumberFormat="1" applyFont="1" applyBorder="1" applyAlignment="1">
      <alignment horizontal="center"/>
    </xf>
    <xf numFmtId="2" fontId="3" fillId="2" borderId="21" xfId="1" applyNumberFormat="1" applyFont="1" applyBorder="1" applyAlignment="1">
      <alignment horizontal="center" vertical="center" wrapText="1"/>
    </xf>
    <xf numFmtId="2" fontId="3" fillId="2" borderId="10" xfId="1" applyNumberFormat="1" applyFont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3"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B5504-1AD4-40B6-AA0C-62DD4E5B962B}" name="Tabela1" displayName="Tabela1" ref="B2:G37" totalsRowShown="0" headerRowDxfId="2" headerRowBorderDxfId="0" tableBorderDxfId="1">
  <autoFilter ref="B2:G37" xr:uid="{B24B5504-1AD4-40B6-AA0C-62DD4E5B96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808E757-B15A-4F49-9EAF-89F14F5F3361}" name="WBS Itens"/>
    <tableColumn id="2" xr3:uid="{5A71CA85-4724-42F5-8A2F-CDB720B306D7}" name="Descrição"/>
    <tableColumn id="3" xr3:uid="{2E7D8DC5-FCD4-4B6D-99B7-67DD9C2F30BC}" name="Recursos"/>
    <tableColumn id="4" xr3:uid="{96BBF1AE-C114-4A82-AFCB-9AAFF8F0B0C2}" name="Custo Unitário (€)"/>
    <tableColumn id="5" xr3:uid="{77087E97-71DA-4EF7-AC9E-80AB4DEAC6FA}" name="Horas Estimadas"/>
    <tableColumn id="6" xr3:uid="{829C4B58-D10D-4821-9B01-1288CA9B3510}" name="Custo Total (€)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555F-8238-421C-861A-7C03734274E7}">
  <dimension ref="B2:G37"/>
  <sheetViews>
    <sheetView tabSelected="1" workbookViewId="0">
      <selection activeCell="B2" sqref="B2"/>
    </sheetView>
  </sheetViews>
  <sheetFormatPr defaultColWidth="31.5703125" defaultRowHeight="14.45"/>
  <cols>
    <col min="1" max="1" width="3" customWidth="1"/>
    <col min="2" max="2" width="36" bestFit="1" customWidth="1"/>
    <col min="3" max="3" width="27.5703125" bestFit="1" customWidth="1"/>
    <col min="4" max="4" width="24.5703125" bestFit="1" customWidth="1"/>
    <col min="5" max="5" width="18.7109375" style="5" bestFit="1" customWidth="1"/>
    <col min="6" max="6" width="18.140625" style="5" bestFit="1" customWidth="1"/>
    <col min="7" max="7" width="15.85546875" style="9" bestFit="1" customWidth="1"/>
  </cols>
  <sheetData>
    <row r="2" spans="2:7" ht="15">
      <c r="B2" s="22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5" t="s">
        <v>5</v>
      </c>
    </row>
    <row r="3" spans="2:7" s="44" customFormat="1" ht="15">
      <c r="B3" s="42" t="s">
        <v>6</v>
      </c>
      <c r="C3" s="29"/>
      <c r="D3" s="30"/>
      <c r="E3" s="30"/>
      <c r="F3" s="31"/>
      <c r="G3" s="43">
        <f>SUM(G4:G6)</f>
        <v>8960</v>
      </c>
    </row>
    <row r="4" spans="2:7" ht="15">
      <c r="B4" s="15" t="s">
        <v>7</v>
      </c>
      <c r="C4" s="1" t="s">
        <v>8</v>
      </c>
      <c r="D4" s="1" t="s">
        <v>9</v>
      </c>
      <c r="E4" s="6">
        <v>40</v>
      </c>
      <c r="F4" s="6">
        <v>48</v>
      </c>
      <c r="G4" s="18">
        <f>E4*F4</f>
        <v>1920</v>
      </c>
    </row>
    <row r="5" spans="2:7" ht="15">
      <c r="B5" s="15" t="s">
        <v>10</v>
      </c>
      <c r="C5" s="1" t="s">
        <v>11</v>
      </c>
      <c r="D5" s="1" t="s">
        <v>9</v>
      </c>
      <c r="E5" s="6">
        <v>40</v>
      </c>
      <c r="F5" s="6">
        <v>56</v>
      </c>
      <c r="G5" s="18">
        <f>E5*F5</f>
        <v>2240</v>
      </c>
    </row>
    <row r="6" spans="2:7" ht="15">
      <c r="B6" s="16" t="s">
        <v>12</v>
      </c>
      <c r="C6" s="2" t="s">
        <v>13</v>
      </c>
      <c r="D6" s="2" t="s">
        <v>9</v>
      </c>
      <c r="E6" s="7">
        <v>40</v>
      </c>
      <c r="F6" s="7">
        <v>120</v>
      </c>
      <c r="G6" s="19">
        <f>E6*F6</f>
        <v>4800</v>
      </c>
    </row>
    <row r="7" spans="2:7" ht="15">
      <c r="B7" s="4"/>
      <c r="C7" s="4"/>
      <c r="D7" s="4"/>
      <c r="E7" s="8"/>
      <c r="F7" s="8"/>
      <c r="G7" s="8"/>
    </row>
    <row r="8" spans="2:7" ht="15">
      <c r="B8" s="28" t="s">
        <v>14</v>
      </c>
      <c r="C8" s="29"/>
      <c r="D8" s="30"/>
      <c r="E8" s="30"/>
      <c r="F8" s="31"/>
      <c r="G8" s="43">
        <f>SUM(G9:G12)</f>
        <v>16760</v>
      </c>
    </row>
    <row r="9" spans="2:7" ht="15">
      <c r="B9" s="15" t="s">
        <v>15</v>
      </c>
      <c r="C9" s="1" t="s">
        <v>16</v>
      </c>
      <c r="D9" s="1" t="s">
        <v>9</v>
      </c>
      <c r="E9" s="6">
        <v>40</v>
      </c>
      <c r="F9" s="6">
        <v>144</v>
      </c>
      <c r="G9" s="18">
        <f>E9*F9</f>
        <v>5760</v>
      </c>
    </row>
    <row r="10" spans="2:7" ht="15">
      <c r="B10" s="15" t="s">
        <v>17</v>
      </c>
      <c r="C10" s="1" t="s">
        <v>18</v>
      </c>
      <c r="D10" s="1" t="s">
        <v>9</v>
      </c>
      <c r="E10" s="6">
        <v>40</v>
      </c>
      <c r="F10" s="6">
        <v>120</v>
      </c>
      <c r="G10" s="18">
        <f>E10*F10</f>
        <v>4800</v>
      </c>
    </row>
    <row r="11" spans="2:7" ht="15">
      <c r="B11" s="15" t="s">
        <v>19</v>
      </c>
      <c r="C11" s="1" t="s">
        <v>20</v>
      </c>
      <c r="D11" s="1" t="s">
        <v>21</v>
      </c>
      <c r="E11" s="6">
        <v>25</v>
      </c>
      <c r="F11" s="6">
        <v>56</v>
      </c>
      <c r="G11" s="18">
        <f>E11*F11</f>
        <v>1400</v>
      </c>
    </row>
    <row r="12" spans="2:7" ht="15">
      <c r="B12" s="16" t="s">
        <v>22</v>
      </c>
      <c r="C12" s="10" t="s">
        <v>23</v>
      </c>
      <c r="D12" s="10" t="s">
        <v>9</v>
      </c>
      <c r="E12" s="11">
        <v>40</v>
      </c>
      <c r="F12" s="11">
        <v>120</v>
      </c>
      <c r="G12" s="20">
        <f>E12*F12</f>
        <v>4800</v>
      </c>
    </row>
    <row r="13" spans="2:7" ht="15">
      <c r="B13" s="4"/>
      <c r="C13" s="4"/>
      <c r="D13" s="4"/>
      <c r="E13" s="8"/>
      <c r="F13" s="8"/>
      <c r="G13" s="8"/>
    </row>
    <row r="14" spans="2:7" ht="15">
      <c r="B14" s="28" t="s">
        <v>24</v>
      </c>
      <c r="C14" s="32"/>
      <c r="D14" s="33"/>
      <c r="E14" s="33"/>
      <c r="F14" s="34"/>
      <c r="G14" s="47">
        <f>SUM(G15:G21)</f>
        <v>74040</v>
      </c>
    </row>
    <row r="15" spans="2:7" ht="15">
      <c r="B15" s="15" t="s">
        <v>25</v>
      </c>
      <c r="C15" s="1" t="s">
        <v>26</v>
      </c>
      <c r="D15" s="1" t="s">
        <v>27</v>
      </c>
      <c r="E15" s="6">
        <v>35</v>
      </c>
      <c r="F15" s="6">
        <v>56</v>
      </c>
      <c r="G15" s="18">
        <f t="shared" ref="G15:G21" si="0">E15*F15</f>
        <v>1960</v>
      </c>
    </row>
    <row r="16" spans="2:7" ht="15">
      <c r="B16" s="15" t="s">
        <v>28</v>
      </c>
      <c r="C16" s="1" t="s">
        <v>29</v>
      </c>
      <c r="D16" s="1" t="s">
        <v>30</v>
      </c>
      <c r="E16" s="6">
        <v>35</v>
      </c>
      <c r="F16" s="6">
        <v>160</v>
      </c>
      <c r="G16" s="18">
        <f t="shared" si="0"/>
        <v>5600</v>
      </c>
    </row>
    <row r="17" spans="2:7" ht="15">
      <c r="B17" s="15" t="s">
        <v>31</v>
      </c>
      <c r="C17" s="1" t="s">
        <v>32</v>
      </c>
      <c r="D17" s="1" t="s">
        <v>33</v>
      </c>
      <c r="E17" s="6">
        <v>40</v>
      </c>
      <c r="F17" s="6">
        <v>56</v>
      </c>
      <c r="G17" s="18">
        <f t="shared" si="0"/>
        <v>2240</v>
      </c>
    </row>
    <row r="18" spans="2:7" ht="15">
      <c r="B18" s="15" t="s">
        <v>34</v>
      </c>
      <c r="C18" s="1" t="s">
        <v>35</v>
      </c>
      <c r="D18" s="1" t="s">
        <v>33</v>
      </c>
      <c r="E18" s="6">
        <v>40</v>
      </c>
      <c r="F18" s="6">
        <v>80</v>
      </c>
      <c r="G18" s="18">
        <f t="shared" si="0"/>
        <v>3200</v>
      </c>
    </row>
    <row r="19" spans="2:7" ht="15">
      <c r="B19" s="15" t="s">
        <v>36</v>
      </c>
      <c r="C19" s="1" t="s">
        <v>37</v>
      </c>
      <c r="D19" s="1" t="s">
        <v>38</v>
      </c>
      <c r="E19" s="6">
        <v>25</v>
      </c>
      <c r="F19" s="6">
        <v>160</v>
      </c>
      <c r="G19" s="18">
        <f t="shared" si="0"/>
        <v>4000</v>
      </c>
    </row>
    <row r="20" spans="2:7" ht="15">
      <c r="B20" s="15" t="s">
        <v>39</v>
      </c>
      <c r="C20" s="1" t="s">
        <v>40</v>
      </c>
      <c r="D20" s="1" t="s">
        <v>41</v>
      </c>
      <c r="E20" s="6">
        <v>30</v>
      </c>
      <c r="F20" s="6">
        <v>1768</v>
      </c>
      <c r="G20" s="18">
        <f t="shared" si="0"/>
        <v>53040</v>
      </c>
    </row>
    <row r="21" spans="2:7" ht="15">
      <c r="B21" s="16" t="s">
        <v>42</v>
      </c>
      <c r="C21" s="10" t="s">
        <v>43</v>
      </c>
      <c r="D21" s="10" t="s">
        <v>38</v>
      </c>
      <c r="E21" s="11">
        <v>25</v>
      </c>
      <c r="F21" s="11">
        <v>160</v>
      </c>
      <c r="G21" s="20">
        <f t="shared" si="0"/>
        <v>4000</v>
      </c>
    </row>
    <row r="22" spans="2:7" ht="15">
      <c r="B22" s="4"/>
      <c r="C22" s="4"/>
      <c r="D22" s="4"/>
      <c r="E22" s="8"/>
      <c r="F22" s="8"/>
      <c r="G22" s="8"/>
    </row>
    <row r="23" spans="2:7" ht="15">
      <c r="B23" s="28" t="s">
        <v>44</v>
      </c>
      <c r="C23" s="32"/>
      <c r="D23" s="33"/>
      <c r="E23" s="33"/>
      <c r="F23" s="34"/>
      <c r="G23" s="47">
        <f>SUM(G24:G27)</f>
        <v>6400</v>
      </c>
    </row>
    <row r="24" spans="2:7" ht="15">
      <c r="B24" s="15" t="s">
        <v>45</v>
      </c>
      <c r="C24" s="1" t="s">
        <v>46</v>
      </c>
      <c r="D24" s="1" t="s">
        <v>9</v>
      </c>
      <c r="E24" s="6">
        <v>40</v>
      </c>
      <c r="F24" s="6">
        <v>40</v>
      </c>
      <c r="G24" s="18">
        <f>E24*F24</f>
        <v>1600</v>
      </c>
    </row>
    <row r="25" spans="2:7" ht="15">
      <c r="B25" s="15" t="s">
        <v>47</v>
      </c>
      <c r="C25" s="1" t="s">
        <v>48</v>
      </c>
      <c r="D25" s="1" t="s">
        <v>9</v>
      </c>
      <c r="E25" s="6">
        <v>40</v>
      </c>
      <c r="F25" s="6">
        <v>40</v>
      </c>
      <c r="G25" s="18">
        <f>E25*F25</f>
        <v>1600</v>
      </c>
    </row>
    <row r="26" spans="2:7" ht="15">
      <c r="B26" s="15" t="s">
        <v>49</v>
      </c>
      <c r="C26" s="1" t="s">
        <v>50</v>
      </c>
      <c r="D26" s="1" t="s">
        <v>9</v>
      </c>
      <c r="E26" s="6">
        <v>40</v>
      </c>
      <c r="F26" s="6">
        <v>40</v>
      </c>
      <c r="G26" s="18">
        <f>E26*F26</f>
        <v>1600</v>
      </c>
    </row>
    <row r="27" spans="2:7" ht="15">
      <c r="B27" s="16" t="s">
        <v>51</v>
      </c>
      <c r="C27" s="10" t="s">
        <v>52</v>
      </c>
      <c r="D27" s="10" t="s">
        <v>9</v>
      </c>
      <c r="E27" s="11">
        <v>40</v>
      </c>
      <c r="F27" s="11">
        <v>40</v>
      </c>
      <c r="G27" s="20">
        <f>E27*F27</f>
        <v>1600</v>
      </c>
    </row>
    <row r="28" spans="2:7" ht="15">
      <c r="B28" s="4"/>
      <c r="C28" s="4"/>
      <c r="D28" s="4"/>
      <c r="E28" s="8"/>
      <c r="F28" s="8"/>
      <c r="G28" s="8"/>
    </row>
    <row r="29" spans="2:7" ht="15">
      <c r="B29" s="28" t="s">
        <v>53</v>
      </c>
      <c r="C29" s="32"/>
      <c r="D29" s="33"/>
      <c r="E29" s="33"/>
      <c r="F29" s="34"/>
      <c r="G29" s="47">
        <f>SUM(G30:G31)</f>
        <v>7560</v>
      </c>
    </row>
    <row r="30" spans="2:7" ht="15">
      <c r="B30" s="15" t="s">
        <v>54</v>
      </c>
      <c r="C30" s="1" t="s">
        <v>55</v>
      </c>
      <c r="D30" s="1" t="s">
        <v>27</v>
      </c>
      <c r="E30" s="6">
        <v>35</v>
      </c>
      <c r="F30" s="6">
        <v>56</v>
      </c>
      <c r="G30" s="18">
        <f>E30*F30</f>
        <v>1960</v>
      </c>
    </row>
    <row r="31" spans="2:7" ht="15">
      <c r="B31" s="16" t="s">
        <v>56</v>
      </c>
      <c r="C31" s="10" t="s">
        <v>57</v>
      </c>
      <c r="D31" s="10" t="s">
        <v>27</v>
      </c>
      <c r="E31" s="11">
        <v>35</v>
      </c>
      <c r="F31" s="11">
        <v>160</v>
      </c>
      <c r="G31" s="20">
        <f>E31*F31</f>
        <v>5600</v>
      </c>
    </row>
    <row r="32" spans="2:7" ht="15">
      <c r="B32" s="4"/>
      <c r="C32" s="4"/>
      <c r="D32" s="4"/>
      <c r="E32" s="8"/>
      <c r="F32" s="8"/>
      <c r="G32" s="8"/>
    </row>
    <row r="33" spans="2:7" ht="15">
      <c r="B33" s="35" t="s">
        <v>58</v>
      </c>
      <c r="C33" s="36" t="s">
        <v>59</v>
      </c>
      <c r="D33" s="36" t="s">
        <v>27</v>
      </c>
      <c r="E33" s="37">
        <v>35</v>
      </c>
      <c r="F33" s="37">
        <v>8</v>
      </c>
      <c r="G33" s="46">
        <v>200</v>
      </c>
    </row>
    <row r="34" spans="2:7" ht="15">
      <c r="B34" s="17"/>
      <c r="C34" s="12"/>
      <c r="D34" s="4"/>
      <c r="E34" s="8"/>
      <c r="F34" s="8"/>
      <c r="G34" s="8"/>
    </row>
    <row r="35" spans="2:7" ht="15">
      <c r="B35" s="38" t="s">
        <v>60</v>
      </c>
      <c r="C35" s="39" t="s">
        <v>61</v>
      </c>
      <c r="D35" s="38"/>
      <c r="E35" s="40"/>
      <c r="F35" s="41"/>
      <c r="G35" s="46">
        <v>6080</v>
      </c>
    </row>
    <row r="36" spans="2:7" ht="15">
      <c r="B36" s="3"/>
      <c r="C36" s="14"/>
      <c r="D36" s="3"/>
      <c r="E36" s="13"/>
      <c r="F36" s="13"/>
      <c r="G36" s="21"/>
    </row>
    <row r="37" spans="2:7" ht="15">
      <c r="B37" s="26" t="s">
        <v>62</v>
      </c>
      <c r="C37" s="27"/>
      <c r="D37" s="27"/>
      <c r="E37" s="27"/>
      <c r="F37" s="27"/>
      <c r="G37" s="45">
        <f>SUM(G3,G8,G14,G23,G29,G33,G35)</f>
        <v>120000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fernandes</dc:creator>
  <cp:keywords/>
  <dc:description/>
  <cp:lastModifiedBy>Cláudio José Azevedo Fernandes</cp:lastModifiedBy>
  <cp:revision/>
  <dcterms:created xsi:type="dcterms:W3CDTF">2024-12-10T22:45:27Z</dcterms:created>
  <dcterms:modified xsi:type="dcterms:W3CDTF">2024-12-17T23:56:16Z</dcterms:modified>
  <cp:category/>
  <cp:contentStatus/>
</cp:coreProperties>
</file>