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4\projects_seppe\DirectX-Graphics-Samples\MiniEngine\RayBinning\profiling-data\"/>
    </mc:Choice>
  </mc:AlternateContent>
  <xr:revisionPtr revIDLastSave="0" documentId="8_{58CEAA4A-8C84-45D8-81D2-B047C6EBF9E4}" xr6:coauthVersionLast="45" xr6:coauthVersionMax="45" xr10:uidLastSave="{00000000-0000-0000-0000-000000000000}"/>
  <bookViews>
    <workbookView xWindow="-28920" yWindow="-120" windowWidth="29040" windowHeight="15990" xr2:uid="{C2DF20A1-E1E6-4010-A3A3-B68436F442F9}"/>
  </bookViews>
  <sheets>
    <sheet name="Sponza" sheetId="1" r:id="rId1"/>
    <sheet name="Rungholt" sheetId="3" r:id="rId2"/>
    <sheet name="San Miguel" sheetId="4" r:id="rId3"/>
    <sheet name="Gallery" sheetId="5" r:id="rId4"/>
    <sheet name="Bistro Exterior" sheetId="6" r:id="rId5"/>
    <sheet name="Bistro Interior" sheetId="7" r:id="rId6"/>
    <sheet name="House Scene" sheetId="9" r:id="rId7"/>
    <sheet name="Tap" sheetId="10" r:id="rId8"/>
    <sheet name="The Mill" sheetId="11" r:id="rId9"/>
    <sheet name="The Sea House" sheetId="12" r:id="rId10"/>
    <sheet name="Results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" i="8" l="1"/>
  <c r="C20" i="8"/>
  <c r="C19" i="8"/>
  <c r="C18" i="8"/>
  <c r="C17" i="8"/>
  <c r="C16" i="8"/>
  <c r="C15" i="8"/>
  <c r="C14" i="8"/>
  <c r="B21" i="8"/>
  <c r="B20" i="8"/>
  <c r="B19" i="8"/>
  <c r="B18" i="8"/>
  <c r="B17" i="8"/>
  <c r="B16" i="8"/>
  <c r="B15" i="8"/>
  <c r="B14" i="8"/>
  <c r="D80" i="12"/>
  <c r="B80" i="12"/>
  <c r="D66" i="12" a="1"/>
  <c r="D66" i="12" s="1"/>
  <c r="B66" i="12" a="1"/>
  <c r="B66" i="12" s="1"/>
  <c r="D61" i="12"/>
  <c r="B61" i="12"/>
  <c r="D60" i="12"/>
  <c r="B60" i="12"/>
  <c r="D38" i="12"/>
  <c r="B38" i="12"/>
  <c r="D24" i="12" a="1"/>
  <c r="D37" i="12" s="1"/>
  <c r="B24" i="12" a="1"/>
  <c r="B24" i="12" s="1"/>
  <c r="D19" i="12"/>
  <c r="B19" i="12"/>
  <c r="D18" i="12"/>
  <c r="B18" i="12"/>
  <c r="D80" i="11"/>
  <c r="B80" i="11"/>
  <c r="D66" i="11" a="1"/>
  <c r="D79" i="11" s="1"/>
  <c r="B66" i="11" a="1"/>
  <c r="B66" i="11" s="1"/>
  <c r="D61" i="11"/>
  <c r="B61" i="11"/>
  <c r="D60" i="11"/>
  <c r="B60" i="11"/>
  <c r="D38" i="11"/>
  <c r="B38" i="11"/>
  <c r="D24" i="11" a="1"/>
  <c r="D24" i="11" s="1"/>
  <c r="B24" i="11" a="1"/>
  <c r="B37" i="11" s="1"/>
  <c r="D19" i="11"/>
  <c r="B19" i="11"/>
  <c r="D18" i="11"/>
  <c r="B18" i="11"/>
  <c r="D80" i="10"/>
  <c r="B80" i="10"/>
  <c r="D66" i="10" a="1"/>
  <c r="D66" i="10" s="1"/>
  <c r="B66" i="10" a="1"/>
  <c r="B66" i="10" s="1"/>
  <c r="D61" i="10"/>
  <c r="B61" i="10"/>
  <c r="D60" i="10"/>
  <c r="B60" i="10"/>
  <c r="D38" i="10"/>
  <c r="B38" i="10"/>
  <c r="D24" i="10" a="1"/>
  <c r="D24" i="10" s="1"/>
  <c r="B24" i="10" a="1"/>
  <c r="B24" i="10" s="1"/>
  <c r="D19" i="10"/>
  <c r="B19" i="10"/>
  <c r="D18" i="10"/>
  <c r="B18" i="10"/>
  <c r="D80" i="9"/>
  <c r="B80" i="9"/>
  <c r="D66" i="9" a="1"/>
  <c r="D79" i="9" s="1"/>
  <c r="B66" i="9" a="1"/>
  <c r="B66" i="9" s="1"/>
  <c r="D61" i="9"/>
  <c r="B61" i="9"/>
  <c r="D60" i="9"/>
  <c r="B60" i="9"/>
  <c r="D38" i="9"/>
  <c r="B38" i="9"/>
  <c r="D24" i="9" a="1"/>
  <c r="D37" i="9" s="1"/>
  <c r="B24" i="9" a="1"/>
  <c r="B24" i="9" s="1"/>
  <c r="D19" i="9"/>
  <c r="B19" i="9"/>
  <c r="D18" i="9"/>
  <c r="B18" i="9"/>
  <c r="C13" i="8"/>
  <c r="B13" i="8"/>
  <c r="C12" i="8"/>
  <c r="C11" i="8"/>
  <c r="B11" i="8"/>
  <c r="C10" i="8"/>
  <c r="B10" i="8"/>
  <c r="C9" i="8"/>
  <c r="B9" i="8"/>
  <c r="C8" i="8"/>
  <c r="B8" i="8"/>
  <c r="C7" i="8"/>
  <c r="B7" i="8"/>
  <c r="C6" i="8"/>
  <c r="B6" i="8"/>
  <c r="C5" i="8"/>
  <c r="B5" i="8"/>
  <c r="C4" i="8"/>
  <c r="B4" i="8"/>
  <c r="C3" i="8"/>
  <c r="B3" i="8"/>
  <c r="C2" i="8"/>
  <c r="B2" i="8"/>
  <c r="D80" i="7"/>
  <c r="B80" i="7"/>
  <c r="D66" i="7" a="1"/>
  <c r="D79" i="7" s="1"/>
  <c r="B66" i="7" a="1"/>
  <c r="B79" i="7" s="1"/>
  <c r="D61" i="7"/>
  <c r="B61" i="7"/>
  <c r="D60" i="7"/>
  <c r="B60" i="7"/>
  <c r="D38" i="7"/>
  <c r="B38" i="7"/>
  <c r="D24" i="7" a="1"/>
  <c r="D37" i="7" s="1"/>
  <c r="B24" i="7" a="1"/>
  <c r="B37" i="7" s="1"/>
  <c r="B12" i="8" s="1"/>
  <c r="D19" i="7"/>
  <c r="B19" i="7"/>
  <c r="D18" i="7"/>
  <c r="B18" i="7"/>
  <c r="D80" i="6"/>
  <c r="B80" i="6"/>
  <c r="D66" i="6" a="1"/>
  <c r="D66" i="6" s="1"/>
  <c r="B66" i="6" a="1"/>
  <c r="B79" i="6" s="1"/>
  <c r="D61" i="6"/>
  <c r="B61" i="6"/>
  <c r="D60" i="6"/>
  <c r="B60" i="6"/>
  <c r="D38" i="6"/>
  <c r="B38" i="6"/>
  <c r="D24" i="6" a="1"/>
  <c r="D37" i="6" s="1"/>
  <c r="B24" i="6" a="1"/>
  <c r="B24" i="6" s="1"/>
  <c r="D19" i="6"/>
  <c r="B19" i="6"/>
  <c r="D18" i="6"/>
  <c r="B18" i="6"/>
  <c r="D80" i="5"/>
  <c r="B80" i="5"/>
  <c r="D66" i="5" a="1"/>
  <c r="D79" i="5" s="1"/>
  <c r="B66" i="5" a="1"/>
  <c r="B66" i="5" s="1"/>
  <c r="D61" i="5"/>
  <c r="B61" i="5"/>
  <c r="D60" i="5"/>
  <c r="B60" i="5"/>
  <c r="D38" i="5"/>
  <c r="B38" i="5"/>
  <c r="D24" i="5" a="1"/>
  <c r="D24" i="5" s="1"/>
  <c r="B24" i="5" a="1"/>
  <c r="B37" i="5" s="1"/>
  <c r="D19" i="5"/>
  <c r="B19" i="5"/>
  <c r="D18" i="5"/>
  <c r="B18" i="5"/>
  <c r="D80" i="4"/>
  <c r="B80" i="4"/>
  <c r="D66" i="4" a="1"/>
  <c r="D79" i="4" s="1"/>
  <c r="B66" i="4" a="1"/>
  <c r="B66" i="4" s="1"/>
  <c r="D61" i="4"/>
  <c r="B61" i="4"/>
  <c r="D60" i="4"/>
  <c r="B60" i="4"/>
  <c r="D38" i="4"/>
  <c r="B38" i="4"/>
  <c r="D24" i="4" a="1"/>
  <c r="D37" i="4" s="1"/>
  <c r="B24" i="4" a="1"/>
  <c r="B37" i="4" s="1"/>
  <c r="D19" i="4"/>
  <c r="B19" i="4"/>
  <c r="D18" i="4"/>
  <c r="B18" i="4"/>
  <c r="D80" i="3"/>
  <c r="B80" i="3"/>
  <c r="D66" i="3" a="1"/>
  <c r="D79" i="3" s="1"/>
  <c r="B66" i="3" a="1"/>
  <c r="B66" i="3" s="1"/>
  <c r="D61" i="3"/>
  <c r="B61" i="3"/>
  <c r="D60" i="3"/>
  <c r="B60" i="3"/>
  <c r="D80" i="1"/>
  <c r="B80" i="1"/>
  <c r="D66" i="1" a="1"/>
  <c r="D79" i="1" s="1"/>
  <c r="B66" i="1" a="1"/>
  <c r="B66" i="1" s="1"/>
  <c r="D61" i="1"/>
  <c r="B61" i="1"/>
  <c r="D60" i="1"/>
  <c r="B60" i="1"/>
  <c r="D24" i="12" l="1"/>
  <c r="D79" i="12"/>
  <c r="B79" i="12"/>
  <c r="B37" i="12"/>
  <c r="D66" i="11"/>
  <c r="B79" i="11"/>
  <c r="B24" i="11"/>
  <c r="D37" i="11"/>
  <c r="B79" i="10"/>
  <c r="D79" i="10"/>
  <c r="B37" i="10"/>
  <c r="D37" i="10"/>
  <c r="D66" i="9"/>
  <c r="B79" i="9"/>
  <c r="B37" i="9"/>
  <c r="D24" i="9"/>
  <c r="D24" i="7"/>
  <c r="B24" i="7"/>
  <c r="B66" i="7"/>
  <c r="D66" i="7"/>
  <c r="B66" i="6"/>
  <c r="B37" i="6"/>
  <c r="D79" i="6"/>
  <c r="D24" i="6"/>
  <c r="D66" i="5"/>
  <c r="B79" i="5"/>
  <c r="B24" i="5"/>
  <c r="D37" i="5"/>
  <c r="D24" i="4"/>
  <c r="B79" i="4"/>
  <c r="B24" i="4"/>
  <c r="D66" i="4"/>
  <c r="D66" i="3"/>
  <c r="B79" i="3"/>
  <c r="B79" i="1"/>
  <c r="D66" i="1"/>
  <c r="D38" i="3"/>
  <c r="B38" i="3"/>
  <c r="D24" i="3" a="1"/>
  <c r="D37" i="3" s="1"/>
  <c r="B24" i="3" a="1"/>
  <c r="B24" i="3" s="1"/>
  <c r="D19" i="3"/>
  <c r="B19" i="3"/>
  <c r="D18" i="3"/>
  <c r="B18" i="3"/>
  <c r="D38" i="1"/>
  <c r="B38" i="1"/>
  <c r="D19" i="1"/>
  <c r="B19" i="1"/>
  <c r="D37" i="1"/>
  <c r="B37" i="1"/>
  <c r="D24" i="1" a="1"/>
  <c r="D24" i="1" s="1"/>
  <c r="B24" i="1" a="1"/>
  <c r="B24" i="1" s="1"/>
  <c r="D18" i="1"/>
  <c r="B18" i="1"/>
  <c r="B37" i="3" l="1"/>
  <c r="D2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<sst xmlns="http://schemas.openxmlformats.org/spreadsheetml/2006/main" count="283" uniqueCount="49">
  <si>
    <t>ANGLE 1</t>
  </si>
  <si>
    <t>NO BINNING</t>
  </si>
  <si>
    <t>WITH BINNING</t>
  </si>
  <si>
    <t>raw avg</t>
  </si>
  <si>
    <t>avg</t>
  </si>
  <si>
    <t>sorted</t>
  </si>
  <si>
    <t>ms</t>
  </si>
  <si>
    <t>ANGLE 2</t>
  </si>
  <si>
    <t>Sponza 1</t>
  </si>
  <si>
    <t>Sponza 2</t>
  </si>
  <si>
    <t>Rungholt 1</t>
  </si>
  <si>
    <t>Rungholt 2</t>
  </si>
  <si>
    <t>San Miguel 1</t>
  </si>
  <si>
    <t>San Miguel 2</t>
  </si>
  <si>
    <t>Gallery 1</t>
  </si>
  <si>
    <t>Gallery 2</t>
  </si>
  <si>
    <t>Bistro Exterior 2</t>
  </si>
  <si>
    <t>Bistro Exterior 1</t>
  </si>
  <si>
    <t>Bistro Interior 1</t>
  </si>
  <si>
    <t>Bistro Interior 2</t>
  </si>
  <si>
    <t>With Ray Binning</t>
  </si>
  <si>
    <t>Without Ray Binning</t>
  </si>
  <si>
    <t>green cells indicate faster results</t>
  </si>
  <si>
    <t>House Scene 1</t>
  </si>
  <si>
    <t>House Scene 2</t>
  </si>
  <si>
    <t>Tap 1</t>
  </si>
  <si>
    <t>Tap 2</t>
  </si>
  <si>
    <t>The Mill 1</t>
  </si>
  <si>
    <t>The Mill 2</t>
  </si>
  <si>
    <t>The Sea House 1</t>
  </si>
  <si>
    <t>The Sea House 2</t>
  </si>
  <si>
    <t>Triangles</t>
  </si>
  <si>
    <t>author</t>
  </si>
  <si>
    <t>Zhenya</t>
  </si>
  <si>
    <t xml:space="preserve">https://sketchfab.com/3d-models/house-scene-52772448c62348e0a4951b51758d5587 </t>
  </si>
  <si>
    <t>Author</t>
  </si>
  <si>
    <t>Sam Cotman</t>
  </si>
  <si>
    <t xml:space="preserve">https://sketchfab.com/3d-models/the-mill-485266e0d43e46a7bc7850d3d957571a </t>
  </si>
  <si>
    <t>Alena Shek</t>
  </si>
  <si>
    <t xml:space="preserve">https://sketchfab.com/3d-models/sea-house-bc4782005e9646fb9e6e18df61bfd28d </t>
  </si>
  <si>
    <t>luyssport</t>
  </si>
  <si>
    <t>Amazon Lumberyard</t>
  </si>
  <si>
    <t xml:space="preserve">https://casual-effects.com/data/ </t>
  </si>
  <si>
    <t>The Hallwyl Museum</t>
  </si>
  <si>
    <t>Guillermo M. Leal Llaguno</t>
  </si>
  <si>
    <t>kescha</t>
  </si>
  <si>
    <t>Team Minigraph at Microsoft</t>
  </si>
  <si>
    <t>https://github.com/microsoft/DirectX-Graphics-Samples/tree/master/MiniEngine</t>
  </si>
  <si>
    <t>https://sketchfab.com/3d-models/tap-9c94f0aca4bf4483800b80b6c035cf0e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</si>
</sst>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"/>
    <numFmt numFmtId="165" formatCode="0.0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165" fontId="0" fillId="2" borderId="0" xfId="0" applyNumberFormat="1" applyFill="1"/>
    <xf numFmtId="164" fontId="0" fillId="2" borderId="0" xfId="0" applyNumberFormat="1" applyFill="1"/>
    <xf numFmtId="0" fontId="0" fillId="0" borderId="0" xfId="0" applyAlignment="1"/>
    <xf numFmtId="0" fontId="0" fillId="0" borderId="0" xfId="0" applyAlignment="1">
      <alignment vertical="top" wrapText="1"/>
    </xf>
    <xf numFmtId="0" fontId="1" fillId="0" borderId="0" xfId="1"/>
    <xf numFmtId="0" fontId="3" fillId="0" borderId="0" xfId="0" applyFont="1"/>
    <xf numFmtId="0" fontId="3" fillId="0" borderId="0" xfId="0" applyNumberFormat="1" applyFont="1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analasys of Ray</a:t>
            </a:r>
            <a:r>
              <a:rPr lang="en-US" baseline="0"/>
              <a:t> Binning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Without Ray Binning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Results!$A$2:$A$21</c:f>
              <c:strCache>
                <c:ptCount val="20"/>
                <c:pt idx="0">
                  <c:v>Sponza 1</c:v>
                </c:pt>
                <c:pt idx="1">
                  <c:v>Sponza 2</c:v>
                </c:pt>
                <c:pt idx="2">
                  <c:v>Rungholt 1</c:v>
                </c:pt>
                <c:pt idx="3">
                  <c:v>Rungholt 2</c:v>
                </c:pt>
                <c:pt idx="4">
                  <c:v>San Miguel 1</c:v>
                </c:pt>
                <c:pt idx="5">
                  <c:v>San Miguel 2</c:v>
                </c:pt>
                <c:pt idx="6">
                  <c:v>Gallery 1</c:v>
                </c:pt>
                <c:pt idx="7">
                  <c:v>Gallery 2</c:v>
                </c:pt>
                <c:pt idx="8">
                  <c:v>Bistro Exterior 1</c:v>
                </c:pt>
                <c:pt idx="9">
                  <c:v>Bistro Exterior 2</c:v>
                </c:pt>
                <c:pt idx="10">
                  <c:v>Bistro Interior 1</c:v>
                </c:pt>
                <c:pt idx="11">
                  <c:v>Bistro Interior 2</c:v>
                </c:pt>
                <c:pt idx="12">
                  <c:v>House Scene 1</c:v>
                </c:pt>
                <c:pt idx="13">
                  <c:v>House Scene 2</c:v>
                </c:pt>
                <c:pt idx="14">
                  <c:v>Tap 1</c:v>
                </c:pt>
                <c:pt idx="15">
                  <c:v>Tap 2</c:v>
                </c:pt>
                <c:pt idx="16">
                  <c:v>The Mill 1</c:v>
                </c:pt>
                <c:pt idx="17">
                  <c:v>The Mill 2</c:v>
                </c:pt>
                <c:pt idx="18">
                  <c:v>The Sea House 1</c:v>
                </c:pt>
                <c:pt idx="19">
                  <c:v>The Sea House 2</c:v>
                </c:pt>
              </c:strCache>
            </c:strRef>
          </c:cat>
          <c:val>
            <c:numRef>
              <c:f>Results!$B$2:$B$21</c:f>
              <c:numCache>
                <c:formatCode>General</c:formatCode>
                <c:ptCount val="20"/>
                <c:pt idx="0">
                  <c:v>1.201676</c:v>
                </c:pt>
                <c:pt idx="1">
                  <c:v>1.9553480000000001</c:v>
                </c:pt>
                <c:pt idx="2">
                  <c:v>2.8501350000000003</c:v>
                </c:pt>
                <c:pt idx="3">
                  <c:v>2.6295410000000001</c:v>
                </c:pt>
                <c:pt idx="4">
                  <c:v>2.8761580000000007</c:v>
                </c:pt>
                <c:pt idx="5">
                  <c:v>2.7055529999999997</c:v>
                </c:pt>
                <c:pt idx="6">
                  <c:v>2.9369809999999998</c:v>
                </c:pt>
                <c:pt idx="7">
                  <c:v>2.9427669999999999</c:v>
                </c:pt>
                <c:pt idx="8">
                  <c:v>3.0190569999999997</c:v>
                </c:pt>
                <c:pt idx="9">
                  <c:v>3.0257739999999997</c:v>
                </c:pt>
                <c:pt idx="10">
                  <c:v>2.655335</c:v>
                </c:pt>
                <c:pt idx="11">
                  <c:v>2.6181220000000005</c:v>
                </c:pt>
                <c:pt idx="12">
                  <c:v>2.0672570000000001</c:v>
                </c:pt>
                <c:pt idx="13">
                  <c:v>2.2930809999999999</c:v>
                </c:pt>
                <c:pt idx="14">
                  <c:v>2.201622</c:v>
                </c:pt>
                <c:pt idx="15">
                  <c:v>2.0828920000000002</c:v>
                </c:pt>
                <c:pt idx="16">
                  <c:v>1.8263820000000002</c:v>
                </c:pt>
                <c:pt idx="17">
                  <c:v>2.217346</c:v>
                </c:pt>
                <c:pt idx="18">
                  <c:v>1.9070100000000001</c:v>
                </c:pt>
                <c:pt idx="19">
                  <c:v>1.8812859999999998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7-4C4D-954B-AF0711D321CF}"/>
            </c:ext>
          </c:extLst>
        </c:ser>
        <c:ser>
          <c:idx val="1"/>
          <c:order val="1"/>
          <c:tx>
            <c:strRef>
              <c:f>Results!$C$1</c:f>
              <c:strCache>
                <c:ptCount val="1"/>
                <c:pt idx="0">
                  <c:v>With Ray Binning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Results!$A$2:$A$21</c:f>
              <c:strCache>
                <c:ptCount val="20"/>
                <c:pt idx="0">
                  <c:v>Sponza 1</c:v>
                </c:pt>
                <c:pt idx="1">
                  <c:v>Sponza 2</c:v>
                </c:pt>
                <c:pt idx="2">
                  <c:v>Rungholt 1</c:v>
                </c:pt>
                <c:pt idx="3">
                  <c:v>Rungholt 2</c:v>
                </c:pt>
                <c:pt idx="4">
                  <c:v>San Miguel 1</c:v>
                </c:pt>
                <c:pt idx="5">
                  <c:v>San Miguel 2</c:v>
                </c:pt>
                <c:pt idx="6">
                  <c:v>Gallery 1</c:v>
                </c:pt>
                <c:pt idx="7">
                  <c:v>Gallery 2</c:v>
                </c:pt>
                <c:pt idx="8">
                  <c:v>Bistro Exterior 1</c:v>
                </c:pt>
                <c:pt idx="9">
                  <c:v>Bistro Exterior 2</c:v>
                </c:pt>
                <c:pt idx="10">
                  <c:v>Bistro Interior 1</c:v>
                </c:pt>
                <c:pt idx="11">
                  <c:v>Bistro Interior 2</c:v>
                </c:pt>
                <c:pt idx="12">
                  <c:v>House Scene 1</c:v>
                </c:pt>
                <c:pt idx="13">
                  <c:v>House Scene 2</c:v>
                </c:pt>
                <c:pt idx="14">
                  <c:v>Tap 1</c:v>
                </c:pt>
                <c:pt idx="15">
                  <c:v>Tap 2</c:v>
                </c:pt>
                <c:pt idx="16">
                  <c:v>The Mill 1</c:v>
                </c:pt>
                <c:pt idx="17">
                  <c:v>The Mill 2</c:v>
                </c:pt>
                <c:pt idx="18">
                  <c:v>The Sea House 1</c:v>
                </c:pt>
                <c:pt idx="19">
                  <c:v>The Sea House 2</c:v>
                </c:pt>
              </c:strCache>
            </c:strRef>
          </c:cat>
          <c:val>
            <c:numRef>
              <c:f>Results!$C$2:$C$21</c:f>
              <c:numCache>
                <c:formatCode>General</c:formatCode>
                <c:ptCount val="20"/>
                <c:pt idx="0">
                  <c:v>1.8054039999999998</c:v>
                </c:pt>
                <c:pt idx="1">
                  <c:v>1.7853460000000001</c:v>
                </c:pt>
                <c:pt idx="2">
                  <c:v>2.873138</c:v>
                </c:pt>
                <c:pt idx="3">
                  <c:v>2.700523</c:v>
                </c:pt>
                <c:pt idx="4">
                  <c:v>2.9083909999999999</c:v>
                </c:pt>
                <c:pt idx="5">
                  <c:v>2.8286489999999995</c:v>
                </c:pt>
                <c:pt idx="6">
                  <c:v>2.9596829999999996</c:v>
                </c:pt>
                <c:pt idx="7">
                  <c:v>2.9570729999999998</c:v>
                </c:pt>
                <c:pt idx="8">
                  <c:v>3.0271280000000003</c:v>
                </c:pt>
                <c:pt idx="9">
                  <c:v>3.0218189999999998</c:v>
                </c:pt>
                <c:pt idx="10">
                  <c:v>2.6910660000000002</c:v>
                </c:pt>
                <c:pt idx="11">
                  <c:v>2.6450330000000002</c:v>
                </c:pt>
                <c:pt idx="12">
                  <c:v>2.254461</c:v>
                </c:pt>
                <c:pt idx="13">
                  <c:v>1.8202419999999999</c:v>
                </c:pt>
                <c:pt idx="14" formatCode="#,##0.00000">
                  <c:v>1.9972549999999998</c:v>
                </c:pt>
                <c:pt idx="15">
                  <c:v>1.9731890000000001</c:v>
                </c:pt>
                <c:pt idx="16">
                  <c:v>2.2116630000000002</c:v>
                </c:pt>
                <c:pt idx="17">
                  <c:v>1.9400900000000001</c:v>
                </c:pt>
                <c:pt idx="18">
                  <c:v>1.888825</c:v>
                </c:pt>
                <c:pt idx="19">
                  <c:v>2.1664140000000005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7-4C4D-954B-AF0711D32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529503"/>
        <c:axId val="1587554271"/>
      </c:barChart>
      <c:catAx>
        <c:axId val="161752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Demo scene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54271"/>
        <c:crosses val="autoZero"/>
        <c:auto val="1"/>
        <c:lblAlgn val="ctr"/>
        <c:lblOffset val="100"/>
        <c:noMultiLvlLbl val="0"/>
      </c:catAx>
      <c:valAx>
        <c:axId val="15875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GPU frame 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5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609599</xdr:colOff>
      <xdr:row>43</xdr:row>
      <xdr:rowOff>0</xdr:rowOff>
    </xdr:from>
    <xdr:to>
      <xdr:col>17</xdr:col>
      <xdr:colOff>608698</xdr:colOff>
      <xdr:row>66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56CAF7-A78E-400D-BC1A-A8974350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399" y="8191500"/>
          <a:ext cx="7314299" cy="4457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18</xdr:col>
      <xdr:colOff>0</xdr:colOff>
      <xdr:row>23</xdr:row>
      <xdr:rowOff>177029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8FB0F4-2C2F-4BDB-8BB8-3EF8AB202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90500"/>
          <a:ext cx="7315200" cy="43680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9526</xdr:rowOff>
    </xdr:from>
    <xdr:to>
      <xdr:col>18</xdr:col>
      <xdr:colOff>10616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986ED-7B53-4A5F-9FB2-D00DCC5D1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200026"/>
          <a:ext cx="7316291" cy="43719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43</xdr:row>
      <xdr:rowOff>0</xdr:rowOff>
    </xdr:from>
    <xdr:to>
      <xdr:col>18</xdr:col>
      <xdr:colOff>9525</xdr:colOff>
      <xdr:row>66</xdr:row>
      <xdr:rowOff>24921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73CDC4-5642-4197-BB51-F6E22F14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8191500"/>
          <a:ext cx="7315200" cy="44064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190499</xdr:rowOff>
    </xdr:from>
    <xdr:to>
      <xdr:col>18</xdr:col>
      <xdr:colOff>19164</xdr:colOff>
      <xdr:row>24</xdr:row>
      <xdr:rowOff>9524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126DF5-7156-4D70-B93B-21376D11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499"/>
          <a:ext cx="7334364" cy="4391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190499</xdr:rowOff>
    </xdr:from>
    <xdr:to>
      <xdr:col>18</xdr:col>
      <xdr:colOff>5364</xdr:colOff>
      <xdr:row>66</xdr:row>
      <xdr:rowOff>104774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9B59C7-A418-43E7-AF39-599B2B724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8191499"/>
          <a:ext cx="7320564" cy="4486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190499</xdr:rowOff>
    </xdr:from>
    <xdr:to>
      <xdr:col>18</xdr:col>
      <xdr:colOff>7952</xdr:colOff>
      <xdr:row>24</xdr:row>
      <xdr:rowOff>28574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592BCE-7BD1-4F29-AF43-CC85CE6E2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499"/>
          <a:ext cx="7323152" cy="4410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18</xdr:col>
      <xdr:colOff>574</xdr:colOff>
      <xdr:row>67</xdr:row>
      <xdr:rowOff>76199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E6E67B-CF0C-450B-8F05-19BFD3217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8191500"/>
          <a:ext cx="7315774" cy="46481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13066</xdr:colOff>
      <xdr:row>24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D52B9C-8930-4743-89CC-D3A06E23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0"/>
          <a:ext cx="7328266" cy="4410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18</xdr:col>
      <xdr:colOff>9525</xdr:colOff>
      <xdr:row>65</xdr:row>
      <xdr:rowOff>133300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789064-DB20-4C19-8767-A3991FE9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8191500"/>
          <a:ext cx="7324725" cy="4324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9525</xdr:colOff>
      <xdr:row>23</xdr:row>
      <xdr:rowOff>189687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DF8C34-4B32-405A-B3C5-969F1B8F1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0"/>
          <a:ext cx="7324725" cy="438068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18</xdr:col>
      <xdr:colOff>1</xdr:colOff>
      <xdr:row>65</xdr:row>
      <xdr:rowOff>100303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847572-044D-424C-ACE3-27F19E27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1" y="8191500"/>
          <a:ext cx="7315200" cy="42913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9525</xdr:colOff>
      <xdr:row>24</xdr:row>
      <xdr:rowOff>13335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9089E9-1CA7-4ADD-A65C-8D95F8E7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0"/>
          <a:ext cx="7324725" cy="439483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1</xdr:rowOff>
    </xdr:from>
    <xdr:to>
      <xdr:col>18</xdr:col>
      <xdr:colOff>1</xdr:colOff>
      <xdr:row>66</xdr:row>
      <xdr:rowOff>32565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60DB1C-D5ED-44A8-9734-4BDFEFFB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1" y="8191501"/>
          <a:ext cx="7315200" cy="44140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9525</xdr:colOff>
      <xdr:row>23</xdr:row>
      <xdr:rowOff>189581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AC1BE-012B-4C45-94E2-BC20B2E0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0"/>
          <a:ext cx="7324725" cy="4380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18</xdr:col>
      <xdr:colOff>9525</xdr:colOff>
      <xdr:row>65</xdr:row>
      <xdr:rowOff>176401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2E4B7F-3303-448F-8DDA-804E6E94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8191500"/>
          <a:ext cx="7324725" cy="43674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0</xdr:colOff>
      <xdr:row>23</xdr:row>
      <xdr:rowOff>142103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B6A76D-6DB8-411E-BB1B-06094447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0"/>
          <a:ext cx="7315200" cy="43331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18</xdr:col>
      <xdr:colOff>9525</xdr:colOff>
      <xdr:row>66</xdr:row>
      <xdr:rowOff>7807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9E27A9-A85D-4F61-99EA-FDBA2333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8191500"/>
          <a:ext cx="7324725" cy="43893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9525</xdr:colOff>
      <xdr:row>24</xdr:row>
      <xdr:rowOff>33103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C11C09-9E24-409F-B8AE-30116F61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190501"/>
          <a:ext cx="7324725" cy="441460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1</xdr:rowOff>
    </xdr:from>
    <xdr:to>
      <xdr:col>18</xdr:col>
      <xdr:colOff>1</xdr:colOff>
      <xdr:row>65</xdr:row>
      <xdr:rowOff>98343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D4025-0BBD-4C1A-8DEB-FBBFA3707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1" y="8191501"/>
          <a:ext cx="7315200" cy="42893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25</xdr:col>
      <xdr:colOff>9524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A015E-CFB8-4270-94A7-3DE60A853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asual-effects.com/data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casual-effects.com/data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casual-effects.com/data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casual-effects.com/data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casual-effects.com/data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sketchfab.com/3d-models/house-scene-52772448c62348e0a4951b51758d5587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ketchfab.com/3d-models/the-mill-485266e0d43e46a7bc7850d3d957571a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sketchfab.com/3d-models/sea-house-bc4782005e9646fb9e6e18df61bfd28d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CEE9-82E5-4F68-929E-BAF395745E2B}">
  <sheetPr>
    <tabColor rgb="FF00B0F0"/>
  </sheetPr>
  <dimension ref="A1:W80"/>
  <sheetViews>
    <sheetView tabSelected="1"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26.8554687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s="8" t="s">
        <v>35</v>
      </c>
      <c r="V2" s="8" t="s">
        <v>46</v>
      </c>
      <c r="W2" s="7" t="s">
        <v>47</v>
      </c>
    </row>
    <row r="3" spans="1:23" x14ac:dyDescent="0.25">
      <c r="U3" s="8" t="s">
        <v>31</v>
      </c>
      <c r="V3" s="8">
        <v>278874</v>
      </c>
      <c r="W3" s="8"/>
    </row>
    <row r="4" spans="1:23" x14ac:dyDescent="0.25">
      <c r="B4" t="s">
        <v>1</v>
      </c>
      <c r="D4" t="s">
        <v>2</v>
      </c>
    </row>
    <row r="5" spans="1:23" x14ac:dyDescent="0.25">
      <c r="B5" s="1">
        <v>1.48414</v>
      </c>
      <c r="D5" s="2">
        <v>1.69119</v>
      </c>
    </row>
    <row r="6" spans="1:23" x14ac:dyDescent="0.25">
      <c r="B6" s="1">
        <v>1.2179</v>
      </c>
      <c r="D6" s="2">
        <v>1.86602</v>
      </c>
    </row>
    <row r="7" spans="1:23" x14ac:dyDescent="0.25">
      <c r="B7" s="1">
        <v>1.1939500000000001</v>
      </c>
      <c r="D7" s="2">
        <v>1.78464</v>
      </c>
    </row>
    <row r="8" spans="1:23" x14ac:dyDescent="0.25">
      <c r="B8" s="1">
        <v>1.1888799999999999</v>
      </c>
      <c r="D8" s="2">
        <v>1.7942</v>
      </c>
    </row>
    <row r="9" spans="1:23" x14ac:dyDescent="0.25">
      <c r="B9" s="1">
        <v>1.1896100000000001</v>
      </c>
      <c r="D9" s="2">
        <v>1.8504</v>
      </c>
    </row>
    <row r="10" spans="1:23" x14ac:dyDescent="0.25">
      <c r="B10" s="1">
        <v>1.1999599999999999</v>
      </c>
      <c r="D10" s="2">
        <v>1.81532</v>
      </c>
    </row>
    <row r="11" spans="1:23" x14ac:dyDescent="0.25">
      <c r="B11" s="1">
        <v>1.19902</v>
      </c>
      <c r="D11" s="2">
        <v>1.8253600000000001</v>
      </c>
    </row>
    <row r="12" spans="1:23" x14ac:dyDescent="0.25">
      <c r="B12" s="1">
        <v>1.2170000000000001</v>
      </c>
      <c r="D12" s="2">
        <v>1.8467800000000001</v>
      </c>
    </row>
    <row r="13" spans="1:23" x14ac:dyDescent="0.25">
      <c r="B13" s="1">
        <v>1.19217</v>
      </c>
      <c r="D13" s="2">
        <v>1.7210399999999999</v>
      </c>
    </row>
    <row r="14" spans="1:23" x14ac:dyDescent="0.25">
      <c r="B14" s="1">
        <v>1.1900900000000001</v>
      </c>
      <c r="D14" s="2">
        <v>1.8365499999999999</v>
      </c>
    </row>
    <row r="15" spans="1:23" x14ac:dyDescent="0.25">
      <c r="B15" s="1">
        <v>1.1897599999999999</v>
      </c>
      <c r="D15" s="2">
        <v>1.7718700000000001</v>
      </c>
    </row>
    <row r="16" spans="1:23" x14ac:dyDescent="0.25">
      <c r="B16" s="1">
        <v>1.2273000000000001</v>
      </c>
      <c r="D16" s="2">
        <v>1.8078799999999999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1.2241483333333334</v>
      </c>
      <c r="C18" t="s">
        <v>6</v>
      </c>
      <c r="D18" s="2">
        <f>AVERAGE(D5:D16)</f>
        <v>1.8009374999999999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1.1888799999999999</v>
      </c>
      <c r="D24" s="3" cm="1">
        <f t="array" ref="D24:D35">_xlfn._xlws.SORT(D5:D16)</f>
        <v>1.69119</v>
      </c>
    </row>
    <row r="25" spans="1:5" x14ac:dyDescent="0.25">
      <c r="B25" s="1">
        <v>1.1896100000000001</v>
      </c>
      <c r="D25" s="2">
        <v>1.7210399999999999</v>
      </c>
    </row>
    <row r="26" spans="1:5" x14ac:dyDescent="0.25">
      <c r="B26" s="1">
        <v>1.1897599999999999</v>
      </c>
      <c r="D26" s="2">
        <v>1.7718700000000001</v>
      </c>
    </row>
    <row r="27" spans="1:5" x14ac:dyDescent="0.25">
      <c r="B27" s="1">
        <v>1.1900900000000001</v>
      </c>
      <c r="D27" s="2">
        <v>1.78464</v>
      </c>
    </row>
    <row r="28" spans="1:5" x14ac:dyDescent="0.25">
      <c r="B28" s="1">
        <v>1.19217</v>
      </c>
      <c r="D28" s="2">
        <v>1.7942</v>
      </c>
    </row>
    <row r="29" spans="1:5" x14ac:dyDescent="0.25">
      <c r="B29" s="1">
        <v>1.1939500000000001</v>
      </c>
      <c r="D29" s="2">
        <v>1.8078799999999999</v>
      </c>
    </row>
    <row r="30" spans="1:5" x14ac:dyDescent="0.25">
      <c r="B30" s="1">
        <v>1.19902</v>
      </c>
      <c r="D30" s="2">
        <v>1.81532</v>
      </c>
    </row>
    <row r="31" spans="1:5" x14ac:dyDescent="0.25">
      <c r="B31" s="1">
        <v>1.1999599999999999</v>
      </c>
      <c r="D31" s="2">
        <v>1.8253600000000001</v>
      </c>
    </row>
    <row r="32" spans="1:5" x14ac:dyDescent="0.25">
      <c r="B32" s="1">
        <v>1.2170000000000001</v>
      </c>
      <c r="D32" s="2">
        <v>1.8365499999999999</v>
      </c>
    </row>
    <row r="33" spans="1:5" x14ac:dyDescent="0.25">
      <c r="B33" s="1">
        <v>1.2179</v>
      </c>
      <c r="D33" s="2">
        <v>1.8467800000000001</v>
      </c>
    </row>
    <row r="34" spans="1:5" x14ac:dyDescent="0.25">
      <c r="B34" s="1">
        <v>1.2273000000000001</v>
      </c>
      <c r="D34" s="2">
        <v>1.8504</v>
      </c>
    </row>
    <row r="35" spans="1:5" x14ac:dyDescent="0.25">
      <c r="B35" s="4">
        <v>1.48414</v>
      </c>
      <c r="D35" s="3">
        <v>1.86602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1.201676</v>
      </c>
      <c r="C37" t="s">
        <v>6</v>
      </c>
      <c r="D37" s="1">
        <f>AVERAGE(D25:D34)</f>
        <v>1.8054039999999998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0" spans="1:5" x14ac:dyDescent="0.25">
      <c r="B40" s="1"/>
      <c r="D40" s="2"/>
    </row>
    <row r="41" spans="1:5" x14ac:dyDescent="0.25">
      <c r="B41" s="1"/>
      <c r="D41" s="2"/>
    </row>
    <row r="42" spans="1:5" x14ac:dyDescent="0.25">
      <c r="B42" s="1"/>
      <c r="D42" s="2"/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1.8930899999999999</v>
      </c>
      <c r="D47" s="2">
        <v>1.6601999999999999</v>
      </c>
    </row>
    <row r="48" spans="1:5" x14ac:dyDescent="0.25">
      <c r="B48" s="1">
        <v>2.0129000000000001</v>
      </c>
      <c r="D48" s="2">
        <v>1.8111200000000001</v>
      </c>
    </row>
    <row r="49" spans="1:5" x14ac:dyDescent="0.25">
      <c r="B49" s="1">
        <v>2.0131199999999998</v>
      </c>
      <c r="D49" s="2">
        <v>1.7351799999999999</v>
      </c>
    </row>
    <row r="50" spans="1:5" x14ac:dyDescent="0.25">
      <c r="B50" s="1">
        <v>1.96349</v>
      </c>
      <c r="D50" s="2">
        <v>1.79043</v>
      </c>
    </row>
    <row r="51" spans="1:5" x14ac:dyDescent="0.25">
      <c r="B51" s="1">
        <v>1.9735799999999999</v>
      </c>
      <c r="D51" s="2">
        <v>1.81267</v>
      </c>
    </row>
    <row r="52" spans="1:5" x14ac:dyDescent="0.25">
      <c r="B52" s="1">
        <v>1.96435</v>
      </c>
      <c r="D52" s="2">
        <v>1.65595</v>
      </c>
    </row>
    <row r="53" spans="1:5" x14ac:dyDescent="0.25">
      <c r="B53" s="1">
        <v>1.88361</v>
      </c>
      <c r="D53" s="2">
        <v>1.86852</v>
      </c>
    </row>
    <row r="54" spans="1:5" x14ac:dyDescent="0.25">
      <c r="B54" s="1">
        <v>1.95723</v>
      </c>
      <c r="D54" s="2">
        <v>1.83762</v>
      </c>
    </row>
    <row r="55" spans="1:5" x14ac:dyDescent="0.25">
      <c r="B55" s="1">
        <v>1.8569</v>
      </c>
      <c r="D55" s="2">
        <v>1.8362499999999999</v>
      </c>
    </row>
    <row r="56" spans="1:5" x14ac:dyDescent="0.25">
      <c r="B56" s="1">
        <v>1.93675</v>
      </c>
      <c r="D56" s="2">
        <v>1.82894</v>
      </c>
    </row>
    <row r="57" spans="1:5" x14ac:dyDescent="0.25">
      <c r="B57" s="1">
        <v>1.98289</v>
      </c>
      <c r="D57" s="2">
        <v>1.74733</v>
      </c>
    </row>
    <row r="58" spans="1:5" x14ac:dyDescent="0.25">
      <c r="B58" s="1">
        <v>1.98559</v>
      </c>
      <c r="D58" s="2">
        <v>1.79372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1.951958333333333</v>
      </c>
      <c r="C60" t="s">
        <v>6</v>
      </c>
      <c r="D60" s="2">
        <f>AVERAGE(D47:D58)</f>
        <v>1.7814941666666668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1.8569</v>
      </c>
      <c r="D66" s="3" cm="1">
        <f t="array" ref="D66:D77">_xlfn._xlws.SORT(D47:D58)</f>
        <v>1.65595</v>
      </c>
    </row>
    <row r="67" spans="1:5" x14ac:dyDescent="0.25">
      <c r="B67" s="1">
        <v>1.88361</v>
      </c>
      <c r="D67" s="2">
        <v>1.6601999999999999</v>
      </c>
    </row>
    <row r="68" spans="1:5" x14ac:dyDescent="0.25">
      <c r="B68" s="1">
        <v>1.8930899999999999</v>
      </c>
      <c r="D68" s="2">
        <v>1.7351799999999999</v>
      </c>
    </row>
    <row r="69" spans="1:5" x14ac:dyDescent="0.25">
      <c r="B69" s="1">
        <v>1.93675</v>
      </c>
      <c r="D69" s="2">
        <v>1.74733</v>
      </c>
    </row>
    <row r="70" spans="1:5" x14ac:dyDescent="0.25">
      <c r="B70" s="1">
        <v>1.95723</v>
      </c>
      <c r="D70" s="2">
        <v>1.79043</v>
      </c>
    </row>
    <row r="71" spans="1:5" x14ac:dyDescent="0.25">
      <c r="B71" s="1">
        <v>1.96349</v>
      </c>
      <c r="D71" s="2">
        <v>1.79372</v>
      </c>
    </row>
    <row r="72" spans="1:5" x14ac:dyDescent="0.25">
      <c r="B72" s="1">
        <v>1.96435</v>
      </c>
      <c r="D72" s="2">
        <v>1.8111200000000001</v>
      </c>
    </row>
    <row r="73" spans="1:5" x14ac:dyDescent="0.25">
      <c r="B73" s="1">
        <v>1.9735799999999999</v>
      </c>
      <c r="D73" s="2">
        <v>1.81267</v>
      </c>
    </row>
    <row r="74" spans="1:5" x14ac:dyDescent="0.25">
      <c r="B74" s="1">
        <v>1.98289</v>
      </c>
      <c r="D74" s="2">
        <v>1.82894</v>
      </c>
    </row>
    <row r="75" spans="1:5" x14ac:dyDescent="0.25">
      <c r="B75" s="1">
        <v>1.98559</v>
      </c>
      <c r="D75" s="2">
        <v>1.8362499999999999</v>
      </c>
    </row>
    <row r="76" spans="1:5" x14ac:dyDescent="0.25">
      <c r="B76" s="1">
        <v>2.0129000000000001</v>
      </c>
      <c r="D76" s="2">
        <v>1.83762</v>
      </c>
    </row>
    <row r="77" spans="1:5" x14ac:dyDescent="0.25">
      <c r="B77" s="4">
        <v>2.0131199999999998</v>
      </c>
      <c r="D77" s="3">
        <v>1.86852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1.9553480000000001</v>
      </c>
      <c r="C79" t="s">
        <v>6</v>
      </c>
      <c r="D79" s="1">
        <f>AVERAGE(D67:D76)</f>
        <v>1.7853460000000001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9A3C7-1DA9-403C-B117-18C9499CEC9E}">
  <sheetPr>
    <tabColor rgb="FF0070C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12.7109375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s="8" t="s">
        <v>35</v>
      </c>
      <c r="V2" s="8" t="s">
        <v>45</v>
      </c>
      <c r="W2" s="7" t="s">
        <v>42</v>
      </c>
    </row>
    <row r="3" spans="1:23" x14ac:dyDescent="0.25">
      <c r="U3" s="8" t="s">
        <v>31</v>
      </c>
      <c r="V3" s="8">
        <v>6704264</v>
      </c>
      <c r="W3" s="8"/>
    </row>
    <row r="4" spans="1:23" x14ac:dyDescent="0.25">
      <c r="B4" t="s">
        <v>1</v>
      </c>
      <c r="D4" t="s">
        <v>2</v>
      </c>
    </row>
    <row r="5" spans="1:23" x14ac:dyDescent="0.25">
      <c r="B5" s="1">
        <v>2.8510800000000001</v>
      </c>
      <c r="D5" s="2">
        <v>2.8907699999999998</v>
      </c>
    </row>
    <row r="6" spans="1:23" x14ac:dyDescent="0.25">
      <c r="B6" s="1">
        <v>2.8390200000000001</v>
      </c>
      <c r="D6" s="2">
        <v>2.8891100000000001</v>
      </c>
    </row>
    <row r="7" spans="1:23" x14ac:dyDescent="0.25">
      <c r="B7" s="1">
        <v>2.8443499999999999</v>
      </c>
      <c r="D7" s="2">
        <v>2.8788399999999998</v>
      </c>
    </row>
    <row r="8" spans="1:23" x14ac:dyDescent="0.25">
      <c r="B8" s="1">
        <v>2.8429199999999999</v>
      </c>
      <c r="D8" s="2">
        <v>2.8594200000000001</v>
      </c>
    </row>
    <row r="9" spans="1:23" x14ac:dyDescent="0.25">
      <c r="B9" s="1">
        <v>2.8418999999999999</v>
      </c>
      <c r="D9" s="2">
        <v>2.8302700000000001</v>
      </c>
    </row>
    <row r="10" spans="1:23" x14ac:dyDescent="0.25">
      <c r="B10" s="1">
        <v>2.8465400000000001</v>
      </c>
      <c r="D10" s="2">
        <v>2.8613599999999999</v>
      </c>
    </row>
    <row r="11" spans="1:23" x14ac:dyDescent="0.25">
      <c r="B11" s="1">
        <v>2.85582</v>
      </c>
      <c r="D11" s="2">
        <v>2.8755000000000002</v>
      </c>
    </row>
    <row r="12" spans="1:23" x14ac:dyDescent="0.25">
      <c r="B12" s="1">
        <v>2.8669600000000002</v>
      </c>
      <c r="D12" s="2">
        <v>2.8828499999999999</v>
      </c>
    </row>
    <row r="13" spans="1:23" x14ac:dyDescent="0.25">
      <c r="B13" s="1">
        <v>2.8582299999999998</v>
      </c>
      <c r="D13" s="2">
        <v>2.8631500000000001</v>
      </c>
    </row>
    <row r="14" spans="1:23" x14ac:dyDescent="0.25">
      <c r="B14" s="1">
        <v>2.8637700000000001</v>
      </c>
      <c r="D14" s="2">
        <v>2.8642400000000001</v>
      </c>
    </row>
    <row r="15" spans="1:23" x14ac:dyDescent="0.25">
      <c r="B15" s="1">
        <v>2.8519800000000002</v>
      </c>
      <c r="D15" s="2">
        <v>2.86917</v>
      </c>
    </row>
    <row r="16" spans="1:23" x14ac:dyDescent="0.25">
      <c r="B16" s="1">
        <v>2.84476</v>
      </c>
      <c r="D16" s="2">
        <v>2.88774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2.8506108333333331</v>
      </c>
      <c r="C18" t="s">
        <v>6</v>
      </c>
      <c r="D18" s="2">
        <f>AVERAGE(D5:D16)</f>
        <v>2.8710350000000004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2.8390200000000001</v>
      </c>
      <c r="D24" s="3" cm="1">
        <f t="array" ref="D24:D35">_xlfn._xlws.SORT(D5:D16)</f>
        <v>2.8302700000000001</v>
      </c>
    </row>
    <row r="25" spans="1:5" x14ac:dyDescent="0.25">
      <c r="B25" s="1">
        <v>2.8418999999999999</v>
      </c>
      <c r="D25" s="2">
        <v>2.8594200000000001</v>
      </c>
    </row>
    <row r="26" spans="1:5" x14ac:dyDescent="0.25">
      <c r="B26" s="1">
        <v>2.8429199999999999</v>
      </c>
      <c r="D26" s="2">
        <v>2.8613599999999999</v>
      </c>
    </row>
    <row r="27" spans="1:5" x14ac:dyDescent="0.25">
      <c r="B27" s="1">
        <v>2.8443499999999999</v>
      </c>
      <c r="D27" s="2">
        <v>2.8631500000000001</v>
      </c>
    </row>
    <row r="28" spans="1:5" x14ac:dyDescent="0.25">
      <c r="B28" s="1">
        <v>2.84476</v>
      </c>
      <c r="D28" s="2">
        <v>2.8642400000000001</v>
      </c>
    </row>
    <row r="29" spans="1:5" x14ac:dyDescent="0.25">
      <c r="B29" s="1">
        <v>2.8465400000000001</v>
      </c>
      <c r="D29" s="2">
        <v>2.86917</v>
      </c>
    </row>
    <row r="30" spans="1:5" x14ac:dyDescent="0.25">
      <c r="B30" s="1">
        <v>2.8510800000000001</v>
      </c>
      <c r="D30" s="2">
        <v>2.8755000000000002</v>
      </c>
    </row>
    <row r="31" spans="1:5" x14ac:dyDescent="0.25">
      <c r="B31" s="1">
        <v>2.8519800000000002</v>
      </c>
      <c r="D31" s="2">
        <v>2.8788399999999998</v>
      </c>
    </row>
    <row r="32" spans="1:5" x14ac:dyDescent="0.25">
      <c r="B32" s="1">
        <v>2.85582</v>
      </c>
      <c r="D32" s="2">
        <v>2.8828499999999999</v>
      </c>
    </row>
    <row r="33" spans="1:5" x14ac:dyDescent="0.25">
      <c r="B33" s="1">
        <v>2.8582299999999998</v>
      </c>
      <c r="D33" s="2">
        <v>2.88774</v>
      </c>
    </row>
    <row r="34" spans="1:5" x14ac:dyDescent="0.25">
      <c r="B34" s="1">
        <v>2.8637700000000001</v>
      </c>
      <c r="D34" s="2">
        <v>2.8891100000000001</v>
      </c>
    </row>
    <row r="35" spans="1:5" x14ac:dyDescent="0.25">
      <c r="B35" s="4">
        <v>2.8669600000000002</v>
      </c>
      <c r="D35" s="3">
        <v>2.8907699999999998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2.8501350000000003</v>
      </c>
      <c r="C37" t="s">
        <v>6</v>
      </c>
      <c r="D37" s="1">
        <f>AVERAGE(D25:D34)</f>
        <v>2.873138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2.6553200000000001</v>
      </c>
      <c r="D47" s="2">
        <v>2.7023100000000002</v>
      </c>
    </row>
    <row r="48" spans="1:5" x14ac:dyDescent="0.25">
      <c r="B48" s="1">
        <v>2.6570399999999998</v>
      </c>
      <c r="D48" s="2">
        <v>2.6901000000000002</v>
      </c>
    </row>
    <row r="49" spans="1:5" x14ac:dyDescent="0.25">
      <c r="B49" s="1">
        <v>2.6270500000000001</v>
      </c>
      <c r="D49" s="2">
        <v>2.6863000000000001</v>
      </c>
    </row>
    <row r="50" spans="1:5" x14ac:dyDescent="0.25">
      <c r="B50" s="1">
        <v>2.6410800000000001</v>
      </c>
      <c r="D50" s="2">
        <v>2.7286899999999998</v>
      </c>
    </row>
    <row r="51" spans="1:5" x14ac:dyDescent="0.25">
      <c r="B51" s="1">
        <v>2.6530300000000002</v>
      </c>
      <c r="D51" s="2">
        <v>2.6906599999999998</v>
      </c>
    </row>
    <row r="52" spans="1:5" x14ac:dyDescent="0.25">
      <c r="B52" s="1">
        <v>2.6345100000000001</v>
      </c>
      <c r="D52" s="2">
        <v>2.7035900000000002</v>
      </c>
    </row>
    <row r="53" spans="1:5" x14ac:dyDescent="0.25">
      <c r="B53" s="1">
        <v>2.62758</v>
      </c>
      <c r="D53" s="2">
        <v>2.7135600000000002</v>
      </c>
    </row>
    <row r="54" spans="1:5" x14ac:dyDescent="0.25">
      <c r="B54" s="1">
        <v>2.6181100000000002</v>
      </c>
      <c r="D54" s="2">
        <v>2.6911800000000001</v>
      </c>
    </row>
    <row r="55" spans="1:5" x14ac:dyDescent="0.25">
      <c r="B55" s="1">
        <v>2.6000100000000002</v>
      </c>
      <c r="D55" s="2">
        <v>2.69861</v>
      </c>
    </row>
    <row r="56" spans="1:5" x14ac:dyDescent="0.25">
      <c r="B56" s="1">
        <v>2.61416</v>
      </c>
      <c r="D56" s="2">
        <v>2.7113299999999998</v>
      </c>
    </row>
    <row r="57" spans="1:5" x14ac:dyDescent="0.25">
      <c r="B57" s="1">
        <v>2.6150799999999998</v>
      </c>
      <c r="D57" s="2">
        <v>2.7046899999999998</v>
      </c>
    </row>
    <row r="58" spans="1:5" x14ac:dyDescent="0.25">
      <c r="B58" s="1">
        <v>2.6094900000000001</v>
      </c>
      <c r="D58" s="2">
        <v>2.6991999999999998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2.6293716666666671</v>
      </c>
      <c r="C60" t="s">
        <v>6</v>
      </c>
      <c r="D60" s="2">
        <f>AVERAGE(D47:D58)</f>
        <v>2.7016849999999999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2.6000100000000002</v>
      </c>
      <c r="D66" s="3" cm="1">
        <f t="array" ref="D66:D77">_xlfn._xlws.SORT(D47:D58)</f>
        <v>2.6863000000000001</v>
      </c>
    </row>
    <row r="67" spans="1:5" x14ac:dyDescent="0.25">
      <c r="B67" s="1">
        <v>2.6094900000000001</v>
      </c>
      <c r="D67" s="2">
        <v>2.6901000000000002</v>
      </c>
    </row>
    <row r="68" spans="1:5" x14ac:dyDescent="0.25">
      <c r="B68" s="1">
        <v>2.61416</v>
      </c>
      <c r="D68" s="2">
        <v>2.6906599999999998</v>
      </c>
    </row>
    <row r="69" spans="1:5" x14ac:dyDescent="0.25">
      <c r="B69" s="1">
        <v>2.6150799999999998</v>
      </c>
      <c r="D69" s="2">
        <v>2.6911800000000001</v>
      </c>
    </row>
    <row r="70" spans="1:5" x14ac:dyDescent="0.25">
      <c r="B70" s="1">
        <v>2.6181100000000002</v>
      </c>
      <c r="D70" s="2">
        <v>2.69861</v>
      </c>
    </row>
    <row r="71" spans="1:5" x14ac:dyDescent="0.25">
      <c r="B71" s="1">
        <v>2.6270500000000001</v>
      </c>
      <c r="D71" s="2">
        <v>2.6991999999999998</v>
      </c>
    </row>
    <row r="72" spans="1:5" x14ac:dyDescent="0.25">
      <c r="B72" s="1">
        <v>2.62758</v>
      </c>
      <c r="D72" s="2">
        <v>2.7023100000000002</v>
      </c>
    </row>
    <row r="73" spans="1:5" x14ac:dyDescent="0.25">
      <c r="B73" s="1">
        <v>2.6345100000000001</v>
      </c>
      <c r="D73" s="2">
        <v>2.7035900000000002</v>
      </c>
    </row>
    <row r="74" spans="1:5" x14ac:dyDescent="0.25">
      <c r="B74" s="1">
        <v>2.6410800000000001</v>
      </c>
      <c r="D74" s="2">
        <v>2.7046899999999998</v>
      </c>
    </row>
    <row r="75" spans="1:5" x14ac:dyDescent="0.25">
      <c r="B75" s="1">
        <v>2.6530300000000002</v>
      </c>
      <c r="D75" s="2">
        <v>2.7113299999999998</v>
      </c>
    </row>
    <row r="76" spans="1:5" x14ac:dyDescent="0.25">
      <c r="B76" s="1">
        <v>2.6553200000000001</v>
      </c>
      <c r="D76" s="2">
        <v>2.7135600000000002</v>
      </c>
    </row>
    <row r="77" spans="1:5" x14ac:dyDescent="0.25">
      <c r="B77" s="4">
        <v>2.6570399999999998</v>
      </c>
      <c r="D77" s="3">
        <v>2.7286899999999998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2.6295410000000001</v>
      </c>
      <c r="C79" t="s">
        <v>6</v>
      </c>
      <c r="D79" s="1">
        <f>AVERAGE(D67:D76)</f>
        <v>2.700523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display="https://casual-effects.com/data/" xr:uid="{BE4D04C1-CA6D-4625-B436-E41446DBFBF9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2961-5117-41CF-A3D1-C4BDB931CE54}">
  <sheetPr>
    <tabColor rgb="FF0070C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24.2851562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s="8" t="s">
        <v>35</v>
      </c>
      <c r="V2" s="8" t="s">
        <v>44</v>
      </c>
      <c r="W2" s="7" t="s">
        <v>42</v>
      </c>
    </row>
    <row r="3" spans="1:23" x14ac:dyDescent="0.25">
      <c r="U3" s="8" t="s">
        <v>31</v>
      </c>
      <c r="V3" s="8">
        <v>5600388</v>
      </c>
      <c r="W3" s="8"/>
    </row>
    <row r="4" spans="1:23" x14ac:dyDescent="0.25">
      <c r="B4" t="s">
        <v>1</v>
      </c>
      <c r="D4" t="s">
        <v>2</v>
      </c>
    </row>
    <row r="5" spans="1:23" x14ac:dyDescent="0.25">
      <c r="B5" s="1">
        <v>2.8688799999999999</v>
      </c>
      <c r="D5" s="2">
        <v>2.8931499999999999</v>
      </c>
    </row>
    <row r="6" spans="1:23" x14ac:dyDescent="0.25">
      <c r="B6" s="1">
        <v>2.8769499999999999</v>
      </c>
      <c r="D6" s="2">
        <v>2.8937599999999999</v>
      </c>
    </row>
    <row r="7" spans="1:23" x14ac:dyDescent="0.25">
      <c r="B7" s="1">
        <v>2.87276</v>
      </c>
      <c r="D7" s="2">
        <v>2.9106399999999999</v>
      </c>
    </row>
    <row r="8" spans="1:23" x14ac:dyDescent="0.25">
      <c r="B8" s="1">
        <v>2.8939900000000001</v>
      </c>
      <c r="D8" s="2">
        <v>2.9107599999999998</v>
      </c>
    </row>
    <row r="9" spans="1:23" x14ac:dyDescent="0.25">
      <c r="B9" s="1">
        <v>2.8852899999999999</v>
      </c>
      <c r="D9" s="2">
        <v>2.9167000000000001</v>
      </c>
    </row>
    <row r="10" spans="1:23" x14ac:dyDescent="0.25">
      <c r="B10" s="1">
        <v>2.8927999999999998</v>
      </c>
      <c r="D10" s="2">
        <v>2.9070200000000002</v>
      </c>
    </row>
    <row r="11" spans="1:23" x14ac:dyDescent="0.25">
      <c r="B11" s="1">
        <v>2.8739400000000002</v>
      </c>
      <c r="D11" s="2">
        <v>2.9108999999999998</v>
      </c>
    </row>
    <row r="12" spans="1:23" x14ac:dyDescent="0.25">
      <c r="B12" s="1">
        <v>2.8819699999999999</v>
      </c>
      <c r="D12" s="2">
        <v>2.9033600000000002</v>
      </c>
    </row>
    <row r="13" spans="1:23" x14ac:dyDescent="0.25">
      <c r="B13" s="1">
        <v>2.8563299999999998</v>
      </c>
      <c r="D13" s="2">
        <v>2.9172400000000001</v>
      </c>
    </row>
    <row r="14" spans="1:23" x14ac:dyDescent="0.25">
      <c r="B14" s="1">
        <v>2.8786200000000002</v>
      </c>
      <c r="D14" s="2">
        <v>2.9160499999999998</v>
      </c>
    </row>
    <row r="15" spans="1:23" x14ac:dyDescent="0.25">
      <c r="B15" s="1">
        <v>2.8740399999999999</v>
      </c>
      <c r="D15" s="2">
        <v>2.9018299999999999</v>
      </c>
    </row>
    <row r="16" spans="1:23" x14ac:dyDescent="0.25">
      <c r="B16" s="1">
        <v>2.8488699999999998</v>
      </c>
      <c r="D16" s="2">
        <v>2.91289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2.8753700000000002</v>
      </c>
      <c r="C18" t="s">
        <v>6</v>
      </c>
      <c r="D18" s="2">
        <f>AVERAGE(D5:D16)</f>
        <v>2.9078583333333334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2.8488699999999998</v>
      </c>
      <c r="D24" s="3" cm="1">
        <f t="array" ref="D24:D35">_xlfn._xlws.SORT(D5:D16)</f>
        <v>2.8931499999999999</v>
      </c>
    </row>
    <row r="25" spans="1:5" x14ac:dyDescent="0.25">
      <c r="B25" s="1">
        <v>2.8563299999999998</v>
      </c>
      <c r="D25" s="2">
        <v>2.8937599999999999</v>
      </c>
    </row>
    <row r="26" spans="1:5" x14ac:dyDescent="0.25">
      <c r="B26" s="1">
        <v>2.8688799999999999</v>
      </c>
      <c r="D26" s="2">
        <v>2.9018299999999999</v>
      </c>
    </row>
    <row r="27" spans="1:5" x14ac:dyDescent="0.25">
      <c r="B27" s="1">
        <v>2.87276</v>
      </c>
      <c r="D27" s="2">
        <v>2.9033600000000002</v>
      </c>
    </row>
    <row r="28" spans="1:5" x14ac:dyDescent="0.25">
      <c r="B28" s="1">
        <v>2.8739400000000002</v>
      </c>
      <c r="D28" s="2">
        <v>2.9070200000000002</v>
      </c>
    </row>
    <row r="29" spans="1:5" x14ac:dyDescent="0.25">
      <c r="B29" s="1">
        <v>2.8740399999999999</v>
      </c>
      <c r="D29" s="2">
        <v>2.9106399999999999</v>
      </c>
    </row>
    <row r="30" spans="1:5" x14ac:dyDescent="0.25">
      <c r="B30" s="1">
        <v>2.8769499999999999</v>
      </c>
      <c r="D30" s="2">
        <v>2.9107599999999998</v>
      </c>
    </row>
    <row r="31" spans="1:5" x14ac:dyDescent="0.25">
      <c r="B31" s="1">
        <v>2.8786200000000002</v>
      </c>
      <c r="D31" s="2">
        <v>2.9108999999999998</v>
      </c>
    </row>
    <row r="32" spans="1:5" x14ac:dyDescent="0.25">
      <c r="B32" s="1">
        <v>2.8819699999999999</v>
      </c>
      <c r="D32" s="2">
        <v>2.91289</v>
      </c>
    </row>
    <row r="33" spans="1:5" x14ac:dyDescent="0.25">
      <c r="B33" s="1">
        <v>2.8852899999999999</v>
      </c>
      <c r="D33" s="2">
        <v>2.9160499999999998</v>
      </c>
    </row>
    <row r="34" spans="1:5" x14ac:dyDescent="0.25">
      <c r="B34" s="1">
        <v>2.8927999999999998</v>
      </c>
      <c r="D34" s="2">
        <v>2.9167000000000001</v>
      </c>
    </row>
    <row r="35" spans="1:5" x14ac:dyDescent="0.25">
      <c r="B35" s="4">
        <v>2.8939900000000001</v>
      </c>
      <c r="D35" s="3">
        <v>2.9172400000000001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2.8761580000000007</v>
      </c>
      <c r="C37" t="s">
        <v>6</v>
      </c>
      <c r="D37" s="1">
        <f>AVERAGE(D25:D34)</f>
        <v>2.9083909999999999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2.7479499999999999</v>
      </c>
      <c r="D47" s="2">
        <v>2.80105</v>
      </c>
    </row>
    <row r="48" spans="1:5" x14ac:dyDescent="0.25">
      <c r="B48" s="1">
        <v>2.7145600000000001</v>
      </c>
      <c r="D48" s="2">
        <v>2.8338100000000002</v>
      </c>
    </row>
    <row r="49" spans="1:5" x14ac:dyDescent="0.25">
      <c r="B49" s="1">
        <v>2.7253400000000001</v>
      </c>
      <c r="D49" s="2">
        <v>2.8441700000000001</v>
      </c>
    </row>
    <row r="50" spans="1:5" x14ac:dyDescent="0.25">
      <c r="B50" s="1">
        <v>2.7317800000000001</v>
      </c>
      <c r="D50" s="2">
        <v>2.8181699999999998</v>
      </c>
    </row>
    <row r="51" spans="1:5" x14ac:dyDescent="0.25">
      <c r="B51" s="1">
        <v>2.7160600000000001</v>
      </c>
      <c r="D51" s="2">
        <v>2.8319999999999999</v>
      </c>
    </row>
    <row r="52" spans="1:5" x14ac:dyDescent="0.25">
      <c r="B52" s="1">
        <v>2.7042299999999999</v>
      </c>
      <c r="D52" s="2">
        <v>2.8210099999999998</v>
      </c>
    </row>
    <row r="53" spans="1:5" x14ac:dyDescent="0.25">
      <c r="B53" s="1">
        <v>2.6880500000000001</v>
      </c>
      <c r="D53" s="2">
        <v>2.8225799999999999</v>
      </c>
    </row>
    <row r="54" spans="1:5" x14ac:dyDescent="0.25">
      <c r="B54" s="1">
        <v>2.6924600000000001</v>
      </c>
      <c r="D54" s="2">
        <v>2.8337300000000001</v>
      </c>
    </row>
    <row r="55" spans="1:5" x14ac:dyDescent="0.25">
      <c r="B55" s="1">
        <v>2.68676</v>
      </c>
      <c r="D55" s="2">
        <v>2.8281900000000002</v>
      </c>
    </row>
    <row r="56" spans="1:5" x14ac:dyDescent="0.25">
      <c r="B56" s="1">
        <v>2.6893400000000001</v>
      </c>
      <c r="D56" s="2">
        <v>2.8267199999999999</v>
      </c>
    </row>
    <row r="57" spans="1:5" x14ac:dyDescent="0.25">
      <c r="B57" s="1">
        <v>2.70695</v>
      </c>
      <c r="D57" s="2">
        <v>2.8372799999999998</v>
      </c>
    </row>
    <row r="58" spans="1:5" x14ac:dyDescent="0.25">
      <c r="B58" s="1">
        <v>2.6811500000000001</v>
      </c>
      <c r="D58" s="2">
        <v>2.8330000000000002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2.7070525000000001</v>
      </c>
      <c r="C60" t="s">
        <v>6</v>
      </c>
      <c r="D60" s="2">
        <f>AVERAGE(D47:D58)</f>
        <v>2.8276424999999996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2.6811500000000001</v>
      </c>
      <c r="D66" s="3" cm="1">
        <f t="array" ref="D66:D77">_xlfn._xlws.SORT(D47:D58)</f>
        <v>2.80105</v>
      </c>
    </row>
    <row r="67" spans="1:5" x14ac:dyDescent="0.25">
      <c r="B67" s="1">
        <v>2.68676</v>
      </c>
      <c r="D67" s="2">
        <v>2.8181699999999998</v>
      </c>
    </row>
    <row r="68" spans="1:5" x14ac:dyDescent="0.25">
      <c r="B68" s="1">
        <v>2.6880500000000001</v>
      </c>
      <c r="D68" s="2">
        <v>2.8210099999999998</v>
      </c>
    </row>
    <row r="69" spans="1:5" x14ac:dyDescent="0.25">
      <c r="B69" s="1">
        <v>2.6893400000000001</v>
      </c>
      <c r="D69" s="2">
        <v>2.8225799999999999</v>
      </c>
    </row>
    <row r="70" spans="1:5" x14ac:dyDescent="0.25">
      <c r="B70" s="1">
        <v>2.6924600000000001</v>
      </c>
      <c r="D70" s="2">
        <v>2.8267199999999999</v>
      </c>
    </row>
    <row r="71" spans="1:5" x14ac:dyDescent="0.25">
      <c r="B71" s="1">
        <v>2.7042299999999999</v>
      </c>
      <c r="D71" s="2">
        <v>2.8281900000000002</v>
      </c>
    </row>
    <row r="72" spans="1:5" x14ac:dyDescent="0.25">
      <c r="B72" s="1">
        <v>2.70695</v>
      </c>
      <c r="D72" s="2">
        <v>2.8319999999999999</v>
      </c>
    </row>
    <row r="73" spans="1:5" x14ac:dyDescent="0.25">
      <c r="B73" s="1">
        <v>2.7145600000000001</v>
      </c>
      <c r="D73" s="2">
        <v>2.8330000000000002</v>
      </c>
    </row>
    <row r="74" spans="1:5" x14ac:dyDescent="0.25">
      <c r="B74" s="1">
        <v>2.7160600000000001</v>
      </c>
      <c r="D74" s="2">
        <v>2.8337300000000001</v>
      </c>
    </row>
    <row r="75" spans="1:5" x14ac:dyDescent="0.25">
      <c r="B75" s="1">
        <v>2.7253400000000001</v>
      </c>
      <c r="D75" s="2">
        <v>2.8338100000000002</v>
      </c>
    </row>
    <row r="76" spans="1:5" x14ac:dyDescent="0.25">
      <c r="B76" s="1">
        <v>2.7317800000000001</v>
      </c>
      <c r="D76" s="2">
        <v>2.8372799999999998</v>
      </c>
    </row>
    <row r="77" spans="1:5" x14ac:dyDescent="0.25">
      <c r="B77" s="4">
        <v>2.7479499999999999</v>
      </c>
      <c r="D77" s="3">
        <v>2.8441700000000001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2.7055529999999997</v>
      </c>
      <c r="C79" t="s">
        <v>6</v>
      </c>
      <c r="D79" s="1">
        <f>AVERAGE(D67:D76)</f>
        <v>2.8286489999999995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display="https://casual-effects.com/data/" xr:uid="{60F1ADE3-171B-4C23-B4BD-7C8C031B91C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DE2CC-2542-4003-8425-E24963735C65}">
  <sheetPr>
    <tabColor rgb="FF0070C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19.710937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s="8" t="s">
        <v>35</v>
      </c>
      <c r="V2" s="8" t="s">
        <v>43</v>
      </c>
      <c r="W2" s="7" t="s">
        <v>42</v>
      </c>
    </row>
    <row r="3" spans="1:23" x14ac:dyDescent="0.25">
      <c r="U3" s="8" t="s">
        <v>31</v>
      </c>
      <c r="V3" s="9">
        <v>998941</v>
      </c>
      <c r="W3" s="8"/>
    </row>
    <row r="4" spans="1:23" x14ac:dyDescent="0.25">
      <c r="B4" t="s">
        <v>1</v>
      </c>
      <c r="D4" t="s">
        <v>2</v>
      </c>
    </row>
    <row r="5" spans="1:23" x14ac:dyDescent="0.25">
      <c r="B5" s="1">
        <v>2.9813000000000001</v>
      </c>
      <c r="D5" s="2">
        <v>2.9625300000000001</v>
      </c>
    </row>
    <row r="6" spans="1:23" x14ac:dyDescent="0.25">
      <c r="B6" s="1">
        <v>2.8047</v>
      </c>
      <c r="D6" s="2">
        <v>2.9686499999999998</v>
      </c>
    </row>
    <row r="7" spans="1:23" x14ac:dyDescent="0.25">
      <c r="B7" s="1">
        <v>2.98881</v>
      </c>
      <c r="D7" s="2">
        <v>2.9478399999999998</v>
      </c>
    </row>
    <row r="8" spans="1:23" x14ac:dyDescent="0.25">
      <c r="B8" s="1">
        <v>2.92828</v>
      </c>
      <c r="D8" s="2">
        <v>2.9217</v>
      </c>
    </row>
    <row r="9" spans="1:23" x14ac:dyDescent="0.25">
      <c r="B9" s="1">
        <v>2.90388</v>
      </c>
      <c r="D9" s="2">
        <v>2.9859900000000001</v>
      </c>
    </row>
    <row r="10" spans="1:23" x14ac:dyDescent="0.25">
      <c r="B10" s="1">
        <v>2.84009</v>
      </c>
      <c r="D10" s="2">
        <v>2.9442300000000001</v>
      </c>
    </row>
    <row r="11" spans="1:23" x14ac:dyDescent="0.25">
      <c r="B11" s="1">
        <v>2.94319</v>
      </c>
      <c r="D11" s="2">
        <v>2.9716100000000001</v>
      </c>
    </row>
    <row r="12" spans="1:23" x14ac:dyDescent="0.25">
      <c r="B12" s="1">
        <v>2.9954700000000001</v>
      </c>
      <c r="D12" s="2">
        <v>2.9571000000000001</v>
      </c>
    </row>
    <row r="13" spans="1:23" x14ac:dyDescent="0.25">
      <c r="B13" s="1">
        <v>2.94407</v>
      </c>
      <c r="D13" s="2">
        <v>2.9664999999999999</v>
      </c>
    </row>
    <row r="14" spans="1:23" x14ac:dyDescent="0.25">
      <c r="B14" s="1">
        <v>2.9743900000000001</v>
      </c>
      <c r="D14" s="2">
        <v>2.9651000000000001</v>
      </c>
    </row>
    <row r="15" spans="1:23" x14ac:dyDescent="0.25">
      <c r="B15" s="1">
        <v>2.9168400000000001</v>
      </c>
      <c r="D15" s="2">
        <v>2.9644599999999999</v>
      </c>
    </row>
    <row r="16" spans="1:23" x14ac:dyDescent="0.25">
      <c r="B16" s="1">
        <v>2.94896</v>
      </c>
      <c r="D16" s="2">
        <v>2.9488099999999999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2.9308316666666667</v>
      </c>
      <c r="C18" t="s">
        <v>6</v>
      </c>
      <c r="D18" s="2">
        <f>AVERAGE(D5:D16)</f>
        <v>2.9587100000000004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2.8047</v>
      </c>
      <c r="D24" s="3" cm="1">
        <f t="array" ref="D24:D35">_xlfn._xlws.SORT(D5:D16)</f>
        <v>2.9217</v>
      </c>
    </row>
    <row r="25" spans="1:5" x14ac:dyDescent="0.25">
      <c r="B25" s="1">
        <v>2.84009</v>
      </c>
      <c r="D25" s="2">
        <v>2.9442300000000001</v>
      </c>
    </row>
    <row r="26" spans="1:5" x14ac:dyDescent="0.25">
      <c r="B26" s="1">
        <v>2.90388</v>
      </c>
      <c r="D26" s="2">
        <v>2.9478399999999998</v>
      </c>
    </row>
    <row r="27" spans="1:5" x14ac:dyDescent="0.25">
      <c r="B27" s="1">
        <v>2.9168400000000001</v>
      </c>
      <c r="D27" s="2">
        <v>2.9488099999999999</v>
      </c>
    </row>
    <row r="28" spans="1:5" x14ac:dyDescent="0.25">
      <c r="B28" s="1">
        <v>2.92828</v>
      </c>
      <c r="D28" s="2">
        <v>2.9571000000000001</v>
      </c>
    </row>
    <row r="29" spans="1:5" x14ac:dyDescent="0.25">
      <c r="B29" s="1">
        <v>2.94319</v>
      </c>
      <c r="D29" s="2">
        <v>2.9625300000000001</v>
      </c>
    </row>
    <row r="30" spans="1:5" x14ac:dyDescent="0.25">
      <c r="B30" s="1">
        <v>2.94407</v>
      </c>
      <c r="D30" s="2">
        <v>2.9644599999999999</v>
      </c>
    </row>
    <row r="31" spans="1:5" x14ac:dyDescent="0.25">
      <c r="B31" s="1">
        <v>2.94896</v>
      </c>
      <c r="D31" s="2">
        <v>2.9651000000000001</v>
      </c>
    </row>
    <row r="32" spans="1:5" x14ac:dyDescent="0.25">
      <c r="B32" s="1">
        <v>2.9743900000000001</v>
      </c>
      <c r="D32" s="2">
        <v>2.9664999999999999</v>
      </c>
    </row>
    <row r="33" spans="1:5" x14ac:dyDescent="0.25">
      <c r="B33" s="1">
        <v>2.9813000000000001</v>
      </c>
      <c r="D33" s="2">
        <v>2.9686499999999998</v>
      </c>
    </row>
    <row r="34" spans="1:5" x14ac:dyDescent="0.25">
      <c r="B34" s="1">
        <v>2.98881</v>
      </c>
      <c r="D34" s="2">
        <v>2.9716100000000001</v>
      </c>
    </row>
    <row r="35" spans="1:5" x14ac:dyDescent="0.25">
      <c r="B35" s="4">
        <v>2.9954700000000001</v>
      </c>
      <c r="D35" s="3">
        <v>2.9859900000000001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2.9369809999999998</v>
      </c>
      <c r="C37" t="s">
        <v>6</v>
      </c>
      <c r="D37" s="1">
        <f>AVERAGE(D25:D34)</f>
        <v>2.9596829999999996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2.9278599999999999</v>
      </c>
      <c r="D47" s="2">
        <v>2.9565000000000001</v>
      </c>
    </row>
    <row r="48" spans="1:5" x14ac:dyDescent="0.25">
      <c r="B48" s="1">
        <v>2.9414500000000001</v>
      </c>
      <c r="D48" s="2">
        <v>2.99661</v>
      </c>
    </row>
    <row r="49" spans="1:5" x14ac:dyDescent="0.25">
      <c r="B49" s="1">
        <v>2.9909300000000001</v>
      </c>
      <c r="D49" s="2">
        <v>2.9934500000000002</v>
      </c>
    </row>
    <row r="50" spans="1:5" x14ac:dyDescent="0.25">
      <c r="B50" s="1">
        <v>2.9341599999999999</v>
      </c>
      <c r="D50" s="2">
        <v>2.9836</v>
      </c>
    </row>
    <row r="51" spans="1:5" x14ac:dyDescent="0.25">
      <c r="B51" s="1">
        <v>2.94007</v>
      </c>
      <c r="D51" s="2">
        <v>2.9190499999999999</v>
      </c>
    </row>
    <row r="52" spans="1:5" x14ac:dyDescent="0.25">
      <c r="B52" s="1">
        <v>2.9529999999999998</v>
      </c>
      <c r="D52" s="2">
        <v>2.9594</v>
      </c>
    </row>
    <row r="53" spans="1:5" x14ac:dyDescent="0.25">
      <c r="B53" s="1">
        <v>2.9018600000000001</v>
      </c>
      <c r="D53" s="2">
        <v>2.9770500000000002</v>
      </c>
    </row>
    <row r="54" spans="1:5" x14ac:dyDescent="0.25">
      <c r="B54" s="1">
        <v>2.9225099999999999</v>
      </c>
      <c r="D54" s="2">
        <v>2.95512</v>
      </c>
    </row>
    <row r="55" spans="1:5" x14ac:dyDescent="0.25">
      <c r="B55" s="1">
        <v>2.96434</v>
      </c>
      <c r="D55" s="2">
        <v>2.9323000000000001</v>
      </c>
    </row>
    <row r="56" spans="1:5" x14ac:dyDescent="0.25">
      <c r="B56" s="1">
        <v>2.9579399999999998</v>
      </c>
      <c r="D56" s="2">
        <v>2.9049</v>
      </c>
    </row>
    <row r="57" spans="1:5" x14ac:dyDescent="0.25">
      <c r="B57" s="1">
        <v>2.9685800000000002</v>
      </c>
      <c r="D57" s="2">
        <v>2.9642499999999998</v>
      </c>
    </row>
    <row r="58" spans="1:5" x14ac:dyDescent="0.25">
      <c r="B58" s="1">
        <v>2.9177599999999999</v>
      </c>
      <c r="D58" s="2">
        <v>2.9300099999999998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2.9433716666666672</v>
      </c>
      <c r="C60" t="s">
        <v>6</v>
      </c>
      <c r="D60" s="2">
        <f>AVERAGE(D47:D58)</f>
        <v>2.9560200000000005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2.9018600000000001</v>
      </c>
      <c r="D66" s="3" cm="1">
        <f t="array" ref="D66:D77">_xlfn._xlws.SORT(D47:D58)</f>
        <v>2.9049</v>
      </c>
    </row>
    <row r="67" spans="1:5" x14ac:dyDescent="0.25">
      <c r="B67" s="1">
        <v>2.9177599999999999</v>
      </c>
      <c r="D67" s="2">
        <v>2.9190499999999999</v>
      </c>
    </row>
    <row r="68" spans="1:5" x14ac:dyDescent="0.25">
      <c r="B68" s="1">
        <v>2.9225099999999999</v>
      </c>
      <c r="D68" s="2">
        <v>2.9300099999999998</v>
      </c>
    </row>
    <row r="69" spans="1:5" x14ac:dyDescent="0.25">
      <c r="B69" s="1">
        <v>2.9278599999999999</v>
      </c>
      <c r="D69" s="2">
        <v>2.9323000000000001</v>
      </c>
    </row>
    <row r="70" spans="1:5" x14ac:dyDescent="0.25">
      <c r="B70" s="1">
        <v>2.9341599999999999</v>
      </c>
      <c r="D70" s="2">
        <v>2.95512</v>
      </c>
    </row>
    <row r="71" spans="1:5" x14ac:dyDescent="0.25">
      <c r="B71" s="1">
        <v>2.94007</v>
      </c>
      <c r="D71" s="2">
        <v>2.9565000000000001</v>
      </c>
    </row>
    <row r="72" spans="1:5" x14ac:dyDescent="0.25">
      <c r="B72" s="1">
        <v>2.9414500000000001</v>
      </c>
      <c r="D72" s="2">
        <v>2.9594</v>
      </c>
    </row>
    <row r="73" spans="1:5" x14ac:dyDescent="0.25">
      <c r="B73" s="1">
        <v>2.9529999999999998</v>
      </c>
      <c r="D73" s="2">
        <v>2.9642499999999998</v>
      </c>
    </row>
    <row r="74" spans="1:5" x14ac:dyDescent="0.25">
      <c r="B74" s="1">
        <v>2.9579399999999998</v>
      </c>
      <c r="D74" s="2">
        <v>2.9770500000000002</v>
      </c>
    </row>
    <row r="75" spans="1:5" x14ac:dyDescent="0.25">
      <c r="B75" s="1">
        <v>2.96434</v>
      </c>
      <c r="D75" s="2">
        <v>2.9836</v>
      </c>
    </row>
    <row r="76" spans="1:5" x14ac:dyDescent="0.25">
      <c r="B76" s="1">
        <v>2.9685800000000002</v>
      </c>
      <c r="D76" s="2">
        <v>2.9934500000000002</v>
      </c>
    </row>
    <row r="77" spans="1:5" x14ac:dyDescent="0.25">
      <c r="B77" s="4">
        <v>2.9909300000000001</v>
      </c>
      <c r="D77" s="3">
        <v>2.99661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2.9427669999999999</v>
      </c>
      <c r="C79" t="s">
        <v>6</v>
      </c>
      <c r="D79" s="1">
        <f>AVERAGE(D67:D76)</f>
        <v>2.9570729999999998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display="https://casual-effects.com/data/" xr:uid="{CE9AC2F6-9376-4752-9E25-89428075FE8F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888D-45AD-4691-BEB4-470BF847CFF1}">
  <sheetPr>
    <tabColor rgb="FF0070C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19.4257812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35</v>
      </c>
      <c r="V2" t="s">
        <v>41</v>
      </c>
      <c r="W2" s="7" t="s">
        <v>42</v>
      </c>
    </row>
    <row r="3" spans="1:23" x14ac:dyDescent="0.25">
      <c r="U3" t="s">
        <v>31</v>
      </c>
      <c r="V3">
        <v>2837181</v>
      </c>
    </row>
    <row r="4" spans="1:23" x14ac:dyDescent="0.25">
      <c r="B4" t="s">
        <v>1</v>
      </c>
      <c r="D4" t="s">
        <v>2</v>
      </c>
    </row>
    <row r="5" spans="1:23" x14ac:dyDescent="0.25">
      <c r="B5" s="1">
        <v>3.00813</v>
      </c>
      <c r="D5" s="2">
        <v>3.0368400000000002</v>
      </c>
    </row>
    <row r="6" spans="1:23" x14ac:dyDescent="0.25">
      <c r="B6" s="1">
        <v>2.97872</v>
      </c>
      <c r="D6" s="2">
        <v>3.0480499999999999</v>
      </c>
    </row>
    <row r="7" spans="1:23" x14ac:dyDescent="0.25">
      <c r="B7" s="1">
        <v>3.00671</v>
      </c>
      <c r="D7" s="2">
        <v>3.0230999999999999</v>
      </c>
    </row>
    <row r="8" spans="1:23" x14ac:dyDescent="0.25">
      <c r="B8" s="1">
        <v>3.0203099999999998</v>
      </c>
      <c r="D8" s="2">
        <v>3.0356700000000001</v>
      </c>
    </row>
    <row r="9" spans="1:23" x14ac:dyDescent="0.25">
      <c r="B9" s="1">
        <v>3.0471499999999998</v>
      </c>
      <c r="D9" s="2">
        <v>3.04942</v>
      </c>
    </row>
    <row r="10" spans="1:23" x14ac:dyDescent="0.25">
      <c r="B10" s="1">
        <v>3.0557400000000001</v>
      </c>
      <c r="D10" s="2">
        <v>2.9833500000000002</v>
      </c>
    </row>
    <row r="11" spans="1:23" x14ac:dyDescent="0.25">
      <c r="B11" s="1">
        <v>3.0434899999999998</v>
      </c>
      <c r="D11" s="2">
        <v>2.98075</v>
      </c>
    </row>
    <row r="12" spans="1:23" x14ac:dyDescent="0.25">
      <c r="B12" s="1">
        <v>2.97201</v>
      </c>
      <c r="D12" s="2">
        <v>3.0337900000000002</v>
      </c>
    </row>
    <row r="13" spans="1:23" x14ac:dyDescent="0.25">
      <c r="B13" s="1">
        <v>3.0083799999999998</v>
      </c>
      <c r="D13" s="2">
        <v>3.0507300000000002</v>
      </c>
    </row>
    <row r="14" spans="1:23" x14ac:dyDescent="0.25">
      <c r="B14" s="1">
        <v>3.02047</v>
      </c>
      <c r="D14" s="2">
        <v>2.9902600000000001</v>
      </c>
    </row>
    <row r="15" spans="1:23" x14ac:dyDescent="0.25">
      <c r="B15" s="1">
        <v>3.0337200000000002</v>
      </c>
      <c r="D15" s="2">
        <v>3.0364300000000002</v>
      </c>
    </row>
    <row r="16" spans="1:23" x14ac:dyDescent="0.25">
      <c r="B16" s="1">
        <v>3.0234899999999998</v>
      </c>
      <c r="D16" s="2">
        <v>3.03437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3.0181933333333331</v>
      </c>
      <c r="C18" t="s">
        <v>6</v>
      </c>
      <c r="D18" s="2">
        <f>AVERAGE(D5:D16)</f>
        <v>3.0252300000000005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2.97201</v>
      </c>
      <c r="D24" s="3" cm="1">
        <f t="array" ref="D24:D35">_xlfn._xlws.SORT(D5:D16)</f>
        <v>2.98075</v>
      </c>
    </row>
    <row r="25" spans="1:5" x14ac:dyDescent="0.25">
      <c r="B25" s="1">
        <v>2.97872</v>
      </c>
      <c r="D25" s="2">
        <v>2.9833500000000002</v>
      </c>
    </row>
    <row r="26" spans="1:5" x14ac:dyDescent="0.25">
      <c r="B26" s="1">
        <v>3.00671</v>
      </c>
      <c r="D26" s="2">
        <v>2.9902600000000001</v>
      </c>
    </row>
    <row r="27" spans="1:5" x14ac:dyDescent="0.25">
      <c r="B27" s="1">
        <v>3.00813</v>
      </c>
      <c r="D27" s="2">
        <v>3.0230999999999999</v>
      </c>
    </row>
    <row r="28" spans="1:5" x14ac:dyDescent="0.25">
      <c r="B28" s="1">
        <v>3.0083799999999998</v>
      </c>
      <c r="D28" s="2">
        <v>3.0337900000000002</v>
      </c>
    </row>
    <row r="29" spans="1:5" x14ac:dyDescent="0.25">
      <c r="B29" s="1">
        <v>3.0203099999999998</v>
      </c>
      <c r="D29" s="2">
        <v>3.03437</v>
      </c>
    </row>
    <row r="30" spans="1:5" x14ac:dyDescent="0.25">
      <c r="B30" s="1">
        <v>3.02047</v>
      </c>
      <c r="D30" s="2">
        <v>3.0356700000000001</v>
      </c>
    </row>
    <row r="31" spans="1:5" x14ac:dyDescent="0.25">
      <c r="B31" s="1">
        <v>3.0234899999999998</v>
      </c>
      <c r="D31" s="2">
        <v>3.0364300000000002</v>
      </c>
    </row>
    <row r="32" spans="1:5" x14ac:dyDescent="0.25">
      <c r="B32" s="1">
        <v>3.0337200000000002</v>
      </c>
      <c r="D32" s="2">
        <v>3.0368400000000002</v>
      </c>
    </row>
    <row r="33" spans="1:5" x14ac:dyDescent="0.25">
      <c r="B33" s="1">
        <v>3.0434899999999998</v>
      </c>
      <c r="D33" s="2">
        <v>3.0480499999999999</v>
      </c>
    </row>
    <row r="34" spans="1:5" x14ac:dyDescent="0.25">
      <c r="B34" s="1">
        <v>3.0471499999999998</v>
      </c>
      <c r="D34" s="2">
        <v>3.04942</v>
      </c>
    </row>
    <row r="35" spans="1:5" x14ac:dyDescent="0.25">
      <c r="B35" s="4">
        <v>3.0557400000000001</v>
      </c>
      <c r="D35" s="3">
        <v>3.0507300000000002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3.0190569999999997</v>
      </c>
      <c r="C37" t="s">
        <v>6</v>
      </c>
      <c r="D37" s="1">
        <f>AVERAGE(D25:D34)</f>
        <v>3.0271280000000003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3.0315599999999998</v>
      </c>
      <c r="D47" s="2">
        <v>2.99485</v>
      </c>
    </row>
    <row r="48" spans="1:5" x14ac:dyDescent="0.25">
      <c r="B48" s="1">
        <v>3.03742</v>
      </c>
      <c r="D48" s="2">
        <v>3.01817</v>
      </c>
    </row>
    <row r="49" spans="1:5" x14ac:dyDescent="0.25">
      <c r="B49" s="1">
        <v>3.06508</v>
      </c>
      <c r="D49" s="2">
        <v>3.0184899999999999</v>
      </c>
    </row>
    <row r="50" spans="1:5" x14ac:dyDescent="0.25">
      <c r="B50" s="1">
        <v>3.02122</v>
      </c>
      <c r="D50" s="2">
        <v>2.9890099999999999</v>
      </c>
    </row>
    <row r="51" spans="1:5" x14ac:dyDescent="0.25">
      <c r="B51" s="1">
        <v>3.0434399999999999</v>
      </c>
      <c r="D51" s="2">
        <v>2.9782299999999999</v>
      </c>
    </row>
    <row r="52" spans="1:5" x14ac:dyDescent="0.25">
      <c r="B52" s="1">
        <v>3.0325199999999999</v>
      </c>
      <c r="D52" s="2">
        <v>3.0644200000000001</v>
      </c>
    </row>
    <row r="53" spans="1:5" x14ac:dyDescent="0.25">
      <c r="B53" s="1">
        <v>3.0129600000000001</v>
      </c>
      <c r="D53" s="2">
        <v>3.0078999999999998</v>
      </c>
    </row>
    <row r="54" spans="1:5" x14ac:dyDescent="0.25">
      <c r="B54" s="1">
        <v>3.01092</v>
      </c>
      <c r="D54" s="2">
        <v>3.0753300000000001</v>
      </c>
    </row>
    <row r="55" spans="1:5" x14ac:dyDescent="0.25">
      <c r="B55" s="1">
        <v>2.9162599999999999</v>
      </c>
      <c r="D55" s="2">
        <v>3.08128</v>
      </c>
    </row>
    <row r="56" spans="1:5" x14ac:dyDescent="0.25">
      <c r="B56" s="1">
        <v>3.0256599999999998</v>
      </c>
      <c r="D56" s="2">
        <v>3.0517400000000001</v>
      </c>
    </row>
    <row r="57" spans="1:5" x14ac:dyDescent="0.25">
      <c r="B57" s="1">
        <v>3.0223100000000001</v>
      </c>
      <c r="D57" s="2">
        <v>3.0033699999999999</v>
      </c>
    </row>
    <row r="58" spans="1:5" x14ac:dyDescent="0.25">
      <c r="B58" s="1">
        <v>3.01973</v>
      </c>
      <c r="D58" s="2">
        <v>2.99491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3.0199233333333333</v>
      </c>
      <c r="C60" t="s">
        <v>6</v>
      </c>
      <c r="D60" s="2">
        <f>AVERAGE(D47:D58)</f>
        <v>3.0231416666666662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2.9162599999999999</v>
      </c>
      <c r="D66" s="3" cm="1">
        <f t="array" ref="D66:D77">_xlfn._xlws.SORT(D47:D58)</f>
        <v>2.9782299999999999</v>
      </c>
    </row>
    <row r="67" spans="1:5" x14ac:dyDescent="0.25">
      <c r="B67" s="1">
        <v>3.01092</v>
      </c>
      <c r="D67" s="2">
        <v>2.9890099999999999</v>
      </c>
    </row>
    <row r="68" spans="1:5" x14ac:dyDescent="0.25">
      <c r="B68" s="1">
        <v>3.0129600000000001</v>
      </c>
      <c r="D68" s="2">
        <v>2.99485</v>
      </c>
    </row>
    <row r="69" spans="1:5" x14ac:dyDescent="0.25">
      <c r="B69" s="1">
        <v>3.01973</v>
      </c>
      <c r="D69" s="2">
        <v>2.99491</v>
      </c>
    </row>
    <row r="70" spans="1:5" x14ac:dyDescent="0.25">
      <c r="B70" s="1">
        <v>3.02122</v>
      </c>
      <c r="D70" s="2">
        <v>3.0033699999999999</v>
      </c>
    </row>
    <row r="71" spans="1:5" x14ac:dyDescent="0.25">
      <c r="B71" s="1">
        <v>3.0223100000000001</v>
      </c>
      <c r="D71" s="2">
        <v>3.0078999999999998</v>
      </c>
    </row>
    <row r="72" spans="1:5" x14ac:dyDescent="0.25">
      <c r="B72" s="1">
        <v>3.0256599999999998</v>
      </c>
      <c r="D72" s="2">
        <v>3.01817</v>
      </c>
    </row>
    <row r="73" spans="1:5" x14ac:dyDescent="0.25">
      <c r="B73" s="1">
        <v>3.0315599999999998</v>
      </c>
      <c r="D73" s="2">
        <v>3.0184899999999999</v>
      </c>
    </row>
    <row r="74" spans="1:5" x14ac:dyDescent="0.25">
      <c r="B74" s="1">
        <v>3.0325199999999999</v>
      </c>
      <c r="D74" s="2">
        <v>3.0517400000000001</v>
      </c>
    </row>
    <row r="75" spans="1:5" x14ac:dyDescent="0.25">
      <c r="B75" s="1">
        <v>3.03742</v>
      </c>
      <c r="D75" s="2">
        <v>3.0644200000000001</v>
      </c>
    </row>
    <row r="76" spans="1:5" x14ac:dyDescent="0.25">
      <c r="B76" s="1">
        <v>3.0434399999999999</v>
      </c>
      <c r="D76" s="2">
        <v>3.0753300000000001</v>
      </c>
    </row>
    <row r="77" spans="1:5" x14ac:dyDescent="0.25">
      <c r="B77" s="4">
        <v>3.06508</v>
      </c>
      <c r="D77" s="3">
        <v>3.08128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3.0257739999999997</v>
      </c>
      <c r="C79" t="s">
        <v>6</v>
      </c>
      <c r="D79" s="1">
        <f>AVERAGE(D67:D76)</f>
        <v>3.0218189999999998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xr:uid="{B33AD339-CC0F-4C5F-BBAD-CE872A9471AA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D795-B28D-445E-B6CB-9E33713D1A90}">
  <sheetPr>
    <tabColor rgb="FF0070C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19.4257812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35</v>
      </c>
      <c r="V2" t="s">
        <v>41</v>
      </c>
      <c r="W2" s="7" t="s">
        <v>42</v>
      </c>
    </row>
    <row r="3" spans="1:23" x14ac:dyDescent="0.25">
      <c r="U3" t="s">
        <v>31</v>
      </c>
      <c r="V3">
        <v>1020907</v>
      </c>
    </row>
    <row r="4" spans="1:23" x14ac:dyDescent="0.25">
      <c r="B4" t="s">
        <v>1</v>
      </c>
      <c r="D4" t="s">
        <v>2</v>
      </c>
    </row>
    <row r="5" spans="1:23" x14ac:dyDescent="0.25">
      <c r="B5" s="1">
        <v>2.6372</v>
      </c>
      <c r="D5" s="2">
        <v>2.7052900000000002</v>
      </c>
    </row>
    <row r="6" spans="1:23" x14ac:dyDescent="0.25">
      <c r="B6" s="1">
        <v>2.6376499999999998</v>
      </c>
      <c r="D6" s="2">
        <v>2.7069899999999998</v>
      </c>
    </row>
    <row r="7" spans="1:23" x14ac:dyDescent="0.25">
      <c r="B7" s="1">
        <v>2.6476899999999999</v>
      </c>
      <c r="D7" s="2">
        <v>2.7024300000000001</v>
      </c>
    </row>
    <row r="8" spans="1:23" x14ac:dyDescent="0.25">
      <c r="B8" s="1">
        <v>2.6294</v>
      </c>
      <c r="D8" s="2">
        <v>2.6690999999999998</v>
      </c>
    </row>
    <row r="9" spans="1:23" x14ac:dyDescent="0.25">
      <c r="B9" s="1">
        <v>2.64323</v>
      </c>
      <c r="D9" s="2">
        <v>2.6611600000000002</v>
      </c>
    </row>
    <row r="10" spans="1:23" x14ac:dyDescent="0.25">
      <c r="B10" s="1">
        <v>2.66527</v>
      </c>
      <c r="D10" s="2">
        <v>2.6892900000000002</v>
      </c>
    </row>
    <row r="11" spans="1:23" x14ac:dyDescent="0.25">
      <c r="B11" s="1">
        <v>2.6739000000000002</v>
      </c>
      <c r="D11" s="2">
        <v>2.6852900000000002</v>
      </c>
    </row>
    <row r="12" spans="1:23" x14ac:dyDescent="0.25">
      <c r="B12" s="1">
        <v>2.6733099999999999</v>
      </c>
      <c r="D12" s="2">
        <v>2.69238</v>
      </c>
    </row>
    <row r="13" spans="1:23" x14ac:dyDescent="0.25">
      <c r="B13" s="1">
        <v>2.6836500000000001</v>
      </c>
      <c r="D13" s="2">
        <v>2.69502</v>
      </c>
    </row>
    <row r="14" spans="1:23" x14ac:dyDescent="0.25">
      <c r="B14" s="1">
        <v>2.6704300000000001</v>
      </c>
      <c r="D14" s="2">
        <v>2.70004</v>
      </c>
    </row>
    <row r="15" spans="1:23" x14ac:dyDescent="0.25">
      <c r="B15" s="1">
        <v>2.65394</v>
      </c>
      <c r="D15" s="2">
        <v>2.6895600000000002</v>
      </c>
    </row>
    <row r="16" spans="1:23" x14ac:dyDescent="0.25">
      <c r="B16" s="1">
        <v>2.6507299999999998</v>
      </c>
      <c r="D16" s="2">
        <v>2.6822599999999999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2.6555333333333331</v>
      </c>
      <c r="C18" t="s">
        <v>6</v>
      </c>
      <c r="D18" s="2">
        <f>AVERAGE(D5:D16)</f>
        <v>2.6899008333333332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2.6294</v>
      </c>
      <c r="D24" s="3" cm="1">
        <f t="array" ref="D24:D35">_xlfn._xlws.SORT(D5:D16)</f>
        <v>2.6611600000000002</v>
      </c>
    </row>
    <row r="25" spans="1:5" x14ac:dyDescent="0.25">
      <c r="B25" s="1">
        <v>2.6372</v>
      </c>
      <c r="D25" s="2">
        <v>2.6690999999999998</v>
      </c>
    </row>
    <row r="26" spans="1:5" x14ac:dyDescent="0.25">
      <c r="B26" s="1">
        <v>2.6376499999999998</v>
      </c>
      <c r="D26" s="2">
        <v>2.6822599999999999</v>
      </c>
    </row>
    <row r="27" spans="1:5" x14ac:dyDescent="0.25">
      <c r="B27" s="1">
        <v>2.64323</v>
      </c>
      <c r="D27" s="2">
        <v>2.6852900000000002</v>
      </c>
    </row>
    <row r="28" spans="1:5" x14ac:dyDescent="0.25">
      <c r="B28" s="1">
        <v>2.6476899999999999</v>
      </c>
      <c r="D28" s="2">
        <v>2.6892900000000002</v>
      </c>
    </row>
    <row r="29" spans="1:5" x14ac:dyDescent="0.25">
      <c r="B29" s="1">
        <v>2.6507299999999998</v>
      </c>
      <c r="D29" s="2">
        <v>2.6895600000000002</v>
      </c>
    </row>
    <row r="30" spans="1:5" x14ac:dyDescent="0.25">
      <c r="B30" s="1">
        <v>2.65394</v>
      </c>
      <c r="D30" s="2">
        <v>2.69238</v>
      </c>
    </row>
    <row r="31" spans="1:5" x14ac:dyDescent="0.25">
      <c r="B31" s="1">
        <v>2.66527</v>
      </c>
      <c r="D31" s="2">
        <v>2.69502</v>
      </c>
    </row>
    <row r="32" spans="1:5" x14ac:dyDescent="0.25">
      <c r="B32" s="1">
        <v>2.6704300000000001</v>
      </c>
      <c r="D32" s="2">
        <v>2.70004</v>
      </c>
    </row>
    <row r="33" spans="1:5" x14ac:dyDescent="0.25">
      <c r="B33" s="1">
        <v>2.6733099999999999</v>
      </c>
      <c r="D33" s="2">
        <v>2.7024300000000001</v>
      </c>
    </row>
    <row r="34" spans="1:5" x14ac:dyDescent="0.25">
      <c r="B34" s="1">
        <v>2.6739000000000002</v>
      </c>
      <c r="D34" s="2">
        <v>2.7052900000000002</v>
      </c>
    </row>
    <row r="35" spans="1:5" x14ac:dyDescent="0.25">
      <c r="B35" s="4">
        <v>2.6836500000000001</v>
      </c>
      <c r="D35" s="3">
        <v>2.7069899999999998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2.655335</v>
      </c>
      <c r="C37" t="s">
        <v>6</v>
      </c>
      <c r="D37" s="1">
        <f>AVERAGE(D25:D34)</f>
        <v>2.6910660000000002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2.6057199999999998</v>
      </c>
      <c r="D47" s="2">
        <v>2.6142300000000001</v>
      </c>
    </row>
    <row r="48" spans="1:5" x14ac:dyDescent="0.25">
      <c r="B48" s="1">
        <v>2.6590500000000001</v>
      </c>
      <c r="D48" s="2">
        <v>2.6239699999999999</v>
      </c>
    </row>
    <row r="49" spans="1:5" x14ac:dyDescent="0.25">
      <c r="B49" s="1">
        <v>2.5600399999999999</v>
      </c>
      <c r="D49" s="2">
        <v>2.6682700000000001</v>
      </c>
    </row>
    <row r="50" spans="1:5" x14ac:dyDescent="0.25">
      <c r="B50" s="1">
        <v>2.6640000000000001</v>
      </c>
      <c r="D50" s="2">
        <v>2.6760600000000001</v>
      </c>
    </row>
    <row r="51" spans="1:5" x14ac:dyDescent="0.25">
      <c r="B51" s="1">
        <v>2.62609</v>
      </c>
      <c r="D51" s="2">
        <v>2.66012</v>
      </c>
    </row>
    <row r="52" spans="1:5" x14ac:dyDescent="0.25">
      <c r="B52" s="1">
        <v>2.5924800000000001</v>
      </c>
      <c r="D52" s="2">
        <v>2.6632199999999999</v>
      </c>
    </row>
    <row r="53" spans="1:5" x14ac:dyDescent="0.25">
      <c r="B53" s="1">
        <v>2.5692300000000001</v>
      </c>
      <c r="D53" s="2">
        <v>2.6467200000000002</v>
      </c>
    </row>
    <row r="54" spans="1:5" x14ac:dyDescent="0.25">
      <c r="B54" s="1">
        <v>2.62453</v>
      </c>
      <c r="D54" s="2">
        <v>2.6512199999999999</v>
      </c>
    </row>
    <row r="55" spans="1:5" x14ac:dyDescent="0.25">
      <c r="B55" s="1">
        <v>2.6354000000000002</v>
      </c>
      <c r="D55" s="2">
        <v>2.6403400000000001</v>
      </c>
    </row>
    <row r="56" spans="1:5" x14ac:dyDescent="0.25">
      <c r="B56" s="1">
        <v>2.6203400000000001</v>
      </c>
      <c r="D56" s="2">
        <v>2.6063999999999998</v>
      </c>
    </row>
    <row r="57" spans="1:5" x14ac:dyDescent="0.25">
      <c r="B57" s="1">
        <v>2.6227100000000001</v>
      </c>
      <c r="D57" s="2">
        <v>2.67584</v>
      </c>
    </row>
    <row r="58" spans="1:5" x14ac:dyDescent="0.25">
      <c r="B58" s="1">
        <v>2.6256699999999999</v>
      </c>
      <c r="D58" s="2">
        <v>2.6035300000000001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2.617105</v>
      </c>
      <c r="C60" t="s">
        <v>6</v>
      </c>
      <c r="D60" s="2">
        <f>AVERAGE(D47:D58)</f>
        <v>2.6441599999999998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2.5600399999999999</v>
      </c>
      <c r="D66" s="3" cm="1">
        <f t="array" ref="D66:D77">_xlfn._xlws.SORT(D47:D58)</f>
        <v>2.6035300000000001</v>
      </c>
    </row>
    <row r="67" spans="1:5" x14ac:dyDescent="0.25">
      <c r="B67" s="1">
        <v>2.5692300000000001</v>
      </c>
      <c r="D67" s="2">
        <v>2.6063999999999998</v>
      </c>
    </row>
    <row r="68" spans="1:5" x14ac:dyDescent="0.25">
      <c r="B68" s="1">
        <v>2.5924800000000001</v>
      </c>
      <c r="D68" s="2">
        <v>2.6142300000000001</v>
      </c>
    </row>
    <row r="69" spans="1:5" x14ac:dyDescent="0.25">
      <c r="B69" s="1">
        <v>2.6057199999999998</v>
      </c>
      <c r="D69" s="2">
        <v>2.6239699999999999</v>
      </c>
    </row>
    <row r="70" spans="1:5" x14ac:dyDescent="0.25">
      <c r="B70" s="1">
        <v>2.6203400000000001</v>
      </c>
      <c r="D70" s="2">
        <v>2.6403400000000001</v>
      </c>
    </row>
    <row r="71" spans="1:5" x14ac:dyDescent="0.25">
      <c r="B71" s="1">
        <v>2.6227100000000001</v>
      </c>
      <c r="D71" s="2">
        <v>2.6467200000000002</v>
      </c>
    </row>
    <row r="72" spans="1:5" x14ac:dyDescent="0.25">
      <c r="B72" s="1">
        <v>2.62453</v>
      </c>
      <c r="D72" s="2">
        <v>2.6512199999999999</v>
      </c>
    </row>
    <row r="73" spans="1:5" x14ac:dyDescent="0.25">
      <c r="B73" s="1">
        <v>2.6256699999999999</v>
      </c>
      <c r="D73" s="2">
        <v>2.66012</v>
      </c>
    </row>
    <row r="74" spans="1:5" x14ac:dyDescent="0.25">
      <c r="B74" s="1">
        <v>2.62609</v>
      </c>
      <c r="D74" s="2">
        <v>2.6632199999999999</v>
      </c>
    </row>
    <row r="75" spans="1:5" x14ac:dyDescent="0.25">
      <c r="B75" s="1">
        <v>2.6354000000000002</v>
      </c>
      <c r="D75" s="2">
        <v>2.6682700000000001</v>
      </c>
    </row>
    <row r="76" spans="1:5" x14ac:dyDescent="0.25">
      <c r="B76" s="1">
        <v>2.6590500000000001</v>
      </c>
      <c r="D76" s="2">
        <v>2.67584</v>
      </c>
    </row>
    <row r="77" spans="1:5" x14ac:dyDescent="0.25">
      <c r="B77" s="4">
        <v>2.6640000000000001</v>
      </c>
      <c r="D77" s="3">
        <v>2.6760600000000001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2.6181220000000005</v>
      </c>
      <c r="C79" t="s">
        <v>6</v>
      </c>
      <c r="D79" s="1">
        <f>AVERAGE(D67:D76)</f>
        <v>2.6450330000000002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xr:uid="{10820C82-2A0E-4F22-8670-07A296639C6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23DC-E569-4EBC-A934-5AA48D530645}">
  <sheetPr>
    <tabColor rgb="FF00B0F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32</v>
      </c>
      <c r="V2" t="s">
        <v>33</v>
      </c>
      <c r="W2" s="7" t="s">
        <v>34</v>
      </c>
    </row>
    <row r="3" spans="1:23" x14ac:dyDescent="0.25">
      <c r="U3" t="s">
        <v>31</v>
      </c>
      <c r="V3">
        <v>7991</v>
      </c>
    </row>
    <row r="4" spans="1:23" x14ac:dyDescent="0.25">
      <c r="B4" t="s">
        <v>1</v>
      </c>
      <c r="D4" t="s">
        <v>2</v>
      </c>
    </row>
    <row r="5" spans="1:23" x14ac:dyDescent="0.25">
      <c r="B5" s="1">
        <v>2.06799</v>
      </c>
      <c r="D5" s="2">
        <v>2.2592599999999998</v>
      </c>
    </row>
    <row r="6" spans="1:23" x14ac:dyDescent="0.25">
      <c r="B6" s="1">
        <v>2.0787800000000001</v>
      </c>
      <c r="D6" s="2">
        <v>2.2614999999999998</v>
      </c>
    </row>
    <row r="7" spans="1:23" x14ac:dyDescent="0.25">
      <c r="B7" s="1">
        <v>2.0575899999999998</v>
      </c>
      <c r="D7" s="2">
        <v>2.2514799999999999</v>
      </c>
    </row>
    <row r="8" spans="1:23" x14ac:dyDescent="0.25">
      <c r="B8" s="1">
        <v>2.0755699999999999</v>
      </c>
      <c r="D8" s="2">
        <v>2.2566899999999999</v>
      </c>
    </row>
    <row r="9" spans="1:23" x14ac:dyDescent="0.25">
      <c r="B9" s="1">
        <v>2.0706699999999998</v>
      </c>
      <c r="D9" s="2">
        <v>2.2519100000000001</v>
      </c>
    </row>
    <row r="10" spans="1:23" x14ac:dyDescent="0.25">
      <c r="B10" s="1">
        <v>2.04826</v>
      </c>
      <c r="D10" s="2">
        <v>2.2568999999999999</v>
      </c>
    </row>
    <row r="11" spans="1:23" x14ac:dyDescent="0.25">
      <c r="B11" s="1">
        <v>2.0650300000000001</v>
      </c>
      <c r="D11" s="2">
        <v>2.2566000000000002</v>
      </c>
    </row>
    <row r="12" spans="1:23" x14ac:dyDescent="0.25">
      <c r="B12" s="1">
        <v>2.0646100000000001</v>
      </c>
      <c r="D12" s="2">
        <v>2.2507899999999998</v>
      </c>
    </row>
    <row r="13" spans="1:23" x14ac:dyDescent="0.25">
      <c r="B13" s="1">
        <v>2.0479699999999998</v>
      </c>
      <c r="D13" s="2">
        <v>2.2578999999999998</v>
      </c>
    </row>
    <row r="14" spans="1:23" x14ac:dyDescent="0.25">
      <c r="B14" s="1">
        <v>2.08108</v>
      </c>
      <c r="D14" s="2">
        <v>2.25136</v>
      </c>
    </row>
    <row r="15" spans="1:23" x14ac:dyDescent="0.25">
      <c r="B15" s="1">
        <v>2.0756600000000001</v>
      </c>
      <c r="D15" s="2">
        <v>2.2517200000000002</v>
      </c>
    </row>
    <row r="16" spans="1:23" x14ac:dyDescent="0.25">
      <c r="B16" s="1">
        <v>2.0684100000000001</v>
      </c>
      <c r="D16" s="2">
        <v>2.2460499999999999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2.0668016666666666</v>
      </c>
      <c r="C18" t="s">
        <v>6</v>
      </c>
      <c r="D18" s="2">
        <f>AVERAGE(D5:D16)</f>
        <v>2.2543466666666663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2.0479699999999998</v>
      </c>
      <c r="D24" s="3" cm="1">
        <f t="array" ref="D24:D35">_xlfn._xlws.SORT(D5:D16)</f>
        <v>2.2460499999999999</v>
      </c>
    </row>
    <row r="25" spans="1:5" x14ac:dyDescent="0.25">
      <c r="B25" s="1">
        <v>2.04826</v>
      </c>
      <c r="D25" s="2">
        <v>2.2507899999999998</v>
      </c>
    </row>
    <row r="26" spans="1:5" x14ac:dyDescent="0.25">
      <c r="B26" s="1">
        <v>2.0575899999999998</v>
      </c>
      <c r="D26" s="2">
        <v>2.25136</v>
      </c>
    </row>
    <row r="27" spans="1:5" x14ac:dyDescent="0.25">
      <c r="B27" s="1">
        <v>2.0646100000000001</v>
      </c>
      <c r="D27" s="2">
        <v>2.2514799999999999</v>
      </c>
    </row>
    <row r="28" spans="1:5" x14ac:dyDescent="0.25">
      <c r="B28" s="1">
        <v>2.0650300000000001</v>
      </c>
      <c r="D28" s="2">
        <v>2.2517200000000002</v>
      </c>
    </row>
    <row r="29" spans="1:5" x14ac:dyDescent="0.25">
      <c r="B29" s="1">
        <v>2.06799</v>
      </c>
      <c r="D29" s="2">
        <v>2.2519100000000001</v>
      </c>
    </row>
    <row r="30" spans="1:5" x14ac:dyDescent="0.25">
      <c r="B30" s="1">
        <v>2.0684100000000001</v>
      </c>
      <c r="D30" s="2">
        <v>2.2566000000000002</v>
      </c>
    </row>
    <row r="31" spans="1:5" x14ac:dyDescent="0.25">
      <c r="B31" s="1">
        <v>2.0706699999999998</v>
      </c>
      <c r="D31" s="2">
        <v>2.2566899999999999</v>
      </c>
    </row>
    <row r="32" spans="1:5" x14ac:dyDescent="0.25">
      <c r="B32" s="1">
        <v>2.0755699999999999</v>
      </c>
      <c r="D32" s="2">
        <v>2.2568999999999999</v>
      </c>
    </row>
    <row r="33" spans="1:5" x14ac:dyDescent="0.25">
      <c r="B33" s="1">
        <v>2.0756600000000001</v>
      </c>
      <c r="D33" s="2">
        <v>2.2578999999999998</v>
      </c>
    </row>
    <row r="34" spans="1:5" x14ac:dyDescent="0.25">
      <c r="B34" s="1">
        <v>2.0787800000000001</v>
      </c>
      <c r="D34" s="2">
        <v>2.2592599999999998</v>
      </c>
    </row>
    <row r="35" spans="1:5" x14ac:dyDescent="0.25">
      <c r="B35" s="4">
        <v>2.08108</v>
      </c>
      <c r="D35" s="3">
        <v>2.2614999999999998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2.0672570000000001</v>
      </c>
      <c r="C37" t="s">
        <v>6</v>
      </c>
      <c r="D37" s="1">
        <f>AVERAGE(D25:D34)</f>
        <v>2.254461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2.3069600000000001</v>
      </c>
      <c r="D47" s="2">
        <v>1.8752500000000001</v>
      </c>
    </row>
    <row r="48" spans="1:5" x14ac:dyDescent="0.25">
      <c r="B48" s="1">
        <v>2.2886299999999999</v>
      </c>
      <c r="D48" s="2">
        <v>1.88564</v>
      </c>
    </row>
    <row r="49" spans="1:5" x14ac:dyDescent="0.25">
      <c r="B49" s="1">
        <v>2.30288</v>
      </c>
      <c r="D49" s="2">
        <v>1.929</v>
      </c>
    </row>
    <row r="50" spans="1:5" x14ac:dyDescent="0.25">
      <c r="B50" s="1">
        <v>2.29921</v>
      </c>
      <c r="D50" s="2">
        <v>1.83894</v>
      </c>
    </row>
    <row r="51" spans="1:5" x14ac:dyDescent="0.25">
      <c r="B51" s="1">
        <v>2.3113800000000002</v>
      </c>
      <c r="D51" s="2">
        <v>1.7265299999999999</v>
      </c>
    </row>
    <row r="52" spans="1:5" x14ac:dyDescent="0.25">
      <c r="B52" s="1">
        <v>2.2904800000000001</v>
      </c>
      <c r="D52" s="2">
        <v>1.85764</v>
      </c>
    </row>
    <row r="53" spans="1:5" x14ac:dyDescent="0.25">
      <c r="B53" s="1">
        <v>2.28084</v>
      </c>
      <c r="D53" s="2">
        <v>1.72235</v>
      </c>
    </row>
    <row r="54" spans="1:5" x14ac:dyDescent="0.25">
      <c r="B54" s="1">
        <v>2.2944200000000001</v>
      </c>
      <c r="D54" s="2">
        <v>1.8954500000000001</v>
      </c>
    </row>
    <row r="55" spans="1:5" x14ac:dyDescent="0.25">
      <c r="B55" s="1">
        <v>2.2932299999999999</v>
      </c>
      <c r="D55" s="2">
        <v>1.7175199999999999</v>
      </c>
    </row>
    <row r="56" spans="1:5" x14ac:dyDescent="0.25">
      <c r="B56" s="1">
        <v>2.2757900000000002</v>
      </c>
      <c r="D56" s="2">
        <v>1.8557699999999999</v>
      </c>
    </row>
    <row r="57" spans="1:5" x14ac:dyDescent="0.25">
      <c r="B57" s="1">
        <v>2.2983699999999998</v>
      </c>
      <c r="D57" s="2">
        <v>1.73695</v>
      </c>
    </row>
    <row r="58" spans="1:5" x14ac:dyDescent="0.25">
      <c r="B58" s="1">
        <v>2.25265</v>
      </c>
      <c r="D58" s="2">
        <v>1.8079000000000001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2.2912366666666668</v>
      </c>
      <c r="C60" t="s">
        <v>6</v>
      </c>
      <c r="D60" s="2">
        <f>AVERAGE(D47:D58)</f>
        <v>1.8207449999999998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2.25265</v>
      </c>
      <c r="D66" s="3" cm="1">
        <f t="array" ref="D66:D77">_xlfn._xlws.SORT(D47:D58)</f>
        <v>1.7175199999999999</v>
      </c>
    </row>
    <row r="67" spans="1:5" x14ac:dyDescent="0.25">
      <c r="B67" s="1">
        <v>2.2757900000000002</v>
      </c>
      <c r="D67" s="2">
        <v>1.72235</v>
      </c>
    </row>
    <row r="68" spans="1:5" x14ac:dyDescent="0.25">
      <c r="B68" s="1">
        <v>2.28084</v>
      </c>
      <c r="D68" s="2">
        <v>1.7265299999999999</v>
      </c>
    </row>
    <row r="69" spans="1:5" x14ac:dyDescent="0.25">
      <c r="B69" s="1">
        <v>2.2886299999999999</v>
      </c>
      <c r="D69" s="2">
        <v>1.73695</v>
      </c>
    </row>
    <row r="70" spans="1:5" x14ac:dyDescent="0.25">
      <c r="B70" s="1">
        <v>2.2904800000000001</v>
      </c>
      <c r="D70" s="2">
        <v>1.8079000000000001</v>
      </c>
    </row>
    <row r="71" spans="1:5" x14ac:dyDescent="0.25">
      <c r="B71" s="1">
        <v>2.2932299999999999</v>
      </c>
      <c r="D71" s="2">
        <v>1.83894</v>
      </c>
    </row>
    <row r="72" spans="1:5" x14ac:dyDescent="0.25">
      <c r="B72" s="1">
        <v>2.2944200000000001</v>
      </c>
      <c r="D72" s="2">
        <v>1.8557699999999999</v>
      </c>
    </row>
    <row r="73" spans="1:5" x14ac:dyDescent="0.25">
      <c r="B73" s="1">
        <v>2.2983699999999998</v>
      </c>
      <c r="D73" s="2">
        <v>1.85764</v>
      </c>
    </row>
    <row r="74" spans="1:5" x14ac:dyDescent="0.25">
      <c r="B74" s="1">
        <v>2.29921</v>
      </c>
      <c r="D74" s="2">
        <v>1.8752500000000001</v>
      </c>
    </row>
    <row r="75" spans="1:5" x14ac:dyDescent="0.25">
      <c r="B75" s="1">
        <v>2.30288</v>
      </c>
      <c r="D75" s="2">
        <v>1.88564</v>
      </c>
    </row>
    <row r="76" spans="1:5" x14ac:dyDescent="0.25">
      <c r="B76" s="1">
        <v>2.3069600000000001</v>
      </c>
      <c r="D76" s="2">
        <v>1.8954500000000001</v>
      </c>
    </row>
    <row r="77" spans="1:5" x14ac:dyDescent="0.25">
      <c r="B77" s="4">
        <v>2.3113800000000002</v>
      </c>
      <c r="D77" s="3">
        <v>1.929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2.2930809999999999</v>
      </c>
      <c r="C79" t="s">
        <v>6</v>
      </c>
      <c r="D79" s="1">
        <f>AVERAGE(D67:D76)</f>
        <v>1.8202419999999999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xr:uid="{B19101B9-2038-4DB8-ADBF-CA119FD5EEB5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0C82-D183-4AA8-AD35-877B7CB9C066}">
  <sheetPr>
    <tabColor rgb="FF00B0F0"/>
  </sheetPr>
  <dimension ref="A1:W80"/>
  <sheetViews>
    <sheetView topLeftCell="A34" zoomScaleNormal="100" workbookViewId="0">
      <selection activeCell="F1" sqref="F1"/>
    </sheetView>
  </sheetViews>
  <sheetFormatPr defaultRowHeight="15" x14ac:dyDescent="0.25"/>
  <cols>
    <col min="1" max="1" width="13.7109375" customWidth="1"/>
    <col min="22" max="22" width="12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35</v>
      </c>
      <c r="V2" t="s">
        <v>40</v>
      </c>
      <c r="W2" s="7" t="s">
        <v>48</v>
      </c>
    </row>
    <row r="3" spans="1:23" x14ac:dyDescent="0.25">
      <c r="U3" t="s">
        <v>31</v>
      </c>
      <c r="V3">
        <v>46558</v>
      </c>
    </row>
    <row r="4" spans="1:23" x14ac:dyDescent="0.25">
      <c r="B4" t="s">
        <v>1</v>
      </c>
      <c r="D4" t="s">
        <v>2</v>
      </c>
    </row>
    <row r="5" spans="1:23" x14ac:dyDescent="0.25">
      <c r="B5" s="1">
        <v>2.1735099999999998</v>
      </c>
      <c r="D5" s="2">
        <v>2.0237400000000001</v>
      </c>
    </row>
    <row r="6" spans="1:23" x14ac:dyDescent="0.25">
      <c r="B6" s="1">
        <v>2.2170000000000001</v>
      </c>
      <c r="D6" s="2">
        <v>2.00535</v>
      </c>
    </row>
    <row r="7" spans="1:23" x14ac:dyDescent="0.25">
      <c r="B7" s="1">
        <v>2.2153999999999998</v>
      </c>
      <c r="D7" s="2">
        <v>2.0449299999999999</v>
      </c>
    </row>
    <row r="8" spans="1:23" x14ac:dyDescent="0.25">
      <c r="B8" s="1">
        <v>2.2039399999999998</v>
      </c>
      <c r="D8" s="2">
        <v>1.9722</v>
      </c>
    </row>
    <row r="9" spans="1:23" x14ac:dyDescent="0.25">
      <c r="B9" s="1">
        <v>2.1745000000000001</v>
      </c>
      <c r="D9" s="2">
        <v>1.99417</v>
      </c>
    </row>
    <row r="10" spans="1:23" x14ac:dyDescent="0.25">
      <c r="B10" s="1">
        <v>2.2191900000000002</v>
      </c>
      <c r="D10" s="2">
        <v>2.0609799999999998</v>
      </c>
    </row>
    <row r="11" spans="1:23" x14ac:dyDescent="0.25">
      <c r="B11" s="1">
        <v>2.1914099999999999</v>
      </c>
      <c r="D11" s="2">
        <v>2.0336599999999998</v>
      </c>
    </row>
    <row r="12" spans="1:23" x14ac:dyDescent="0.25">
      <c r="B12" s="1">
        <v>2.2124999999999999</v>
      </c>
      <c r="D12" s="2">
        <v>1.9365300000000001</v>
      </c>
    </row>
    <row r="13" spans="1:23" x14ac:dyDescent="0.25">
      <c r="B13" s="1">
        <v>2.20452</v>
      </c>
      <c r="D13" s="2">
        <v>1.8947000000000001</v>
      </c>
    </row>
    <row r="14" spans="1:23" x14ac:dyDescent="0.25">
      <c r="B14" s="1">
        <v>2.2170200000000002</v>
      </c>
      <c r="D14" s="2">
        <v>2.0392000000000001</v>
      </c>
    </row>
    <row r="15" spans="1:23" x14ac:dyDescent="0.25">
      <c r="B15" s="1">
        <v>2.20642</v>
      </c>
      <c r="D15" s="2">
        <v>2.0262099999999998</v>
      </c>
    </row>
    <row r="16" spans="1:23" x14ac:dyDescent="0.25">
      <c r="B16" s="1">
        <v>2.1238100000000002</v>
      </c>
      <c r="D16" s="2">
        <v>1.89656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2.1966016666666666</v>
      </c>
      <c r="C18" t="s">
        <v>6</v>
      </c>
      <c r="D18" s="2">
        <f>AVERAGE(D5:D16)</f>
        <v>1.9940191666666667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2.1238100000000002</v>
      </c>
      <c r="D24" s="3" cm="1">
        <f t="array" ref="D24:D35">_xlfn._xlws.SORT(D5:D16)</f>
        <v>1.8947000000000001</v>
      </c>
    </row>
    <row r="25" spans="1:5" x14ac:dyDescent="0.25">
      <c r="B25" s="1">
        <v>2.1735099999999998</v>
      </c>
      <c r="D25" s="2">
        <v>1.89656</v>
      </c>
    </row>
    <row r="26" spans="1:5" x14ac:dyDescent="0.25">
      <c r="B26" s="1">
        <v>2.1745000000000001</v>
      </c>
      <c r="D26" s="2">
        <v>1.9365300000000001</v>
      </c>
    </row>
    <row r="27" spans="1:5" x14ac:dyDescent="0.25">
      <c r="B27" s="1">
        <v>2.1914099999999999</v>
      </c>
      <c r="D27" s="2">
        <v>1.9722</v>
      </c>
    </row>
    <row r="28" spans="1:5" x14ac:dyDescent="0.25">
      <c r="B28" s="1">
        <v>2.2039399999999998</v>
      </c>
      <c r="D28" s="2">
        <v>1.99417</v>
      </c>
    </row>
    <row r="29" spans="1:5" x14ac:dyDescent="0.25">
      <c r="B29" s="1">
        <v>2.20452</v>
      </c>
      <c r="D29" s="2">
        <v>2.00535</v>
      </c>
    </row>
    <row r="30" spans="1:5" x14ac:dyDescent="0.25">
      <c r="B30" s="1">
        <v>2.20642</v>
      </c>
      <c r="D30" s="2">
        <v>2.0237400000000001</v>
      </c>
    </row>
    <row r="31" spans="1:5" x14ac:dyDescent="0.25">
      <c r="B31" s="1">
        <v>2.2124999999999999</v>
      </c>
      <c r="D31" s="2">
        <v>2.0262099999999998</v>
      </c>
    </row>
    <row r="32" spans="1:5" x14ac:dyDescent="0.25">
      <c r="B32" s="1">
        <v>2.2153999999999998</v>
      </c>
      <c r="D32" s="2">
        <v>2.0336599999999998</v>
      </c>
    </row>
    <row r="33" spans="1:5" x14ac:dyDescent="0.25">
      <c r="B33" s="1">
        <v>2.2170000000000001</v>
      </c>
      <c r="D33" s="2">
        <v>2.0392000000000001</v>
      </c>
    </row>
    <row r="34" spans="1:5" x14ac:dyDescent="0.25">
      <c r="B34" s="1">
        <v>2.2170200000000002</v>
      </c>
      <c r="D34" s="2">
        <v>2.0449299999999999</v>
      </c>
    </row>
    <row r="35" spans="1:5" x14ac:dyDescent="0.25">
      <c r="B35" s="4">
        <v>2.2191900000000002</v>
      </c>
      <c r="D35" s="3">
        <v>2.0609799999999998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2.201622</v>
      </c>
      <c r="C37" t="s">
        <v>6</v>
      </c>
      <c r="D37" s="1">
        <f>AVERAGE(D25:D34)</f>
        <v>1.9972549999999998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2.0485000000000002</v>
      </c>
      <c r="D47" s="2">
        <v>1.9824200000000001</v>
      </c>
    </row>
    <row r="48" spans="1:5" x14ac:dyDescent="0.25">
      <c r="B48" s="1">
        <v>2.06426</v>
      </c>
      <c r="D48" s="2">
        <v>1.9516899999999999</v>
      </c>
    </row>
    <row r="49" spans="1:5" x14ac:dyDescent="0.25">
      <c r="B49" s="1">
        <v>1.9998800000000001</v>
      </c>
      <c r="D49" s="2">
        <v>2.0188299999999999</v>
      </c>
    </row>
    <row r="50" spans="1:5" x14ac:dyDescent="0.25">
      <c r="B50" s="1">
        <v>2.12853</v>
      </c>
      <c r="D50" s="2">
        <v>1.9729000000000001</v>
      </c>
    </row>
    <row r="51" spans="1:5" x14ac:dyDescent="0.25">
      <c r="B51" s="1">
        <v>2.0179299999999998</v>
      </c>
      <c r="D51" s="2">
        <v>2.0017499999999999</v>
      </c>
    </row>
    <row r="52" spans="1:5" x14ac:dyDescent="0.25">
      <c r="B52" s="1">
        <v>2.1566800000000002</v>
      </c>
      <c r="D52" s="2">
        <v>1.9508300000000001</v>
      </c>
    </row>
    <row r="53" spans="1:5" x14ac:dyDescent="0.25">
      <c r="B53" s="1">
        <v>2.0751200000000001</v>
      </c>
      <c r="D53" s="2">
        <v>1.9262699999999999</v>
      </c>
    </row>
    <row r="54" spans="1:5" x14ac:dyDescent="0.25">
      <c r="B54" s="1">
        <v>2.14181</v>
      </c>
      <c r="D54" s="2">
        <v>1.9526399999999999</v>
      </c>
    </row>
    <row r="55" spans="1:5" x14ac:dyDescent="0.25">
      <c r="B55" s="1">
        <v>2.16831</v>
      </c>
      <c r="D55" s="2">
        <v>1.97912</v>
      </c>
    </row>
    <row r="56" spans="1:5" x14ac:dyDescent="0.25">
      <c r="B56" s="1">
        <v>2.01919</v>
      </c>
      <c r="D56" s="2">
        <v>2.0277400000000001</v>
      </c>
    </row>
    <row r="57" spans="1:5" x14ac:dyDescent="0.25">
      <c r="B57" s="1">
        <v>2.0744199999999999</v>
      </c>
      <c r="D57" s="2">
        <v>1.9634400000000001</v>
      </c>
    </row>
    <row r="58" spans="1:5" x14ac:dyDescent="0.25">
      <c r="B58" s="1">
        <v>2.1024799999999999</v>
      </c>
      <c r="D58" s="2">
        <v>1.95827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2.0830925000000002</v>
      </c>
      <c r="C60" t="s">
        <v>6</v>
      </c>
      <c r="D60" s="2">
        <f>AVERAGE(D47:D58)</f>
        <v>1.9738249999999999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1.9998800000000001</v>
      </c>
      <c r="D66" s="3" cm="1">
        <f t="array" ref="D66:D77">_xlfn._xlws.SORT(D47:D58)</f>
        <v>1.9262699999999999</v>
      </c>
    </row>
    <row r="67" spans="1:5" x14ac:dyDescent="0.25">
      <c r="B67" s="1">
        <v>2.0179299999999998</v>
      </c>
      <c r="D67" s="2">
        <v>1.9508300000000001</v>
      </c>
    </row>
    <row r="68" spans="1:5" x14ac:dyDescent="0.25">
      <c r="B68" s="1">
        <v>2.01919</v>
      </c>
      <c r="D68" s="2">
        <v>1.9516899999999999</v>
      </c>
    </row>
    <row r="69" spans="1:5" x14ac:dyDescent="0.25">
      <c r="B69" s="1">
        <v>2.0485000000000002</v>
      </c>
      <c r="D69" s="2">
        <v>1.9526399999999999</v>
      </c>
    </row>
    <row r="70" spans="1:5" x14ac:dyDescent="0.25">
      <c r="B70" s="1">
        <v>2.06426</v>
      </c>
      <c r="D70" s="2">
        <v>1.95827</v>
      </c>
    </row>
    <row r="71" spans="1:5" x14ac:dyDescent="0.25">
      <c r="B71" s="1">
        <v>2.0744199999999999</v>
      </c>
      <c r="D71" s="2">
        <v>1.9634400000000001</v>
      </c>
    </row>
    <row r="72" spans="1:5" x14ac:dyDescent="0.25">
      <c r="B72" s="1">
        <v>2.0751200000000001</v>
      </c>
      <c r="D72" s="2">
        <v>1.9729000000000001</v>
      </c>
    </row>
    <row r="73" spans="1:5" x14ac:dyDescent="0.25">
      <c r="B73" s="1">
        <v>2.1024799999999999</v>
      </c>
      <c r="D73" s="2">
        <v>1.97912</v>
      </c>
    </row>
    <row r="74" spans="1:5" x14ac:dyDescent="0.25">
      <c r="B74" s="1">
        <v>2.12853</v>
      </c>
      <c r="D74" s="2">
        <v>1.9824200000000001</v>
      </c>
    </row>
    <row r="75" spans="1:5" x14ac:dyDescent="0.25">
      <c r="B75" s="1">
        <v>2.14181</v>
      </c>
      <c r="D75" s="2">
        <v>2.0017499999999999</v>
      </c>
    </row>
    <row r="76" spans="1:5" x14ac:dyDescent="0.25">
      <c r="B76" s="1">
        <v>2.1566800000000002</v>
      </c>
      <c r="D76" s="2">
        <v>2.0188299999999999</v>
      </c>
    </row>
    <row r="77" spans="1:5" x14ac:dyDescent="0.25">
      <c r="B77" s="4">
        <v>2.16831</v>
      </c>
      <c r="D77" s="3">
        <v>2.0277400000000001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2.0828920000000002</v>
      </c>
      <c r="C79" t="s">
        <v>6</v>
      </c>
      <c r="D79" s="1">
        <f>AVERAGE(D67:D76)</f>
        <v>1.9731890000000001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44B4-59B3-48C0-B9BD-2866F0C82B0C}">
  <sheetPr>
    <tabColor rgb="FF00B0F0"/>
  </sheetPr>
  <dimension ref="A1:W80"/>
  <sheetViews>
    <sheetView zoomScaleNormal="100" workbookViewId="0">
      <selection activeCell="V4" sqref="V4"/>
    </sheetView>
  </sheetViews>
  <sheetFormatPr defaultRowHeight="15" x14ac:dyDescent="0.25"/>
  <cols>
    <col min="1" max="1" width="13.7109375" customWidth="1"/>
    <col min="22" max="22" width="13.7109375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35</v>
      </c>
      <c r="V2" t="s">
        <v>36</v>
      </c>
      <c r="W2" s="7" t="s">
        <v>37</v>
      </c>
    </row>
    <row r="3" spans="1:23" x14ac:dyDescent="0.25">
      <c r="U3" t="s">
        <v>31</v>
      </c>
      <c r="V3">
        <v>6094</v>
      </c>
    </row>
    <row r="4" spans="1:23" x14ac:dyDescent="0.25">
      <c r="B4" t="s">
        <v>1</v>
      </c>
      <c r="D4" t="s">
        <v>2</v>
      </c>
    </row>
    <row r="5" spans="1:23" x14ac:dyDescent="0.25">
      <c r="B5" s="1">
        <v>1.83264</v>
      </c>
      <c r="D5" s="2">
        <v>2.23882</v>
      </c>
    </row>
    <row r="6" spans="1:23" x14ac:dyDescent="0.25">
      <c r="B6" s="1">
        <v>1.8346100000000001</v>
      </c>
      <c r="D6" s="2">
        <v>2.2060300000000002</v>
      </c>
    </row>
    <row r="7" spans="1:23" x14ac:dyDescent="0.25">
      <c r="B7" s="1">
        <v>1.82331</v>
      </c>
      <c r="D7" s="2">
        <v>2.2060399999999998</v>
      </c>
    </row>
    <row r="8" spans="1:23" x14ac:dyDescent="0.25">
      <c r="B8" s="1">
        <v>1.8142199999999999</v>
      </c>
      <c r="D8" s="2">
        <v>2.2053099999999999</v>
      </c>
    </row>
    <row r="9" spans="1:23" x14ac:dyDescent="0.25">
      <c r="B9" s="1">
        <v>1.81209</v>
      </c>
      <c r="D9" s="2">
        <v>2.2058</v>
      </c>
    </row>
    <row r="10" spans="1:23" x14ac:dyDescent="0.25">
      <c r="B10" s="1">
        <v>1.83091</v>
      </c>
      <c r="D10" s="2">
        <v>2.2103100000000002</v>
      </c>
    </row>
    <row r="11" spans="1:23" x14ac:dyDescent="0.25">
      <c r="B11" s="1">
        <v>1.8395900000000001</v>
      </c>
      <c r="D11" s="2">
        <v>2.21706</v>
      </c>
    </row>
    <row r="12" spans="1:23" x14ac:dyDescent="0.25">
      <c r="B12" s="1">
        <v>1.80637</v>
      </c>
      <c r="D12" s="2">
        <v>2.2214999999999998</v>
      </c>
    </row>
    <row r="13" spans="1:23" x14ac:dyDescent="0.25">
      <c r="B13" s="1">
        <v>1.8253900000000001</v>
      </c>
      <c r="D13" s="2">
        <v>2.2125400000000002</v>
      </c>
    </row>
    <row r="14" spans="1:23" x14ac:dyDescent="0.25">
      <c r="B14" s="1">
        <v>1.82497</v>
      </c>
      <c r="D14" s="2">
        <v>2.21408</v>
      </c>
    </row>
    <row r="15" spans="1:23" x14ac:dyDescent="0.25">
      <c r="B15" s="1">
        <v>1.83649</v>
      </c>
      <c r="D15" s="2">
        <v>2.2179600000000002</v>
      </c>
    </row>
    <row r="16" spans="1:23" x14ac:dyDescent="0.25">
      <c r="B16" s="1">
        <v>1.8291900000000001</v>
      </c>
      <c r="D16" s="2">
        <v>2.20269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1.8258150000000002</v>
      </c>
      <c r="C18" t="s">
        <v>6</v>
      </c>
      <c r="D18" s="2">
        <f>AVERAGE(D5:D16)</f>
        <v>2.2131783333333335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1.80637</v>
      </c>
      <c r="D24" s="3" cm="1">
        <f t="array" ref="D24:D35">_xlfn._xlws.SORT(D5:D16)</f>
        <v>2.20269</v>
      </c>
    </row>
    <row r="25" spans="1:5" x14ac:dyDescent="0.25">
      <c r="B25" s="1">
        <v>1.81209</v>
      </c>
      <c r="D25" s="2">
        <v>2.2053099999999999</v>
      </c>
    </row>
    <row r="26" spans="1:5" x14ac:dyDescent="0.25">
      <c r="B26" s="1">
        <v>1.8142199999999999</v>
      </c>
      <c r="D26" s="2">
        <v>2.2058</v>
      </c>
    </row>
    <row r="27" spans="1:5" x14ac:dyDescent="0.25">
      <c r="B27" s="1">
        <v>1.82331</v>
      </c>
      <c r="D27" s="2">
        <v>2.2060300000000002</v>
      </c>
    </row>
    <row r="28" spans="1:5" x14ac:dyDescent="0.25">
      <c r="B28" s="1">
        <v>1.82497</v>
      </c>
      <c r="D28" s="2">
        <v>2.2060399999999998</v>
      </c>
    </row>
    <row r="29" spans="1:5" x14ac:dyDescent="0.25">
      <c r="B29" s="1">
        <v>1.8253900000000001</v>
      </c>
      <c r="D29" s="2">
        <v>2.2103100000000002</v>
      </c>
    </row>
    <row r="30" spans="1:5" x14ac:dyDescent="0.25">
      <c r="B30" s="1">
        <v>1.8291900000000001</v>
      </c>
      <c r="D30" s="2">
        <v>2.2125400000000002</v>
      </c>
    </row>
    <row r="31" spans="1:5" x14ac:dyDescent="0.25">
      <c r="B31" s="1">
        <v>1.83091</v>
      </c>
      <c r="D31" s="2">
        <v>2.21408</v>
      </c>
    </row>
    <row r="32" spans="1:5" x14ac:dyDescent="0.25">
      <c r="B32" s="1">
        <v>1.83264</v>
      </c>
      <c r="D32" s="2">
        <v>2.21706</v>
      </c>
    </row>
    <row r="33" spans="1:5" x14ac:dyDescent="0.25">
      <c r="B33" s="1">
        <v>1.8346100000000001</v>
      </c>
      <c r="D33" s="2">
        <v>2.2179600000000002</v>
      </c>
    </row>
    <row r="34" spans="1:5" x14ac:dyDescent="0.25">
      <c r="B34" s="1">
        <v>1.83649</v>
      </c>
      <c r="D34" s="2">
        <v>2.2214999999999998</v>
      </c>
    </row>
    <row r="35" spans="1:5" x14ac:dyDescent="0.25">
      <c r="B35" s="4">
        <v>1.8395900000000001</v>
      </c>
      <c r="D35" s="3">
        <v>2.23882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1.8263820000000002</v>
      </c>
      <c r="C37" t="s">
        <v>6</v>
      </c>
      <c r="D37" s="1">
        <f>AVERAGE(D25:D34)</f>
        <v>2.2116630000000002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2.2253099999999999</v>
      </c>
      <c r="D47" s="2">
        <v>1.93588</v>
      </c>
    </row>
    <row r="48" spans="1:5" x14ac:dyDescent="0.25">
      <c r="B48" s="1">
        <v>2.2157100000000001</v>
      </c>
      <c r="D48" s="2">
        <v>1.9500299999999999</v>
      </c>
    </row>
    <row r="49" spans="1:5" x14ac:dyDescent="0.25">
      <c r="B49" s="1">
        <v>2.22505</v>
      </c>
      <c r="D49" s="2">
        <v>1.8878299999999999</v>
      </c>
    </row>
    <row r="50" spans="1:5" x14ac:dyDescent="0.25">
      <c r="B50" s="1">
        <v>2.2198699999999998</v>
      </c>
      <c r="D50" s="2">
        <v>1.7861100000000001</v>
      </c>
    </row>
    <row r="51" spans="1:5" x14ac:dyDescent="0.25">
      <c r="B51" s="1">
        <v>2.2258900000000001</v>
      </c>
      <c r="D51" s="2">
        <v>1.9474899999999999</v>
      </c>
    </row>
    <row r="52" spans="1:5" x14ac:dyDescent="0.25">
      <c r="B52" s="1">
        <v>2.2077100000000001</v>
      </c>
      <c r="D52" s="2">
        <v>2.0008300000000001</v>
      </c>
    </row>
    <row r="53" spans="1:5" x14ac:dyDescent="0.25">
      <c r="B53" s="1">
        <v>2.2084600000000001</v>
      </c>
      <c r="D53" s="2">
        <v>1.92459</v>
      </c>
    </row>
    <row r="54" spans="1:5" x14ac:dyDescent="0.25">
      <c r="B54" s="1">
        <v>2.2350699999999999</v>
      </c>
      <c r="D54" s="2">
        <v>1.976</v>
      </c>
    </row>
    <row r="55" spans="1:5" x14ac:dyDescent="0.25">
      <c r="B55" s="1">
        <v>2.2055400000000001</v>
      </c>
      <c r="D55" s="2">
        <v>1.9899800000000001</v>
      </c>
    </row>
    <row r="56" spans="1:5" x14ac:dyDescent="0.25">
      <c r="B56" s="1">
        <v>2.16655</v>
      </c>
      <c r="D56" s="2">
        <v>1.9376500000000001</v>
      </c>
    </row>
    <row r="57" spans="1:5" x14ac:dyDescent="0.25">
      <c r="B57" s="1">
        <v>2.2312500000000002</v>
      </c>
      <c r="D57" s="2">
        <v>1.8506199999999999</v>
      </c>
    </row>
    <row r="58" spans="1:5" x14ac:dyDescent="0.25">
      <c r="B58" s="1">
        <v>2.2086700000000001</v>
      </c>
      <c r="D58" s="2">
        <v>2.0781299999999998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2.2145899999999998</v>
      </c>
      <c r="C60" t="s">
        <v>6</v>
      </c>
      <c r="D60" s="2">
        <f>AVERAGE(D47:D58)</f>
        <v>1.9387616666666669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2.16655</v>
      </c>
      <c r="D66" s="3" cm="1">
        <f t="array" ref="D66:D77">_xlfn._xlws.SORT(D47:D58)</f>
        <v>1.7861100000000001</v>
      </c>
    </row>
    <row r="67" spans="1:5" x14ac:dyDescent="0.25">
      <c r="B67" s="1">
        <v>2.2055400000000001</v>
      </c>
      <c r="D67" s="2">
        <v>1.8506199999999999</v>
      </c>
    </row>
    <row r="68" spans="1:5" x14ac:dyDescent="0.25">
      <c r="B68" s="1">
        <v>2.2077100000000001</v>
      </c>
      <c r="D68" s="2">
        <v>1.8878299999999999</v>
      </c>
    </row>
    <row r="69" spans="1:5" x14ac:dyDescent="0.25">
      <c r="B69" s="1">
        <v>2.2084600000000001</v>
      </c>
      <c r="D69" s="2">
        <v>1.92459</v>
      </c>
    </row>
    <row r="70" spans="1:5" x14ac:dyDescent="0.25">
      <c r="B70" s="1">
        <v>2.2086700000000001</v>
      </c>
      <c r="D70" s="2">
        <v>1.93588</v>
      </c>
    </row>
    <row r="71" spans="1:5" x14ac:dyDescent="0.25">
      <c r="B71" s="1">
        <v>2.2157100000000001</v>
      </c>
      <c r="D71" s="2">
        <v>1.9376500000000001</v>
      </c>
    </row>
    <row r="72" spans="1:5" x14ac:dyDescent="0.25">
      <c r="B72" s="1">
        <v>2.2198699999999998</v>
      </c>
      <c r="D72" s="2">
        <v>1.9474899999999999</v>
      </c>
    </row>
    <row r="73" spans="1:5" x14ac:dyDescent="0.25">
      <c r="B73" s="1">
        <v>2.22505</v>
      </c>
      <c r="D73" s="2">
        <v>1.9500299999999999</v>
      </c>
    </row>
    <row r="74" spans="1:5" x14ac:dyDescent="0.25">
      <c r="B74" s="1">
        <v>2.2253099999999999</v>
      </c>
      <c r="D74" s="2">
        <v>1.976</v>
      </c>
    </row>
    <row r="75" spans="1:5" x14ac:dyDescent="0.25">
      <c r="B75" s="1">
        <v>2.2258900000000001</v>
      </c>
      <c r="D75" s="2">
        <v>1.9899800000000001</v>
      </c>
    </row>
    <row r="76" spans="1:5" x14ac:dyDescent="0.25">
      <c r="B76" s="1">
        <v>2.2312500000000002</v>
      </c>
      <c r="D76" s="2">
        <v>2.0008300000000001</v>
      </c>
    </row>
    <row r="77" spans="1:5" x14ac:dyDescent="0.25">
      <c r="B77" s="4">
        <v>2.2350699999999999</v>
      </c>
      <c r="D77" s="3">
        <v>2.0781299999999998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2.217346</v>
      </c>
      <c r="C79" t="s">
        <v>6</v>
      </c>
      <c r="D79" s="1">
        <f>AVERAGE(D67:D76)</f>
        <v>1.9400900000000001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xr:uid="{F50F5863-69C0-443C-A53A-9BE4C275EAA2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135C-77B0-42D5-8C60-A9C9BD6D3535}">
  <sheetPr>
    <tabColor rgb="FF00B0F0"/>
  </sheetPr>
  <dimension ref="A1:W80"/>
  <sheetViews>
    <sheetView zoomScaleNormal="100" workbookViewId="0">
      <selection activeCell="I32" sqref="I32"/>
    </sheetView>
  </sheetViews>
  <sheetFormatPr defaultRowHeight="15" x14ac:dyDescent="0.25"/>
  <cols>
    <col min="1" max="1" width="13.7109375" customWidth="1"/>
    <col min="22" max="22" width="10.85546875" bestFit="1" customWidth="1"/>
  </cols>
  <sheetData>
    <row r="1" spans="1:23" x14ac:dyDescent="0.25">
      <c r="A1" s="10" t="s">
        <v>0</v>
      </c>
      <c r="B1" s="10"/>
      <c r="C1" s="10"/>
      <c r="D1" s="10"/>
      <c r="E1" s="10"/>
    </row>
    <row r="2" spans="1:23" x14ac:dyDescent="0.25">
      <c r="A2" s="10"/>
      <c r="B2" s="10"/>
      <c r="C2" s="10"/>
      <c r="D2" s="10"/>
      <c r="E2" s="10"/>
      <c r="U2" t="s">
        <v>35</v>
      </c>
      <c r="V2" t="s">
        <v>38</v>
      </c>
      <c r="W2" s="7" t="s">
        <v>39</v>
      </c>
    </row>
    <row r="3" spans="1:23" x14ac:dyDescent="0.25">
      <c r="U3" t="s">
        <v>31</v>
      </c>
      <c r="V3">
        <v>319201</v>
      </c>
    </row>
    <row r="4" spans="1:23" x14ac:dyDescent="0.25">
      <c r="B4" t="s">
        <v>1</v>
      </c>
      <c r="D4" t="s">
        <v>2</v>
      </c>
    </row>
    <row r="5" spans="1:23" x14ac:dyDescent="0.25">
      <c r="B5" s="1">
        <v>1.92255</v>
      </c>
      <c r="D5" s="2">
        <v>1.9286300000000001</v>
      </c>
    </row>
    <row r="6" spans="1:23" x14ac:dyDescent="0.25">
      <c r="B6" s="1">
        <v>1.9184699999999999</v>
      </c>
      <c r="D6" s="2">
        <v>1.91632</v>
      </c>
    </row>
    <row r="7" spans="1:23" x14ac:dyDescent="0.25">
      <c r="B7" s="1">
        <v>1.82501</v>
      </c>
      <c r="D7" s="2">
        <v>1.91204</v>
      </c>
    </row>
    <row r="8" spans="1:23" x14ac:dyDescent="0.25">
      <c r="B8" s="1">
        <v>1.9302900000000001</v>
      </c>
      <c r="D8" s="2">
        <v>1.88565</v>
      </c>
    </row>
    <row r="9" spans="1:23" x14ac:dyDescent="0.25">
      <c r="B9" s="1">
        <v>1.91587</v>
      </c>
      <c r="D9" s="2">
        <v>1.84903</v>
      </c>
    </row>
    <row r="10" spans="1:23" x14ac:dyDescent="0.25">
      <c r="B10" s="1">
        <v>1.94377</v>
      </c>
      <c r="D10" s="2">
        <v>1.8099799999999999</v>
      </c>
    </row>
    <row r="11" spans="1:23" x14ac:dyDescent="0.25">
      <c r="B11" s="1">
        <v>1.9079299999999999</v>
      </c>
      <c r="D11" s="2">
        <v>1.91811</v>
      </c>
    </row>
    <row r="12" spans="1:23" x14ac:dyDescent="0.25">
      <c r="B12" s="1">
        <v>1.84619</v>
      </c>
      <c r="D12" s="2">
        <v>1.93197</v>
      </c>
    </row>
    <row r="13" spans="1:23" x14ac:dyDescent="0.25">
      <c r="B13" s="1">
        <v>1.8541399999999999</v>
      </c>
      <c r="D13" s="2">
        <v>1.92269</v>
      </c>
    </row>
    <row r="14" spans="1:23" x14ac:dyDescent="0.25">
      <c r="B14" s="1">
        <v>1.87419</v>
      </c>
      <c r="D14" s="2">
        <v>1.8288199999999999</v>
      </c>
    </row>
    <row r="15" spans="1:23" x14ac:dyDescent="0.25">
      <c r="B15" s="1">
        <v>1.9567000000000001</v>
      </c>
      <c r="D15" s="2">
        <v>1.83308</v>
      </c>
    </row>
    <row r="16" spans="1:23" x14ac:dyDescent="0.25">
      <c r="B16" s="1">
        <v>1.9746999999999999</v>
      </c>
      <c r="D16" s="2">
        <v>1.89388</v>
      </c>
    </row>
    <row r="17" spans="1:5" x14ac:dyDescent="0.25">
      <c r="B17" s="1"/>
      <c r="D17" s="2"/>
    </row>
    <row r="18" spans="1:5" x14ac:dyDescent="0.25">
      <c r="A18" t="s">
        <v>3</v>
      </c>
      <c r="B18" s="1">
        <f>AVERAGE(B5:B16)</f>
        <v>1.9058175000000002</v>
      </c>
      <c r="C18" t="s">
        <v>6</v>
      </c>
      <c r="D18" s="2">
        <f>AVERAGE(D5:D16)</f>
        <v>1.8858499999999998</v>
      </c>
      <c r="E18" t="s">
        <v>6</v>
      </c>
    </row>
    <row r="19" spans="1:5" x14ac:dyDescent="0.25">
      <c r="B19" s="1" t="str">
        <f>B4</f>
        <v>NO BINNING</v>
      </c>
      <c r="D19" s="2" t="str">
        <f>D4</f>
        <v>WITH BINNING</v>
      </c>
    </row>
    <row r="20" spans="1:5" x14ac:dyDescent="0.25">
      <c r="B20" s="1"/>
      <c r="D20" s="2"/>
    </row>
    <row r="21" spans="1:5" x14ac:dyDescent="0.25">
      <c r="B21" s="1"/>
      <c r="D21" s="2"/>
    </row>
    <row r="22" spans="1:5" x14ac:dyDescent="0.25">
      <c r="B22" s="1"/>
      <c r="D22" s="2"/>
    </row>
    <row r="23" spans="1:5" x14ac:dyDescent="0.25">
      <c r="B23" s="1" t="s">
        <v>5</v>
      </c>
      <c r="D23" s="2" t="s">
        <v>5</v>
      </c>
    </row>
    <row r="24" spans="1:5" x14ac:dyDescent="0.25">
      <c r="B24" s="4" cm="1">
        <f t="array" ref="B24:B35">_xlfn._xlws.SORT(B5:B16)</f>
        <v>1.82501</v>
      </c>
      <c r="D24" s="3" cm="1">
        <f t="array" ref="D24:D35">_xlfn._xlws.SORT(D5:D16)</f>
        <v>1.8099799999999999</v>
      </c>
    </row>
    <row r="25" spans="1:5" x14ac:dyDescent="0.25">
      <c r="B25" s="1">
        <v>1.84619</v>
      </c>
      <c r="D25" s="2">
        <v>1.8288199999999999</v>
      </c>
    </row>
    <row r="26" spans="1:5" x14ac:dyDescent="0.25">
      <c r="B26" s="1">
        <v>1.8541399999999999</v>
      </c>
      <c r="D26" s="2">
        <v>1.83308</v>
      </c>
    </row>
    <row r="27" spans="1:5" x14ac:dyDescent="0.25">
      <c r="B27" s="1">
        <v>1.87419</v>
      </c>
      <c r="D27" s="2">
        <v>1.84903</v>
      </c>
    </row>
    <row r="28" spans="1:5" x14ac:dyDescent="0.25">
      <c r="B28" s="1">
        <v>1.9079299999999999</v>
      </c>
      <c r="D28" s="2">
        <v>1.88565</v>
      </c>
    </row>
    <row r="29" spans="1:5" x14ac:dyDescent="0.25">
      <c r="B29" s="1">
        <v>1.91587</v>
      </c>
      <c r="D29" s="2">
        <v>1.89388</v>
      </c>
    </row>
    <row r="30" spans="1:5" x14ac:dyDescent="0.25">
      <c r="B30" s="1">
        <v>1.9184699999999999</v>
      </c>
      <c r="D30" s="2">
        <v>1.91204</v>
      </c>
    </row>
    <row r="31" spans="1:5" x14ac:dyDescent="0.25">
      <c r="B31" s="1">
        <v>1.92255</v>
      </c>
      <c r="D31" s="2">
        <v>1.91632</v>
      </c>
    </row>
    <row r="32" spans="1:5" x14ac:dyDescent="0.25">
      <c r="B32" s="1">
        <v>1.9302900000000001</v>
      </c>
      <c r="D32" s="2">
        <v>1.91811</v>
      </c>
    </row>
    <row r="33" spans="1:5" x14ac:dyDescent="0.25">
      <c r="B33" s="1">
        <v>1.94377</v>
      </c>
      <c r="D33" s="2">
        <v>1.92269</v>
      </c>
    </row>
    <row r="34" spans="1:5" x14ac:dyDescent="0.25">
      <c r="B34" s="1">
        <v>1.9567000000000001</v>
      </c>
      <c r="D34" s="2">
        <v>1.9286300000000001</v>
      </c>
    </row>
    <row r="35" spans="1:5" x14ac:dyDescent="0.25">
      <c r="B35" s="4">
        <v>1.9746999999999999</v>
      </c>
      <c r="D35" s="3">
        <v>1.93197</v>
      </c>
    </row>
    <row r="36" spans="1:5" x14ac:dyDescent="0.25">
      <c r="B36" s="1"/>
      <c r="D36" s="2"/>
    </row>
    <row r="37" spans="1:5" x14ac:dyDescent="0.25">
      <c r="A37" t="s">
        <v>4</v>
      </c>
      <c r="B37" s="1">
        <f>AVERAGE(B25:B34)</f>
        <v>1.9070100000000001</v>
      </c>
      <c r="C37" t="s">
        <v>6</v>
      </c>
      <c r="D37" s="1">
        <f>AVERAGE(D25:D34)</f>
        <v>1.888825</v>
      </c>
      <c r="E37" t="s">
        <v>6</v>
      </c>
    </row>
    <row r="38" spans="1:5" x14ac:dyDescent="0.25">
      <c r="B38" s="1" t="str">
        <f>B4</f>
        <v>NO BINNING</v>
      </c>
      <c r="D38" s="2" t="str">
        <f>D4</f>
        <v>WITH BINNING</v>
      </c>
    </row>
    <row r="43" spans="1:5" x14ac:dyDescent="0.25">
      <c r="A43" s="10" t="s">
        <v>7</v>
      </c>
      <c r="B43" s="10"/>
      <c r="C43" s="10"/>
      <c r="D43" s="10"/>
      <c r="E43" s="10"/>
    </row>
    <row r="44" spans="1:5" x14ac:dyDescent="0.25">
      <c r="A44" s="10"/>
      <c r="B44" s="10"/>
      <c r="C44" s="10"/>
      <c r="D44" s="10"/>
      <c r="E44" s="10"/>
    </row>
    <row r="46" spans="1:5" x14ac:dyDescent="0.25">
      <c r="B46" t="s">
        <v>1</v>
      </c>
      <c r="D46" t="s">
        <v>2</v>
      </c>
    </row>
    <row r="47" spans="1:5" x14ac:dyDescent="0.25">
      <c r="B47" s="1">
        <v>2.0475400000000001</v>
      </c>
      <c r="D47" s="2">
        <v>2.1359699999999999</v>
      </c>
    </row>
    <row r="48" spans="1:5" x14ac:dyDescent="0.25">
      <c r="B48" s="1">
        <v>1.9500200000000001</v>
      </c>
      <c r="D48" s="2">
        <v>2.1408100000000001</v>
      </c>
    </row>
    <row r="49" spans="1:5" x14ac:dyDescent="0.25">
      <c r="B49" s="1">
        <v>1.9469799999999999</v>
      </c>
      <c r="D49" s="2">
        <v>2.0827800000000001</v>
      </c>
    </row>
    <row r="50" spans="1:5" x14ac:dyDescent="0.25">
      <c r="B50" s="1">
        <v>1.8914899999999999</v>
      </c>
      <c r="D50" s="2">
        <v>2.1859899999999999</v>
      </c>
    </row>
    <row r="51" spans="1:5" x14ac:dyDescent="0.25">
      <c r="B51" s="1">
        <v>1.80491</v>
      </c>
      <c r="D51" s="2">
        <v>2.1253000000000002</v>
      </c>
    </row>
    <row r="52" spans="1:5" x14ac:dyDescent="0.25">
      <c r="B52" s="1">
        <v>1.83718</v>
      </c>
      <c r="D52" s="2">
        <v>2.1419700000000002</v>
      </c>
    </row>
    <row r="53" spans="1:5" x14ac:dyDescent="0.25">
      <c r="B53" s="1">
        <v>1.8648800000000001</v>
      </c>
      <c r="D53" s="2">
        <v>2.12174</v>
      </c>
    </row>
    <row r="54" spans="1:5" x14ac:dyDescent="0.25">
      <c r="B54" s="1">
        <v>1.9090100000000001</v>
      </c>
      <c r="D54" s="2">
        <v>2.2932100000000002</v>
      </c>
    </row>
    <row r="55" spans="1:5" x14ac:dyDescent="0.25">
      <c r="B55" s="1">
        <v>1.8376300000000001</v>
      </c>
      <c r="D55" s="2">
        <v>2.1474000000000002</v>
      </c>
    </row>
    <row r="56" spans="1:5" x14ac:dyDescent="0.25">
      <c r="B56" s="1">
        <v>1.85338</v>
      </c>
      <c r="D56" s="2">
        <v>2.2561900000000001</v>
      </c>
    </row>
    <row r="57" spans="1:5" x14ac:dyDescent="0.25">
      <c r="B57" s="1">
        <v>1.8730199999999999</v>
      </c>
      <c r="D57" s="2">
        <v>2.22899</v>
      </c>
    </row>
    <row r="58" spans="1:5" x14ac:dyDescent="0.25">
      <c r="B58" s="1">
        <v>1.84927</v>
      </c>
      <c r="D58" s="2">
        <v>2.1797800000000001</v>
      </c>
    </row>
    <row r="59" spans="1:5" x14ac:dyDescent="0.25">
      <c r="B59" s="1"/>
      <c r="D59" s="2"/>
    </row>
    <row r="60" spans="1:5" x14ac:dyDescent="0.25">
      <c r="A60" t="s">
        <v>3</v>
      </c>
      <c r="B60" s="1">
        <f>AVERAGE(B47:B58)</f>
        <v>1.8887758333333335</v>
      </c>
      <c r="C60" t="s">
        <v>6</v>
      </c>
      <c r="D60" s="2">
        <f>AVERAGE(D47:D58)</f>
        <v>2.1700108333333334</v>
      </c>
      <c r="E60" t="s">
        <v>6</v>
      </c>
    </row>
    <row r="61" spans="1:5" x14ac:dyDescent="0.25">
      <c r="B61" s="1" t="str">
        <f>B46</f>
        <v>NO BINNING</v>
      </c>
      <c r="D61" s="2" t="str">
        <f>D46</f>
        <v>WITH BINNING</v>
      </c>
    </row>
    <row r="62" spans="1:5" x14ac:dyDescent="0.25">
      <c r="B62" s="1"/>
      <c r="D62" s="2"/>
    </row>
    <row r="63" spans="1:5" x14ac:dyDescent="0.25">
      <c r="B63" s="1"/>
      <c r="D63" s="2"/>
    </row>
    <row r="64" spans="1:5" x14ac:dyDescent="0.25">
      <c r="B64" s="1"/>
      <c r="D64" s="2"/>
    </row>
    <row r="65" spans="1:5" x14ac:dyDescent="0.25">
      <c r="B65" s="1" t="s">
        <v>5</v>
      </c>
      <c r="D65" s="2" t="s">
        <v>5</v>
      </c>
    </row>
    <row r="66" spans="1:5" x14ac:dyDescent="0.25">
      <c r="B66" s="4" cm="1">
        <f t="array" ref="B66:B77">_xlfn._xlws.SORT(B47:B58)</f>
        <v>1.80491</v>
      </c>
      <c r="D66" s="3" cm="1">
        <f t="array" ref="D66:D77">_xlfn._xlws.SORT(D47:D58)</f>
        <v>2.0827800000000001</v>
      </c>
    </row>
    <row r="67" spans="1:5" x14ac:dyDescent="0.25">
      <c r="B67" s="1">
        <v>1.83718</v>
      </c>
      <c r="D67" s="2">
        <v>2.12174</v>
      </c>
    </row>
    <row r="68" spans="1:5" x14ac:dyDescent="0.25">
      <c r="B68" s="1">
        <v>1.8376300000000001</v>
      </c>
      <c r="D68" s="2">
        <v>2.1253000000000002</v>
      </c>
    </row>
    <row r="69" spans="1:5" x14ac:dyDescent="0.25">
      <c r="B69" s="1">
        <v>1.84927</v>
      </c>
      <c r="D69" s="2">
        <v>2.1359699999999999</v>
      </c>
    </row>
    <row r="70" spans="1:5" x14ac:dyDescent="0.25">
      <c r="B70" s="1">
        <v>1.85338</v>
      </c>
      <c r="D70" s="2">
        <v>2.1408100000000001</v>
      </c>
    </row>
    <row r="71" spans="1:5" x14ac:dyDescent="0.25">
      <c r="B71" s="1">
        <v>1.8648800000000001</v>
      </c>
      <c r="D71" s="2">
        <v>2.1419700000000002</v>
      </c>
    </row>
    <row r="72" spans="1:5" x14ac:dyDescent="0.25">
      <c r="B72" s="1">
        <v>1.8730199999999999</v>
      </c>
      <c r="D72" s="2">
        <v>2.1474000000000002</v>
      </c>
    </row>
    <row r="73" spans="1:5" x14ac:dyDescent="0.25">
      <c r="B73" s="1">
        <v>1.8914899999999999</v>
      </c>
      <c r="D73" s="2">
        <v>2.1797800000000001</v>
      </c>
    </row>
    <row r="74" spans="1:5" x14ac:dyDescent="0.25">
      <c r="B74" s="1">
        <v>1.9090100000000001</v>
      </c>
      <c r="D74" s="2">
        <v>2.1859899999999999</v>
      </c>
    </row>
    <row r="75" spans="1:5" x14ac:dyDescent="0.25">
      <c r="B75" s="1">
        <v>1.9469799999999999</v>
      </c>
      <c r="D75" s="2">
        <v>2.22899</v>
      </c>
    </row>
    <row r="76" spans="1:5" x14ac:dyDescent="0.25">
      <c r="B76" s="1">
        <v>1.9500200000000001</v>
      </c>
      <c r="D76" s="2">
        <v>2.2561900000000001</v>
      </c>
    </row>
    <row r="77" spans="1:5" x14ac:dyDescent="0.25">
      <c r="B77" s="4">
        <v>2.0475400000000001</v>
      </c>
      <c r="D77" s="3">
        <v>2.2932100000000002</v>
      </c>
    </row>
    <row r="78" spans="1:5" x14ac:dyDescent="0.25">
      <c r="B78" s="1"/>
      <c r="D78" s="2"/>
    </row>
    <row r="79" spans="1:5" x14ac:dyDescent="0.25">
      <c r="A79" t="s">
        <v>4</v>
      </c>
      <c r="B79" s="1">
        <f>AVERAGE(B67:B76)</f>
        <v>1.8812859999999998</v>
      </c>
      <c r="C79" t="s">
        <v>6</v>
      </c>
      <c r="D79" s="1">
        <f>AVERAGE(D67:D76)</f>
        <v>2.1664140000000005</v>
      </c>
      <c r="E79" t="s">
        <v>6</v>
      </c>
    </row>
    <row r="80" spans="1:5" x14ac:dyDescent="0.25">
      <c r="B80" s="1" t="str">
        <f>B46</f>
        <v>NO BINNING</v>
      </c>
      <c r="D80" s="2" t="str">
        <f>D46</f>
        <v>WITH BINNING</v>
      </c>
    </row>
  </sheetData>
  <mergeCells count="2">
    <mergeCell ref="A1:E2"/>
    <mergeCell ref="A43:E44"/>
  </mergeCells>
  <hyperlinks>
    <hyperlink ref="W2" r:id="rId1" xr:uid="{01525470-6028-4C87-801A-464F6579A2EF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075C-B1FC-4A52-BCCB-509103BF7650}">
  <sheetPr>
    <tabColor theme="0" tint="-0.249977111117893"/>
  </sheetPr>
  <dimension ref="A1:C24"/>
  <sheetViews>
    <sheetView workbookViewId="0">
      <selection activeCell="C2" sqref="C2:C3"/>
    </sheetView>
  </sheetViews>
  <sheetFormatPr defaultRowHeight="15" x14ac:dyDescent="0.25"/>
  <cols>
    <col min="1" max="1" width="16.42578125" customWidth="1"/>
    <col min="2" max="3" width="21.7109375" customWidth="1"/>
  </cols>
  <sheetData>
    <row r="1" spans="1:3" x14ac:dyDescent="0.25">
      <c r="B1" t="s">
        <v>21</v>
      </c>
      <c r="C1" t="s">
        <v>20</v>
      </c>
    </row>
    <row r="2" spans="1:3" x14ac:dyDescent="0.25">
      <c r="A2" t="s">
        <v>8</v>
      </c>
      <c r="B2">
        <f>Sponza!B37</f>
        <v>1.201676</v>
      </c>
      <c r="C2">
        <f>Sponza!D37</f>
        <v>1.8054039999999998</v>
      </c>
    </row>
    <row r="3" spans="1:3" x14ac:dyDescent="0.25">
      <c r="A3" t="s">
        <v>9</v>
      </c>
      <c r="B3">
        <f>Sponza!B79</f>
        <v>1.9553480000000001</v>
      </c>
      <c r="C3">
        <f>Sponza!D79</f>
        <v>1.7853460000000001</v>
      </c>
    </row>
    <row r="4" spans="1:3" x14ac:dyDescent="0.25">
      <c r="A4" t="s">
        <v>10</v>
      </c>
      <c r="B4">
        <f>Rungholt!B37</f>
        <v>2.8501350000000003</v>
      </c>
      <c r="C4">
        <f>Rungholt!D37</f>
        <v>2.873138</v>
      </c>
    </row>
    <row r="5" spans="1:3" x14ac:dyDescent="0.25">
      <c r="A5" t="s">
        <v>11</v>
      </c>
      <c r="B5">
        <f>Rungholt!B79</f>
        <v>2.6295410000000001</v>
      </c>
      <c r="C5">
        <f>Rungholt!D79</f>
        <v>2.700523</v>
      </c>
    </row>
    <row r="6" spans="1:3" x14ac:dyDescent="0.25">
      <c r="A6" t="s">
        <v>12</v>
      </c>
      <c r="B6">
        <f>'San Miguel'!B37</f>
        <v>2.8761580000000007</v>
      </c>
      <c r="C6">
        <f>'San Miguel'!D37</f>
        <v>2.9083909999999999</v>
      </c>
    </row>
    <row r="7" spans="1:3" x14ac:dyDescent="0.25">
      <c r="A7" t="s">
        <v>13</v>
      </c>
      <c r="B7">
        <f>'San Miguel'!B79</f>
        <v>2.7055529999999997</v>
      </c>
      <c r="C7">
        <f>'San Miguel'!D79</f>
        <v>2.8286489999999995</v>
      </c>
    </row>
    <row r="8" spans="1:3" x14ac:dyDescent="0.25">
      <c r="A8" t="s">
        <v>14</v>
      </c>
      <c r="B8">
        <f>Gallery!B37</f>
        <v>2.9369809999999998</v>
      </c>
      <c r="C8">
        <f>Gallery!D37</f>
        <v>2.9596829999999996</v>
      </c>
    </row>
    <row r="9" spans="1:3" x14ac:dyDescent="0.25">
      <c r="A9" t="s">
        <v>15</v>
      </c>
      <c r="B9">
        <f>Gallery!B79</f>
        <v>2.9427669999999999</v>
      </c>
      <c r="C9">
        <f>Gallery!D79</f>
        <v>2.9570729999999998</v>
      </c>
    </row>
    <row r="10" spans="1:3" x14ac:dyDescent="0.25">
      <c r="A10" t="s">
        <v>17</v>
      </c>
      <c r="B10">
        <f>'Bistro Exterior'!B37</f>
        <v>3.0190569999999997</v>
      </c>
      <c r="C10">
        <f>'Bistro Exterior'!D37</f>
        <v>3.0271280000000003</v>
      </c>
    </row>
    <row r="11" spans="1:3" x14ac:dyDescent="0.25">
      <c r="A11" t="s">
        <v>16</v>
      </c>
      <c r="B11">
        <f>'Bistro Exterior'!B79</f>
        <v>3.0257739999999997</v>
      </c>
      <c r="C11">
        <f>'Bistro Exterior'!D79</f>
        <v>3.0218189999999998</v>
      </c>
    </row>
    <row r="12" spans="1:3" x14ac:dyDescent="0.25">
      <c r="A12" t="s">
        <v>18</v>
      </c>
      <c r="B12">
        <f>'Bistro Interior'!B37</f>
        <v>2.655335</v>
      </c>
      <c r="C12">
        <f>'Bistro Interior'!D37</f>
        <v>2.6910660000000002</v>
      </c>
    </row>
    <row r="13" spans="1:3" x14ac:dyDescent="0.25">
      <c r="A13" t="s">
        <v>19</v>
      </c>
      <c r="B13">
        <f>'Bistro Interior'!B79</f>
        <v>2.6181220000000005</v>
      </c>
      <c r="C13">
        <f>'Bistro Interior'!D79</f>
        <v>2.6450330000000002</v>
      </c>
    </row>
    <row r="14" spans="1:3" x14ac:dyDescent="0.25">
      <c r="A14" t="s">
        <v>23</v>
      </c>
      <c r="B14">
        <f>'House Scene'!B37</f>
        <v>2.0672570000000001</v>
      </c>
      <c r="C14">
        <f>'House Scene'!D37</f>
        <v>2.254461</v>
      </c>
    </row>
    <row r="15" spans="1:3" x14ac:dyDescent="0.25">
      <c r="A15" t="s">
        <v>24</v>
      </c>
      <c r="B15">
        <f>'House Scene'!B79</f>
        <v>2.2930809999999999</v>
      </c>
      <c r="C15">
        <f>'House Scene'!D79</f>
        <v>1.8202419999999999</v>
      </c>
    </row>
    <row r="16" spans="1:3" ht="15" customHeight="1" x14ac:dyDescent="0.25">
      <c r="A16" t="s">
        <v>25</v>
      </c>
      <c r="B16">
        <f>Tap!B37</f>
        <v>2.201622</v>
      </c>
      <c r="C16" s="1">
        <f>Tap!D37</f>
        <v>1.9972549999999998</v>
      </c>
    </row>
    <row r="17" spans="1:3" x14ac:dyDescent="0.25">
      <c r="A17" s="6" t="s">
        <v>26</v>
      </c>
      <c r="B17" s="6">
        <f>Tap!B79</f>
        <v>2.0828920000000002</v>
      </c>
      <c r="C17">
        <f>Tap!D79</f>
        <v>1.9731890000000001</v>
      </c>
    </row>
    <row r="18" spans="1:3" x14ac:dyDescent="0.25">
      <c r="A18" s="6" t="s">
        <v>27</v>
      </c>
      <c r="B18" s="6">
        <f>'The Mill'!B37</f>
        <v>1.8263820000000002</v>
      </c>
      <c r="C18" s="6">
        <f>'The Mill'!D37</f>
        <v>2.2116630000000002</v>
      </c>
    </row>
    <row r="19" spans="1:3" x14ac:dyDescent="0.25">
      <c r="A19" s="6" t="s">
        <v>28</v>
      </c>
      <c r="B19" s="6">
        <f>'The Mill'!B79</f>
        <v>2.217346</v>
      </c>
      <c r="C19" s="6">
        <f>'The Mill'!D79</f>
        <v>1.9400900000000001</v>
      </c>
    </row>
    <row r="20" spans="1:3" x14ac:dyDescent="0.25">
      <c r="A20" s="6" t="s">
        <v>29</v>
      </c>
      <c r="B20" s="6">
        <f>'The Sea House'!B37</f>
        <v>1.9070100000000001</v>
      </c>
      <c r="C20" s="6">
        <f>'The Sea House'!D37</f>
        <v>1.888825</v>
      </c>
    </row>
    <row r="21" spans="1:3" x14ac:dyDescent="0.25">
      <c r="A21" s="6" t="s">
        <v>30</v>
      </c>
      <c r="B21" s="5">
        <f>'The Sea House'!B79</f>
        <v>1.8812859999999998</v>
      </c>
      <c r="C21" s="5">
        <f>'The Sea House'!D79</f>
        <v>2.1664140000000005</v>
      </c>
    </row>
    <row r="22" spans="1:3" x14ac:dyDescent="0.25">
      <c r="A22" s="5"/>
      <c r="B22" s="5"/>
      <c r="C22" s="5"/>
    </row>
    <row r="23" spans="1:3" ht="15" customHeight="1" x14ac:dyDescent="0.25">
      <c r="A23" s="5"/>
      <c r="B23" s="11" t="s">
        <v>22</v>
      </c>
      <c r="C23" s="11"/>
    </row>
    <row r="24" spans="1:3" x14ac:dyDescent="0.25">
      <c r="B24" s="11"/>
      <c r="C24" s="11"/>
    </row>
  </sheetData>
  <mergeCells count="1">
    <mergeCell ref="B23:C24"/>
  </mergeCells>
  <conditionalFormatting sqref="C2:C21">
    <cfRule type="expression" dxfId="1" priority="2">
      <formula>$C2&lt;$B2</formula>
    </cfRule>
  </conditionalFormatting>
  <conditionalFormatting sqref="B2:B21">
    <cfRule type="expression" dxfId="0" priority="1">
      <formula>$B2&lt;$C2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87ED9AB6502941B919ADFB40716FD0" ma:contentTypeVersion="12" ma:contentTypeDescription="Een nieuw document maken." ma:contentTypeScope="" ma:versionID="c316dcc74b176098127d92dd1777be9a">
  <xsd:schema xmlns:xsd="http://www.w3.org/2001/XMLSchema" xmlns:xs="http://www.w3.org/2001/XMLSchema" xmlns:p="http://schemas.microsoft.com/office/2006/metadata/properties" xmlns:ns3="dfce9e81-8dfc-4c72-88a6-7af4d68bd82a" xmlns:ns4="707548de-9faf-498c-8d7b-99b56fdb8135" targetNamespace="http://schemas.microsoft.com/office/2006/metadata/properties" ma:root="true" ma:fieldsID="cedcd54fd7e83f867cd8974f9fbb4c55" ns3:_="" ns4:_="">
    <xsd:import namespace="dfce9e81-8dfc-4c72-88a6-7af4d68bd82a"/>
    <xsd:import namespace="707548de-9faf-498c-8d7b-99b56fdb81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ce9e81-8dfc-4c72-88a6-7af4d68bd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7548de-9faf-498c-8d7b-99b56fdb81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B133C5-F8EB-40D5-BBA1-912CF1D6A9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ce9e81-8dfc-4c72-88a6-7af4d68bd82a"/>
    <ds:schemaRef ds:uri="707548de-9faf-498c-8d7b-99b56fdb81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687D05-8290-4E96-AB95-B06D55C8DB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BEFE85-4907-4E99-AC79-F17F2E400A69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707548de-9faf-498c-8d7b-99b56fdb8135"/>
    <ds:schemaRef ds:uri="dfce9e81-8dfc-4c72-88a6-7af4d68bd82a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Sponza</vt:lpstr>
      <vt:lpstr>Rungholt</vt:lpstr>
      <vt:lpstr>San Miguel</vt:lpstr>
      <vt:lpstr>Gallery</vt:lpstr>
      <vt:lpstr>Bistro Exterior</vt:lpstr>
      <vt:lpstr>Bistro Interior</vt:lpstr>
      <vt:lpstr>House Scene</vt:lpstr>
      <vt:lpstr>Tap</vt:lpstr>
      <vt:lpstr>The Mill</vt:lpstr>
      <vt:lpstr>The Sea House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DAEResearch_RTX20</dc:creator>
  <cp:lastModifiedBy>Seppe Dekeyser</cp:lastModifiedBy>
  <dcterms:created xsi:type="dcterms:W3CDTF">2021-03-30T07:59:29Z</dcterms:created>
  <dcterms:modified xsi:type="dcterms:W3CDTF">2021-04-01T16:27:01Z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0x010100FE87ED9AB6502941B919ADFB40716FD0</vt:lpwstr>
  </property>
</Properties>
</file>