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oons\Desktop\"/>
    </mc:Choice>
  </mc:AlternateContent>
  <bookViews>
    <workbookView xWindow="0" yWindow="456" windowWidth="33600" windowHeight="19524" firstSheet="1" activeTab="5"/>
  </bookViews>
  <sheets>
    <sheet name="DATA" sheetId="1" r:id="rId1"/>
    <sheet name="COLOR DETECTION RATES" sheetId="2" r:id="rId2"/>
    <sheet name="COVERAGE" sheetId="15" r:id="rId3"/>
    <sheet name="BRIGHTNESS" sheetId="13" r:id="rId4"/>
    <sheet name="BRIGHTNESS2" sheetId="19" r:id="rId5"/>
    <sheet name="Brightness3" sheetId="20" r:id="rId6"/>
    <sheet name="ENVIRONMENT" sheetId="12" r:id="rId7"/>
    <sheet name="LIGHTNING" sheetId="11" r:id="rId8"/>
    <sheet name="RGB vs HSL" sheetId="18" r:id="rId9"/>
    <sheet name="DISTANCE BLUE" sheetId="16" r:id="rId10"/>
    <sheet name="DISTANCE BLUEGREEN" sheetId="17" r:id="rId11"/>
    <sheet name="OTHER COLORS" sheetId="14" r:id="rId12"/>
    <sheet name="WRONG BLUE" sheetId="3" r:id="rId13"/>
    <sheet name="WRONG BLUEGREEN" sheetId="10" r:id="rId14"/>
    <sheet name="WRONG GREEN" sheetId="8" r:id="rId15"/>
    <sheet name="WRONG PURPLE" sheetId="9" r:id="rId16"/>
    <sheet name="WRONG RED" sheetId="4" r:id="rId17"/>
    <sheet name="WRONG WHITE" sheetId="7" r:id="rId18"/>
    <sheet name="WRONG YELLOW" sheetId="6" r:id="rId19"/>
    <sheet name="WRONG BLACK" sheetId="5" r:id="rId20"/>
  </sheets>
  <externalReferences>
    <externalReference r:id="rId21"/>
  </externalReferences>
  <definedNames>
    <definedName name="_xlnm._FilterDatabase" localSheetId="0" hidden="1">DATA!$A$1:$N$1378</definedName>
    <definedName name="_xlnm._FilterDatabase" localSheetId="9" hidden="1">'DISTANCE BLUE'!$A$1:$G$169</definedName>
    <definedName name="_xlchart.v1.5" hidden="1">'RGB vs HSL'!$E$2:$E$9</definedName>
    <definedName name="_xlchart.v1.6" hidden="1">'RGB vs HSL'!$F$1</definedName>
    <definedName name="_xlchart.v1.7" hidden="1">'RGB vs HSL'!$F$2:$F$9</definedName>
    <definedName name="_xlchart.v1.8" hidden="1">'RGB vs HSL'!$G$1</definedName>
    <definedName name="_xlchart.v1.9" hidden="1">'RGB vs HSL'!$G$2:$G$9</definedName>
    <definedName name="_xlchart.v2.0" hidden="1">'RGB vs HSL'!$E$2:$E$9</definedName>
    <definedName name="_xlchart.v2.1" hidden="1">'RGB vs HSL'!$F$1</definedName>
    <definedName name="_xlchart.v2.2" hidden="1">'RGB vs HSL'!$F$2:$F$9</definedName>
    <definedName name="_xlchart.v2.3" hidden="1">'RGB vs HSL'!$G$1</definedName>
    <definedName name="_xlchart.v2.4" hidden="1">'RGB vs HSL'!$G$2:$G$9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3">BRIGHTNESS!$A$1:$M$1378</definedName>
    <definedName name="onecolor_3" localSheetId="0">DATA!$A$1:$M$1378</definedName>
    <definedName name="onecolor_3" localSheetId="6">ENVIRONMENT!$A$1:$M$1378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20" l="1"/>
  <c r="R11" i="20"/>
  <c r="S11" i="20"/>
  <c r="P11" i="20"/>
  <c r="Q10" i="20"/>
  <c r="R10" i="20"/>
  <c r="S10" i="20"/>
  <c r="P10" i="20"/>
  <c r="Q7" i="20"/>
  <c r="R7" i="20"/>
  <c r="S7" i="20"/>
  <c r="P7" i="20"/>
  <c r="Q6" i="20"/>
  <c r="R6" i="20"/>
  <c r="S6" i="20"/>
  <c r="P6" i="20"/>
  <c r="Q3" i="20"/>
  <c r="R3" i="20"/>
  <c r="S3" i="20"/>
  <c r="P3" i="20"/>
  <c r="Q2" i="20"/>
  <c r="R2" i="20"/>
  <c r="S2" i="20"/>
  <c r="P2" i="20"/>
  <c r="S8" i="19"/>
  <c r="T8" i="19"/>
  <c r="S7" i="19"/>
  <c r="T7" i="19"/>
  <c r="Q2" i="19"/>
  <c r="Q7" i="19" s="1"/>
  <c r="R2" i="19"/>
  <c r="R7" i="19" s="1"/>
  <c r="S2" i="19"/>
  <c r="T2" i="19"/>
  <c r="Q4" i="19"/>
  <c r="Q8" i="19" s="1"/>
  <c r="R4" i="19"/>
  <c r="R8" i="19" s="1"/>
  <c r="S4" i="19"/>
  <c r="T4" i="19"/>
  <c r="R5" i="19"/>
  <c r="S5" i="19"/>
  <c r="T5" i="19"/>
  <c r="Q5" i="19"/>
  <c r="R3" i="19"/>
  <c r="S3" i="19"/>
  <c r="T3" i="19"/>
  <c r="Q3" i="19"/>
  <c r="F6" i="18" l="1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C3" i="17" l="1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D31" i="17" s="1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C103" i="17"/>
  <c r="D103" i="17" s="1"/>
  <c r="C104" i="17"/>
  <c r="D104" i="17" s="1"/>
  <c r="C105" i="17"/>
  <c r="D105" i="17" s="1"/>
  <c r="C106" i="17"/>
  <c r="D106" i="17" s="1"/>
  <c r="C107" i="17"/>
  <c r="D107" i="17" s="1"/>
  <c r="C108" i="17"/>
  <c r="D108" i="17" s="1"/>
  <c r="C109" i="17"/>
  <c r="D109" i="17" s="1"/>
  <c r="C110" i="17"/>
  <c r="D110" i="17" s="1"/>
  <c r="C111" i="17"/>
  <c r="D111" i="17" s="1"/>
  <c r="C112" i="17"/>
  <c r="D112" i="17" s="1"/>
  <c r="C113" i="17"/>
  <c r="D113" i="17" s="1"/>
  <c r="C114" i="17"/>
  <c r="D114" i="17" s="1"/>
  <c r="C115" i="17"/>
  <c r="D115" i="17" s="1"/>
  <c r="C116" i="17"/>
  <c r="D116" i="17" s="1"/>
  <c r="C117" i="17"/>
  <c r="D117" i="17" s="1"/>
  <c r="C118" i="17"/>
  <c r="D118" i="17" s="1"/>
  <c r="C119" i="17"/>
  <c r="D119" i="17" s="1"/>
  <c r="C120" i="17"/>
  <c r="D120" i="17" s="1"/>
  <c r="C121" i="17"/>
  <c r="D121" i="17" s="1"/>
  <c r="C122" i="17"/>
  <c r="D122" i="17" s="1"/>
  <c r="C123" i="17"/>
  <c r="D123" i="17" s="1"/>
  <c r="C124" i="17"/>
  <c r="D124" i="17" s="1"/>
  <c r="C125" i="17"/>
  <c r="D125" i="17" s="1"/>
  <c r="C126" i="17"/>
  <c r="D126" i="17" s="1"/>
  <c r="C127" i="17"/>
  <c r="D127" i="17" s="1"/>
  <c r="C128" i="17"/>
  <c r="D128" i="17" s="1"/>
  <c r="C129" i="17"/>
  <c r="D129" i="17" s="1"/>
  <c r="C130" i="17"/>
  <c r="D130" i="17" s="1"/>
  <c r="C131" i="17"/>
  <c r="D131" i="17" s="1"/>
  <c r="C132" i="17"/>
  <c r="D132" i="17" s="1"/>
  <c r="C133" i="17"/>
  <c r="D133" i="17" s="1"/>
  <c r="C134" i="17"/>
  <c r="D134" i="17" s="1"/>
  <c r="C135" i="17"/>
  <c r="D135" i="17" s="1"/>
  <c r="C136" i="17"/>
  <c r="D136" i="17" s="1"/>
  <c r="C137" i="17"/>
  <c r="D137" i="17" s="1"/>
  <c r="C138" i="17"/>
  <c r="D138" i="17" s="1"/>
  <c r="C139" i="17"/>
  <c r="D139" i="17" s="1"/>
  <c r="C140" i="17"/>
  <c r="D140" i="17" s="1"/>
  <c r="C141" i="17"/>
  <c r="D141" i="17" s="1"/>
  <c r="C142" i="17"/>
  <c r="D142" i="17" s="1"/>
  <c r="C143" i="17"/>
  <c r="D143" i="17" s="1"/>
  <c r="C144" i="17"/>
  <c r="D144" i="17" s="1"/>
  <c r="C145" i="17"/>
  <c r="D145" i="17" s="1"/>
  <c r="C146" i="17"/>
  <c r="D146" i="17" s="1"/>
  <c r="C147" i="17"/>
  <c r="D147" i="17" s="1"/>
  <c r="C148" i="17"/>
  <c r="D148" i="17" s="1"/>
  <c r="C149" i="17"/>
  <c r="D149" i="17" s="1"/>
  <c r="C150" i="17"/>
  <c r="D150" i="17" s="1"/>
  <c r="C151" i="17"/>
  <c r="D151" i="17" s="1"/>
  <c r="C152" i="17"/>
  <c r="D152" i="17" s="1"/>
  <c r="C153" i="17"/>
  <c r="D153" i="17" s="1"/>
  <c r="C154" i="17"/>
  <c r="D154" i="17" s="1"/>
  <c r="C155" i="17"/>
  <c r="D155" i="17" s="1"/>
  <c r="C156" i="17"/>
  <c r="D156" i="17" s="1"/>
  <c r="C157" i="17"/>
  <c r="D157" i="17" s="1"/>
  <c r="C158" i="17"/>
  <c r="D158" i="17" s="1"/>
  <c r="C159" i="17"/>
  <c r="D159" i="17" s="1"/>
  <c r="C160" i="17"/>
  <c r="D160" i="17" s="1"/>
  <c r="C161" i="17"/>
  <c r="D161" i="17" s="1"/>
  <c r="C162" i="17"/>
  <c r="D162" i="17" s="1"/>
  <c r="C163" i="17"/>
  <c r="D163" i="17" s="1"/>
  <c r="C164" i="17"/>
  <c r="D164" i="17" s="1"/>
  <c r="C165" i="17"/>
  <c r="D165" i="17" s="1"/>
  <c r="C166" i="17"/>
  <c r="D166" i="17" s="1"/>
  <c r="C167" i="17"/>
  <c r="D167" i="17" s="1"/>
  <c r="C168" i="17"/>
  <c r="D168" i="17" s="1"/>
  <c r="C169" i="17"/>
  <c r="D169" i="17" s="1"/>
  <c r="C170" i="17"/>
  <c r="D170" i="17" s="1"/>
  <c r="C171" i="17"/>
  <c r="D171" i="17" s="1"/>
  <c r="C172" i="17"/>
  <c r="D172" i="17" s="1"/>
  <c r="C173" i="17"/>
  <c r="D173" i="17" s="1"/>
  <c r="C174" i="17"/>
  <c r="D174" i="17" s="1"/>
  <c r="C175" i="17"/>
  <c r="D175" i="17" s="1"/>
  <c r="C2" i="17"/>
  <c r="D2" i="17" s="1"/>
  <c r="K3" i="15"/>
  <c r="K4" i="15"/>
  <c r="K5" i="15"/>
  <c r="K6" i="15"/>
  <c r="K7" i="15"/>
  <c r="K8" i="15"/>
  <c r="K9" i="15"/>
  <c r="K2" i="15"/>
  <c r="E3" i="15"/>
  <c r="E4" i="15"/>
  <c r="E5" i="15"/>
  <c r="E6" i="15"/>
  <c r="J3" i="15" s="1"/>
  <c r="E7" i="15"/>
  <c r="E8" i="15"/>
  <c r="E9" i="15"/>
  <c r="E10" i="15"/>
  <c r="J4" i="15" s="1"/>
  <c r="E11" i="15"/>
  <c r="E12" i="15"/>
  <c r="H4" i="15" s="1"/>
  <c r="E13" i="15"/>
  <c r="E14" i="15"/>
  <c r="J5" i="15" s="1"/>
  <c r="E15" i="15"/>
  <c r="E16" i="15"/>
  <c r="E17" i="15"/>
  <c r="E18" i="15"/>
  <c r="H6" i="15" s="1"/>
  <c r="E19" i="15"/>
  <c r="E20" i="15"/>
  <c r="E21" i="15"/>
  <c r="E22" i="15"/>
  <c r="J7" i="15" s="1"/>
  <c r="E23" i="15"/>
  <c r="E24" i="15"/>
  <c r="H7" i="15" s="1"/>
  <c r="E25" i="15"/>
  <c r="E26" i="15"/>
  <c r="J8" i="15" s="1"/>
  <c r="E27" i="15"/>
  <c r="E28" i="15"/>
  <c r="E29" i="15"/>
  <c r="E30" i="15"/>
  <c r="H9" i="15" s="1"/>
  <c r="E31" i="15"/>
  <c r="J9" i="15" s="1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H8" i="15" s="1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2" i="15"/>
  <c r="H2" i="15" s="1"/>
  <c r="N1378" i="13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S9" i="13" s="1"/>
  <c r="N125" i="13"/>
  <c r="N124" i="13"/>
  <c r="N123" i="13"/>
  <c r="N122" i="13"/>
  <c r="S8" i="13" s="1"/>
  <c r="N121" i="13"/>
  <c r="N120" i="13"/>
  <c r="N119" i="13"/>
  <c r="N118" i="13"/>
  <c r="S7" i="13" s="1"/>
  <c r="N117" i="13"/>
  <c r="N116" i="13"/>
  <c r="N115" i="13"/>
  <c r="N114" i="13"/>
  <c r="S6" i="13" s="1"/>
  <c r="N113" i="13"/>
  <c r="N112" i="13"/>
  <c r="N111" i="13"/>
  <c r="N110" i="13"/>
  <c r="S5" i="13" s="1"/>
  <c r="N109" i="13"/>
  <c r="N108" i="13"/>
  <c r="N107" i="13"/>
  <c r="N106" i="13"/>
  <c r="S4" i="13" s="1"/>
  <c r="N105" i="13"/>
  <c r="N104" i="13"/>
  <c r="N103" i="13"/>
  <c r="N102" i="13"/>
  <c r="S3" i="13" s="1"/>
  <c r="N101" i="13"/>
  <c r="N100" i="13"/>
  <c r="N99" i="13"/>
  <c r="N98" i="13"/>
  <c r="S2" i="13" s="1"/>
  <c r="N97" i="13"/>
  <c r="N96" i="13"/>
  <c r="N95" i="13"/>
  <c r="N94" i="13"/>
  <c r="R9" i="13" s="1"/>
  <c r="N93" i="13"/>
  <c r="N92" i="13"/>
  <c r="N91" i="13"/>
  <c r="N90" i="13"/>
  <c r="R8" i="13" s="1"/>
  <c r="N89" i="13"/>
  <c r="N88" i="13"/>
  <c r="N87" i="13"/>
  <c r="N86" i="13"/>
  <c r="R7" i="13" s="1"/>
  <c r="N85" i="13"/>
  <c r="N84" i="13"/>
  <c r="N83" i="13"/>
  <c r="N82" i="13"/>
  <c r="R6" i="13" s="1"/>
  <c r="N81" i="13"/>
  <c r="N80" i="13"/>
  <c r="N79" i="13"/>
  <c r="N78" i="13"/>
  <c r="R5" i="13" s="1"/>
  <c r="N77" i="13"/>
  <c r="N76" i="13"/>
  <c r="N75" i="13"/>
  <c r="N74" i="13"/>
  <c r="R4" i="13" s="1"/>
  <c r="N73" i="13"/>
  <c r="N72" i="13"/>
  <c r="N71" i="13"/>
  <c r="N70" i="13"/>
  <c r="R3" i="13" s="1"/>
  <c r="N69" i="13"/>
  <c r="N68" i="13"/>
  <c r="N67" i="13"/>
  <c r="N66" i="13"/>
  <c r="R2" i="13" s="1"/>
  <c r="N65" i="13"/>
  <c r="N64" i="13"/>
  <c r="N63" i="13"/>
  <c r="N62" i="13"/>
  <c r="T9" i="13" s="1"/>
  <c r="N61" i="13"/>
  <c r="N60" i="13"/>
  <c r="N59" i="13"/>
  <c r="N58" i="13"/>
  <c r="T8" i="13" s="1"/>
  <c r="N57" i="13"/>
  <c r="N56" i="13"/>
  <c r="N55" i="13"/>
  <c r="N54" i="13"/>
  <c r="T7" i="13" s="1"/>
  <c r="N53" i="13"/>
  <c r="N52" i="13"/>
  <c r="N51" i="13"/>
  <c r="N50" i="13"/>
  <c r="T6" i="13" s="1"/>
  <c r="N49" i="13"/>
  <c r="N48" i="13"/>
  <c r="N47" i="13"/>
  <c r="N46" i="13"/>
  <c r="T5" i="13" s="1"/>
  <c r="N45" i="13"/>
  <c r="N44" i="13"/>
  <c r="N43" i="13"/>
  <c r="N42" i="13"/>
  <c r="T4" i="13" s="1"/>
  <c r="N41" i="13"/>
  <c r="N40" i="13"/>
  <c r="N39" i="13"/>
  <c r="N38" i="13"/>
  <c r="T3" i="13" s="1"/>
  <c r="N37" i="13"/>
  <c r="N36" i="13"/>
  <c r="N35" i="13"/>
  <c r="N34" i="13"/>
  <c r="T2" i="13" s="1"/>
  <c r="N33" i="13"/>
  <c r="N32" i="13"/>
  <c r="N31" i="13"/>
  <c r="N30" i="13"/>
  <c r="Q9" i="13" s="1"/>
  <c r="N29" i="13"/>
  <c r="N28" i="13"/>
  <c r="N27" i="13"/>
  <c r="N26" i="13"/>
  <c r="Q8" i="13" s="1"/>
  <c r="N25" i="13"/>
  <c r="N24" i="13"/>
  <c r="N23" i="13"/>
  <c r="N22" i="13"/>
  <c r="Q7" i="13" s="1"/>
  <c r="N21" i="13"/>
  <c r="N20" i="13"/>
  <c r="N19" i="13"/>
  <c r="N18" i="13"/>
  <c r="Q6" i="13" s="1"/>
  <c r="N17" i="13"/>
  <c r="N16" i="13"/>
  <c r="N15" i="13"/>
  <c r="N14" i="13"/>
  <c r="Q5" i="13" s="1"/>
  <c r="N13" i="13"/>
  <c r="N12" i="13"/>
  <c r="N11" i="13"/>
  <c r="N10" i="13"/>
  <c r="Q4" i="13" s="1"/>
  <c r="N9" i="13"/>
  <c r="N8" i="13"/>
  <c r="N7" i="13"/>
  <c r="N6" i="13"/>
  <c r="Q3" i="13" s="1"/>
  <c r="N5" i="13"/>
  <c r="N4" i="13"/>
  <c r="N3" i="13"/>
  <c r="N2" i="13"/>
  <c r="Q2" i="13" s="1"/>
  <c r="T6" i="12"/>
  <c r="R4" i="12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S9" i="12" s="1"/>
  <c r="N1035" i="12"/>
  <c r="N1034" i="12"/>
  <c r="N1033" i="12"/>
  <c r="N1032" i="12"/>
  <c r="S8" i="12" s="1"/>
  <c r="N1031" i="12"/>
  <c r="N1030" i="12"/>
  <c r="N1029" i="12"/>
  <c r="N1028" i="12"/>
  <c r="N1027" i="12"/>
  <c r="N1026" i="12"/>
  <c r="N1025" i="12"/>
  <c r="N1024" i="12"/>
  <c r="S7" i="12" s="1"/>
  <c r="N1023" i="12"/>
  <c r="N1022" i="12"/>
  <c r="N1021" i="12"/>
  <c r="N1020" i="12"/>
  <c r="S6" i="12" s="1"/>
  <c r="N1019" i="12"/>
  <c r="N1018" i="12"/>
  <c r="N1017" i="12"/>
  <c r="N1016" i="12"/>
  <c r="N1015" i="12"/>
  <c r="N1014" i="12"/>
  <c r="N1013" i="12"/>
  <c r="N1012" i="12"/>
  <c r="S5" i="12" s="1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S3" i="12" s="1"/>
  <c r="N999" i="12"/>
  <c r="N998" i="12"/>
  <c r="N997" i="12"/>
  <c r="N996" i="12"/>
  <c r="S2" i="12" s="1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T9" i="12" s="1"/>
  <c r="N659" i="12"/>
  <c r="N658" i="12"/>
  <c r="N657" i="12"/>
  <c r="N656" i="12"/>
  <c r="N655" i="12"/>
  <c r="N654" i="12"/>
  <c r="T8" i="12" s="1"/>
  <c r="N653" i="12"/>
  <c r="N652" i="12"/>
  <c r="N651" i="12"/>
  <c r="N650" i="12"/>
  <c r="N649" i="12"/>
  <c r="N648" i="12"/>
  <c r="T7" i="12" s="1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T5" i="12" s="1"/>
  <c r="N635" i="12"/>
  <c r="N634" i="12"/>
  <c r="N633" i="12"/>
  <c r="N632" i="12"/>
  <c r="N631" i="12"/>
  <c r="N630" i="12"/>
  <c r="T4" i="12" s="1"/>
  <c r="N629" i="12"/>
  <c r="N628" i="12"/>
  <c r="N627" i="12"/>
  <c r="N626" i="12"/>
  <c r="N625" i="12"/>
  <c r="N624" i="12"/>
  <c r="T3" i="12" s="1"/>
  <c r="N623" i="12"/>
  <c r="N622" i="12"/>
  <c r="N621" i="12"/>
  <c r="N620" i="12"/>
  <c r="T2" i="12" s="1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R8" i="12" s="1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R9" i="12" s="1"/>
  <c r="N329" i="12"/>
  <c r="N328" i="12"/>
  <c r="N327" i="12"/>
  <c r="N326" i="12"/>
  <c r="N325" i="12"/>
  <c r="N324" i="12"/>
  <c r="N323" i="12"/>
  <c r="N322" i="12"/>
  <c r="R7" i="12" s="1"/>
  <c r="N321" i="12"/>
  <c r="N320" i="12"/>
  <c r="R6" i="12" s="1"/>
  <c r="N319" i="12"/>
  <c r="N318" i="12"/>
  <c r="N317" i="12"/>
  <c r="N316" i="12"/>
  <c r="R5" i="12" s="1"/>
  <c r="N315" i="12"/>
  <c r="N314" i="12"/>
  <c r="N313" i="12"/>
  <c r="N312" i="12"/>
  <c r="N311" i="12"/>
  <c r="N310" i="12"/>
  <c r="R3" i="12" s="1"/>
  <c r="N309" i="12"/>
  <c r="N308" i="12"/>
  <c r="N307" i="12"/>
  <c r="N306" i="12"/>
  <c r="R2" i="12" s="1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Q8" i="12" s="1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Q9" i="12" s="1"/>
  <c r="N29" i="12"/>
  <c r="N28" i="12"/>
  <c r="N27" i="12"/>
  <c r="N26" i="12"/>
  <c r="N25" i="12"/>
  <c r="N24" i="12"/>
  <c r="N23" i="12"/>
  <c r="N22" i="12"/>
  <c r="Q7" i="12" s="1"/>
  <c r="N21" i="12"/>
  <c r="N20" i="12"/>
  <c r="N19" i="12"/>
  <c r="N18" i="12"/>
  <c r="Q6" i="12" s="1"/>
  <c r="N17" i="12"/>
  <c r="N16" i="12"/>
  <c r="N15" i="12"/>
  <c r="N14" i="12"/>
  <c r="Q5" i="12" s="1"/>
  <c r="N13" i="12"/>
  <c r="N12" i="12"/>
  <c r="N11" i="12"/>
  <c r="N10" i="12"/>
  <c r="Q4" i="12" s="1"/>
  <c r="N9" i="12"/>
  <c r="N8" i="12"/>
  <c r="N7" i="12"/>
  <c r="N6" i="12"/>
  <c r="Q3" i="12" s="1"/>
  <c r="N5" i="12"/>
  <c r="N4" i="12"/>
  <c r="N3" i="12"/>
  <c r="N2" i="12"/>
  <c r="Q2" i="12" s="1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Q3" i="10"/>
  <c r="Q4" i="10"/>
  <c r="Q5" i="10"/>
  <c r="Q6" i="10"/>
  <c r="Q2" i="10"/>
  <c r="Q3" i="9"/>
  <c r="Q4" i="9"/>
  <c r="Q5" i="9"/>
  <c r="Q6" i="9"/>
  <c r="Q2" i="9"/>
  <c r="Q3" i="8"/>
  <c r="Q4" i="8"/>
  <c r="Q2" i="8"/>
  <c r="Q3" i="7"/>
  <c r="Q4" i="7"/>
  <c r="Q5" i="7"/>
  <c r="Q6" i="7"/>
  <c r="Q7" i="7"/>
  <c r="Q8" i="7"/>
  <c r="Q2" i="7"/>
  <c r="Q3" i="6"/>
  <c r="Q4" i="6"/>
  <c r="Q5" i="6"/>
  <c r="Q2" i="6"/>
  <c r="Q9" i="5"/>
  <c r="Q7" i="5"/>
  <c r="Q6" i="5"/>
  <c r="Q5" i="5"/>
  <c r="Q4" i="5"/>
  <c r="Q3" i="5"/>
  <c r="Q2" i="5"/>
  <c r="P2" i="5"/>
  <c r="Q2" i="4"/>
  <c r="Q6" i="4" s="1"/>
  <c r="Q3" i="4"/>
  <c r="Q4" i="4"/>
  <c r="Q5" i="3"/>
  <c r="Q6" i="3"/>
  <c r="Q3" i="3"/>
  <c r="Q4" i="3"/>
  <c r="Q2" i="3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H5" i="15" l="1"/>
  <c r="J2" i="15"/>
  <c r="H3" i="15"/>
  <c r="J6" i="15"/>
  <c r="Q8" i="9"/>
</calcChain>
</file>

<file path=xl/connections.xml><?xml version="1.0" encoding="utf-8"?>
<connections xmlns="http://schemas.openxmlformats.org/spreadsheetml/2006/main">
  <connection id="1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<sst xmlns="http://schemas.openxmlformats.org/spreadsheetml/2006/main" count="44453" uniqueCount="49">
  <si>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</si>
  <si>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</si>
  <si>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</si>
  <si>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</si>
  <si>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</si>
  <si>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</si>
  <si>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</si>
  <si>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</si>
  <si>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</si>
  <si>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</si>
  <si>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</si>
  <si>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</si>
  <si>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</si>
  <si>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</si>
  <si>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</si>
  <si>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</si>
  <si>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</si>
  <si>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</si>
  <si>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</si>
  <si>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</si>
  <si>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</si>
  <si>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</si>
  <si>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</si>
  <si>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</si>
  <si>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</si>
  <si>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</si>
  <si>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</si>
  <si>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</si>
  <si>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</si>
  <si>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</si>
  <si>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</si>
  <si>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</si>
  <si>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</si>
  <si>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</si>
  <si>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</si>
  <si>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</si>
  <si>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</si>
  <si>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 xml:space="preserve">blue </t>
  </si>
  <si>
    <t>Artificial</t>
  </si>
  <si>
    <t>None</t>
  </si>
  <si>
    <t>difference</t>
  </si>
  <si>
    <t>mean error on coverage</t>
  </si>
  <si>
    <t>SUM</t>
  </si>
  <si>
    <t>Round</t>
  </si>
  <si>
    <t>occurence</t>
  </si>
  <si>
    <t>HSL True</t>
  </si>
  <si>
    <t>Hsl Wrong</t>
  </si>
  <si>
    <t>RGB True</t>
  </si>
  <si>
    <t>RGB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</si>
</sst>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9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D012B5"/>
      <color rgb="FF00EBEA"/>
      <color rgb="FF004BE1"/>
      <color rgb="FF005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COLOR</a:t>
            </a:r>
            <a:r>
              <a:rPr lang="en-GB" baseline="0"/>
              <a:t> DETECTION RATES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53496"/>
        <c:axId val="407548008"/>
      </c:barChart>
      <c:catAx>
        <c:axId val="4075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48008"/>
        <c:crosses val="autoZero"/>
        <c:auto val="1"/>
        <c:lblAlgn val="ctr"/>
        <c:lblOffset val="100"/>
        <c:noMultiLvlLbl val="0"/>
      </c:catAx>
      <c:valAx>
        <c:axId val="4075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840"/>
        <c:axId val="412259584"/>
      </c:barChart>
      <c:catAx>
        <c:axId val="4122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9584"/>
        <c:crosses val="autoZero"/>
        <c:auto val="1"/>
        <c:lblAlgn val="ctr"/>
        <c:lblOffset val="100"/>
        <c:noMultiLvlLbl val="0"/>
      </c:catAx>
      <c:valAx>
        <c:axId val="412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in given lightning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LIGHTNING!$Q$3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LIGHTNING!$Q$4:$Q$11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LIGHTNING!$R$3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LIGHTNING!$P$4:$P$11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LIGHTNING!$R$4:$R$11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5272"/>
        <c:axId val="412256056"/>
      </c:barChart>
      <c:catAx>
        <c:axId val="41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6056"/>
        <c:crosses val="autoZero"/>
        <c:auto val="1"/>
        <c:lblAlgn val="ctr"/>
        <c:lblOffset val="100"/>
        <c:noMultiLvlLbl val="0"/>
      </c:catAx>
      <c:valAx>
        <c:axId val="41225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 lightning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LIGHTNING!$P$4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LIGHTNING!$Q$4:$R$4</c:f>
              <c:numCache>
                <c:formatCode>0%</c:formatCode>
                <c:ptCount val="2"/>
                <c:pt idx="0">
                  <c:v>0.7432432432432432</c:v>
                </c:pt>
                <c:pt idx="1">
                  <c:v>0.86170212765957444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LIGHTNING!$P$5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LIGHTNING!$Q$5:$R$5</c:f>
              <c:numCache>
                <c:formatCode>0%</c:formatCode>
                <c:ptCount val="2"/>
                <c:pt idx="0">
                  <c:v>0.86250000000000004</c:v>
                </c:pt>
                <c:pt idx="1">
                  <c:v>0.95744680851063835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ser>
          <c:idx val="2"/>
          <c:order val="2"/>
          <c:tx>
            <c:strRef>
              <c:f>LIGHTNING!$P$6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LIGHTNING!$Q$6:$R$6</c:f>
              <c:numCache>
                <c:formatCode>0%</c:formatCode>
                <c:ptCount val="2"/>
                <c:pt idx="0">
                  <c:v>0.57317073170731703</c:v>
                </c:pt>
                <c:pt idx="1">
                  <c:v>0.73404255319148937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59-BE43-8AFE-E41751C76C80}"/>
            </c:ext>
          </c:extLst>
        </c:ser>
        <c:ser>
          <c:idx val="3"/>
          <c:order val="3"/>
          <c:tx>
            <c:strRef>
              <c:f>LIGHTNING!$P$7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LIGHTNING!$Q$7:$R$7</c:f>
              <c:numCache>
                <c:formatCode>0%</c:formatCode>
                <c:ptCount val="2"/>
                <c:pt idx="0">
                  <c:v>0.75609756097560976</c:v>
                </c:pt>
                <c:pt idx="1">
                  <c:v>0.72826086956521741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59-BE43-8AFE-E41751C76C80}"/>
            </c:ext>
          </c:extLst>
        </c:ser>
        <c:ser>
          <c:idx val="4"/>
          <c:order val="4"/>
          <c:tx>
            <c:strRef>
              <c:f>LIGHTNING!$P$8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LIGHTNING!$Q$8:$R$8</c:f>
              <c:numCache>
                <c:formatCode>0%</c:formatCode>
                <c:ptCount val="2"/>
                <c:pt idx="0">
                  <c:v>0.92105263157894735</c:v>
                </c:pt>
                <c:pt idx="1">
                  <c:v>0.82978723404255317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59-BE43-8AFE-E41751C76C80}"/>
            </c:ext>
          </c:extLst>
        </c:ser>
        <c:ser>
          <c:idx val="5"/>
          <c:order val="5"/>
          <c:tx>
            <c:strRef>
              <c:f>LIGHTNING!$P$9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LIGHTNING!$Q$9:$R$9</c:f>
              <c:numCache>
                <c:formatCode>0%</c:formatCode>
                <c:ptCount val="2"/>
                <c:pt idx="0">
                  <c:v>0.36585365853658536</c:v>
                </c:pt>
                <c:pt idx="1">
                  <c:v>0.40697674418604651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259-BE43-8AFE-E41751C76C80}"/>
            </c:ext>
          </c:extLst>
        </c:ser>
        <c:ser>
          <c:idx val="6"/>
          <c:order val="6"/>
          <c:tx>
            <c:strRef>
              <c:f>LIGHTNING!$P$10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LIGHTNING!$Q$10:$R$10</c:f>
              <c:numCache>
                <c:formatCode>0%</c:formatCode>
                <c:ptCount val="2"/>
                <c:pt idx="0">
                  <c:v>0.9358974358974359</c:v>
                </c:pt>
                <c:pt idx="1">
                  <c:v>0.76595744680851063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259-BE43-8AFE-E41751C76C80}"/>
            </c:ext>
          </c:extLst>
        </c:ser>
        <c:ser>
          <c:idx val="7"/>
          <c:order val="7"/>
          <c:tx>
            <c:strRef>
              <c:f>LIGHTNING!$P$11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LIGHTNING!$Q$3:$R$3</c:f>
              <c:strCache>
                <c:ptCount val="2"/>
                <c:pt idx="0">
                  <c:v>Artificial</c:v>
                </c:pt>
                <c:pt idx="1">
                  <c:v>None</c:v>
                </c:pt>
              </c:strCache>
            </c:strRef>
          </c:cat>
          <c:val>
            <c:numRef>
              <c:f>LIGHTNING!$Q$11:$R$11</c:f>
              <c:numCache>
                <c:formatCode>0%</c:formatCode>
                <c:ptCount val="2"/>
                <c:pt idx="0">
                  <c:v>0.17499999999999999</c:v>
                </c:pt>
                <c:pt idx="1">
                  <c:v>0.55789473684210522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448"/>
        <c:axId val="412253312"/>
      </c:barChart>
      <c:catAx>
        <c:axId val="412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3312"/>
        <c:crosses val="autoZero"/>
        <c:auto val="1"/>
        <c:lblAlgn val="ctr"/>
        <c:lblOffset val="100"/>
        <c:noMultiLvlLbl val="0"/>
      </c:catAx>
      <c:valAx>
        <c:axId val="412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6B-E843-B894-AAD6E588077D}"/>
            </c:ext>
          </c:extLst>
        </c:ser>
        <c:ser>
          <c:idx val="1"/>
          <c:order val="1"/>
          <c:tx>
            <c:strRef>
              <c:f>'RGB vs HSL'!$G$1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F6B-E843-B894-AAD6E588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60368"/>
        <c:axId val="412259192"/>
      </c:barChart>
      <c:catAx>
        <c:axId val="4122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9192"/>
        <c:crosses val="autoZero"/>
        <c:auto val="1"/>
        <c:lblAlgn val="ctr"/>
        <c:lblOffset val="100"/>
        <c:noMultiLvlLbl val="0"/>
      </c:catAx>
      <c:valAx>
        <c:axId val="4122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BLUE'!$J$1</c:f>
              <c:strCache>
                <c:ptCount val="1"/>
                <c:pt idx="0">
                  <c:v>HSL 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'DISTANCE BLUE'!$J$2:$J$74</c:f>
              <c:numCache>
                <c:formatCode>General</c:formatCode>
                <c:ptCount val="73"/>
                <c:pt idx="0">
                  <c:v>258.65464714070998</c:v>
                </c:pt>
                <c:pt idx="1">
                  <c:v>269.15407903092</c:v>
                </c:pt>
                <c:pt idx="2">
                  <c:v>274.2299271306</c:v>
                </c:pt>
                <c:pt idx="3">
                  <c:v>284.05287825718</c:v>
                </c:pt>
                <c:pt idx="4">
                  <c:v>286.53506194939001</c:v>
                </c:pt>
                <c:pt idx="5">
                  <c:v>286.59062280774998</c:v>
                </c:pt>
                <c:pt idx="6">
                  <c:v>295.96635231933999</c:v>
                </c:pt>
                <c:pt idx="7">
                  <c:v>296.18090340318003</c:v>
                </c:pt>
                <c:pt idx="8">
                  <c:v>296.97812681948</c:v>
                </c:pt>
                <c:pt idx="9">
                  <c:v>304.30140187504998</c:v>
                </c:pt>
                <c:pt idx="10">
                  <c:v>305.55967205344001</c:v>
                </c:pt>
                <c:pt idx="11">
                  <c:v>309.42463587626003</c:v>
                </c:pt>
                <c:pt idx="12">
                  <c:v>309.93716205136002</c:v>
                </c:pt>
                <c:pt idx="13">
                  <c:v>310.25140017626001</c:v>
                </c:pt>
                <c:pt idx="14">
                  <c:v>310.89852553405001</c:v>
                </c:pt>
                <c:pt idx="15">
                  <c:v>311.30368698953998</c:v>
                </c:pt>
                <c:pt idx="16">
                  <c:v>312.21453427776999</c:v>
                </c:pt>
                <c:pt idx="17">
                  <c:v>312.77526914735</c:v>
                </c:pt>
                <c:pt idx="18">
                  <c:v>313.15404668735999</c:v>
                </c:pt>
                <c:pt idx="19">
                  <c:v>313.21542910209001</c:v>
                </c:pt>
                <c:pt idx="20">
                  <c:v>313.27826064538999</c:v>
                </c:pt>
                <c:pt idx="21">
                  <c:v>313.50422176828999</c:v>
                </c:pt>
                <c:pt idx="22">
                  <c:v>313.79215456371998</c:v>
                </c:pt>
                <c:pt idx="23">
                  <c:v>313.97388228313997</c:v>
                </c:pt>
                <c:pt idx="24">
                  <c:v>314.08044349068001</c:v>
                </c:pt>
                <c:pt idx="25">
                  <c:v>314.33490795977002</c:v>
                </c:pt>
                <c:pt idx="26">
                  <c:v>314.33811243079998</c:v>
                </c:pt>
                <c:pt idx="27">
                  <c:v>314.44057863154001</c:v>
                </c:pt>
                <c:pt idx="28">
                  <c:v>314.52995419026001</c:v>
                </c:pt>
                <c:pt idx="29">
                  <c:v>314.75813972596001</c:v>
                </c:pt>
                <c:pt idx="30">
                  <c:v>314.78529891186002</c:v>
                </c:pt>
                <c:pt idx="31">
                  <c:v>315.07972650600999</c:v>
                </c:pt>
                <c:pt idx="32">
                  <c:v>315.23385951847001</c:v>
                </c:pt>
                <c:pt idx="33">
                  <c:v>315.25191734744999</c:v>
                </c:pt>
                <c:pt idx="34">
                  <c:v>315.25225890639001</c:v>
                </c:pt>
                <c:pt idx="35">
                  <c:v>315.35280122390998</c:v>
                </c:pt>
                <c:pt idx="36">
                  <c:v>315.36184172520001</c:v>
                </c:pt>
                <c:pt idx="37">
                  <c:v>315.91385856078</c:v>
                </c:pt>
                <c:pt idx="38">
                  <c:v>315.97916565473997</c:v>
                </c:pt>
                <c:pt idx="39">
                  <c:v>316.65842996718999</c:v>
                </c:pt>
                <c:pt idx="40">
                  <c:v>317.0666004908</c:v>
                </c:pt>
                <c:pt idx="41">
                  <c:v>317.12717231255999</c:v>
                </c:pt>
                <c:pt idx="42">
                  <c:v>317.47554613687998</c:v>
                </c:pt>
                <c:pt idx="43">
                  <c:v>317.73957341778998</c:v>
                </c:pt>
                <c:pt idx="44">
                  <c:v>317.85012496893</c:v>
                </c:pt>
                <c:pt idx="45">
                  <c:v>318.05186719979002</c:v>
                </c:pt>
                <c:pt idx="46">
                  <c:v>318.29731663436002</c:v>
                </c:pt>
                <c:pt idx="47">
                  <c:v>318.30454759839</c:v>
                </c:pt>
                <c:pt idx="48">
                  <c:v>318.43480095704001</c:v>
                </c:pt>
                <c:pt idx="49">
                  <c:v>318.99186627421</c:v>
                </c:pt>
                <c:pt idx="50">
                  <c:v>319.41839931186001</c:v>
                </c:pt>
                <c:pt idx="51">
                  <c:v>319.55581521547998</c:v>
                </c:pt>
                <c:pt idx="52">
                  <c:v>319.69639903722998</c:v>
                </c:pt>
                <c:pt idx="53">
                  <c:v>320.00888265798</c:v>
                </c:pt>
                <c:pt idx="54">
                  <c:v>320.62598555146002</c:v>
                </c:pt>
                <c:pt idx="55">
                  <c:v>320.71948881712001</c:v>
                </c:pt>
                <c:pt idx="56">
                  <c:v>323.07941474365998</c:v>
                </c:pt>
                <c:pt idx="57">
                  <c:v>323.17157584081002</c:v>
                </c:pt>
                <c:pt idx="58">
                  <c:v>323.62318191489999</c:v>
                </c:pt>
                <c:pt idx="59">
                  <c:v>323.69344314746002</c:v>
                </c:pt>
                <c:pt idx="60">
                  <c:v>324.34561303920998</c:v>
                </c:pt>
                <c:pt idx="61">
                  <c:v>325.97615080933002</c:v>
                </c:pt>
                <c:pt idx="62">
                  <c:v>326.12362119696002</c:v>
                </c:pt>
                <c:pt idx="63">
                  <c:v>326.67585436248999</c:v>
                </c:pt>
                <c:pt idx="64">
                  <c:v>327.85229373294999</c:v>
                </c:pt>
                <c:pt idx="65">
                  <c:v>327.88280000837</c:v>
                </c:pt>
                <c:pt idx="66">
                  <c:v>329.48401417769998</c:v>
                </c:pt>
                <c:pt idx="67">
                  <c:v>330.87756628947</c:v>
                </c:pt>
                <c:pt idx="68">
                  <c:v>333.32105071212999</c:v>
                </c:pt>
                <c:pt idx="69">
                  <c:v>335.71131513606002</c:v>
                </c:pt>
                <c:pt idx="70">
                  <c:v>340.76427442195001</c:v>
                </c:pt>
                <c:pt idx="71">
                  <c:v>349.54043049767</c:v>
                </c:pt>
                <c:pt idx="72">
                  <c:v>357.43950961769002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'DISTANCE BLUE'!$K$1</c:f>
              <c:strCache>
                <c:ptCount val="1"/>
                <c:pt idx="0">
                  <c:v>Hsl Wrong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'DISTANCE BLUE'!$K$2:$K$25</c:f>
              <c:numCache>
                <c:formatCode>General</c:formatCode>
                <c:ptCount val="24"/>
                <c:pt idx="0">
                  <c:v>0</c:v>
                </c:pt>
                <c:pt idx="1">
                  <c:v>304.39563532944999</c:v>
                </c:pt>
                <c:pt idx="2">
                  <c:v>307.93807255399003</c:v>
                </c:pt>
                <c:pt idx="3">
                  <c:v>308.37319696320998</c:v>
                </c:pt>
                <c:pt idx="4">
                  <c:v>310.97721337361997</c:v>
                </c:pt>
                <c:pt idx="5">
                  <c:v>311.57085935642999</c:v>
                </c:pt>
                <c:pt idx="6">
                  <c:v>342.72038321329001</c:v>
                </c:pt>
                <c:pt idx="7">
                  <c:v>352.54787368988002</c:v>
                </c:pt>
                <c:pt idx="8">
                  <c:v>357.39802453333999</c:v>
                </c:pt>
                <c:pt idx="9">
                  <c:v>360.68215999632002</c:v>
                </c:pt>
                <c:pt idx="10">
                  <c:v>365.17169229810997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'DISTANCE BLUE'!$L$1</c:f>
              <c:strCache>
                <c:ptCount val="1"/>
                <c:pt idx="0">
                  <c:v>RGB 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'DISTANCE BLUE'!$L$2:$L$64</c:f>
              <c:numCache>
                <c:formatCode>General</c:formatCode>
                <c:ptCount val="63"/>
                <c:pt idx="0">
                  <c:v>0</c:v>
                </c:pt>
                <c:pt idx="1">
                  <c:v>36.765811561477001</c:v>
                </c:pt>
                <c:pt idx="2">
                  <c:v>78.056961614339002</c:v>
                </c:pt>
                <c:pt idx="3">
                  <c:v>79.004168597352006</c:v>
                </c:pt>
                <c:pt idx="4">
                  <c:v>80.081981197971004</c:v>
                </c:pt>
                <c:pt idx="5">
                  <c:v>82.777370431964997</c:v>
                </c:pt>
                <c:pt idx="6">
                  <c:v>84.820372388886994</c:v>
                </c:pt>
                <c:pt idx="7">
                  <c:v>85.649039486334004</c:v>
                </c:pt>
                <c:pt idx="8">
                  <c:v>85.689912897423994</c:v>
                </c:pt>
                <c:pt idx="9">
                  <c:v>86.339130804448004</c:v>
                </c:pt>
                <c:pt idx="10">
                  <c:v>86.783899318444</c:v>
                </c:pt>
                <c:pt idx="11">
                  <c:v>88.380855712919995</c:v>
                </c:pt>
                <c:pt idx="12">
                  <c:v>88.578822778114002</c:v>
                </c:pt>
                <c:pt idx="13">
                  <c:v>88.591603707920996</c:v>
                </c:pt>
                <c:pt idx="14">
                  <c:v>88.874071223884997</c:v>
                </c:pt>
                <c:pt idx="15">
                  <c:v>89.449088329871998</c:v>
                </c:pt>
                <c:pt idx="16">
                  <c:v>89.462663426408994</c:v>
                </c:pt>
                <c:pt idx="17">
                  <c:v>89.972944011126003</c:v>
                </c:pt>
                <c:pt idx="18">
                  <c:v>90.214646767901996</c:v>
                </c:pt>
                <c:pt idx="19">
                  <c:v>90.650761005134001</c:v>
                </c:pt>
                <c:pt idx="20">
                  <c:v>90.779214746628</c:v>
                </c:pt>
                <c:pt idx="21">
                  <c:v>90.921492107404006</c:v>
                </c:pt>
                <c:pt idx="22">
                  <c:v>92.358835351492999</c:v>
                </c:pt>
                <c:pt idx="23">
                  <c:v>93.321512054734001</c:v>
                </c:pt>
                <c:pt idx="24">
                  <c:v>93.862853002888997</c:v>
                </c:pt>
                <c:pt idx="25">
                  <c:v>94.490226067720997</c:v>
                </c:pt>
                <c:pt idx="26">
                  <c:v>94.771881762019007</c:v>
                </c:pt>
                <c:pt idx="27">
                  <c:v>95.391227417501995</c:v>
                </c:pt>
                <c:pt idx="28">
                  <c:v>95.525116667651005</c:v>
                </c:pt>
                <c:pt idx="29">
                  <c:v>96.271018036656997</c:v>
                </c:pt>
                <c:pt idx="30">
                  <c:v>96.761176630232995</c:v>
                </c:pt>
                <c:pt idx="31">
                  <c:v>96.887362996635005</c:v>
                </c:pt>
                <c:pt idx="32">
                  <c:v>97.294590356900997</c:v>
                </c:pt>
                <c:pt idx="33">
                  <c:v>98.293168312399004</c:v>
                </c:pt>
                <c:pt idx="34">
                  <c:v>98.452474223882007</c:v>
                </c:pt>
                <c:pt idx="35">
                  <c:v>98.685520851236006</c:v>
                </c:pt>
                <c:pt idx="36">
                  <c:v>98.729106732863002</c:v>
                </c:pt>
                <c:pt idx="37">
                  <c:v>98.943423106143001</c:v>
                </c:pt>
                <c:pt idx="38">
                  <c:v>99.035371316454999</c:v>
                </c:pt>
                <c:pt idx="39">
                  <c:v>102.05380663045</c:v>
                </c:pt>
                <c:pt idx="40">
                  <c:v>105.38432785325</c:v>
                </c:pt>
                <c:pt idx="41">
                  <c:v>105.69041201484001</c:v>
                </c:pt>
                <c:pt idx="42">
                  <c:v>108.26437538374999</c:v>
                </c:pt>
                <c:pt idx="43">
                  <c:v>108.63323091101999</c:v>
                </c:pt>
                <c:pt idx="44">
                  <c:v>108.73697035417</c:v>
                </c:pt>
                <c:pt idx="45">
                  <c:v>110.59515084633</c:v>
                </c:pt>
                <c:pt idx="46">
                  <c:v>112.55430389758</c:v>
                </c:pt>
                <c:pt idx="47">
                  <c:v>116.67062595781999</c:v>
                </c:pt>
                <c:pt idx="48">
                  <c:v>116.70176940454</c:v>
                </c:pt>
                <c:pt idx="49">
                  <c:v>118.03304074515999</c:v>
                </c:pt>
                <c:pt idx="50">
                  <c:v>119.32806842136</c:v>
                </c:pt>
                <c:pt idx="51">
                  <c:v>122.95812056906</c:v>
                </c:pt>
                <c:pt idx="52">
                  <c:v>123.32644985624</c:v>
                </c:pt>
                <c:pt idx="53">
                  <c:v>124.69635723553</c:v>
                </c:pt>
                <c:pt idx="54">
                  <c:v>127.16310951423</c:v>
                </c:pt>
                <c:pt idx="55">
                  <c:v>130.84992011682999</c:v>
                </c:pt>
                <c:pt idx="56">
                  <c:v>131.17402145819</c:v>
                </c:pt>
                <c:pt idx="57">
                  <c:v>132.14609003351001</c:v>
                </c:pt>
                <c:pt idx="58">
                  <c:v>132.36948202036999</c:v>
                </c:pt>
                <c:pt idx="59">
                  <c:v>132.97720253969001</c:v>
                </c:pt>
                <c:pt idx="60">
                  <c:v>138.03835815171999</c:v>
                </c:pt>
                <c:pt idx="61">
                  <c:v>151.26637815262001</c:v>
                </c:pt>
                <c:pt idx="62">
                  <c:v>158.51590718803999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'DISTANCE BLUE'!$M$1</c:f>
              <c:strCache>
                <c:ptCount val="1"/>
                <c:pt idx="0">
                  <c:v>RGB Wrong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'DISTANCE BLUE'!$M$2:$M$22</c:f>
              <c:numCache>
                <c:formatCode>General</c:formatCode>
                <c:ptCount val="21"/>
                <c:pt idx="0">
                  <c:v>93.203244860305006</c:v>
                </c:pt>
                <c:pt idx="1">
                  <c:v>116.9474354537</c:v>
                </c:pt>
                <c:pt idx="2">
                  <c:v>117.89939448894999</c:v>
                </c:pt>
                <c:pt idx="3">
                  <c:v>119.3668445098</c:v>
                </c:pt>
                <c:pt idx="4">
                  <c:v>126.63928653904</c:v>
                </c:pt>
                <c:pt idx="5">
                  <c:v>128.44300776554999</c:v>
                </c:pt>
                <c:pt idx="6">
                  <c:v>138.49274853066001</c:v>
                </c:pt>
                <c:pt idx="7">
                  <c:v>139.09776179284</c:v>
                </c:pt>
                <c:pt idx="8">
                  <c:v>140.91791749505001</c:v>
                </c:pt>
                <c:pt idx="9">
                  <c:v>141.62626950207999</c:v>
                </c:pt>
                <c:pt idx="10">
                  <c:v>144.12849198681999</c:v>
                </c:pt>
                <c:pt idx="11">
                  <c:v>144.89050402076001</c:v>
                </c:pt>
                <c:pt idx="12">
                  <c:v>150.64152410260999</c:v>
                </c:pt>
                <c:pt idx="13">
                  <c:v>150.78714793694999</c:v>
                </c:pt>
                <c:pt idx="14">
                  <c:v>152.72388127904</c:v>
                </c:pt>
                <c:pt idx="15">
                  <c:v>153.69256182269001</c:v>
                </c:pt>
                <c:pt idx="16">
                  <c:v>158.34772131555999</c:v>
                </c:pt>
                <c:pt idx="17">
                  <c:v>159.09817862361999</c:v>
                </c:pt>
                <c:pt idx="18">
                  <c:v>159.24130157734999</c:v>
                </c:pt>
                <c:pt idx="19">
                  <c:v>160.85944272437001</c:v>
                </c:pt>
                <c:pt idx="20">
                  <c:v>161.22765069134999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0672"/>
        <c:axId val="741059888"/>
      </c:scatterChart>
      <c:valAx>
        <c:axId val="741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1059888"/>
        <c:crosses val="autoZero"/>
        <c:crossBetween val="midCat"/>
      </c:valAx>
      <c:valAx>
        <c:axId val="74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1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'DISTANCE BLUEGREEN'!$G$1</c:f>
              <c:strCache>
                <c:ptCount val="1"/>
                <c:pt idx="0">
                  <c:v>occurence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BLUEGREEN'!$F$2:$F$25</c:f>
              <c:numCache>
                <c:formatCode>General</c:formatCode>
                <c:ptCount val="24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xVal>
          <c:yVal>
            <c:numRef>
              <c:f>'DISTANCE BLUEGREEN'!$G$2:$G$25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8</c:v>
                </c:pt>
                <c:pt idx="20">
                  <c:v>41</c:v>
                </c:pt>
                <c:pt idx="21">
                  <c:v>16</c:v>
                </c:pt>
                <c:pt idx="22">
                  <c:v>10</c:v>
                </c:pt>
                <c:pt idx="23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B8-F347-A327-99CDC208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54880"/>
        <c:axId val="412255664"/>
      </c:scatterChart>
      <c:valAx>
        <c:axId val="4122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5664"/>
        <c:crosses val="autoZero"/>
        <c:crossBetween val="midCat"/>
      </c:valAx>
      <c:valAx>
        <c:axId val="4122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Amount of other colors associated with color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COLORS'!$A$1:$A$8</c:f>
              <c:strCache>
                <c:ptCount val="8"/>
                <c:pt idx="0">
                  <c:v>blue 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1760"/>
        <c:axId val="412418032"/>
      </c:barChart>
      <c:catAx>
        <c:axId val="412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8032"/>
        <c:crosses val="autoZero"/>
        <c:auto val="1"/>
        <c:lblAlgn val="ctr"/>
        <c:lblOffset val="100"/>
        <c:noMultiLvlLbl val="0"/>
      </c:catAx>
      <c:valAx>
        <c:axId val="412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blue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9208"/>
        <c:axId val="412418424"/>
      </c:barChart>
      <c:catAx>
        <c:axId val="4124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8424"/>
        <c:crosses val="autoZero"/>
        <c:auto val="1"/>
        <c:lblAlgn val="ctr"/>
        <c:lblOffset val="100"/>
        <c:noMultiLvlLbl val="0"/>
      </c:catAx>
      <c:valAx>
        <c:axId val="4124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4112"/>
        <c:axId val="412414896"/>
      </c:barChart>
      <c:catAx>
        <c:axId val="4124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4896"/>
        <c:crosses val="autoZero"/>
        <c:auto val="1"/>
        <c:lblAlgn val="ctr"/>
        <c:lblOffset val="100"/>
        <c:noMultiLvlLbl val="0"/>
      </c:catAx>
      <c:valAx>
        <c:axId val="412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'WRONG GREEN'!$P$2:$P$4</c:f>
              <c:strCache>
                <c:ptCount val="3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</c:strCache>
            </c:strRef>
          </c:cat>
          <c:val>
            <c:numRef>
              <c:f>'WRONG GREEN'!$Q$2:$Q$4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6072"/>
        <c:axId val="412416464"/>
      </c:barChart>
      <c:catAx>
        <c:axId val="412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6464"/>
        <c:crosses val="autoZero"/>
        <c:auto val="1"/>
        <c:lblAlgn val="ctr"/>
        <c:lblOffset val="100"/>
        <c:noMultiLvlLbl val="0"/>
      </c:catAx>
      <c:valAx>
        <c:axId val="412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error on coverage of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4BE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8F-114C-876C-D782868B7B14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98F-114C-876C-D782868B7B1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8F-114C-876C-D782868B7B14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98F-114C-876C-D782868B7B1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8F-114C-876C-D782868B7B14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98F-114C-876C-D782868B7B14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8F-114C-876C-D782868B7B1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98F-114C-876C-D782868B7B14}"/>
              </c:ext>
            </c:extLst>
          </c:dPt>
          <c:cat>
            <c:strRef>
              <c:f>COVERAGE!$G$2:$G$9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COVERAGE!$H$2:$H$9</c:f>
              <c:numCache>
                <c:formatCode>General</c:formatCode>
                <c:ptCount val="8"/>
                <c:pt idx="0">
                  <c:v>10.945830003950382</c:v>
                </c:pt>
                <c:pt idx="1">
                  <c:v>2.0542874011194381</c:v>
                </c:pt>
                <c:pt idx="2">
                  <c:v>18.192874517552085</c:v>
                </c:pt>
                <c:pt idx="3">
                  <c:v>9.2932733833820578</c:v>
                </c:pt>
                <c:pt idx="4">
                  <c:v>3.5143117084735915</c:v>
                </c:pt>
                <c:pt idx="5">
                  <c:v>31.33624124744318</c:v>
                </c:pt>
                <c:pt idx="6">
                  <c:v>6.144129600475126</c:v>
                </c:pt>
                <c:pt idx="7">
                  <c:v>28.530235864785272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8F-114C-876C-D782868B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48400"/>
        <c:axId val="407549184"/>
      </c:barChart>
      <c:catAx>
        <c:axId val="4075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49184"/>
        <c:crosses val="autoZero"/>
        <c:auto val="1"/>
        <c:lblAlgn val="ctr"/>
        <c:lblOffset val="100"/>
        <c:noMultiLvlLbl val="0"/>
      </c:catAx>
      <c:valAx>
        <c:axId val="4075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288"/>
        <c:axId val="412412936"/>
      </c:barChart>
      <c:catAx>
        <c:axId val="4124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2936"/>
        <c:crosses val="autoZero"/>
        <c:auto val="1"/>
        <c:lblAlgn val="ctr"/>
        <c:lblOffset val="100"/>
        <c:noMultiLvlLbl val="0"/>
      </c:catAx>
      <c:valAx>
        <c:axId val="412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2544"/>
        <c:axId val="412417640"/>
      </c:barChart>
      <c:catAx>
        <c:axId val="412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7640"/>
        <c:crosses val="autoZero"/>
        <c:auto val="1"/>
        <c:lblAlgn val="ctr"/>
        <c:lblOffset val="100"/>
        <c:noMultiLvlLbl val="0"/>
      </c:catAx>
      <c:valAx>
        <c:axId val="4124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23</c:v>
                </c:pt>
                <c:pt idx="5">
                  <c:v>1</c:v>
                </c:pt>
                <c:pt idx="6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680"/>
        <c:axId val="470345800"/>
      </c:barChart>
      <c:catAx>
        <c:axId val="412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345800"/>
        <c:crosses val="autoZero"/>
        <c:auto val="1"/>
        <c:lblAlgn val="ctr"/>
        <c:lblOffset val="100"/>
        <c:noMultiLvlLbl val="0"/>
      </c:catAx>
      <c:valAx>
        <c:axId val="4703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4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8544"/>
        <c:axId val="470349720"/>
      </c:barChart>
      <c:catAx>
        <c:axId val="4703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349720"/>
        <c:crosses val="autoZero"/>
        <c:auto val="1"/>
        <c:lblAlgn val="ctr"/>
        <c:lblOffset val="100"/>
        <c:noMultiLvlLbl val="0"/>
      </c:catAx>
      <c:valAx>
        <c:axId val="4703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3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'WRONG BLACK'!$P$2:$P$7</c:f>
              <c:strCache>
                <c:ptCount val="6"/>
                <c:pt idx="0">
                  <c:v>yellow</c:v>
                </c:pt>
                <c:pt idx="1">
                  <c:v>red</c:v>
                </c:pt>
                <c:pt idx="2">
                  <c:v>blue</c:v>
                </c:pt>
                <c:pt idx="3">
                  <c:v>red</c:v>
                </c:pt>
                <c:pt idx="4">
                  <c:v>blueGreen</c:v>
                </c:pt>
                <c:pt idx="5">
                  <c:v>blue</c:v>
                </c:pt>
              </c:strCache>
            </c:strRef>
          </c:cat>
          <c:val>
            <c:numRef>
              <c:f>'WRONG BLACK'!$Q$2:$Q$7</c:f>
              <c:numCache>
                <c:formatCode>General</c:formatCode>
                <c:ptCount val="6"/>
                <c:pt idx="0">
                  <c:v>41</c:v>
                </c:pt>
                <c:pt idx="1">
                  <c:v>13</c:v>
                </c:pt>
                <c:pt idx="2">
                  <c:v>11</c:v>
                </c:pt>
                <c:pt idx="3">
                  <c:v>13</c:v>
                </c:pt>
                <c:pt idx="4">
                  <c:v>40</c:v>
                </c:pt>
                <c:pt idx="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7760"/>
        <c:axId val="470350112"/>
      </c:barChart>
      <c:catAx>
        <c:axId val="470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350112"/>
        <c:crosses val="autoZero"/>
        <c:auto val="1"/>
        <c:lblAlgn val="ctr"/>
        <c:lblOffset val="100"/>
        <c:noMultiLvlLbl val="0"/>
      </c:catAx>
      <c:valAx>
        <c:axId val="470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03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4672"/>
        <c:axId val="407551928"/>
      </c:barChart>
      <c:catAx>
        <c:axId val="407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51928"/>
        <c:crosses val="autoZero"/>
        <c:auto val="1"/>
        <c:lblAlgn val="ctr"/>
        <c:lblOffset val="100"/>
        <c:noMultiLvlLbl val="0"/>
      </c:catAx>
      <c:valAx>
        <c:axId val="4075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5064"/>
        <c:axId val="407552320"/>
      </c:barChart>
      <c:catAx>
        <c:axId val="407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52320"/>
        <c:crosses val="autoZero"/>
        <c:auto val="1"/>
        <c:lblAlgn val="ctr"/>
        <c:lblOffset val="100"/>
        <c:noMultiLvlLbl val="0"/>
      </c:catAx>
      <c:valAx>
        <c:axId val="407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7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HSL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101159230096239"/>
          <c:y val="0.16708333333333336"/>
          <c:w val="0.75367825896762908"/>
          <c:h val="0.72088764946048411"/>
        </c:manualLayout>
      </c:layout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BRIGHTNESS2!$Q$1:$T$1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BRIGHTNESS2!$Q$2:$T$2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v>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BRIGHTNESS2!$Q$1:$T$1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BRIGHTNESS2!$Q$3:$T$3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102728"/>
        <c:axId val="1004103120"/>
      </c:barChart>
      <c:catAx>
        <c:axId val="10041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03120"/>
        <c:crosses val="autoZero"/>
        <c:auto val="1"/>
        <c:lblAlgn val="ctr"/>
        <c:lblOffset val="100"/>
        <c:noMultiLvlLbl val="0"/>
      </c:catAx>
      <c:valAx>
        <c:axId val="10041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RGB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BRIGHTNESS2!$Q$1:$T$1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BRIGHTNESS2!$Q$4:$T$4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BRIGHTNESS2!#REF!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BRIGHTNESS2!$Q$1:$T$1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BRIGHTNESS2!$Q$5:$T$5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BRIGHTNESS2!#REF!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114096"/>
        <c:axId val="1004119976"/>
      </c:barChart>
      <c:catAx>
        <c:axId val="10041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19976"/>
        <c:crosses val="autoZero"/>
        <c:auto val="1"/>
        <c:lblAlgn val="ctr"/>
        <c:lblOffset val="100"/>
        <c:noMultiLvlLbl val="0"/>
      </c:catAx>
      <c:valAx>
        <c:axId val="10041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 detected given</a:t>
            </a:r>
            <a:r>
              <a:rPr lang="nl-BE" baseline="0"/>
              <a:t> the brightness</a:t>
            </a:r>
          </a:p>
        </c:rich>
      </c:tx>
      <c:layout>
        <c:manualLayout>
          <c:xMode val="edge"/>
          <c:yMode val="edge"/>
          <c:x val="0.194805555555555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BRIGHTNESS2!$P$7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BRIGHTNESS2!$Q$6:$T$6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BRIGHTNESS2!$Q$7:$T$7</c:f>
              <c:numCache>
                <c:formatCode>0%</c:formatCode>
                <c:ptCount val="4"/>
                <c:pt idx="0">
                  <c:v>0.90476190476190477</c:v>
                </c:pt>
                <c:pt idx="1">
                  <c:v>0.90476190476190477</c:v>
                </c:pt>
                <c:pt idx="2">
                  <c:v>0.8</c:v>
                </c:pt>
                <c:pt idx="3">
                  <c:v>0.86363636363636365</c:v>
                </c:pt>
              </c:numCache>
            </c:numRef>
          </c:val>
        </c:ser>
        <c:ser>
          <c:idx val="1"/>
          <c:order val="1"/>
          <c:tx>
            <c:strRef>
              <c:f>BRIGHTNESS2!$P$8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BRIGHTNESS2!$Q$6:$T$6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BRIGHTNESS2!$Q$8:$T$8</c:f>
              <c:numCache>
                <c:formatCode>0%</c:formatCode>
                <c:ptCount val="4"/>
                <c:pt idx="0">
                  <c:v>0.8571428571428571</c:v>
                </c:pt>
                <c:pt idx="1">
                  <c:v>0.66666666666666663</c:v>
                </c:pt>
                <c:pt idx="2">
                  <c:v>0.7</c:v>
                </c:pt>
                <c:pt idx="3">
                  <c:v>0.77272727272727271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24680"/>
        <c:axId val="1004129776"/>
      </c:barChart>
      <c:catAx>
        <c:axId val="100412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29776"/>
        <c:crosses val="autoZero"/>
        <c:auto val="1"/>
        <c:lblAlgn val="ctr"/>
        <c:lblOffset val="100"/>
        <c:noMultiLvlLbl val="0"/>
      </c:catAx>
      <c:valAx>
        <c:axId val="1004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41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 detected given the</a:t>
            </a:r>
            <a:r>
              <a:rPr lang="nl-BE" baseline="0"/>
              <a:t> brightness and environment light</a:t>
            </a:r>
            <a:r>
              <a:rPr lang="nl-BE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Brightness3!$O$10</c:f>
              <c:strCache>
                <c:ptCount val="1"/>
                <c:pt idx="0">
                  <c:v>Artificial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Brightness3!$P$9:$S$9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Brightness3!$P$10:$S$10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</c:v>
                </c:pt>
                <c:pt idx="2">
                  <c:v>0.5625</c:v>
                </c:pt>
                <c:pt idx="3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Brightness3!$O$11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Brightness3!$P$9:$S$9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Brightness3!$P$11:$S$11</c:f>
              <c:numCache>
                <c:formatCode>0%</c:formatCode>
                <c:ptCount val="4"/>
                <c:pt idx="0">
                  <c:v>0.91666666666666663</c:v>
                </c:pt>
                <c:pt idx="1">
                  <c:v>0.77272727272727271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890512"/>
        <c:axId val="1003891296"/>
      </c:barChart>
      <c:catAx>
        <c:axId val="1003890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3891296"/>
        <c:crosses val="autoZero"/>
        <c:auto val="1"/>
        <c:lblAlgn val="ctr"/>
        <c:lblOffset val="100"/>
        <c:noMultiLvlLbl val="0"/>
      </c:catAx>
      <c:valAx>
        <c:axId val="1003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03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 in given</a:t>
            </a:r>
            <a:r>
              <a:rPr lang="en-GB" baseline="0"/>
              <a:t> environment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8800"/>
        <c:axId val="412259976"/>
      </c:barChart>
      <c:catAx>
        <c:axId val="412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9976"/>
        <c:crosses val="autoZero"/>
        <c:auto val="1"/>
        <c:lblAlgn val="ctr"/>
        <c:lblOffset val="100"/>
        <c:noMultiLvlLbl val="0"/>
      </c:catAx>
      <c:valAx>
        <c:axId val="41225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2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11</xdr:row>
      <xdr:rowOff>107950</xdr:rowOff>
    </xdr:from>
    <xdr:to>
      <xdr:col>13</xdr:col>
      <xdr:colOff>431800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55C684D-CEC2-3A41-98CA-F2ABFEFB1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7</xdr:row>
      <xdr:rowOff>6350</xdr:rowOff>
    </xdr:from>
    <xdr:to>
      <xdr:col>20</xdr:col>
      <xdr:colOff>431800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196850</xdr:rowOff>
    </xdr:from>
    <xdr:to>
      <xdr:col>20</xdr:col>
      <xdr:colOff>444500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6350</xdr:rowOff>
    </xdr:from>
    <xdr:to>
      <xdr:col>20</xdr:col>
      <xdr:colOff>444500</xdr:colOff>
      <xdr:row>22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7</xdr:row>
      <xdr:rowOff>69850</xdr:rowOff>
    </xdr:from>
    <xdr:to>
      <xdr:col>20</xdr:col>
      <xdr:colOff>323850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196850</xdr:rowOff>
    </xdr:from>
    <xdr:to>
      <xdr:col>20</xdr:col>
      <xdr:colOff>444500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6</xdr:row>
      <xdr:rowOff>196850</xdr:rowOff>
    </xdr:from>
    <xdr:to>
      <xdr:col>20</xdr:col>
      <xdr:colOff>425450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806450</xdr:colOff>
      <xdr:row>10</xdr:row>
      <xdr:rowOff>6350</xdr:rowOff>
    </xdr:from>
    <xdr:to>
      <xdr:col>20</xdr:col>
      <xdr:colOff>425450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10</xdr:row>
      <xdr:rowOff>196850</xdr:rowOff>
    </xdr:from>
    <xdr:to>
      <xdr:col>11</xdr:col>
      <xdr:colOff>457200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CFE2AAB-FB41-A74C-94B6-C31DA92E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9</xdr:row>
      <xdr:rowOff>3810</xdr:rowOff>
    </xdr:from>
    <xdr:to>
      <xdr:col>19</xdr:col>
      <xdr:colOff>617220</xdr:colOff>
      <xdr:row>22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18</xdr:row>
      <xdr:rowOff>60960</xdr:rowOff>
    </xdr:from>
    <xdr:to>
      <xdr:col>20</xdr:col>
      <xdr:colOff>30480</xdr:colOff>
      <xdr:row>32</xdr:row>
      <xdr:rowOff>179070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8</xdr:row>
      <xdr:rowOff>72390</xdr:rowOff>
    </xdr:from>
    <xdr:to>
      <xdr:col>22</xdr:col>
      <xdr:colOff>190500</xdr:colOff>
      <xdr:row>22</xdr:row>
      <xdr:rowOff>41910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2</xdr:row>
      <xdr:rowOff>163830</xdr:rowOff>
    </xdr:from>
    <xdr:to>
      <xdr:col>18</xdr:col>
      <xdr:colOff>243840</xdr:colOff>
      <xdr:row>16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12</xdr:row>
      <xdr:rowOff>19050</xdr:rowOff>
    </xdr:from>
    <xdr:to>
      <xdr:col>9</xdr:col>
      <xdr:colOff>450850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3F64B-561D-E649-800F-6C09F6E9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4</xdr:row>
      <xdr:rowOff>49530</xdr:rowOff>
    </xdr:from>
    <xdr:to>
      <xdr:col>13</xdr:col>
      <xdr:colOff>716280</xdr:colOff>
      <xdr:row>23</xdr:row>
      <xdr:rowOff>60960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name="onecolor_3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necolor_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necolor_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78"/>
  <sheetViews>
    <sheetView workbookViewId="0">
      <selection activeCell="C5" sqref="A1:N1378"/>
    </sheetView>
  </sheetViews>
  <sheetFormatPr defaultColWidth="11.19921875" defaultRowHeight="15.6" x14ac:dyDescent="0.3"/>
  <cols>
    <col min="1" max="1" width="5.19921875" bestFit="1" customWidth="1"/>
    <col min="2" max="3" width="9.69921875" bestFit="1" customWidth="1"/>
    <col min="4" max="4" width="10.19921875" bestFit="1" customWidth="1"/>
    <col min="5" max="7" width="9.19921875" bestFit="1" customWidth="1"/>
    <col min="8" max="8" width="12.19921875" bestFit="1" customWidth="1"/>
    <col min="9" max="9" width="15.69921875" bestFit="1" customWidth="1"/>
    <col min="10" max="10" width="20.296875" bestFit="1" customWidth="1"/>
    <col min="11" max="11" width="11.5" bestFit="1" customWidth="1"/>
    <col min="12" max="12" width="8" bestFit="1" customWidth="1"/>
    <col min="13" max="13" width="9.796875" bestFit="1" customWidth="1"/>
    <col min="15" max="16" width="9.796875" customWidth="1"/>
    <col min="17" max="17" width="9.699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hidden="1" x14ac:dyDescent="0.3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hidden="1" x14ac:dyDescent="0.3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hidden="1" x14ac:dyDescent="0.3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hidden="1" x14ac:dyDescent="0.3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hidden="1" x14ac:dyDescent="0.3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hidden="1" x14ac:dyDescent="0.3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hidden="1" x14ac:dyDescent="0.3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hidden="1" x14ac:dyDescent="0.3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hidden="1" x14ac:dyDescent="0.3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hidden="1" x14ac:dyDescent="0.3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hidden="1" x14ac:dyDescent="0.3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hidden="1" x14ac:dyDescent="0.3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hidden="1" x14ac:dyDescent="0.3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hidden="1" x14ac:dyDescent="0.3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hidden="1" x14ac:dyDescent="0.3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hidden="1" x14ac:dyDescent="0.3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hidden="1" x14ac:dyDescent="0.3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hidden="1" x14ac:dyDescent="0.3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hidden="1" x14ac:dyDescent="0.3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hidden="1" x14ac:dyDescent="0.3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hidden="1" x14ac:dyDescent="0.3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hidden="1" x14ac:dyDescent="0.3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hidden="1" x14ac:dyDescent="0.3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hidden="1" x14ac:dyDescent="0.3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hidden="1" x14ac:dyDescent="0.3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hidden="1" x14ac:dyDescent="0.3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hidden="1" x14ac:dyDescent="0.3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hidden="1" x14ac:dyDescent="0.3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3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3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3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3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hidden="1" x14ac:dyDescent="0.3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hidden="1" x14ac:dyDescent="0.3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hidden="1" x14ac:dyDescent="0.3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hidden="1" x14ac:dyDescent="0.3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hidden="1" x14ac:dyDescent="0.3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hidden="1" x14ac:dyDescent="0.3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hidden="1" x14ac:dyDescent="0.3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hidden="1" x14ac:dyDescent="0.3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hidden="1" x14ac:dyDescent="0.3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hidden="1" x14ac:dyDescent="0.3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hidden="1" x14ac:dyDescent="0.3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hidden="1" x14ac:dyDescent="0.3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hidden="1" x14ac:dyDescent="0.3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hidden="1" x14ac:dyDescent="0.3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hidden="1" x14ac:dyDescent="0.3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hidden="1" x14ac:dyDescent="0.3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hidden="1" x14ac:dyDescent="0.3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hidden="1" x14ac:dyDescent="0.3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hidden="1" x14ac:dyDescent="0.3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hidden="1" x14ac:dyDescent="0.3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hidden="1" x14ac:dyDescent="0.3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hidden="1" x14ac:dyDescent="0.3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hidden="1" x14ac:dyDescent="0.3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hidden="1" x14ac:dyDescent="0.3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hidden="1" x14ac:dyDescent="0.3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hidden="1" x14ac:dyDescent="0.3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hidden="1" x14ac:dyDescent="0.3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hidden="1" x14ac:dyDescent="0.3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3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3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3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3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hidden="1" x14ac:dyDescent="0.3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hidden="1" x14ac:dyDescent="0.3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hidden="1" x14ac:dyDescent="0.3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hidden="1" x14ac:dyDescent="0.3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hidden="1" x14ac:dyDescent="0.3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hidden="1" x14ac:dyDescent="0.3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hidden="1" x14ac:dyDescent="0.3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hidden="1" x14ac:dyDescent="0.3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hidden="1" x14ac:dyDescent="0.3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hidden="1" x14ac:dyDescent="0.3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hidden="1" x14ac:dyDescent="0.3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hidden="1" x14ac:dyDescent="0.3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hidden="1" x14ac:dyDescent="0.3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hidden="1" x14ac:dyDescent="0.3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hidden="1" x14ac:dyDescent="0.3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hidden="1" x14ac:dyDescent="0.3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hidden="1" x14ac:dyDescent="0.3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hidden="1" x14ac:dyDescent="0.3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hidden="1" x14ac:dyDescent="0.3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hidden="1" x14ac:dyDescent="0.3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hidden="1" x14ac:dyDescent="0.3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hidden="1" x14ac:dyDescent="0.3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hidden="1" x14ac:dyDescent="0.3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hidden="1" x14ac:dyDescent="0.3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hidden="1" x14ac:dyDescent="0.3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hidden="1" x14ac:dyDescent="0.3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hidden="1" x14ac:dyDescent="0.3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hidden="1" x14ac:dyDescent="0.3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3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3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3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3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hidden="1" x14ac:dyDescent="0.3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hidden="1" x14ac:dyDescent="0.3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hidden="1" x14ac:dyDescent="0.3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hidden="1" x14ac:dyDescent="0.3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hidden="1" x14ac:dyDescent="0.3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hidden="1" x14ac:dyDescent="0.3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hidden="1" x14ac:dyDescent="0.3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hidden="1" x14ac:dyDescent="0.3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hidden="1" x14ac:dyDescent="0.3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hidden="1" x14ac:dyDescent="0.3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hidden="1" x14ac:dyDescent="0.3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hidden="1" x14ac:dyDescent="0.3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hidden="1" x14ac:dyDescent="0.3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hidden="1" x14ac:dyDescent="0.3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hidden="1" x14ac:dyDescent="0.3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hidden="1" x14ac:dyDescent="0.3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hidden="1" x14ac:dyDescent="0.3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hidden="1" x14ac:dyDescent="0.3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hidden="1" x14ac:dyDescent="0.3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hidden="1" x14ac:dyDescent="0.3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hidden="1" x14ac:dyDescent="0.3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hidden="1" x14ac:dyDescent="0.3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hidden="1" x14ac:dyDescent="0.3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hidden="1" x14ac:dyDescent="0.3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hidden="1" x14ac:dyDescent="0.3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hidden="1" x14ac:dyDescent="0.3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hidden="1" x14ac:dyDescent="0.3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hidden="1" x14ac:dyDescent="0.3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3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3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3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3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3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3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hidden="1" x14ac:dyDescent="0.3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hidden="1" x14ac:dyDescent="0.3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hidden="1" x14ac:dyDescent="0.3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hidden="1" x14ac:dyDescent="0.3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hidden="1" x14ac:dyDescent="0.3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hidden="1" x14ac:dyDescent="0.3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hidden="1" x14ac:dyDescent="0.3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hidden="1" x14ac:dyDescent="0.3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hidden="1" x14ac:dyDescent="0.3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hidden="1" x14ac:dyDescent="0.3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hidden="1" x14ac:dyDescent="0.3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hidden="1" x14ac:dyDescent="0.3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hidden="1" x14ac:dyDescent="0.3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hidden="1" x14ac:dyDescent="0.3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hidden="1" x14ac:dyDescent="0.3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hidden="1" x14ac:dyDescent="0.3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hidden="1" x14ac:dyDescent="0.3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hidden="1" x14ac:dyDescent="0.3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hidden="1" x14ac:dyDescent="0.3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hidden="1" x14ac:dyDescent="0.3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hidden="1" x14ac:dyDescent="0.3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hidden="1" x14ac:dyDescent="0.3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hidden="1" x14ac:dyDescent="0.3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hidden="1" x14ac:dyDescent="0.3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hidden="1" x14ac:dyDescent="0.3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hidden="1" x14ac:dyDescent="0.3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hidden="1" x14ac:dyDescent="0.3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hidden="1" x14ac:dyDescent="0.3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hidden="1" x14ac:dyDescent="0.3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hidden="1" x14ac:dyDescent="0.3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hidden="1" x14ac:dyDescent="0.3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hidden="1" x14ac:dyDescent="0.3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hidden="1" x14ac:dyDescent="0.3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hidden="1" x14ac:dyDescent="0.3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hidden="1" x14ac:dyDescent="0.3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hidden="1" x14ac:dyDescent="0.3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hidden="1" x14ac:dyDescent="0.3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hidden="1" x14ac:dyDescent="0.3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hidden="1" x14ac:dyDescent="0.3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hidden="1" x14ac:dyDescent="0.3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hidden="1" x14ac:dyDescent="0.3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hidden="1" x14ac:dyDescent="0.3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3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3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3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3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3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3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hidden="1" x14ac:dyDescent="0.3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hidden="1" x14ac:dyDescent="0.3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hidden="1" x14ac:dyDescent="0.3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hidden="1" x14ac:dyDescent="0.3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hidden="1" x14ac:dyDescent="0.3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hidden="1" x14ac:dyDescent="0.3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hidden="1" x14ac:dyDescent="0.3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hidden="1" x14ac:dyDescent="0.3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hidden="1" x14ac:dyDescent="0.3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hidden="1" x14ac:dyDescent="0.3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hidden="1" x14ac:dyDescent="0.3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hidden="1" x14ac:dyDescent="0.3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hidden="1" x14ac:dyDescent="0.3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hidden="1" x14ac:dyDescent="0.3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hidden="1" x14ac:dyDescent="0.3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hidden="1" x14ac:dyDescent="0.3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hidden="1" x14ac:dyDescent="0.3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hidden="1" x14ac:dyDescent="0.3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hidden="1" x14ac:dyDescent="0.3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hidden="1" x14ac:dyDescent="0.3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hidden="1" x14ac:dyDescent="0.3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hidden="1" x14ac:dyDescent="0.3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hidden="1" x14ac:dyDescent="0.3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hidden="1" x14ac:dyDescent="0.3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hidden="1" x14ac:dyDescent="0.3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hidden="1" x14ac:dyDescent="0.3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hidden="1" x14ac:dyDescent="0.3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hidden="1" x14ac:dyDescent="0.3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hidden="1" x14ac:dyDescent="0.3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hidden="1" x14ac:dyDescent="0.3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hidden="1" x14ac:dyDescent="0.3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hidden="1" x14ac:dyDescent="0.3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hidden="1" x14ac:dyDescent="0.3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hidden="1" x14ac:dyDescent="0.3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hidden="1" x14ac:dyDescent="0.3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hidden="1" x14ac:dyDescent="0.3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hidden="1" x14ac:dyDescent="0.3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hidden="1" x14ac:dyDescent="0.3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hidden="1" x14ac:dyDescent="0.3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hidden="1" x14ac:dyDescent="0.3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hidden="1" x14ac:dyDescent="0.3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hidden="1" x14ac:dyDescent="0.3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3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3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3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3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hidden="1" x14ac:dyDescent="0.3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hidden="1" x14ac:dyDescent="0.3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hidden="1" x14ac:dyDescent="0.3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hidden="1" x14ac:dyDescent="0.3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hidden="1" x14ac:dyDescent="0.3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hidden="1" x14ac:dyDescent="0.3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hidden="1" x14ac:dyDescent="0.3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hidden="1" x14ac:dyDescent="0.3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hidden="1" x14ac:dyDescent="0.3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hidden="1" x14ac:dyDescent="0.3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hidden="1" x14ac:dyDescent="0.3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hidden="1" x14ac:dyDescent="0.3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hidden="1" x14ac:dyDescent="0.3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hidden="1" x14ac:dyDescent="0.3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hidden="1" x14ac:dyDescent="0.3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hidden="1" x14ac:dyDescent="0.3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hidden="1" x14ac:dyDescent="0.3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hidden="1" x14ac:dyDescent="0.3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hidden="1" x14ac:dyDescent="0.3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hidden="1" x14ac:dyDescent="0.3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hidden="1" x14ac:dyDescent="0.3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hidden="1" x14ac:dyDescent="0.3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hidden="1" x14ac:dyDescent="0.3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hidden="1" x14ac:dyDescent="0.3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hidden="1" x14ac:dyDescent="0.3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hidden="1" x14ac:dyDescent="0.3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hidden="1" x14ac:dyDescent="0.3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hidden="1" x14ac:dyDescent="0.3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3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3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3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3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3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3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hidden="1" x14ac:dyDescent="0.3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hidden="1" x14ac:dyDescent="0.3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hidden="1" x14ac:dyDescent="0.3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hidden="1" x14ac:dyDescent="0.3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hidden="1" x14ac:dyDescent="0.3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hidden="1" x14ac:dyDescent="0.3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hidden="1" x14ac:dyDescent="0.3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hidden="1" x14ac:dyDescent="0.3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hidden="1" x14ac:dyDescent="0.3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hidden="1" x14ac:dyDescent="0.3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hidden="1" x14ac:dyDescent="0.3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hidden="1" x14ac:dyDescent="0.3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hidden="1" x14ac:dyDescent="0.3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hidden="1" x14ac:dyDescent="0.3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hidden="1" x14ac:dyDescent="0.3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hidden="1" x14ac:dyDescent="0.3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hidden="1" x14ac:dyDescent="0.3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hidden="1" x14ac:dyDescent="0.3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hidden="1" x14ac:dyDescent="0.3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hidden="1" x14ac:dyDescent="0.3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hidden="1" x14ac:dyDescent="0.3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hidden="1" x14ac:dyDescent="0.3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hidden="1" x14ac:dyDescent="0.3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hidden="1" x14ac:dyDescent="0.3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hidden="1" x14ac:dyDescent="0.3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hidden="1" x14ac:dyDescent="0.3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hidden="1" x14ac:dyDescent="0.3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hidden="1" x14ac:dyDescent="0.3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hidden="1" x14ac:dyDescent="0.3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hidden="1" x14ac:dyDescent="0.3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hidden="1" x14ac:dyDescent="0.3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hidden="1" x14ac:dyDescent="0.3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hidden="1" x14ac:dyDescent="0.3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hidden="1" x14ac:dyDescent="0.3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hidden="1" x14ac:dyDescent="0.3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hidden="1" x14ac:dyDescent="0.3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hidden="1" x14ac:dyDescent="0.3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hidden="1" x14ac:dyDescent="0.3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hidden="1" x14ac:dyDescent="0.3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hidden="1" x14ac:dyDescent="0.3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hidden="1" x14ac:dyDescent="0.3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hidden="1" x14ac:dyDescent="0.3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3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3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3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3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hidden="1" x14ac:dyDescent="0.3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hidden="1" x14ac:dyDescent="0.3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hidden="1" x14ac:dyDescent="0.3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hidden="1" x14ac:dyDescent="0.3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hidden="1" x14ac:dyDescent="0.3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hidden="1" x14ac:dyDescent="0.3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hidden="1" x14ac:dyDescent="0.3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hidden="1" x14ac:dyDescent="0.3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hidden="1" x14ac:dyDescent="0.3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hidden="1" x14ac:dyDescent="0.3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hidden="1" x14ac:dyDescent="0.3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hidden="1" x14ac:dyDescent="0.3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hidden="1" x14ac:dyDescent="0.3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hidden="1" x14ac:dyDescent="0.3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hidden="1" x14ac:dyDescent="0.3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hidden="1" x14ac:dyDescent="0.3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hidden="1" x14ac:dyDescent="0.3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hidden="1" x14ac:dyDescent="0.3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hidden="1" x14ac:dyDescent="0.3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hidden="1" x14ac:dyDescent="0.3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hidden="1" x14ac:dyDescent="0.3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hidden="1" x14ac:dyDescent="0.3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hidden="1" x14ac:dyDescent="0.3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hidden="1" x14ac:dyDescent="0.3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3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3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3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3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hidden="1" x14ac:dyDescent="0.3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hidden="1" x14ac:dyDescent="0.3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hidden="1" x14ac:dyDescent="0.3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hidden="1" x14ac:dyDescent="0.3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hidden="1" x14ac:dyDescent="0.3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hidden="1" x14ac:dyDescent="0.3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hidden="1" x14ac:dyDescent="0.3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hidden="1" x14ac:dyDescent="0.3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hidden="1" x14ac:dyDescent="0.3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hidden="1" x14ac:dyDescent="0.3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hidden="1" x14ac:dyDescent="0.3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hidden="1" x14ac:dyDescent="0.3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hidden="1" x14ac:dyDescent="0.3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hidden="1" x14ac:dyDescent="0.3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hidden="1" x14ac:dyDescent="0.3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hidden="1" x14ac:dyDescent="0.3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hidden="1" x14ac:dyDescent="0.3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hidden="1" x14ac:dyDescent="0.3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hidden="1" x14ac:dyDescent="0.3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hidden="1" x14ac:dyDescent="0.3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hidden="1" x14ac:dyDescent="0.3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hidden="1" x14ac:dyDescent="0.3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hidden="1" x14ac:dyDescent="0.3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hidden="1" x14ac:dyDescent="0.3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hidden="1" x14ac:dyDescent="0.3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hidden="1" x14ac:dyDescent="0.3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hidden="1" x14ac:dyDescent="0.3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hidden="1" x14ac:dyDescent="0.3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3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3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3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3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hidden="1" x14ac:dyDescent="0.3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hidden="1" x14ac:dyDescent="0.3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hidden="1" x14ac:dyDescent="0.3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hidden="1" x14ac:dyDescent="0.3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hidden="1" x14ac:dyDescent="0.3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hidden="1" x14ac:dyDescent="0.3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hidden="1" x14ac:dyDescent="0.3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hidden="1" x14ac:dyDescent="0.3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hidden="1" x14ac:dyDescent="0.3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hidden="1" x14ac:dyDescent="0.3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hidden="1" x14ac:dyDescent="0.3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hidden="1" x14ac:dyDescent="0.3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hidden="1" x14ac:dyDescent="0.3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hidden="1" x14ac:dyDescent="0.3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hidden="1" x14ac:dyDescent="0.3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hidden="1" x14ac:dyDescent="0.3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hidden="1" x14ac:dyDescent="0.3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hidden="1" x14ac:dyDescent="0.3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hidden="1" x14ac:dyDescent="0.3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hidden="1" x14ac:dyDescent="0.3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hidden="1" x14ac:dyDescent="0.3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hidden="1" x14ac:dyDescent="0.3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hidden="1" x14ac:dyDescent="0.3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hidden="1" x14ac:dyDescent="0.3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hidden="1" x14ac:dyDescent="0.3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hidden="1" x14ac:dyDescent="0.3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hidden="1" x14ac:dyDescent="0.3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hidden="1" x14ac:dyDescent="0.3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3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3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hidden="1" x14ac:dyDescent="0.3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hidden="1" x14ac:dyDescent="0.3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hidden="1" x14ac:dyDescent="0.3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hidden="1" x14ac:dyDescent="0.3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hidden="1" x14ac:dyDescent="0.3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hidden="1" x14ac:dyDescent="0.3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hidden="1" x14ac:dyDescent="0.3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hidden="1" x14ac:dyDescent="0.3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hidden="1" x14ac:dyDescent="0.3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hidden="1" x14ac:dyDescent="0.3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hidden="1" x14ac:dyDescent="0.3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hidden="1" x14ac:dyDescent="0.3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hidden="1" x14ac:dyDescent="0.3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hidden="1" x14ac:dyDescent="0.3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hidden="1" x14ac:dyDescent="0.3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hidden="1" x14ac:dyDescent="0.3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hidden="1" x14ac:dyDescent="0.3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hidden="1" x14ac:dyDescent="0.3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hidden="1" x14ac:dyDescent="0.3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hidden="1" x14ac:dyDescent="0.3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hidden="1" x14ac:dyDescent="0.3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hidden="1" x14ac:dyDescent="0.3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hidden="1" x14ac:dyDescent="0.3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hidden="1" x14ac:dyDescent="0.3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hidden="1" x14ac:dyDescent="0.3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hidden="1" x14ac:dyDescent="0.3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hidden="1" x14ac:dyDescent="0.3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hidden="1" x14ac:dyDescent="0.3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3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3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3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3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3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3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hidden="1" x14ac:dyDescent="0.3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hidden="1" x14ac:dyDescent="0.3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hidden="1" x14ac:dyDescent="0.3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hidden="1" x14ac:dyDescent="0.3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hidden="1" x14ac:dyDescent="0.3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hidden="1" x14ac:dyDescent="0.3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hidden="1" x14ac:dyDescent="0.3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hidden="1" x14ac:dyDescent="0.3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hidden="1" x14ac:dyDescent="0.3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hidden="1" x14ac:dyDescent="0.3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hidden="1" x14ac:dyDescent="0.3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hidden="1" x14ac:dyDescent="0.3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hidden="1" x14ac:dyDescent="0.3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hidden="1" x14ac:dyDescent="0.3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hidden="1" x14ac:dyDescent="0.3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hidden="1" x14ac:dyDescent="0.3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hidden="1" x14ac:dyDescent="0.3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hidden="1" x14ac:dyDescent="0.3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hidden="1" x14ac:dyDescent="0.3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hidden="1" x14ac:dyDescent="0.3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hidden="1" x14ac:dyDescent="0.3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hidden="1" x14ac:dyDescent="0.3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hidden="1" x14ac:dyDescent="0.3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hidden="1" x14ac:dyDescent="0.3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hidden="1" x14ac:dyDescent="0.3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hidden="1" x14ac:dyDescent="0.3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hidden="1" x14ac:dyDescent="0.3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hidden="1" x14ac:dyDescent="0.3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hidden="1" x14ac:dyDescent="0.3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hidden="1" x14ac:dyDescent="0.3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hidden="1" x14ac:dyDescent="0.3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hidden="1" x14ac:dyDescent="0.3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hidden="1" x14ac:dyDescent="0.3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hidden="1" x14ac:dyDescent="0.3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hidden="1" x14ac:dyDescent="0.3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hidden="1" x14ac:dyDescent="0.3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hidden="1" x14ac:dyDescent="0.3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hidden="1" x14ac:dyDescent="0.3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hidden="1" x14ac:dyDescent="0.3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hidden="1" x14ac:dyDescent="0.3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hidden="1" x14ac:dyDescent="0.3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hidden="1" x14ac:dyDescent="0.3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3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3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3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3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3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3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hidden="1" x14ac:dyDescent="0.3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hidden="1" x14ac:dyDescent="0.3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hidden="1" x14ac:dyDescent="0.3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hidden="1" x14ac:dyDescent="0.3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hidden="1" x14ac:dyDescent="0.3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hidden="1" x14ac:dyDescent="0.3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hidden="1" x14ac:dyDescent="0.3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hidden="1" x14ac:dyDescent="0.3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hidden="1" x14ac:dyDescent="0.3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hidden="1" x14ac:dyDescent="0.3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hidden="1" x14ac:dyDescent="0.3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hidden="1" x14ac:dyDescent="0.3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hidden="1" x14ac:dyDescent="0.3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hidden="1" x14ac:dyDescent="0.3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hidden="1" x14ac:dyDescent="0.3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hidden="1" x14ac:dyDescent="0.3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hidden="1" x14ac:dyDescent="0.3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hidden="1" x14ac:dyDescent="0.3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hidden="1" x14ac:dyDescent="0.3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hidden="1" x14ac:dyDescent="0.3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hidden="1" x14ac:dyDescent="0.3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hidden="1" x14ac:dyDescent="0.3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hidden="1" x14ac:dyDescent="0.3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hidden="1" x14ac:dyDescent="0.3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hidden="1" x14ac:dyDescent="0.3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hidden="1" x14ac:dyDescent="0.3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hidden="1" x14ac:dyDescent="0.3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hidden="1" x14ac:dyDescent="0.3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hidden="1" x14ac:dyDescent="0.3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hidden="1" x14ac:dyDescent="0.3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hidden="1" x14ac:dyDescent="0.3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hidden="1" x14ac:dyDescent="0.3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hidden="1" x14ac:dyDescent="0.3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hidden="1" x14ac:dyDescent="0.3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hidden="1" x14ac:dyDescent="0.3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hidden="1" x14ac:dyDescent="0.3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hidden="1" x14ac:dyDescent="0.3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hidden="1" x14ac:dyDescent="0.3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hidden="1" x14ac:dyDescent="0.3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hidden="1" x14ac:dyDescent="0.3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hidden="1" x14ac:dyDescent="0.3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hidden="1" x14ac:dyDescent="0.3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3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3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3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3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3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3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hidden="1" x14ac:dyDescent="0.3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hidden="1" x14ac:dyDescent="0.3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hidden="1" x14ac:dyDescent="0.3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hidden="1" x14ac:dyDescent="0.3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hidden="1" x14ac:dyDescent="0.3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hidden="1" x14ac:dyDescent="0.3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hidden="1" x14ac:dyDescent="0.3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hidden="1" x14ac:dyDescent="0.3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hidden="1" x14ac:dyDescent="0.3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hidden="1" x14ac:dyDescent="0.3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hidden="1" x14ac:dyDescent="0.3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hidden="1" x14ac:dyDescent="0.3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hidden="1" x14ac:dyDescent="0.3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hidden="1" x14ac:dyDescent="0.3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hidden="1" x14ac:dyDescent="0.3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hidden="1" x14ac:dyDescent="0.3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hidden="1" x14ac:dyDescent="0.3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hidden="1" x14ac:dyDescent="0.3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hidden="1" x14ac:dyDescent="0.3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hidden="1" x14ac:dyDescent="0.3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hidden="1" x14ac:dyDescent="0.3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hidden="1" x14ac:dyDescent="0.3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hidden="1" x14ac:dyDescent="0.3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hidden="1" x14ac:dyDescent="0.3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hidden="1" x14ac:dyDescent="0.3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hidden="1" x14ac:dyDescent="0.3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hidden="1" x14ac:dyDescent="0.3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hidden="1" x14ac:dyDescent="0.3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hidden="1" x14ac:dyDescent="0.3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hidden="1" x14ac:dyDescent="0.3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hidden="1" x14ac:dyDescent="0.3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hidden="1" x14ac:dyDescent="0.3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hidden="1" x14ac:dyDescent="0.3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hidden="1" x14ac:dyDescent="0.3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hidden="1" x14ac:dyDescent="0.3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hidden="1" x14ac:dyDescent="0.3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hidden="1" x14ac:dyDescent="0.3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hidden="1" x14ac:dyDescent="0.3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hidden="1" x14ac:dyDescent="0.3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hidden="1" x14ac:dyDescent="0.3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hidden="1" x14ac:dyDescent="0.3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hidden="1" x14ac:dyDescent="0.3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3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3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3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3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3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3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hidden="1" x14ac:dyDescent="0.3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hidden="1" x14ac:dyDescent="0.3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hidden="1" x14ac:dyDescent="0.3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hidden="1" x14ac:dyDescent="0.3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hidden="1" x14ac:dyDescent="0.3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hidden="1" x14ac:dyDescent="0.3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hidden="1" x14ac:dyDescent="0.3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hidden="1" x14ac:dyDescent="0.3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hidden="1" x14ac:dyDescent="0.3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hidden="1" x14ac:dyDescent="0.3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hidden="1" x14ac:dyDescent="0.3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hidden="1" x14ac:dyDescent="0.3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hidden="1" x14ac:dyDescent="0.3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hidden="1" x14ac:dyDescent="0.3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hidden="1" x14ac:dyDescent="0.3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hidden="1" x14ac:dyDescent="0.3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hidden="1" x14ac:dyDescent="0.3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hidden="1" x14ac:dyDescent="0.3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hidden="1" x14ac:dyDescent="0.3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hidden="1" x14ac:dyDescent="0.3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hidden="1" x14ac:dyDescent="0.3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hidden="1" x14ac:dyDescent="0.3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hidden="1" x14ac:dyDescent="0.3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hidden="1" x14ac:dyDescent="0.3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hidden="1" x14ac:dyDescent="0.3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hidden="1" x14ac:dyDescent="0.3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hidden="1" x14ac:dyDescent="0.3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hidden="1" x14ac:dyDescent="0.3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hidden="1" x14ac:dyDescent="0.3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hidden="1" x14ac:dyDescent="0.3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hidden="1" x14ac:dyDescent="0.3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hidden="1" x14ac:dyDescent="0.3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hidden="1" x14ac:dyDescent="0.3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hidden="1" x14ac:dyDescent="0.3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hidden="1" x14ac:dyDescent="0.3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hidden="1" x14ac:dyDescent="0.3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hidden="1" x14ac:dyDescent="0.3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hidden="1" x14ac:dyDescent="0.3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hidden="1" x14ac:dyDescent="0.3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hidden="1" x14ac:dyDescent="0.3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hidden="1" x14ac:dyDescent="0.3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hidden="1" x14ac:dyDescent="0.3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3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3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3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3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hidden="1" x14ac:dyDescent="0.3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hidden="1" x14ac:dyDescent="0.3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hidden="1" x14ac:dyDescent="0.3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hidden="1" x14ac:dyDescent="0.3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hidden="1" x14ac:dyDescent="0.3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hidden="1" x14ac:dyDescent="0.3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hidden="1" x14ac:dyDescent="0.3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hidden="1" x14ac:dyDescent="0.3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hidden="1" x14ac:dyDescent="0.3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hidden="1" x14ac:dyDescent="0.3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hidden="1" x14ac:dyDescent="0.3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hidden="1" x14ac:dyDescent="0.3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hidden="1" x14ac:dyDescent="0.3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hidden="1" x14ac:dyDescent="0.3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hidden="1" x14ac:dyDescent="0.3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hidden="1" x14ac:dyDescent="0.3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hidden="1" x14ac:dyDescent="0.3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hidden="1" x14ac:dyDescent="0.3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hidden="1" x14ac:dyDescent="0.3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hidden="1" x14ac:dyDescent="0.3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hidden="1" x14ac:dyDescent="0.3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hidden="1" x14ac:dyDescent="0.3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hidden="1" x14ac:dyDescent="0.3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hidden="1" x14ac:dyDescent="0.3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hidden="1" x14ac:dyDescent="0.3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hidden="1" x14ac:dyDescent="0.3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hidden="1" x14ac:dyDescent="0.3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hidden="1" x14ac:dyDescent="0.3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hidden="1" x14ac:dyDescent="0.3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hidden="1" x14ac:dyDescent="0.3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hidden="1" x14ac:dyDescent="0.3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hidden="1" x14ac:dyDescent="0.3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hidden="1" x14ac:dyDescent="0.3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hidden="1" x14ac:dyDescent="0.3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hidden="1" x14ac:dyDescent="0.3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hidden="1" x14ac:dyDescent="0.3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hidden="1" x14ac:dyDescent="0.3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hidden="1" x14ac:dyDescent="0.3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hidden="1" x14ac:dyDescent="0.3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hidden="1" x14ac:dyDescent="0.3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hidden="1" x14ac:dyDescent="0.3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hidden="1" x14ac:dyDescent="0.3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3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3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3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3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3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3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hidden="1" x14ac:dyDescent="0.3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hidden="1" x14ac:dyDescent="0.3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hidden="1" x14ac:dyDescent="0.3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hidden="1" x14ac:dyDescent="0.3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hidden="1" x14ac:dyDescent="0.3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hidden="1" x14ac:dyDescent="0.3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hidden="1" x14ac:dyDescent="0.3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hidden="1" x14ac:dyDescent="0.3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hidden="1" x14ac:dyDescent="0.3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hidden="1" x14ac:dyDescent="0.3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hidden="1" x14ac:dyDescent="0.3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hidden="1" x14ac:dyDescent="0.3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hidden="1" x14ac:dyDescent="0.3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hidden="1" x14ac:dyDescent="0.3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hidden="1" x14ac:dyDescent="0.3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hidden="1" x14ac:dyDescent="0.3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hidden="1" x14ac:dyDescent="0.3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hidden="1" x14ac:dyDescent="0.3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hidden="1" x14ac:dyDescent="0.3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hidden="1" x14ac:dyDescent="0.3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hidden="1" x14ac:dyDescent="0.3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hidden="1" x14ac:dyDescent="0.3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hidden="1" x14ac:dyDescent="0.3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hidden="1" x14ac:dyDescent="0.3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hidden="1" x14ac:dyDescent="0.3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hidden="1" x14ac:dyDescent="0.3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hidden="1" x14ac:dyDescent="0.3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hidden="1" x14ac:dyDescent="0.3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hidden="1" x14ac:dyDescent="0.3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hidden="1" x14ac:dyDescent="0.3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hidden="1" x14ac:dyDescent="0.3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hidden="1" x14ac:dyDescent="0.3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hidden="1" x14ac:dyDescent="0.3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hidden="1" x14ac:dyDescent="0.3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hidden="1" x14ac:dyDescent="0.3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hidden="1" x14ac:dyDescent="0.3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hidden="1" x14ac:dyDescent="0.3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hidden="1" x14ac:dyDescent="0.3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hidden="1" x14ac:dyDescent="0.3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hidden="1" x14ac:dyDescent="0.3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hidden="1" x14ac:dyDescent="0.3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hidden="1" x14ac:dyDescent="0.3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3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3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3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3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3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3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hidden="1" x14ac:dyDescent="0.3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hidden="1" x14ac:dyDescent="0.3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hidden="1" x14ac:dyDescent="0.3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hidden="1" x14ac:dyDescent="0.3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hidden="1" x14ac:dyDescent="0.3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hidden="1" x14ac:dyDescent="0.3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hidden="1" x14ac:dyDescent="0.3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hidden="1" x14ac:dyDescent="0.3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hidden="1" x14ac:dyDescent="0.3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hidden="1" x14ac:dyDescent="0.3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hidden="1" x14ac:dyDescent="0.3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hidden="1" x14ac:dyDescent="0.3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hidden="1" x14ac:dyDescent="0.3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hidden="1" x14ac:dyDescent="0.3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hidden="1" x14ac:dyDescent="0.3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hidden="1" x14ac:dyDescent="0.3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hidden="1" x14ac:dyDescent="0.3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hidden="1" x14ac:dyDescent="0.3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hidden="1" x14ac:dyDescent="0.3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hidden="1" x14ac:dyDescent="0.3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hidden="1" x14ac:dyDescent="0.3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hidden="1" x14ac:dyDescent="0.3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hidden="1" x14ac:dyDescent="0.3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hidden="1" x14ac:dyDescent="0.3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hidden="1" x14ac:dyDescent="0.3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hidden="1" x14ac:dyDescent="0.3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hidden="1" x14ac:dyDescent="0.3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hidden="1" x14ac:dyDescent="0.3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hidden="1" x14ac:dyDescent="0.3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hidden="1" x14ac:dyDescent="0.3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hidden="1" x14ac:dyDescent="0.3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hidden="1" x14ac:dyDescent="0.3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hidden="1" x14ac:dyDescent="0.3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hidden="1" x14ac:dyDescent="0.3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hidden="1" x14ac:dyDescent="0.3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hidden="1" x14ac:dyDescent="0.3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hidden="1" x14ac:dyDescent="0.3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hidden="1" x14ac:dyDescent="0.3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hidden="1" x14ac:dyDescent="0.3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hidden="1" x14ac:dyDescent="0.3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hidden="1" x14ac:dyDescent="0.3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hidden="1" x14ac:dyDescent="0.3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3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3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3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3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hidden="1" x14ac:dyDescent="0.3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hidden="1" x14ac:dyDescent="0.3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hidden="1" x14ac:dyDescent="0.3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hidden="1" x14ac:dyDescent="0.3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hidden="1" x14ac:dyDescent="0.3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hidden="1" x14ac:dyDescent="0.3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hidden="1" x14ac:dyDescent="0.3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hidden="1" x14ac:dyDescent="0.3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hidden="1" x14ac:dyDescent="0.3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hidden="1" x14ac:dyDescent="0.3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hidden="1" x14ac:dyDescent="0.3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hidden="1" x14ac:dyDescent="0.3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hidden="1" x14ac:dyDescent="0.3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hidden="1" x14ac:dyDescent="0.3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hidden="1" x14ac:dyDescent="0.3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hidden="1" x14ac:dyDescent="0.3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hidden="1" x14ac:dyDescent="0.3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hidden="1" x14ac:dyDescent="0.3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hidden="1" x14ac:dyDescent="0.3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hidden="1" x14ac:dyDescent="0.3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hidden="1" x14ac:dyDescent="0.3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hidden="1" x14ac:dyDescent="0.3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hidden="1" x14ac:dyDescent="0.3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hidden="1" x14ac:dyDescent="0.3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hidden="1" x14ac:dyDescent="0.3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hidden="1" x14ac:dyDescent="0.3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hidden="1" x14ac:dyDescent="0.3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hidden="1" x14ac:dyDescent="0.3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hidden="1" x14ac:dyDescent="0.3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hidden="1" x14ac:dyDescent="0.3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hidden="1" x14ac:dyDescent="0.3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hidden="1" x14ac:dyDescent="0.3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hidden="1" x14ac:dyDescent="0.3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hidden="1" x14ac:dyDescent="0.3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hidden="1" x14ac:dyDescent="0.3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hidden="1" x14ac:dyDescent="0.3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hidden="1" x14ac:dyDescent="0.3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hidden="1" x14ac:dyDescent="0.3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hidden="1" x14ac:dyDescent="0.3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hidden="1" x14ac:dyDescent="0.3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hidden="1" x14ac:dyDescent="0.3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hidden="1" x14ac:dyDescent="0.3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hidden="1" x14ac:dyDescent="0.3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hidden="1" x14ac:dyDescent="0.3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3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3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3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3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3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3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hidden="1" x14ac:dyDescent="0.3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hidden="1" x14ac:dyDescent="0.3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hidden="1" x14ac:dyDescent="0.3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hidden="1" x14ac:dyDescent="0.3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hidden="1" x14ac:dyDescent="0.3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hidden="1" x14ac:dyDescent="0.3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hidden="1" x14ac:dyDescent="0.3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hidden="1" x14ac:dyDescent="0.3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hidden="1" x14ac:dyDescent="0.3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hidden="1" x14ac:dyDescent="0.3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hidden="1" x14ac:dyDescent="0.3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hidden="1" x14ac:dyDescent="0.3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hidden="1" x14ac:dyDescent="0.3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hidden="1" x14ac:dyDescent="0.3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hidden="1" x14ac:dyDescent="0.3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hidden="1" x14ac:dyDescent="0.3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hidden="1" x14ac:dyDescent="0.3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hidden="1" x14ac:dyDescent="0.3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hidden="1" x14ac:dyDescent="0.3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hidden="1" x14ac:dyDescent="0.3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hidden="1" x14ac:dyDescent="0.3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hidden="1" x14ac:dyDescent="0.3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hidden="1" x14ac:dyDescent="0.3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hidden="1" x14ac:dyDescent="0.3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hidden="1" x14ac:dyDescent="0.3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hidden="1" x14ac:dyDescent="0.3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hidden="1" x14ac:dyDescent="0.3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hidden="1" x14ac:dyDescent="0.3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hidden="1" x14ac:dyDescent="0.3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hidden="1" x14ac:dyDescent="0.3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hidden="1" x14ac:dyDescent="0.3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hidden="1" x14ac:dyDescent="0.3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hidden="1" x14ac:dyDescent="0.3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hidden="1" x14ac:dyDescent="0.3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hidden="1" x14ac:dyDescent="0.3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hidden="1" x14ac:dyDescent="0.3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hidden="1" x14ac:dyDescent="0.3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hidden="1" x14ac:dyDescent="0.3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hidden="1" x14ac:dyDescent="0.3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hidden="1" x14ac:dyDescent="0.3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hidden="1" x14ac:dyDescent="0.3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hidden="1" x14ac:dyDescent="0.3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3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3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3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3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3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3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hidden="1" x14ac:dyDescent="0.3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hidden="1" x14ac:dyDescent="0.3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hidden="1" x14ac:dyDescent="0.3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hidden="1" x14ac:dyDescent="0.3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hidden="1" x14ac:dyDescent="0.3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hidden="1" x14ac:dyDescent="0.3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hidden="1" x14ac:dyDescent="0.3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hidden="1" x14ac:dyDescent="0.3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hidden="1" x14ac:dyDescent="0.3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hidden="1" x14ac:dyDescent="0.3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hidden="1" x14ac:dyDescent="0.3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hidden="1" x14ac:dyDescent="0.3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hidden="1" x14ac:dyDescent="0.3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hidden="1" x14ac:dyDescent="0.3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hidden="1" x14ac:dyDescent="0.3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hidden="1" x14ac:dyDescent="0.3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hidden="1" x14ac:dyDescent="0.3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hidden="1" x14ac:dyDescent="0.3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hidden="1" x14ac:dyDescent="0.3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hidden="1" x14ac:dyDescent="0.3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hidden="1" x14ac:dyDescent="0.3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hidden="1" x14ac:dyDescent="0.3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hidden="1" x14ac:dyDescent="0.3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hidden="1" x14ac:dyDescent="0.3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hidden="1" x14ac:dyDescent="0.3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hidden="1" x14ac:dyDescent="0.3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hidden="1" x14ac:dyDescent="0.3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hidden="1" x14ac:dyDescent="0.3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hidden="1" x14ac:dyDescent="0.3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hidden="1" x14ac:dyDescent="0.3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hidden="1" x14ac:dyDescent="0.3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hidden="1" x14ac:dyDescent="0.3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hidden="1" x14ac:dyDescent="0.3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hidden="1" x14ac:dyDescent="0.3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hidden="1" x14ac:dyDescent="0.3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hidden="1" x14ac:dyDescent="0.3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hidden="1" x14ac:dyDescent="0.3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hidden="1" x14ac:dyDescent="0.3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hidden="1" x14ac:dyDescent="0.3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hidden="1" x14ac:dyDescent="0.3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3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3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3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3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3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3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hidden="1" x14ac:dyDescent="0.3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hidden="1" x14ac:dyDescent="0.3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hidden="1" x14ac:dyDescent="0.3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hidden="1" x14ac:dyDescent="0.3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hidden="1" x14ac:dyDescent="0.3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hidden="1" x14ac:dyDescent="0.3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hidden="1" x14ac:dyDescent="0.3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hidden="1" x14ac:dyDescent="0.3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hidden="1" x14ac:dyDescent="0.3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hidden="1" x14ac:dyDescent="0.3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hidden="1" x14ac:dyDescent="0.3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hidden="1" x14ac:dyDescent="0.3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hidden="1" x14ac:dyDescent="0.3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hidden="1" x14ac:dyDescent="0.3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hidden="1" x14ac:dyDescent="0.3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hidden="1" x14ac:dyDescent="0.3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hidden="1" x14ac:dyDescent="0.3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hidden="1" x14ac:dyDescent="0.3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hidden="1" x14ac:dyDescent="0.3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hidden="1" x14ac:dyDescent="0.3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hidden="1" x14ac:dyDescent="0.3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hidden="1" x14ac:dyDescent="0.3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hidden="1" x14ac:dyDescent="0.3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hidden="1" x14ac:dyDescent="0.3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hidden="1" x14ac:dyDescent="0.3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hidden="1" x14ac:dyDescent="0.3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hidden="1" x14ac:dyDescent="0.3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hidden="1" x14ac:dyDescent="0.3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hidden="1" x14ac:dyDescent="0.3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hidden="1" x14ac:dyDescent="0.3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hidden="1" x14ac:dyDescent="0.3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hidden="1" x14ac:dyDescent="0.3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hidden="1" x14ac:dyDescent="0.3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hidden="1" x14ac:dyDescent="0.3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hidden="1" x14ac:dyDescent="0.3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hidden="1" x14ac:dyDescent="0.3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hidden="1" x14ac:dyDescent="0.3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hidden="1" x14ac:dyDescent="0.3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hidden="1" x14ac:dyDescent="0.3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hidden="1" x14ac:dyDescent="0.3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hidden="1" x14ac:dyDescent="0.3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hidden="1" x14ac:dyDescent="0.3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3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3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3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3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3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3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hidden="1" x14ac:dyDescent="0.3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hidden="1" x14ac:dyDescent="0.3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hidden="1" x14ac:dyDescent="0.3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hidden="1" x14ac:dyDescent="0.3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hidden="1" x14ac:dyDescent="0.3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hidden="1" x14ac:dyDescent="0.3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hidden="1" x14ac:dyDescent="0.3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hidden="1" x14ac:dyDescent="0.3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hidden="1" x14ac:dyDescent="0.3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hidden="1" x14ac:dyDescent="0.3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hidden="1" x14ac:dyDescent="0.3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hidden="1" x14ac:dyDescent="0.3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hidden="1" x14ac:dyDescent="0.3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hidden="1" x14ac:dyDescent="0.3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hidden="1" x14ac:dyDescent="0.3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hidden="1" x14ac:dyDescent="0.3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hidden="1" x14ac:dyDescent="0.3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hidden="1" x14ac:dyDescent="0.3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hidden="1" x14ac:dyDescent="0.3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hidden="1" x14ac:dyDescent="0.3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hidden="1" x14ac:dyDescent="0.3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hidden="1" x14ac:dyDescent="0.3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hidden="1" x14ac:dyDescent="0.3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hidden="1" x14ac:dyDescent="0.3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hidden="1" x14ac:dyDescent="0.3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hidden="1" x14ac:dyDescent="0.3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hidden="1" x14ac:dyDescent="0.3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hidden="1" x14ac:dyDescent="0.3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hidden="1" x14ac:dyDescent="0.3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hidden="1" x14ac:dyDescent="0.3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hidden="1" x14ac:dyDescent="0.3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hidden="1" x14ac:dyDescent="0.3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hidden="1" x14ac:dyDescent="0.3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hidden="1" x14ac:dyDescent="0.3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hidden="1" x14ac:dyDescent="0.3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hidden="1" x14ac:dyDescent="0.3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3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3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3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3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3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3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hidden="1" x14ac:dyDescent="0.3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hidden="1" x14ac:dyDescent="0.3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hidden="1" x14ac:dyDescent="0.3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hidden="1" x14ac:dyDescent="0.3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hidden="1" x14ac:dyDescent="0.3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hidden="1" x14ac:dyDescent="0.3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hidden="1" x14ac:dyDescent="0.3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hidden="1" x14ac:dyDescent="0.3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hidden="1" x14ac:dyDescent="0.3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hidden="1" x14ac:dyDescent="0.3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hidden="1" x14ac:dyDescent="0.3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hidden="1" x14ac:dyDescent="0.3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hidden="1" x14ac:dyDescent="0.3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hidden="1" x14ac:dyDescent="0.3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hidden="1" x14ac:dyDescent="0.3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hidden="1" x14ac:dyDescent="0.3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hidden="1" x14ac:dyDescent="0.3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hidden="1" x14ac:dyDescent="0.3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hidden="1" x14ac:dyDescent="0.3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hidden="1" x14ac:dyDescent="0.3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hidden="1" x14ac:dyDescent="0.3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hidden="1" x14ac:dyDescent="0.3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hidden="1" x14ac:dyDescent="0.3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hidden="1" x14ac:dyDescent="0.3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hidden="1" x14ac:dyDescent="0.3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hidden="1" x14ac:dyDescent="0.3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hidden="1" x14ac:dyDescent="0.3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hidden="1" x14ac:dyDescent="0.3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hidden="1" x14ac:dyDescent="0.3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hidden="1" x14ac:dyDescent="0.3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hidden="1" x14ac:dyDescent="0.3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hidden="1" x14ac:dyDescent="0.3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hidden="1" x14ac:dyDescent="0.3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hidden="1" x14ac:dyDescent="0.3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hidden="1" x14ac:dyDescent="0.3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hidden="1" x14ac:dyDescent="0.3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hidden="1" x14ac:dyDescent="0.3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hidden="1" x14ac:dyDescent="0.3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hidden="1" x14ac:dyDescent="0.3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hidden="1" x14ac:dyDescent="0.3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hidden="1" x14ac:dyDescent="0.3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hidden="1" x14ac:dyDescent="0.3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3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3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3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3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3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3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hidden="1" x14ac:dyDescent="0.3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hidden="1" x14ac:dyDescent="0.3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hidden="1" x14ac:dyDescent="0.3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hidden="1" x14ac:dyDescent="0.3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hidden="1" x14ac:dyDescent="0.3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hidden="1" x14ac:dyDescent="0.3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hidden="1" x14ac:dyDescent="0.3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hidden="1" x14ac:dyDescent="0.3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hidden="1" x14ac:dyDescent="0.3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hidden="1" x14ac:dyDescent="0.3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hidden="1" x14ac:dyDescent="0.3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hidden="1" x14ac:dyDescent="0.3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hidden="1" x14ac:dyDescent="0.3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hidden="1" x14ac:dyDescent="0.3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hidden="1" x14ac:dyDescent="0.3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hidden="1" x14ac:dyDescent="0.3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hidden="1" x14ac:dyDescent="0.3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hidden="1" x14ac:dyDescent="0.3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hidden="1" x14ac:dyDescent="0.3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hidden="1" x14ac:dyDescent="0.3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hidden="1" x14ac:dyDescent="0.3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hidden="1" x14ac:dyDescent="0.3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hidden="1" x14ac:dyDescent="0.3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hidden="1" x14ac:dyDescent="0.3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hidden="1" x14ac:dyDescent="0.3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hidden="1" x14ac:dyDescent="0.3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hidden="1" x14ac:dyDescent="0.3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hidden="1" x14ac:dyDescent="0.3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hidden="1" x14ac:dyDescent="0.3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hidden="1" x14ac:dyDescent="0.3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hidden="1" x14ac:dyDescent="0.3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hidden="1" x14ac:dyDescent="0.3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hidden="1" x14ac:dyDescent="0.3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hidden="1" x14ac:dyDescent="0.3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hidden="1" x14ac:dyDescent="0.3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hidden="1" x14ac:dyDescent="0.3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hidden="1" x14ac:dyDescent="0.3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hidden="1" x14ac:dyDescent="0.3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hidden="1" x14ac:dyDescent="0.3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hidden="1" x14ac:dyDescent="0.3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hidden="1" x14ac:dyDescent="0.3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hidden="1" x14ac:dyDescent="0.3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3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3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3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3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3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3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hidden="1" x14ac:dyDescent="0.3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hidden="1" x14ac:dyDescent="0.3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hidden="1" x14ac:dyDescent="0.3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hidden="1" x14ac:dyDescent="0.3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hidden="1" x14ac:dyDescent="0.3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hidden="1" x14ac:dyDescent="0.3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hidden="1" x14ac:dyDescent="0.3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hidden="1" x14ac:dyDescent="0.3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hidden="1" x14ac:dyDescent="0.3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hidden="1" x14ac:dyDescent="0.3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hidden="1" x14ac:dyDescent="0.3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hidden="1" x14ac:dyDescent="0.3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hidden="1" x14ac:dyDescent="0.3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hidden="1" x14ac:dyDescent="0.3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hidden="1" x14ac:dyDescent="0.3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hidden="1" x14ac:dyDescent="0.3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hidden="1" x14ac:dyDescent="0.3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hidden="1" x14ac:dyDescent="0.3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hidden="1" x14ac:dyDescent="0.3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hidden="1" x14ac:dyDescent="0.3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hidden="1" x14ac:dyDescent="0.3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hidden="1" x14ac:dyDescent="0.3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hidden="1" x14ac:dyDescent="0.3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hidden="1" x14ac:dyDescent="0.3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hidden="1" x14ac:dyDescent="0.3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hidden="1" x14ac:dyDescent="0.3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hidden="1" x14ac:dyDescent="0.3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hidden="1" x14ac:dyDescent="0.3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hidden="1" x14ac:dyDescent="0.3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hidden="1" x14ac:dyDescent="0.3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hidden="1" x14ac:dyDescent="0.3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hidden="1" x14ac:dyDescent="0.3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hidden="1" x14ac:dyDescent="0.3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hidden="1" x14ac:dyDescent="0.3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hidden="1" x14ac:dyDescent="0.3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hidden="1" x14ac:dyDescent="0.3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hidden="1" x14ac:dyDescent="0.3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hidden="1" x14ac:dyDescent="0.3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hidden="1" x14ac:dyDescent="0.3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hidden="1" x14ac:dyDescent="0.3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hidden="1" x14ac:dyDescent="0.3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hidden="1" x14ac:dyDescent="0.3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3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3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3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3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3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3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hidden="1" x14ac:dyDescent="0.3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hidden="1" x14ac:dyDescent="0.3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hidden="1" x14ac:dyDescent="0.3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hidden="1" x14ac:dyDescent="0.3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hidden="1" x14ac:dyDescent="0.3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hidden="1" x14ac:dyDescent="0.3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hidden="1" x14ac:dyDescent="0.3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hidden="1" x14ac:dyDescent="0.3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hidden="1" x14ac:dyDescent="0.3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hidden="1" x14ac:dyDescent="0.3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hidden="1" x14ac:dyDescent="0.3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hidden="1" x14ac:dyDescent="0.3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hidden="1" x14ac:dyDescent="0.3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hidden="1" x14ac:dyDescent="0.3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hidden="1" x14ac:dyDescent="0.3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hidden="1" x14ac:dyDescent="0.3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hidden="1" x14ac:dyDescent="0.3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hidden="1" x14ac:dyDescent="0.3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hidden="1" x14ac:dyDescent="0.3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hidden="1" x14ac:dyDescent="0.3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hidden="1" x14ac:dyDescent="0.3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hidden="1" x14ac:dyDescent="0.3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hidden="1" x14ac:dyDescent="0.3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hidden="1" x14ac:dyDescent="0.3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hidden="1" x14ac:dyDescent="0.3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hidden="1" x14ac:dyDescent="0.3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hidden="1" x14ac:dyDescent="0.3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hidden="1" x14ac:dyDescent="0.3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hidden="1" x14ac:dyDescent="0.3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hidden="1" x14ac:dyDescent="0.3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hidden="1" x14ac:dyDescent="0.3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hidden="1" x14ac:dyDescent="0.3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hidden="1" x14ac:dyDescent="0.3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hidden="1" x14ac:dyDescent="0.3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hidden="1" x14ac:dyDescent="0.3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hidden="1" x14ac:dyDescent="0.3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hidden="1" x14ac:dyDescent="0.3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hidden="1" x14ac:dyDescent="0.3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hidden="1" x14ac:dyDescent="0.3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hidden="1" x14ac:dyDescent="0.3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hidden="1" x14ac:dyDescent="0.3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hidden="1" x14ac:dyDescent="0.3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hidden="1" x14ac:dyDescent="0.3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hidden="1" x14ac:dyDescent="0.3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3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3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3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3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3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3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hidden="1" x14ac:dyDescent="0.3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hidden="1" x14ac:dyDescent="0.3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hidden="1" x14ac:dyDescent="0.3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hidden="1" x14ac:dyDescent="0.3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hidden="1" x14ac:dyDescent="0.3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hidden="1" x14ac:dyDescent="0.3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hidden="1" x14ac:dyDescent="0.3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hidden="1" x14ac:dyDescent="0.3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hidden="1" x14ac:dyDescent="0.3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hidden="1" x14ac:dyDescent="0.3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hidden="1" x14ac:dyDescent="0.3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hidden="1" x14ac:dyDescent="0.3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hidden="1" x14ac:dyDescent="0.3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hidden="1" x14ac:dyDescent="0.3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hidden="1" x14ac:dyDescent="0.3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hidden="1" x14ac:dyDescent="0.3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hidden="1" x14ac:dyDescent="0.3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hidden="1" x14ac:dyDescent="0.3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hidden="1" x14ac:dyDescent="0.3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hidden="1" x14ac:dyDescent="0.3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hidden="1" x14ac:dyDescent="0.3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hidden="1" x14ac:dyDescent="0.3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hidden="1" x14ac:dyDescent="0.3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hidden="1" x14ac:dyDescent="0.3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hidden="1" x14ac:dyDescent="0.3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hidden="1" x14ac:dyDescent="0.3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hidden="1" x14ac:dyDescent="0.3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hidden="1" x14ac:dyDescent="0.3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hidden="1" x14ac:dyDescent="0.3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hidden="1" x14ac:dyDescent="0.3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hidden="1" x14ac:dyDescent="0.3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hidden="1" x14ac:dyDescent="0.3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hidden="1" x14ac:dyDescent="0.3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hidden="1" x14ac:dyDescent="0.3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hidden="1" x14ac:dyDescent="0.3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hidden="1" x14ac:dyDescent="0.3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hidden="1" x14ac:dyDescent="0.3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hidden="1" x14ac:dyDescent="0.3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hidden="1" x14ac:dyDescent="0.3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hidden="1" x14ac:dyDescent="0.3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hidden="1" x14ac:dyDescent="0.3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hidden="1" x14ac:dyDescent="0.3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3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3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3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3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3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3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hidden="1" x14ac:dyDescent="0.3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hidden="1" x14ac:dyDescent="0.3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hidden="1" x14ac:dyDescent="0.3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hidden="1" x14ac:dyDescent="0.3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hidden="1" x14ac:dyDescent="0.3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hidden="1" x14ac:dyDescent="0.3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hidden="1" x14ac:dyDescent="0.3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hidden="1" x14ac:dyDescent="0.3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hidden="1" x14ac:dyDescent="0.3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hidden="1" x14ac:dyDescent="0.3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hidden="1" x14ac:dyDescent="0.3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hidden="1" x14ac:dyDescent="0.3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hidden="1" x14ac:dyDescent="0.3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hidden="1" x14ac:dyDescent="0.3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hidden="1" x14ac:dyDescent="0.3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hidden="1" x14ac:dyDescent="0.3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hidden="1" x14ac:dyDescent="0.3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hidden="1" x14ac:dyDescent="0.3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hidden="1" x14ac:dyDescent="0.3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hidden="1" x14ac:dyDescent="0.3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hidden="1" x14ac:dyDescent="0.3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hidden="1" x14ac:dyDescent="0.3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hidden="1" x14ac:dyDescent="0.3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hidden="1" x14ac:dyDescent="0.3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hidden="1" x14ac:dyDescent="0.3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hidden="1" x14ac:dyDescent="0.3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hidden="1" x14ac:dyDescent="0.3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hidden="1" x14ac:dyDescent="0.3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hidden="1" x14ac:dyDescent="0.3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hidden="1" x14ac:dyDescent="0.3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hidden="1" x14ac:dyDescent="0.3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hidden="1" x14ac:dyDescent="0.3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hidden="1" x14ac:dyDescent="0.3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hidden="1" x14ac:dyDescent="0.3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hidden="1" x14ac:dyDescent="0.3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hidden="1" x14ac:dyDescent="0.3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hidden="1" x14ac:dyDescent="0.3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hidden="1" x14ac:dyDescent="0.3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hidden="1" x14ac:dyDescent="0.3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hidden="1" x14ac:dyDescent="0.3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hidden="1" x14ac:dyDescent="0.3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hidden="1" x14ac:dyDescent="0.3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3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3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3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3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3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3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hidden="1" x14ac:dyDescent="0.3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hidden="1" x14ac:dyDescent="0.3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hidden="1" x14ac:dyDescent="0.3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hidden="1" x14ac:dyDescent="0.3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hidden="1" x14ac:dyDescent="0.3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hidden="1" x14ac:dyDescent="0.3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hidden="1" x14ac:dyDescent="0.3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hidden="1" x14ac:dyDescent="0.3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hidden="1" x14ac:dyDescent="0.3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hidden="1" x14ac:dyDescent="0.3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hidden="1" x14ac:dyDescent="0.3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hidden="1" x14ac:dyDescent="0.3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hidden="1" x14ac:dyDescent="0.3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hidden="1" x14ac:dyDescent="0.3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hidden="1" x14ac:dyDescent="0.3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hidden="1" x14ac:dyDescent="0.3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hidden="1" x14ac:dyDescent="0.3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hidden="1" x14ac:dyDescent="0.3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hidden="1" x14ac:dyDescent="0.3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hidden="1" x14ac:dyDescent="0.3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hidden="1" x14ac:dyDescent="0.3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hidden="1" x14ac:dyDescent="0.3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hidden="1" x14ac:dyDescent="0.3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hidden="1" x14ac:dyDescent="0.3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hidden="1" x14ac:dyDescent="0.3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hidden="1" x14ac:dyDescent="0.3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hidden="1" x14ac:dyDescent="0.3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hidden="1" x14ac:dyDescent="0.3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hidden="1" x14ac:dyDescent="0.3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hidden="1" x14ac:dyDescent="0.3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hidden="1" x14ac:dyDescent="0.3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hidden="1" x14ac:dyDescent="0.3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hidden="1" x14ac:dyDescent="0.3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hidden="1" x14ac:dyDescent="0.3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hidden="1" x14ac:dyDescent="0.3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hidden="1" x14ac:dyDescent="0.3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hidden="1" x14ac:dyDescent="0.3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hidden="1" x14ac:dyDescent="0.3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hidden="1" x14ac:dyDescent="0.3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hidden="1" x14ac:dyDescent="0.3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hidden="1" x14ac:dyDescent="0.3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hidden="1" x14ac:dyDescent="0.3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3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3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3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3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3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3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hidden="1" x14ac:dyDescent="0.3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hidden="1" x14ac:dyDescent="0.3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hidden="1" x14ac:dyDescent="0.3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hidden="1" x14ac:dyDescent="0.3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hidden="1" x14ac:dyDescent="0.3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hidden="1" x14ac:dyDescent="0.3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hidden="1" x14ac:dyDescent="0.3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hidden="1" x14ac:dyDescent="0.3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hidden="1" x14ac:dyDescent="0.3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hidden="1" x14ac:dyDescent="0.3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hidden="1" x14ac:dyDescent="0.3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hidden="1" x14ac:dyDescent="0.3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hidden="1" x14ac:dyDescent="0.3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hidden="1" x14ac:dyDescent="0.3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hidden="1" x14ac:dyDescent="0.3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hidden="1" x14ac:dyDescent="0.3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hidden="1" x14ac:dyDescent="0.3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hidden="1" x14ac:dyDescent="0.3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hidden="1" x14ac:dyDescent="0.3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hidden="1" x14ac:dyDescent="0.3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hidden="1" x14ac:dyDescent="0.3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hidden="1" x14ac:dyDescent="0.3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hidden="1" x14ac:dyDescent="0.3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hidden="1" x14ac:dyDescent="0.3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hidden="1" x14ac:dyDescent="0.3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hidden="1" x14ac:dyDescent="0.3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hidden="1" x14ac:dyDescent="0.3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hidden="1" x14ac:dyDescent="0.3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hidden="1" x14ac:dyDescent="0.3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hidden="1" x14ac:dyDescent="0.3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hidden="1" x14ac:dyDescent="0.3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hidden="1" x14ac:dyDescent="0.3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hidden="1" x14ac:dyDescent="0.3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hidden="1" x14ac:dyDescent="0.3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hidden="1" x14ac:dyDescent="0.3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hidden="1" x14ac:dyDescent="0.3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hidden="1" x14ac:dyDescent="0.3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hidden="1" x14ac:dyDescent="0.3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hidden="1" x14ac:dyDescent="0.3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hidden="1" x14ac:dyDescent="0.3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hidden="1" x14ac:dyDescent="0.3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>
    <filterColumn colId="1">
      <filters>
        <filter val="blue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A4" workbookViewId="0">
      <selection activeCell="F9" sqref="F9"/>
    </sheetView>
  </sheetViews>
  <sheetFormatPr defaultColWidth="11.19921875" defaultRowHeight="15.6" x14ac:dyDescent="0.3"/>
  <sheetData>
    <row r="1" spans="1:13" x14ac:dyDescent="0.3">
      <c r="A1" t="s">
        <v>1</v>
      </c>
      <c r="B1" t="s">
        <v>3</v>
      </c>
      <c r="C1" t="s">
        <v>7</v>
      </c>
      <c r="D1" t="s">
        <v>10</v>
      </c>
      <c r="E1" t="s">
        <v>11</v>
      </c>
      <c r="F1" t="s">
        <v>12</v>
      </c>
      <c r="G1" t="s">
        <v>32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3">
      <c r="A2" t="s">
        <v>13</v>
      </c>
      <c r="B2" t="s">
        <v>14</v>
      </c>
      <c r="C2">
        <v>284.05287825718</v>
      </c>
      <c r="D2" t="s">
        <v>15</v>
      </c>
      <c r="E2" t="s">
        <v>16</v>
      </c>
      <c r="F2" t="s">
        <v>17</v>
      </c>
      <c r="G2" t="b">
        <v>1</v>
      </c>
      <c r="J2">
        <v>258.65464714070998</v>
      </c>
      <c r="K2">
        <v>0</v>
      </c>
      <c r="L2">
        <v>0</v>
      </c>
      <c r="M2">
        <v>93.203244860305006</v>
      </c>
    </row>
    <row r="3" spans="1:13" x14ac:dyDescent="0.3">
      <c r="A3" t="s">
        <v>13</v>
      </c>
      <c r="B3" t="s">
        <v>18</v>
      </c>
      <c r="C3">
        <v>151.26637815262001</v>
      </c>
      <c r="D3" t="s">
        <v>15</v>
      </c>
      <c r="E3" t="s">
        <v>16</v>
      </c>
      <c r="F3" t="s">
        <v>17</v>
      </c>
      <c r="G3" t="b">
        <v>1</v>
      </c>
      <c r="J3">
        <v>269.15407903092</v>
      </c>
      <c r="K3">
        <v>304.39563532944999</v>
      </c>
      <c r="L3">
        <v>36.765811561477001</v>
      </c>
      <c r="M3">
        <v>116.9474354537</v>
      </c>
    </row>
    <row r="4" spans="1:13" x14ac:dyDescent="0.3">
      <c r="A4" t="s">
        <v>13</v>
      </c>
      <c r="B4" t="s">
        <v>14</v>
      </c>
      <c r="C4">
        <v>286.53506194939001</v>
      </c>
      <c r="D4" t="s">
        <v>15</v>
      </c>
      <c r="E4" t="s">
        <v>16</v>
      </c>
      <c r="F4" t="s">
        <v>17</v>
      </c>
      <c r="G4" t="b">
        <v>1</v>
      </c>
      <c r="J4">
        <v>274.2299271306</v>
      </c>
      <c r="K4">
        <v>307.93807255399003</v>
      </c>
      <c r="L4">
        <v>78.056961614339002</v>
      </c>
      <c r="M4">
        <v>117.89939448894999</v>
      </c>
    </row>
    <row r="5" spans="1:13" x14ac:dyDescent="0.3">
      <c r="A5" t="s">
        <v>13</v>
      </c>
      <c r="B5" t="s">
        <v>18</v>
      </c>
      <c r="C5">
        <v>159.09817862361999</v>
      </c>
      <c r="D5" t="s">
        <v>15</v>
      </c>
      <c r="E5" t="s">
        <v>16</v>
      </c>
      <c r="F5" t="s">
        <v>17</v>
      </c>
      <c r="G5" t="b">
        <v>0</v>
      </c>
      <c r="J5">
        <v>284.05287825718</v>
      </c>
      <c r="K5">
        <v>308.37319696320998</v>
      </c>
      <c r="L5">
        <v>79.004168597352006</v>
      </c>
      <c r="M5">
        <v>119.3668445098</v>
      </c>
    </row>
    <row r="6" spans="1:13" x14ac:dyDescent="0.3">
      <c r="A6" t="s">
        <v>13</v>
      </c>
      <c r="B6" t="s">
        <v>14</v>
      </c>
      <c r="C6">
        <v>323.17157584081002</v>
      </c>
      <c r="D6" t="s">
        <v>15</v>
      </c>
      <c r="E6" t="s">
        <v>16</v>
      </c>
      <c r="F6" t="s">
        <v>26</v>
      </c>
      <c r="G6" t="b">
        <v>1</v>
      </c>
      <c r="J6">
        <v>286.53506194939001</v>
      </c>
      <c r="K6">
        <v>310.97721337361997</v>
      </c>
      <c r="L6">
        <v>80.081981197971004</v>
      </c>
      <c r="M6">
        <v>126.63928653904</v>
      </c>
    </row>
    <row r="7" spans="1:13" x14ac:dyDescent="0.3">
      <c r="A7" t="s">
        <v>13</v>
      </c>
      <c r="B7" t="s">
        <v>18</v>
      </c>
      <c r="C7">
        <v>127.16310951423</v>
      </c>
      <c r="D7" t="s">
        <v>15</v>
      </c>
      <c r="E7" t="s">
        <v>16</v>
      </c>
      <c r="F7" t="s">
        <v>26</v>
      </c>
      <c r="G7" t="b">
        <v>1</v>
      </c>
      <c r="J7">
        <v>286.59062280774998</v>
      </c>
      <c r="K7">
        <v>311.57085935642999</v>
      </c>
      <c r="L7">
        <v>82.777370431964997</v>
      </c>
      <c r="M7">
        <v>128.44300776554999</v>
      </c>
    </row>
    <row r="8" spans="1:13" x14ac:dyDescent="0.3">
      <c r="A8" t="s">
        <v>13</v>
      </c>
      <c r="B8" t="s">
        <v>14</v>
      </c>
      <c r="C8">
        <v>274.2299271306</v>
      </c>
      <c r="D8" t="s">
        <v>15</v>
      </c>
      <c r="E8" t="s">
        <v>16</v>
      </c>
      <c r="F8" t="s">
        <v>26</v>
      </c>
      <c r="G8" t="b">
        <v>1</v>
      </c>
      <c r="J8">
        <v>295.96635231933999</v>
      </c>
      <c r="K8">
        <v>342.72038321329001</v>
      </c>
      <c r="L8">
        <v>84.820372388886994</v>
      </c>
      <c r="M8">
        <v>138.49274853066001</v>
      </c>
    </row>
    <row r="9" spans="1:13" x14ac:dyDescent="0.3">
      <c r="A9" t="s">
        <v>13</v>
      </c>
      <c r="B9" t="s">
        <v>18</v>
      </c>
      <c r="C9">
        <v>153.69256182269001</v>
      </c>
      <c r="D9" t="s">
        <v>15</v>
      </c>
      <c r="E9" t="s">
        <v>16</v>
      </c>
      <c r="F9" t="s">
        <v>26</v>
      </c>
      <c r="G9" t="b">
        <v>0</v>
      </c>
      <c r="J9">
        <v>296.18090340318003</v>
      </c>
      <c r="K9">
        <v>352.54787368988002</v>
      </c>
      <c r="L9">
        <v>85.649039486334004</v>
      </c>
      <c r="M9">
        <v>139.09776179284</v>
      </c>
    </row>
    <row r="10" spans="1:13" x14ac:dyDescent="0.3">
      <c r="A10" t="s">
        <v>13</v>
      </c>
      <c r="B10" t="s">
        <v>14</v>
      </c>
      <c r="C10">
        <v>296.18090340318003</v>
      </c>
      <c r="D10" t="s">
        <v>15</v>
      </c>
      <c r="E10" t="s">
        <v>16</v>
      </c>
      <c r="F10" t="s">
        <v>27</v>
      </c>
      <c r="G10" t="b">
        <v>1</v>
      </c>
      <c r="J10">
        <v>296.97812681948</v>
      </c>
      <c r="K10">
        <v>357.39802453333999</v>
      </c>
      <c r="L10">
        <v>85.689912897423994</v>
      </c>
      <c r="M10">
        <v>140.91791749505001</v>
      </c>
    </row>
    <row r="11" spans="1:13" x14ac:dyDescent="0.3">
      <c r="A11" t="s">
        <v>13</v>
      </c>
      <c r="B11" t="s">
        <v>18</v>
      </c>
      <c r="C11">
        <v>158.34772131555999</v>
      </c>
      <c r="D11" t="s">
        <v>15</v>
      </c>
      <c r="E11" t="s">
        <v>16</v>
      </c>
      <c r="F11" t="s">
        <v>27</v>
      </c>
      <c r="G11" t="b">
        <v>0</v>
      </c>
      <c r="J11">
        <v>304.30140187504998</v>
      </c>
      <c r="K11">
        <v>360.68215999632002</v>
      </c>
      <c r="L11">
        <v>86.339130804448004</v>
      </c>
      <c r="M11">
        <v>141.62626950207999</v>
      </c>
    </row>
    <row r="12" spans="1:13" x14ac:dyDescent="0.3">
      <c r="A12" t="s">
        <v>13</v>
      </c>
      <c r="B12" t="s">
        <v>14</v>
      </c>
      <c r="C12">
        <v>269.15407903092</v>
      </c>
      <c r="D12" t="s">
        <v>15</v>
      </c>
      <c r="E12" t="s">
        <v>16</v>
      </c>
      <c r="F12" t="s">
        <v>27</v>
      </c>
      <c r="G12" t="b">
        <v>1</v>
      </c>
      <c r="J12">
        <v>305.55967205344001</v>
      </c>
      <c r="K12">
        <v>365.17169229810997</v>
      </c>
      <c r="L12">
        <v>86.783899318444</v>
      </c>
      <c r="M12">
        <v>144.12849198681999</v>
      </c>
    </row>
    <row r="13" spans="1:13" x14ac:dyDescent="0.3">
      <c r="A13" t="s">
        <v>13</v>
      </c>
      <c r="B13" t="s">
        <v>18</v>
      </c>
      <c r="C13">
        <v>158.51590718803999</v>
      </c>
      <c r="D13" t="s">
        <v>15</v>
      </c>
      <c r="E13" t="s">
        <v>16</v>
      </c>
      <c r="F13" t="s">
        <v>27</v>
      </c>
      <c r="G13" t="b">
        <v>1</v>
      </c>
      <c r="J13">
        <v>309.42463587626003</v>
      </c>
      <c r="L13">
        <v>88.380855712919995</v>
      </c>
      <c r="M13">
        <v>144.89050402076001</v>
      </c>
    </row>
    <row r="14" spans="1:13" x14ac:dyDescent="0.3">
      <c r="A14" t="s">
        <v>13</v>
      </c>
      <c r="B14" t="s">
        <v>14</v>
      </c>
      <c r="C14">
        <v>317.85012496893</v>
      </c>
      <c r="D14" t="s">
        <v>15</v>
      </c>
      <c r="E14" t="s">
        <v>16</v>
      </c>
      <c r="F14" t="s">
        <v>28</v>
      </c>
      <c r="G14" t="b">
        <v>1</v>
      </c>
      <c r="J14">
        <v>309.93716205136002</v>
      </c>
      <c r="L14">
        <v>88.578822778114002</v>
      </c>
      <c r="M14">
        <v>150.64152410260999</v>
      </c>
    </row>
    <row r="15" spans="1:13" x14ac:dyDescent="0.3">
      <c r="A15" t="s">
        <v>13</v>
      </c>
      <c r="B15" t="s">
        <v>18</v>
      </c>
      <c r="C15">
        <v>132.14609003351001</v>
      </c>
      <c r="D15" t="s">
        <v>15</v>
      </c>
      <c r="E15" t="s">
        <v>16</v>
      </c>
      <c r="F15" t="s">
        <v>28</v>
      </c>
      <c r="G15" t="b">
        <v>1</v>
      </c>
      <c r="J15">
        <v>310.25140017626001</v>
      </c>
      <c r="L15">
        <v>88.591603707920996</v>
      </c>
      <c r="M15">
        <v>150.78714793694999</v>
      </c>
    </row>
    <row r="16" spans="1:13" x14ac:dyDescent="0.3">
      <c r="A16" t="s">
        <v>13</v>
      </c>
      <c r="B16" t="s">
        <v>14</v>
      </c>
      <c r="C16">
        <v>258.65464714070998</v>
      </c>
      <c r="D16" t="s">
        <v>15</v>
      </c>
      <c r="E16" t="s">
        <v>16</v>
      </c>
      <c r="F16" t="s">
        <v>28</v>
      </c>
      <c r="G16" t="b">
        <v>1</v>
      </c>
      <c r="J16">
        <v>310.89852553405001</v>
      </c>
      <c r="L16">
        <v>88.874071223884997</v>
      </c>
      <c r="M16">
        <v>152.72388127904</v>
      </c>
    </row>
    <row r="17" spans="1:13" x14ac:dyDescent="0.3">
      <c r="A17" t="s">
        <v>13</v>
      </c>
      <c r="B17" t="s">
        <v>18</v>
      </c>
      <c r="C17">
        <v>161.22765069134999</v>
      </c>
      <c r="D17" t="s">
        <v>15</v>
      </c>
      <c r="E17" t="s">
        <v>16</v>
      </c>
      <c r="F17" t="s">
        <v>28</v>
      </c>
      <c r="G17" t="b">
        <v>0</v>
      </c>
      <c r="J17">
        <v>311.30368698953998</v>
      </c>
      <c r="L17">
        <v>89.449088329871998</v>
      </c>
      <c r="M17">
        <v>153.69256182269001</v>
      </c>
    </row>
    <row r="18" spans="1:13" x14ac:dyDescent="0.3">
      <c r="A18" t="s">
        <v>13</v>
      </c>
      <c r="B18" t="s">
        <v>14</v>
      </c>
      <c r="C18">
        <v>352.54787368988002</v>
      </c>
      <c r="D18" t="s">
        <v>15</v>
      </c>
      <c r="E18" t="s">
        <v>29</v>
      </c>
      <c r="F18" t="s">
        <v>17</v>
      </c>
      <c r="G18" t="b">
        <v>0</v>
      </c>
      <c r="J18">
        <v>312.21453427776999</v>
      </c>
      <c r="L18">
        <v>89.462663426408994</v>
      </c>
      <c r="M18">
        <v>158.34772131555999</v>
      </c>
    </row>
    <row r="19" spans="1:13" x14ac:dyDescent="0.3">
      <c r="A19" t="s">
        <v>13</v>
      </c>
      <c r="B19" t="s">
        <v>18</v>
      </c>
      <c r="C19">
        <v>160.85944272437001</v>
      </c>
      <c r="D19" t="s">
        <v>15</v>
      </c>
      <c r="E19" t="s">
        <v>29</v>
      </c>
      <c r="F19" t="s">
        <v>17</v>
      </c>
      <c r="G19" t="b">
        <v>0</v>
      </c>
      <c r="J19">
        <v>312.77526914735</v>
      </c>
      <c r="L19">
        <v>89.972944011126003</v>
      </c>
      <c r="M19">
        <v>159.09817862361999</v>
      </c>
    </row>
    <row r="20" spans="1:13" x14ac:dyDescent="0.3">
      <c r="A20" t="s">
        <v>13</v>
      </c>
      <c r="B20" t="s">
        <v>14</v>
      </c>
      <c r="C20">
        <v>325.97615080933002</v>
      </c>
      <c r="D20" t="s">
        <v>15</v>
      </c>
      <c r="E20" t="s">
        <v>29</v>
      </c>
      <c r="F20" t="s">
        <v>17</v>
      </c>
      <c r="G20" t="b">
        <v>1</v>
      </c>
      <c r="J20">
        <v>313.15404668735999</v>
      </c>
      <c r="L20">
        <v>90.214646767901996</v>
      </c>
      <c r="M20">
        <v>159.24130157734999</v>
      </c>
    </row>
    <row r="21" spans="1:13" x14ac:dyDescent="0.3">
      <c r="A21" t="s">
        <v>13</v>
      </c>
      <c r="B21" t="s">
        <v>18</v>
      </c>
      <c r="C21">
        <v>88.578822778114002</v>
      </c>
      <c r="D21" t="s">
        <v>15</v>
      </c>
      <c r="E21" t="s">
        <v>29</v>
      </c>
      <c r="F21" t="s">
        <v>17</v>
      </c>
      <c r="G21" t="b">
        <v>1</v>
      </c>
      <c r="J21">
        <v>313.21542910209001</v>
      </c>
      <c r="L21">
        <v>90.650761005134001</v>
      </c>
      <c r="M21">
        <v>160.85944272437001</v>
      </c>
    </row>
    <row r="22" spans="1:13" x14ac:dyDescent="0.3">
      <c r="A22" t="s">
        <v>13</v>
      </c>
      <c r="B22" t="s">
        <v>14</v>
      </c>
      <c r="C22">
        <v>323.69344314746002</v>
      </c>
      <c r="D22" t="s">
        <v>15</v>
      </c>
      <c r="E22" t="s">
        <v>29</v>
      </c>
      <c r="F22" t="s">
        <v>17</v>
      </c>
      <c r="G22" t="b">
        <v>1</v>
      </c>
      <c r="J22">
        <v>313.27826064538999</v>
      </c>
      <c r="L22">
        <v>90.779214746628</v>
      </c>
      <c r="M22">
        <v>161.22765069134999</v>
      </c>
    </row>
    <row r="23" spans="1:13" x14ac:dyDescent="0.3">
      <c r="A23" t="s">
        <v>13</v>
      </c>
      <c r="B23" t="s">
        <v>18</v>
      </c>
      <c r="C23">
        <v>85.689912897423994</v>
      </c>
      <c r="D23" t="s">
        <v>15</v>
      </c>
      <c r="E23" t="s">
        <v>29</v>
      </c>
      <c r="F23" t="s">
        <v>17</v>
      </c>
      <c r="G23" t="b">
        <v>1</v>
      </c>
      <c r="J23">
        <v>313.50422176828999</v>
      </c>
      <c r="L23">
        <v>90.921492107404006</v>
      </c>
    </row>
    <row r="24" spans="1:13" x14ac:dyDescent="0.3">
      <c r="A24" t="s">
        <v>13</v>
      </c>
      <c r="B24" t="s">
        <v>14</v>
      </c>
      <c r="C24">
        <v>330.87756628947</v>
      </c>
      <c r="D24" t="s">
        <v>15</v>
      </c>
      <c r="E24" t="s">
        <v>29</v>
      </c>
      <c r="F24" t="s">
        <v>26</v>
      </c>
      <c r="G24" t="b">
        <v>1</v>
      </c>
      <c r="J24">
        <v>313.79215456371998</v>
      </c>
      <c r="L24">
        <v>92.358835351492999</v>
      </c>
    </row>
    <row r="25" spans="1:13" x14ac:dyDescent="0.3">
      <c r="A25" t="s">
        <v>13</v>
      </c>
      <c r="B25" t="s">
        <v>18</v>
      </c>
      <c r="C25">
        <v>116.9474354537</v>
      </c>
      <c r="D25" t="s">
        <v>15</v>
      </c>
      <c r="E25" t="s">
        <v>29</v>
      </c>
      <c r="F25" t="s">
        <v>26</v>
      </c>
      <c r="G25" t="b">
        <v>0</v>
      </c>
      <c r="J25">
        <v>313.97388228313997</v>
      </c>
      <c r="L25">
        <v>93.321512054734001</v>
      </c>
    </row>
    <row r="26" spans="1:13" x14ac:dyDescent="0.3">
      <c r="A26" t="s">
        <v>13</v>
      </c>
      <c r="B26" t="s">
        <v>14</v>
      </c>
      <c r="C26">
        <v>323.62318191489999</v>
      </c>
      <c r="D26" t="s">
        <v>15</v>
      </c>
      <c r="E26" t="s">
        <v>29</v>
      </c>
      <c r="F26" t="s">
        <v>26</v>
      </c>
      <c r="G26" t="b">
        <v>1</v>
      </c>
      <c r="J26">
        <v>314.08044349068001</v>
      </c>
      <c r="L26">
        <v>93.862853002888997</v>
      </c>
    </row>
    <row r="27" spans="1:13" x14ac:dyDescent="0.3">
      <c r="A27" t="s">
        <v>13</v>
      </c>
      <c r="B27" t="s">
        <v>18</v>
      </c>
      <c r="C27">
        <v>79.004168597352006</v>
      </c>
      <c r="D27" t="s">
        <v>15</v>
      </c>
      <c r="E27" t="s">
        <v>29</v>
      </c>
      <c r="F27" t="s">
        <v>26</v>
      </c>
      <c r="G27" t="b">
        <v>1</v>
      </c>
      <c r="J27">
        <v>314.33490795977002</v>
      </c>
      <c r="L27">
        <v>94.490226067720997</v>
      </c>
    </row>
    <row r="28" spans="1:13" x14ac:dyDescent="0.3">
      <c r="A28" t="s">
        <v>13</v>
      </c>
      <c r="B28" t="s">
        <v>14</v>
      </c>
      <c r="C28">
        <v>327.85229373294999</v>
      </c>
      <c r="D28" t="s">
        <v>15</v>
      </c>
      <c r="E28" t="s">
        <v>29</v>
      </c>
      <c r="F28" t="s">
        <v>26</v>
      </c>
      <c r="G28" t="b">
        <v>1</v>
      </c>
      <c r="J28">
        <v>314.33811243079998</v>
      </c>
      <c r="L28">
        <v>94.771881762019007</v>
      </c>
    </row>
    <row r="29" spans="1:13" x14ac:dyDescent="0.3">
      <c r="A29" t="s">
        <v>13</v>
      </c>
      <c r="B29" t="s">
        <v>18</v>
      </c>
      <c r="C29">
        <v>78.056961614339002</v>
      </c>
      <c r="D29" t="s">
        <v>15</v>
      </c>
      <c r="E29" t="s">
        <v>29</v>
      </c>
      <c r="F29" t="s">
        <v>26</v>
      </c>
      <c r="G29" t="b">
        <v>1</v>
      </c>
      <c r="J29">
        <v>314.44057863154001</v>
      </c>
      <c r="L29">
        <v>95.391227417501995</v>
      </c>
    </row>
    <row r="30" spans="1:13" x14ac:dyDescent="0.3">
      <c r="A30" t="s">
        <v>13</v>
      </c>
      <c r="B30" t="s">
        <v>14</v>
      </c>
      <c r="C30">
        <v>329.48401417769998</v>
      </c>
      <c r="D30" t="s">
        <v>15</v>
      </c>
      <c r="E30" t="s">
        <v>29</v>
      </c>
      <c r="F30" t="s">
        <v>27</v>
      </c>
      <c r="G30" t="b">
        <v>1</v>
      </c>
      <c r="J30">
        <v>314.52995419026001</v>
      </c>
      <c r="L30">
        <v>95.525116667651005</v>
      </c>
    </row>
    <row r="31" spans="1:13" x14ac:dyDescent="0.3">
      <c r="A31" t="s">
        <v>13</v>
      </c>
      <c r="B31" t="s">
        <v>18</v>
      </c>
      <c r="C31">
        <v>93.203244860305006</v>
      </c>
      <c r="D31" t="s">
        <v>15</v>
      </c>
      <c r="E31" t="s">
        <v>29</v>
      </c>
      <c r="F31" t="s">
        <v>27</v>
      </c>
      <c r="G31" t="b">
        <v>0</v>
      </c>
      <c r="J31">
        <v>314.75813972596001</v>
      </c>
      <c r="L31">
        <v>96.271018036656997</v>
      </c>
    </row>
    <row r="32" spans="1:13" x14ac:dyDescent="0.3">
      <c r="A32" t="s">
        <v>13</v>
      </c>
      <c r="B32" t="s">
        <v>14</v>
      </c>
      <c r="C32">
        <v>327.88280000837</v>
      </c>
      <c r="D32" t="s">
        <v>15</v>
      </c>
      <c r="E32" t="s">
        <v>29</v>
      </c>
      <c r="F32" t="s">
        <v>27</v>
      </c>
      <c r="G32" t="b">
        <v>1</v>
      </c>
      <c r="J32">
        <v>314.78529891186002</v>
      </c>
      <c r="L32">
        <v>96.761176630232995</v>
      </c>
    </row>
    <row r="33" spans="1:12" x14ac:dyDescent="0.3">
      <c r="A33" t="s">
        <v>13</v>
      </c>
      <c r="B33" t="s">
        <v>18</v>
      </c>
      <c r="C33">
        <v>90.214646767901996</v>
      </c>
      <c r="D33" t="s">
        <v>15</v>
      </c>
      <c r="E33" t="s">
        <v>29</v>
      </c>
      <c r="F33" t="s">
        <v>27</v>
      </c>
      <c r="G33" t="b">
        <v>1</v>
      </c>
      <c r="J33">
        <v>315.07972650600999</v>
      </c>
      <c r="L33">
        <v>96.887362996635005</v>
      </c>
    </row>
    <row r="34" spans="1:12" x14ac:dyDescent="0.3">
      <c r="A34" t="s">
        <v>13</v>
      </c>
      <c r="B34" t="s">
        <v>14</v>
      </c>
      <c r="C34">
        <v>340.76427442195001</v>
      </c>
      <c r="D34" t="s">
        <v>15</v>
      </c>
      <c r="E34" t="s">
        <v>29</v>
      </c>
      <c r="F34" t="s">
        <v>28</v>
      </c>
      <c r="G34" t="b">
        <v>1</v>
      </c>
      <c r="J34">
        <v>315.23385951847001</v>
      </c>
      <c r="L34">
        <v>97.294590356900997</v>
      </c>
    </row>
    <row r="35" spans="1:12" x14ac:dyDescent="0.3">
      <c r="A35" t="s">
        <v>13</v>
      </c>
      <c r="B35" t="s">
        <v>18</v>
      </c>
      <c r="C35">
        <v>117.89939448894999</v>
      </c>
      <c r="D35" t="s">
        <v>15</v>
      </c>
      <c r="E35" t="s">
        <v>29</v>
      </c>
      <c r="F35" t="s">
        <v>28</v>
      </c>
      <c r="G35" t="b">
        <v>0</v>
      </c>
      <c r="J35">
        <v>315.25191734744999</v>
      </c>
      <c r="L35">
        <v>98.293168312399004</v>
      </c>
    </row>
    <row r="36" spans="1:12" x14ac:dyDescent="0.3">
      <c r="A36" t="s">
        <v>13</v>
      </c>
      <c r="B36" t="s">
        <v>14</v>
      </c>
      <c r="C36">
        <v>323.07941474365998</v>
      </c>
      <c r="D36" t="s">
        <v>15</v>
      </c>
      <c r="E36" t="s">
        <v>29</v>
      </c>
      <c r="F36" t="s">
        <v>28</v>
      </c>
      <c r="G36" t="b">
        <v>1</v>
      </c>
      <c r="J36">
        <v>315.25225890639001</v>
      </c>
      <c r="L36">
        <v>98.452474223882007</v>
      </c>
    </row>
    <row r="37" spans="1:12" x14ac:dyDescent="0.3">
      <c r="A37" t="s">
        <v>13</v>
      </c>
      <c r="B37" t="s">
        <v>18</v>
      </c>
      <c r="C37">
        <v>82.777370431964997</v>
      </c>
      <c r="D37" t="s">
        <v>15</v>
      </c>
      <c r="E37" t="s">
        <v>29</v>
      </c>
      <c r="F37" t="s">
        <v>28</v>
      </c>
      <c r="G37" t="b">
        <v>1</v>
      </c>
      <c r="J37">
        <v>315.35280122390998</v>
      </c>
      <c r="L37">
        <v>98.685520851236006</v>
      </c>
    </row>
    <row r="38" spans="1:12" x14ac:dyDescent="0.3">
      <c r="A38" t="s">
        <v>13</v>
      </c>
      <c r="B38" t="s">
        <v>14</v>
      </c>
      <c r="C38">
        <v>324.34561303920998</v>
      </c>
      <c r="D38" t="s">
        <v>15</v>
      </c>
      <c r="E38" t="s">
        <v>29</v>
      </c>
      <c r="F38" t="s">
        <v>28</v>
      </c>
      <c r="G38" t="b">
        <v>1</v>
      </c>
      <c r="J38">
        <v>315.36184172520001</v>
      </c>
      <c r="L38">
        <v>98.729106732863002</v>
      </c>
    </row>
    <row r="39" spans="1:12" x14ac:dyDescent="0.3">
      <c r="A39" t="s">
        <v>13</v>
      </c>
      <c r="B39" t="s">
        <v>18</v>
      </c>
      <c r="C39">
        <v>80.081981197971004</v>
      </c>
      <c r="D39" t="s">
        <v>15</v>
      </c>
      <c r="E39" t="s">
        <v>29</v>
      </c>
      <c r="F39" t="s">
        <v>28</v>
      </c>
      <c r="G39" t="b">
        <v>1</v>
      </c>
      <c r="J39">
        <v>315.91385856078</v>
      </c>
      <c r="L39">
        <v>98.943423106143001</v>
      </c>
    </row>
    <row r="40" spans="1:12" x14ac:dyDescent="0.3">
      <c r="A40" t="s">
        <v>13</v>
      </c>
      <c r="B40" t="s">
        <v>14</v>
      </c>
      <c r="C40">
        <v>312.77526914735</v>
      </c>
      <c r="D40" t="s">
        <v>30</v>
      </c>
      <c r="E40" t="s">
        <v>16</v>
      </c>
      <c r="F40" t="s">
        <v>17</v>
      </c>
      <c r="G40" t="b">
        <v>1</v>
      </c>
      <c r="J40">
        <v>315.97916565473997</v>
      </c>
      <c r="L40">
        <v>99.035371316454999</v>
      </c>
    </row>
    <row r="41" spans="1:12" x14ac:dyDescent="0.3">
      <c r="A41" t="s">
        <v>13</v>
      </c>
      <c r="B41" t="s">
        <v>18</v>
      </c>
      <c r="C41">
        <v>118.03304074515999</v>
      </c>
      <c r="D41" t="s">
        <v>30</v>
      </c>
      <c r="E41" t="s">
        <v>16</v>
      </c>
      <c r="F41" t="s">
        <v>17</v>
      </c>
      <c r="G41" t="b">
        <v>1</v>
      </c>
      <c r="J41">
        <v>316.65842996718999</v>
      </c>
      <c r="L41">
        <v>102.05380663045</v>
      </c>
    </row>
    <row r="42" spans="1:12" x14ac:dyDescent="0.3">
      <c r="A42" t="s">
        <v>13</v>
      </c>
      <c r="B42" t="s">
        <v>14</v>
      </c>
      <c r="C42">
        <v>295.96635231933999</v>
      </c>
      <c r="D42" t="s">
        <v>30</v>
      </c>
      <c r="E42" t="s">
        <v>16</v>
      </c>
      <c r="F42" t="s">
        <v>17</v>
      </c>
      <c r="G42" t="b">
        <v>1</v>
      </c>
      <c r="J42">
        <v>317.0666004908</v>
      </c>
      <c r="L42">
        <v>105.38432785325</v>
      </c>
    </row>
    <row r="43" spans="1:12" x14ac:dyDescent="0.3">
      <c r="A43" t="s">
        <v>13</v>
      </c>
      <c r="B43" t="s">
        <v>18</v>
      </c>
      <c r="C43">
        <v>130.84992011682999</v>
      </c>
      <c r="D43" t="s">
        <v>30</v>
      </c>
      <c r="E43" t="s">
        <v>16</v>
      </c>
      <c r="F43" t="s">
        <v>17</v>
      </c>
      <c r="G43" t="b">
        <v>1</v>
      </c>
      <c r="J43">
        <v>317.12717231255999</v>
      </c>
      <c r="L43">
        <v>105.69041201484001</v>
      </c>
    </row>
    <row r="44" spans="1:12" x14ac:dyDescent="0.3">
      <c r="A44" t="s">
        <v>13</v>
      </c>
      <c r="B44" t="s">
        <v>14</v>
      </c>
      <c r="C44">
        <v>313.50422176828999</v>
      </c>
      <c r="D44" t="s">
        <v>30</v>
      </c>
      <c r="E44" t="s">
        <v>16</v>
      </c>
      <c r="F44" t="s">
        <v>26</v>
      </c>
      <c r="G44" t="b">
        <v>1</v>
      </c>
      <c r="J44">
        <v>317.47554613687998</v>
      </c>
      <c r="L44">
        <v>108.26437538374999</v>
      </c>
    </row>
    <row r="45" spans="1:12" x14ac:dyDescent="0.3">
      <c r="A45" t="s">
        <v>13</v>
      </c>
      <c r="B45" t="s">
        <v>18</v>
      </c>
      <c r="C45">
        <v>108.26437538374999</v>
      </c>
      <c r="D45" t="s">
        <v>30</v>
      </c>
      <c r="E45" t="s">
        <v>16</v>
      </c>
      <c r="F45" t="s">
        <v>26</v>
      </c>
      <c r="G45" t="b">
        <v>1</v>
      </c>
      <c r="J45">
        <v>317.73957341778998</v>
      </c>
      <c r="L45">
        <v>108.63323091101999</v>
      </c>
    </row>
    <row r="46" spans="1:12" x14ac:dyDescent="0.3">
      <c r="A46" t="s">
        <v>13</v>
      </c>
      <c r="B46" t="s">
        <v>14</v>
      </c>
      <c r="C46">
        <v>320.00888265798</v>
      </c>
      <c r="D46" t="s">
        <v>30</v>
      </c>
      <c r="E46" t="s">
        <v>16</v>
      </c>
      <c r="F46" t="s">
        <v>26</v>
      </c>
      <c r="G46" t="b">
        <v>1</v>
      </c>
      <c r="J46">
        <v>317.85012496893</v>
      </c>
      <c r="L46">
        <v>108.73697035417</v>
      </c>
    </row>
    <row r="47" spans="1:12" x14ac:dyDescent="0.3">
      <c r="A47" t="s">
        <v>13</v>
      </c>
      <c r="B47" t="s">
        <v>18</v>
      </c>
      <c r="C47">
        <v>108.73697035417</v>
      </c>
      <c r="D47" t="s">
        <v>30</v>
      </c>
      <c r="E47" t="s">
        <v>16</v>
      </c>
      <c r="F47" t="s">
        <v>26</v>
      </c>
      <c r="G47" t="b">
        <v>1</v>
      </c>
      <c r="J47">
        <v>318.05186719979002</v>
      </c>
      <c r="L47">
        <v>110.59515084633</v>
      </c>
    </row>
    <row r="48" spans="1:12" x14ac:dyDescent="0.3">
      <c r="A48" t="s">
        <v>13</v>
      </c>
      <c r="B48" t="s">
        <v>14</v>
      </c>
      <c r="C48">
        <v>314.33811243079998</v>
      </c>
      <c r="D48" t="s">
        <v>30</v>
      </c>
      <c r="E48" t="s">
        <v>16</v>
      </c>
      <c r="F48" t="s">
        <v>27</v>
      </c>
      <c r="G48" t="b">
        <v>1</v>
      </c>
      <c r="J48">
        <v>318.29731663436002</v>
      </c>
      <c r="L48">
        <v>112.55430389758</v>
      </c>
    </row>
    <row r="49" spans="1:12" x14ac:dyDescent="0.3">
      <c r="A49" t="s">
        <v>13</v>
      </c>
      <c r="B49" t="s">
        <v>18</v>
      </c>
      <c r="C49">
        <v>122.95812056906</v>
      </c>
      <c r="D49" t="s">
        <v>30</v>
      </c>
      <c r="E49" t="s">
        <v>16</v>
      </c>
      <c r="F49" t="s">
        <v>27</v>
      </c>
      <c r="G49" t="b">
        <v>1</v>
      </c>
      <c r="J49">
        <v>318.30454759839</v>
      </c>
      <c r="L49">
        <v>116.67062595781999</v>
      </c>
    </row>
    <row r="50" spans="1:12" x14ac:dyDescent="0.3">
      <c r="A50" t="s">
        <v>13</v>
      </c>
      <c r="B50" t="s">
        <v>14</v>
      </c>
      <c r="C50">
        <v>286.59062280774998</v>
      </c>
      <c r="D50" t="s">
        <v>30</v>
      </c>
      <c r="E50" t="s">
        <v>16</v>
      </c>
      <c r="F50" t="s">
        <v>27</v>
      </c>
      <c r="G50" t="b">
        <v>1</v>
      </c>
      <c r="J50">
        <v>318.43480095704001</v>
      </c>
      <c r="L50">
        <v>116.70176940454</v>
      </c>
    </row>
    <row r="51" spans="1:12" x14ac:dyDescent="0.3">
      <c r="A51" t="s">
        <v>13</v>
      </c>
      <c r="B51" t="s">
        <v>18</v>
      </c>
      <c r="C51">
        <v>138.03835815171999</v>
      </c>
      <c r="D51" t="s">
        <v>30</v>
      </c>
      <c r="E51" t="s">
        <v>16</v>
      </c>
      <c r="F51" t="s">
        <v>27</v>
      </c>
      <c r="G51" t="b">
        <v>1</v>
      </c>
      <c r="J51">
        <v>318.99186627421</v>
      </c>
      <c r="L51">
        <v>118.03304074515999</v>
      </c>
    </row>
    <row r="52" spans="1:12" x14ac:dyDescent="0.3">
      <c r="A52" t="s">
        <v>13</v>
      </c>
      <c r="B52" t="s">
        <v>14</v>
      </c>
      <c r="C52">
        <v>296.97812681948</v>
      </c>
      <c r="D52" t="s">
        <v>30</v>
      </c>
      <c r="E52" t="s">
        <v>16</v>
      </c>
      <c r="F52" t="s">
        <v>28</v>
      </c>
      <c r="G52" t="b">
        <v>1</v>
      </c>
      <c r="J52">
        <v>319.41839931186001</v>
      </c>
      <c r="L52">
        <v>119.32806842136</v>
      </c>
    </row>
    <row r="53" spans="1:12" x14ac:dyDescent="0.3">
      <c r="A53" t="s">
        <v>13</v>
      </c>
      <c r="B53" t="s">
        <v>18</v>
      </c>
      <c r="C53">
        <v>119.32806842136</v>
      </c>
      <c r="D53" t="s">
        <v>30</v>
      </c>
      <c r="E53" t="s">
        <v>16</v>
      </c>
      <c r="F53" t="s">
        <v>28</v>
      </c>
      <c r="G53" t="b">
        <v>1</v>
      </c>
      <c r="J53">
        <v>319.55581521547998</v>
      </c>
      <c r="L53">
        <v>122.95812056906</v>
      </c>
    </row>
    <row r="54" spans="1:12" x14ac:dyDescent="0.3">
      <c r="A54" t="s">
        <v>13</v>
      </c>
      <c r="B54" t="s">
        <v>14</v>
      </c>
      <c r="C54">
        <v>333.32105071212999</v>
      </c>
      <c r="D54" t="s">
        <v>30</v>
      </c>
      <c r="E54" t="s">
        <v>29</v>
      </c>
      <c r="F54" t="s">
        <v>17</v>
      </c>
      <c r="G54" t="b">
        <v>1</v>
      </c>
      <c r="J54">
        <v>319.69639903722998</v>
      </c>
      <c r="L54">
        <v>123.32644985624</v>
      </c>
    </row>
    <row r="55" spans="1:12" x14ac:dyDescent="0.3">
      <c r="A55" t="s">
        <v>13</v>
      </c>
      <c r="B55" t="s">
        <v>18</v>
      </c>
      <c r="C55">
        <v>89.462663426408994</v>
      </c>
      <c r="D55" t="s">
        <v>30</v>
      </c>
      <c r="E55" t="s">
        <v>29</v>
      </c>
      <c r="F55" t="s">
        <v>17</v>
      </c>
      <c r="G55" t="b">
        <v>1</v>
      </c>
      <c r="J55">
        <v>320.00888265798</v>
      </c>
      <c r="L55">
        <v>124.69635723553</v>
      </c>
    </row>
    <row r="56" spans="1:12" x14ac:dyDescent="0.3">
      <c r="A56" t="s">
        <v>13</v>
      </c>
      <c r="B56" t="s">
        <v>14</v>
      </c>
      <c r="C56">
        <v>319.55581521547998</v>
      </c>
      <c r="D56" t="s">
        <v>30</v>
      </c>
      <c r="E56" t="s">
        <v>29</v>
      </c>
      <c r="F56" t="s">
        <v>17</v>
      </c>
      <c r="G56" t="b">
        <v>1</v>
      </c>
      <c r="J56">
        <v>320.62598555146002</v>
      </c>
      <c r="L56">
        <v>127.16310951423</v>
      </c>
    </row>
    <row r="57" spans="1:12" x14ac:dyDescent="0.3">
      <c r="A57" t="s">
        <v>13</v>
      </c>
      <c r="B57" t="s">
        <v>18</v>
      </c>
      <c r="C57">
        <v>86.783899318444</v>
      </c>
      <c r="D57" t="s">
        <v>30</v>
      </c>
      <c r="E57" t="s">
        <v>29</v>
      </c>
      <c r="F57" t="s">
        <v>17</v>
      </c>
      <c r="G57" t="b">
        <v>1</v>
      </c>
      <c r="J57">
        <v>320.71948881712001</v>
      </c>
      <c r="L57">
        <v>130.84992011682999</v>
      </c>
    </row>
    <row r="58" spans="1:12" x14ac:dyDescent="0.3">
      <c r="A58" t="s">
        <v>13</v>
      </c>
      <c r="B58" t="s">
        <v>14</v>
      </c>
      <c r="C58">
        <v>317.47554613687998</v>
      </c>
      <c r="D58" t="s">
        <v>30</v>
      </c>
      <c r="E58" t="s">
        <v>29</v>
      </c>
      <c r="F58" t="s">
        <v>17</v>
      </c>
      <c r="G58" t="b">
        <v>1</v>
      </c>
      <c r="J58">
        <v>323.07941474365998</v>
      </c>
      <c r="L58">
        <v>131.17402145819</v>
      </c>
    </row>
    <row r="59" spans="1:12" x14ac:dyDescent="0.3">
      <c r="A59" t="s">
        <v>13</v>
      </c>
      <c r="B59" t="s">
        <v>18</v>
      </c>
      <c r="C59">
        <v>95.525116667651005</v>
      </c>
      <c r="D59" t="s">
        <v>30</v>
      </c>
      <c r="E59" t="s">
        <v>29</v>
      </c>
      <c r="F59" t="s">
        <v>17</v>
      </c>
      <c r="G59" t="b">
        <v>1</v>
      </c>
      <c r="J59">
        <v>323.17157584081002</v>
      </c>
      <c r="L59">
        <v>132.14609003351001</v>
      </c>
    </row>
    <row r="60" spans="1:12" x14ac:dyDescent="0.3">
      <c r="A60" t="s">
        <v>13</v>
      </c>
      <c r="B60" t="s">
        <v>14</v>
      </c>
      <c r="C60">
        <v>326.67585436248999</v>
      </c>
      <c r="D60" t="s">
        <v>30</v>
      </c>
      <c r="E60" t="s">
        <v>29</v>
      </c>
      <c r="F60" t="s">
        <v>26</v>
      </c>
      <c r="G60" t="b">
        <v>1</v>
      </c>
      <c r="J60">
        <v>323.62318191489999</v>
      </c>
      <c r="L60">
        <v>132.36948202036999</v>
      </c>
    </row>
    <row r="61" spans="1:12" x14ac:dyDescent="0.3">
      <c r="A61" t="s">
        <v>13</v>
      </c>
      <c r="B61" t="s">
        <v>18</v>
      </c>
      <c r="C61">
        <v>86.339130804448004</v>
      </c>
      <c r="D61" t="s">
        <v>30</v>
      </c>
      <c r="E61" t="s">
        <v>29</v>
      </c>
      <c r="F61" t="s">
        <v>26</v>
      </c>
      <c r="G61" t="b">
        <v>1</v>
      </c>
      <c r="J61">
        <v>323.69344314746002</v>
      </c>
      <c r="L61">
        <v>132.97720253969001</v>
      </c>
    </row>
    <row r="62" spans="1:12" x14ac:dyDescent="0.3">
      <c r="A62" t="s">
        <v>13</v>
      </c>
      <c r="B62" t="s">
        <v>14</v>
      </c>
      <c r="C62">
        <v>317.73957341778998</v>
      </c>
      <c r="D62" t="s">
        <v>30</v>
      </c>
      <c r="E62" t="s">
        <v>29</v>
      </c>
      <c r="F62" t="s">
        <v>26</v>
      </c>
      <c r="G62" t="b">
        <v>1</v>
      </c>
      <c r="J62">
        <v>324.34561303920998</v>
      </c>
      <c r="L62">
        <v>138.03835815171999</v>
      </c>
    </row>
    <row r="63" spans="1:12" x14ac:dyDescent="0.3">
      <c r="A63" t="s">
        <v>13</v>
      </c>
      <c r="B63" t="s">
        <v>18</v>
      </c>
      <c r="C63">
        <v>90.779214746628</v>
      </c>
      <c r="D63" t="s">
        <v>30</v>
      </c>
      <c r="E63" t="s">
        <v>29</v>
      </c>
      <c r="F63" t="s">
        <v>26</v>
      </c>
      <c r="G63" t="b">
        <v>1</v>
      </c>
      <c r="J63">
        <v>325.97615080933002</v>
      </c>
      <c r="L63">
        <v>151.26637815262001</v>
      </c>
    </row>
    <row r="64" spans="1:12" x14ac:dyDescent="0.3">
      <c r="A64" t="s">
        <v>13</v>
      </c>
      <c r="B64" t="s">
        <v>14</v>
      </c>
      <c r="C64">
        <v>319.41839931186001</v>
      </c>
      <c r="D64" t="s">
        <v>30</v>
      </c>
      <c r="E64" t="s">
        <v>29</v>
      </c>
      <c r="F64" t="s">
        <v>26</v>
      </c>
      <c r="G64" t="b">
        <v>1</v>
      </c>
      <c r="J64">
        <v>326.12362119696002</v>
      </c>
      <c r="L64">
        <v>158.51590718803999</v>
      </c>
    </row>
    <row r="65" spans="1:10" x14ac:dyDescent="0.3">
      <c r="A65" t="s">
        <v>13</v>
      </c>
      <c r="B65" t="s">
        <v>18</v>
      </c>
      <c r="C65">
        <v>85.649039486334004</v>
      </c>
      <c r="D65" t="s">
        <v>30</v>
      </c>
      <c r="E65" t="s">
        <v>29</v>
      </c>
      <c r="F65" t="s">
        <v>26</v>
      </c>
      <c r="G65" t="b">
        <v>1</v>
      </c>
      <c r="J65">
        <v>326.67585436248999</v>
      </c>
    </row>
    <row r="66" spans="1:10" x14ac:dyDescent="0.3">
      <c r="A66" t="s">
        <v>13</v>
      </c>
      <c r="B66" t="s">
        <v>14</v>
      </c>
      <c r="C66">
        <v>342.72038321329001</v>
      </c>
      <c r="D66" t="s">
        <v>30</v>
      </c>
      <c r="E66" t="s">
        <v>29</v>
      </c>
      <c r="F66" t="s">
        <v>27</v>
      </c>
      <c r="G66" t="b">
        <v>0</v>
      </c>
      <c r="J66">
        <v>327.85229373294999</v>
      </c>
    </row>
    <row r="67" spans="1:10" x14ac:dyDescent="0.3">
      <c r="A67" t="s">
        <v>13</v>
      </c>
      <c r="B67" t="s">
        <v>18</v>
      </c>
      <c r="C67">
        <v>141.62626950207999</v>
      </c>
      <c r="D67" t="s">
        <v>30</v>
      </c>
      <c r="E67" t="s">
        <v>29</v>
      </c>
      <c r="F67" t="s">
        <v>27</v>
      </c>
      <c r="G67" t="b">
        <v>0</v>
      </c>
      <c r="J67">
        <v>327.88280000837</v>
      </c>
    </row>
    <row r="68" spans="1:10" x14ac:dyDescent="0.3">
      <c r="A68" t="s">
        <v>13</v>
      </c>
      <c r="B68" t="s">
        <v>14</v>
      </c>
      <c r="C68">
        <v>320.71948881712001</v>
      </c>
      <c r="D68" t="s">
        <v>30</v>
      </c>
      <c r="E68" t="s">
        <v>29</v>
      </c>
      <c r="F68" t="s">
        <v>27</v>
      </c>
      <c r="G68" t="b">
        <v>1</v>
      </c>
      <c r="J68">
        <v>329.48401417769998</v>
      </c>
    </row>
    <row r="69" spans="1:10" x14ac:dyDescent="0.3">
      <c r="A69" t="s">
        <v>13</v>
      </c>
      <c r="B69" t="s">
        <v>18</v>
      </c>
      <c r="C69">
        <v>88.380855712919995</v>
      </c>
      <c r="D69" t="s">
        <v>30</v>
      </c>
      <c r="E69" t="s">
        <v>29</v>
      </c>
      <c r="F69" t="s">
        <v>27</v>
      </c>
      <c r="G69" t="b">
        <v>1</v>
      </c>
      <c r="J69">
        <v>330.87756628947</v>
      </c>
    </row>
    <row r="70" spans="1:10" x14ac:dyDescent="0.3">
      <c r="A70" t="s">
        <v>13</v>
      </c>
      <c r="B70" t="s">
        <v>14</v>
      </c>
      <c r="C70">
        <v>319.69639903722998</v>
      </c>
      <c r="D70" t="s">
        <v>30</v>
      </c>
      <c r="E70" t="s">
        <v>29</v>
      </c>
      <c r="F70" t="s">
        <v>27</v>
      </c>
      <c r="G70" t="b">
        <v>1</v>
      </c>
      <c r="J70">
        <v>333.32105071212999</v>
      </c>
    </row>
    <row r="71" spans="1:10" x14ac:dyDescent="0.3">
      <c r="A71" t="s">
        <v>13</v>
      </c>
      <c r="B71" t="s">
        <v>18</v>
      </c>
      <c r="C71">
        <v>89.972944011126003</v>
      </c>
      <c r="D71" t="s">
        <v>30</v>
      </c>
      <c r="E71" t="s">
        <v>29</v>
      </c>
      <c r="F71" t="s">
        <v>27</v>
      </c>
      <c r="G71" t="b">
        <v>1</v>
      </c>
      <c r="J71">
        <v>335.71131513606002</v>
      </c>
    </row>
    <row r="72" spans="1:10" x14ac:dyDescent="0.3">
      <c r="A72" t="s">
        <v>13</v>
      </c>
      <c r="B72" t="s">
        <v>14</v>
      </c>
      <c r="C72">
        <v>320.62598555146002</v>
      </c>
      <c r="D72" t="s">
        <v>30</v>
      </c>
      <c r="E72" t="s">
        <v>29</v>
      </c>
      <c r="F72" t="s">
        <v>28</v>
      </c>
      <c r="G72" t="b">
        <v>1</v>
      </c>
      <c r="J72">
        <v>340.76427442195001</v>
      </c>
    </row>
    <row r="73" spans="1:10" x14ac:dyDescent="0.3">
      <c r="A73" t="s">
        <v>13</v>
      </c>
      <c r="B73" t="s">
        <v>18</v>
      </c>
      <c r="C73">
        <v>94.490226067720997</v>
      </c>
      <c r="D73" t="s">
        <v>30</v>
      </c>
      <c r="E73" t="s">
        <v>29</v>
      </c>
      <c r="F73" t="s">
        <v>28</v>
      </c>
      <c r="G73" t="b">
        <v>1</v>
      </c>
      <c r="J73">
        <v>349.54043049767</v>
      </c>
    </row>
    <row r="74" spans="1:10" x14ac:dyDescent="0.3">
      <c r="A74" t="s">
        <v>13</v>
      </c>
      <c r="B74" t="s">
        <v>14</v>
      </c>
      <c r="C74">
        <v>317.0666004908</v>
      </c>
      <c r="D74" t="s">
        <v>30</v>
      </c>
      <c r="E74" t="s">
        <v>29</v>
      </c>
      <c r="F74" t="s">
        <v>28</v>
      </c>
      <c r="G74" t="b">
        <v>1</v>
      </c>
      <c r="J74">
        <v>357.43950961769002</v>
      </c>
    </row>
    <row r="75" spans="1:10" x14ac:dyDescent="0.3">
      <c r="A75" t="s">
        <v>13</v>
      </c>
      <c r="B75" t="s">
        <v>18</v>
      </c>
      <c r="C75">
        <v>93.321512054734001</v>
      </c>
      <c r="D75" t="s">
        <v>30</v>
      </c>
      <c r="E75" t="s">
        <v>29</v>
      </c>
      <c r="F75" t="s">
        <v>28</v>
      </c>
      <c r="G75" t="b">
        <v>1</v>
      </c>
    </row>
    <row r="76" spans="1:10" x14ac:dyDescent="0.3">
      <c r="A76" t="s">
        <v>13</v>
      </c>
      <c r="B76" t="s">
        <v>14</v>
      </c>
      <c r="C76">
        <v>318.30454759839</v>
      </c>
      <c r="D76" t="s">
        <v>30</v>
      </c>
      <c r="E76" t="s">
        <v>29</v>
      </c>
      <c r="F76" t="s">
        <v>28</v>
      </c>
      <c r="G76" t="b">
        <v>1</v>
      </c>
    </row>
    <row r="77" spans="1:10" x14ac:dyDescent="0.3">
      <c r="A77" t="s">
        <v>13</v>
      </c>
      <c r="B77" t="s">
        <v>18</v>
      </c>
      <c r="C77">
        <v>88.874071223884997</v>
      </c>
      <c r="D77" t="s">
        <v>30</v>
      </c>
      <c r="E77" t="s">
        <v>29</v>
      </c>
      <c r="F77" t="s">
        <v>28</v>
      </c>
      <c r="G77" t="b">
        <v>1</v>
      </c>
    </row>
    <row r="78" spans="1:10" x14ac:dyDescent="0.3">
      <c r="A78" t="s">
        <v>13</v>
      </c>
      <c r="B78" t="s">
        <v>14</v>
      </c>
      <c r="C78">
        <v>326.12362119696002</v>
      </c>
      <c r="D78" t="s">
        <v>29</v>
      </c>
      <c r="E78" t="s">
        <v>16</v>
      </c>
      <c r="F78" t="s">
        <v>17</v>
      </c>
      <c r="G78" t="b">
        <v>1</v>
      </c>
    </row>
    <row r="79" spans="1:10" x14ac:dyDescent="0.3">
      <c r="A79" t="s">
        <v>13</v>
      </c>
      <c r="B79" t="s">
        <v>18</v>
      </c>
      <c r="C79">
        <v>36.765811561477001</v>
      </c>
      <c r="D79" t="s">
        <v>29</v>
      </c>
      <c r="E79" t="s">
        <v>16</v>
      </c>
      <c r="F79" t="s">
        <v>17</v>
      </c>
      <c r="G79" t="b">
        <v>1</v>
      </c>
    </row>
    <row r="80" spans="1:10" x14ac:dyDescent="0.3">
      <c r="A80" t="s">
        <v>13</v>
      </c>
      <c r="B80" t="s">
        <v>14</v>
      </c>
      <c r="C80">
        <v>0</v>
      </c>
      <c r="D80" t="s">
        <v>29</v>
      </c>
      <c r="E80" t="s">
        <v>16</v>
      </c>
      <c r="F80" t="s">
        <v>17</v>
      </c>
      <c r="G80" t="b">
        <v>0</v>
      </c>
    </row>
    <row r="81" spans="1:7" x14ac:dyDescent="0.3">
      <c r="A81" t="s">
        <v>13</v>
      </c>
      <c r="B81" t="s">
        <v>18</v>
      </c>
      <c r="C81">
        <v>0</v>
      </c>
      <c r="D81" t="s">
        <v>29</v>
      </c>
      <c r="E81" t="s">
        <v>16</v>
      </c>
      <c r="F81" t="s">
        <v>17</v>
      </c>
      <c r="G81" t="b">
        <v>1</v>
      </c>
    </row>
    <row r="82" spans="1:7" x14ac:dyDescent="0.3">
      <c r="A82" t="s">
        <v>13</v>
      </c>
      <c r="B82" t="s">
        <v>14</v>
      </c>
      <c r="C82">
        <v>311.30368698953998</v>
      </c>
      <c r="D82" t="s">
        <v>29</v>
      </c>
      <c r="E82" t="s">
        <v>16</v>
      </c>
      <c r="F82" t="s">
        <v>26</v>
      </c>
      <c r="G82" t="b">
        <v>1</v>
      </c>
    </row>
    <row r="83" spans="1:7" x14ac:dyDescent="0.3">
      <c r="A83" t="s">
        <v>13</v>
      </c>
      <c r="B83" t="s">
        <v>18</v>
      </c>
      <c r="C83">
        <v>123.32644985624</v>
      </c>
      <c r="D83" t="s">
        <v>29</v>
      </c>
      <c r="E83" t="s">
        <v>16</v>
      </c>
      <c r="F83" t="s">
        <v>26</v>
      </c>
      <c r="G83" t="b">
        <v>1</v>
      </c>
    </row>
    <row r="84" spans="1:7" x14ac:dyDescent="0.3">
      <c r="A84" t="s">
        <v>13</v>
      </c>
      <c r="B84" t="s">
        <v>14</v>
      </c>
      <c r="C84">
        <v>309.42463587626003</v>
      </c>
      <c r="D84" t="s">
        <v>29</v>
      </c>
      <c r="E84" t="s">
        <v>16</v>
      </c>
      <c r="F84" t="s">
        <v>26</v>
      </c>
      <c r="G84" t="b">
        <v>1</v>
      </c>
    </row>
    <row r="85" spans="1:7" x14ac:dyDescent="0.3">
      <c r="A85" t="s">
        <v>13</v>
      </c>
      <c r="B85" t="s">
        <v>18</v>
      </c>
      <c r="C85">
        <v>131.17402145819</v>
      </c>
      <c r="D85" t="s">
        <v>29</v>
      </c>
      <c r="E85" t="s">
        <v>16</v>
      </c>
      <c r="F85" t="s">
        <v>26</v>
      </c>
      <c r="G85" t="b">
        <v>1</v>
      </c>
    </row>
    <row r="86" spans="1:7" x14ac:dyDescent="0.3">
      <c r="A86" t="s">
        <v>13</v>
      </c>
      <c r="B86" t="s">
        <v>14</v>
      </c>
      <c r="C86">
        <v>357.39802453333999</v>
      </c>
      <c r="D86" t="s">
        <v>29</v>
      </c>
      <c r="E86" t="s">
        <v>16</v>
      </c>
      <c r="F86" t="s">
        <v>26</v>
      </c>
      <c r="G86" t="b">
        <v>0</v>
      </c>
    </row>
    <row r="87" spans="1:7" x14ac:dyDescent="0.3">
      <c r="A87" t="s">
        <v>13</v>
      </c>
      <c r="B87" t="s">
        <v>18</v>
      </c>
      <c r="C87">
        <v>159.24130157734999</v>
      </c>
      <c r="D87" t="s">
        <v>29</v>
      </c>
      <c r="E87" t="s">
        <v>16</v>
      </c>
      <c r="F87" t="s">
        <v>26</v>
      </c>
      <c r="G87" t="b">
        <v>0</v>
      </c>
    </row>
    <row r="88" spans="1:7" x14ac:dyDescent="0.3">
      <c r="A88" t="s">
        <v>13</v>
      </c>
      <c r="B88" t="s">
        <v>14</v>
      </c>
      <c r="C88">
        <v>304.30140187504998</v>
      </c>
      <c r="D88" t="s">
        <v>29</v>
      </c>
      <c r="E88" t="s">
        <v>16</v>
      </c>
      <c r="F88" t="s">
        <v>27</v>
      </c>
      <c r="G88" t="b">
        <v>1</v>
      </c>
    </row>
    <row r="89" spans="1:7" x14ac:dyDescent="0.3">
      <c r="A89" t="s">
        <v>13</v>
      </c>
      <c r="B89" t="s">
        <v>18</v>
      </c>
      <c r="C89">
        <v>152.72388127904</v>
      </c>
      <c r="D89" t="s">
        <v>29</v>
      </c>
      <c r="E89" t="s">
        <v>16</v>
      </c>
      <c r="F89" t="s">
        <v>27</v>
      </c>
      <c r="G89" t="b">
        <v>0</v>
      </c>
    </row>
    <row r="90" spans="1:7" x14ac:dyDescent="0.3">
      <c r="A90" t="s">
        <v>13</v>
      </c>
      <c r="B90" t="s">
        <v>14</v>
      </c>
      <c r="C90">
        <v>305.55967205344001</v>
      </c>
      <c r="D90" t="s">
        <v>29</v>
      </c>
      <c r="E90" t="s">
        <v>16</v>
      </c>
      <c r="F90" t="s">
        <v>27</v>
      </c>
      <c r="G90" t="b">
        <v>1</v>
      </c>
    </row>
    <row r="91" spans="1:7" x14ac:dyDescent="0.3">
      <c r="A91" t="s">
        <v>13</v>
      </c>
      <c r="B91" t="s">
        <v>18</v>
      </c>
      <c r="C91">
        <v>144.89050402076001</v>
      </c>
      <c r="D91" t="s">
        <v>29</v>
      </c>
      <c r="E91" t="s">
        <v>16</v>
      </c>
      <c r="F91" t="s">
        <v>27</v>
      </c>
      <c r="G91" t="b">
        <v>0</v>
      </c>
    </row>
    <row r="92" spans="1:7" x14ac:dyDescent="0.3">
      <c r="A92" t="s">
        <v>13</v>
      </c>
      <c r="B92" t="s">
        <v>14</v>
      </c>
      <c r="C92">
        <v>335.71131513606002</v>
      </c>
      <c r="D92" t="s">
        <v>29</v>
      </c>
      <c r="E92" t="s">
        <v>16</v>
      </c>
      <c r="F92" t="s">
        <v>27</v>
      </c>
      <c r="G92" t="b">
        <v>1</v>
      </c>
    </row>
    <row r="93" spans="1:7" x14ac:dyDescent="0.3">
      <c r="A93" t="s">
        <v>13</v>
      </c>
      <c r="B93" t="s">
        <v>18</v>
      </c>
      <c r="C93">
        <v>84.820372388886994</v>
      </c>
      <c r="D93" t="s">
        <v>29</v>
      </c>
      <c r="E93" t="s">
        <v>16</v>
      </c>
      <c r="F93" t="s">
        <v>27</v>
      </c>
      <c r="G93" t="b">
        <v>1</v>
      </c>
    </row>
    <row r="94" spans="1:7" x14ac:dyDescent="0.3">
      <c r="A94" t="s">
        <v>13</v>
      </c>
      <c r="B94" t="s">
        <v>14</v>
      </c>
      <c r="C94">
        <v>308.37319696320998</v>
      </c>
      <c r="D94" t="s">
        <v>29</v>
      </c>
      <c r="E94" t="s">
        <v>16</v>
      </c>
      <c r="F94" t="s">
        <v>28</v>
      </c>
      <c r="G94" t="b">
        <v>0</v>
      </c>
    </row>
    <row r="95" spans="1:7" x14ac:dyDescent="0.3">
      <c r="A95" t="s">
        <v>13</v>
      </c>
      <c r="B95" t="s">
        <v>18</v>
      </c>
      <c r="C95">
        <v>139.09776179284</v>
      </c>
      <c r="D95" t="s">
        <v>29</v>
      </c>
      <c r="E95" t="s">
        <v>16</v>
      </c>
      <c r="F95" t="s">
        <v>28</v>
      </c>
      <c r="G95" t="b">
        <v>0</v>
      </c>
    </row>
    <row r="96" spans="1:7" x14ac:dyDescent="0.3">
      <c r="A96" t="s">
        <v>13</v>
      </c>
      <c r="B96" t="s">
        <v>14</v>
      </c>
      <c r="C96">
        <v>304.39563532944999</v>
      </c>
      <c r="D96" t="s">
        <v>29</v>
      </c>
      <c r="E96" t="s">
        <v>16</v>
      </c>
      <c r="F96" t="s">
        <v>28</v>
      </c>
      <c r="G96" t="b">
        <v>0</v>
      </c>
    </row>
    <row r="97" spans="1:7" x14ac:dyDescent="0.3">
      <c r="A97" t="s">
        <v>13</v>
      </c>
      <c r="B97" t="s">
        <v>18</v>
      </c>
      <c r="C97">
        <v>150.64152410260999</v>
      </c>
      <c r="D97" t="s">
        <v>29</v>
      </c>
      <c r="E97" t="s">
        <v>16</v>
      </c>
      <c r="F97" t="s">
        <v>28</v>
      </c>
      <c r="G97" t="b">
        <v>0</v>
      </c>
    </row>
    <row r="98" spans="1:7" x14ac:dyDescent="0.3">
      <c r="A98" t="s">
        <v>13</v>
      </c>
      <c r="B98" t="s">
        <v>14</v>
      </c>
      <c r="C98">
        <v>315.36184172520001</v>
      </c>
      <c r="D98" t="s">
        <v>29</v>
      </c>
      <c r="E98" t="s">
        <v>29</v>
      </c>
      <c r="F98" t="s">
        <v>17</v>
      </c>
      <c r="G98" t="b">
        <v>1</v>
      </c>
    </row>
    <row r="99" spans="1:7" x14ac:dyDescent="0.3">
      <c r="A99" t="s">
        <v>13</v>
      </c>
      <c r="B99" t="s">
        <v>18</v>
      </c>
      <c r="C99">
        <v>98.729106732863002</v>
      </c>
      <c r="D99" t="s">
        <v>29</v>
      </c>
      <c r="E99" t="s">
        <v>29</v>
      </c>
      <c r="F99" t="s">
        <v>17</v>
      </c>
      <c r="G99" t="b">
        <v>1</v>
      </c>
    </row>
    <row r="100" spans="1:7" x14ac:dyDescent="0.3">
      <c r="A100" t="s">
        <v>13</v>
      </c>
      <c r="B100" t="s">
        <v>14</v>
      </c>
      <c r="C100">
        <v>314.44057863154001</v>
      </c>
      <c r="D100" t="s">
        <v>29</v>
      </c>
      <c r="E100" t="s">
        <v>29</v>
      </c>
      <c r="F100" t="s">
        <v>17</v>
      </c>
      <c r="G100" t="b">
        <v>1</v>
      </c>
    </row>
    <row r="101" spans="1:7" x14ac:dyDescent="0.3">
      <c r="A101" t="s">
        <v>13</v>
      </c>
      <c r="B101" t="s">
        <v>18</v>
      </c>
      <c r="C101">
        <v>98.293168312399004</v>
      </c>
      <c r="D101" t="s">
        <v>29</v>
      </c>
      <c r="E101" t="s">
        <v>29</v>
      </c>
      <c r="F101" t="s">
        <v>17</v>
      </c>
      <c r="G101" t="b">
        <v>1</v>
      </c>
    </row>
    <row r="102" spans="1:7" x14ac:dyDescent="0.3">
      <c r="A102" t="s">
        <v>13</v>
      </c>
      <c r="B102" t="s">
        <v>14</v>
      </c>
      <c r="C102">
        <v>313.79215456371998</v>
      </c>
      <c r="D102" t="s">
        <v>29</v>
      </c>
      <c r="E102" t="s">
        <v>29</v>
      </c>
      <c r="F102" t="s">
        <v>17</v>
      </c>
      <c r="G102" t="b">
        <v>1</v>
      </c>
    </row>
    <row r="103" spans="1:7" x14ac:dyDescent="0.3">
      <c r="A103" t="s">
        <v>13</v>
      </c>
      <c r="B103" t="s">
        <v>18</v>
      </c>
      <c r="C103">
        <v>102.05380663045</v>
      </c>
      <c r="D103" t="s">
        <v>29</v>
      </c>
      <c r="E103" t="s">
        <v>29</v>
      </c>
      <c r="F103" t="s">
        <v>17</v>
      </c>
      <c r="G103" t="b">
        <v>1</v>
      </c>
    </row>
    <row r="104" spans="1:7" x14ac:dyDescent="0.3">
      <c r="A104" t="s">
        <v>13</v>
      </c>
      <c r="B104" t="s">
        <v>14</v>
      </c>
      <c r="C104">
        <v>309.93716205136002</v>
      </c>
      <c r="D104" t="s">
        <v>29</v>
      </c>
      <c r="E104" t="s">
        <v>29</v>
      </c>
      <c r="F104" t="s">
        <v>26</v>
      </c>
      <c r="G104" t="b">
        <v>1</v>
      </c>
    </row>
    <row r="105" spans="1:7" x14ac:dyDescent="0.3">
      <c r="A105" t="s">
        <v>13</v>
      </c>
      <c r="B105" t="s">
        <v>18</v>
      </c>
      <c r="C105">
        <v>132.36948202036999</v>
      </c>
      <c r="D105" t="s">
        <v>29</v>
      </c>
      <c r="E105" t="s">
        <v>29</v>
      </c>
      <c r="F105" t="s">
        <v>26</v>
      </c>
      <c r="G105" t="b">
        <v>1</v>
      </c>
    </row>
    <row r="106" spans="1:7" x14ac:dyDescent="0.3">
      <c r="A106" t="s">
        <v>13</v>
      </c>
      <c r="B106" t="s">
        <v>14</v>
      </c>
      <c r="C106">
        <v>315.25225890639001</v>
      </c>
      <c r="D106" t="s">
        <v>29</v>
      </c>
      <c r="E106" t="s">
        <v>29</v>
      </c>
      <c r="F106" t="s">
        <v>26</v>
      </c>
      <c r="G106" t="b">
        <v>1</v>
      </c>
    </row>
    <row r="107" spans="1:7" x14ac:dyDescent="0.3">
      <c r="A107" t="s">
        <v>13</v>
      </c>
      <c r="B107" t="s">
        <v>18</v>
      </c>
      <c r="C107">
        <v>93.862853002888997</v>
      </c>
      <c r="D107" t="s">
        <v>29</v>
      </c>
      <c r="E107" t="s">
        <v>29</v>
      </c>
      <c r="F107" t="s">
        <v>26</v>
      </c>
      <c r="G107" t="b">
        <v>1</v>
      </c>
    </row>
    <row r="108" spans="1:7" x14ac:dyDescent="0.3">
      <c r="A108" t="s">
        <v>13</v>
      </c>
      <c r="B108" t="s">
        <v>14</v>
      </c>
      <c r="C108">
        <v>315.07972650600999</v>
      </c>
      <c r="D108" t="s">
        <v>29</v>
      </c>
      <c r="E108" t="s">
        <v>29</v>
      </c>
      <c r="F108" t="s">
        <v>26</v>
      </c>
      <c r="G108" t="b">
        <v>1</v>
      </c>
    </row>
    <row r="109" spans="1:7" x14ac:dyDescent="0.3">
      <c r="A109" t="s">
        <v>13</v>
      </c>
      <c r="B109" t="s">
        <v>18</v>
      </c>
      <c r="C109">
        <v>94.771881762019007</v>
      </c>
      <c r="D109" t="s">
        <v>29</v>
      </c>
      <c r="E109" t="s">
        <v>29</v>
      </c>
      <c r="F109" t="s">
        <v>26</v>
      </c>
      <c r="G109" t="b">
        <v>1</v>
      </c>
    </row>
    <row r="110" spans="1:7" x14ac:dyDescent="0.3">
      <c r="A110" t="s">
        <v>13</v>
      </c>
      <c r="B110" t="s">
        <v>14</v>
      </c>
      <c r="C110">
        <v>313.15404668735999</v>
      </c>
      <c r="D110" t="s">
        <v>29</v>
      </c>
      <c r="E110" t="s">
        <v>29</v>
      </c>
      <c r="F110" t="s">
        <v>27</v>
      </c>
      <c r="G110" t="b">
        <v>1</v>
      </c>
    </row>
    <row r="111" spans="1:7" x14ac:dyDescent="0.3">
      <c r="A111" t="s">
        <v>13</v>
      </c>
      <c r="B111" t="s">
        <v>18</v>
      </c>
      <c r="C111">
        <v>110.59515084633</v>
      </c>
      <c r="D111" t="s">
        <v>29</v>
      </c>
      <c r="E111" t="s">
        <v>29</v>
      </c>
      <c r="F111" t="s">
        <v>27</v>
      </c>
      <c r="G111" t="b">
        <v>1</v>
      </c>
    </row>
    <row r="112" spans="1:7" x14ac:dyDescent="0.3">
      <c r="A112" t="s">
        <v>13</v>
      </c>
      <c r="B112" t="s">
        <v>14</v>
      </c>
      <c r="C112">
        <v>314.33490795977002</v>
      </c>
      <c r="D112" t="s">
        <v>29</v>
      </c>
      <c r="E112" t="s">
        <v>29</v>
      </c>
      <c r="F112" t="s">
        <v>27</v>
      </c>
      <c r="G112" t="b">
        <v>1</v>
      </c>
    </row>
    <row r="113" spans="1:7" x14ac:dyDescent="0.3">
      <c r="A113" t="s">
        <v>13</v>
      </c>
      <c r="B113" t="s">
        <v>18</v>
      </c>
      <c r="C113">
        <v>99.035371316454999</v>
      </c>
      <c r="D113" t="s">
        <v>29</v>
      </c>
      <c r="E113" t="s">
        <v>29</v>
      </c>
      <c r="F113" t="s">
        <v>27</v>
      </c>
      <c r="G113" t="b">
        <v>1</v>
      </c>
    </row>
    <row r="114" spans="1:7" x14ac:dyDescent="0.3">
      <c r="A114" t="s">
        <v>13</v>
      </c>
      <c r="B114" t="s">
        <v>14</v>
      </c>
      <c r="C114">
        <v>314.78529891186002</v>
      </c>
      <c r="D114" t="s">
        <v>29</v>
      </c>
      <c r="E114" t="s">
        <v>29</v>
      </c>
      <c r="F114" t="s">
        <v>27</v>
      </c>
      <c r="G114" t="b">
        <v>1</v>
      </c>
    </row>
    <row r="115" spans="1:7" x14ac:dyDescent="0.3">
      <c r="A115" t="s">
        <v>13</v>
      </c>
      <c r="B115" t="s">
        <v>18</v>
      </c>
      <c r="C115">
        <v>96.271018036656997</v>
      </c>
      <c r="D115" t="s">
        <v>29</v>
      </c>
      <c r="E115" t="s">
        <v>29</v>
      </c>
      <c r="F115" t="s">
        <v>27</v>
      </c>
      <c r="G115" t="b">
        <v>1</v>
      </c>
    </row>
    <row r="116" spans="1:7" x14ac:dyDescent="0.3">
      <c r="A116" t="s">
        <v>13</v>
      </c>
      <c r="B116" t="s">
        <v>14</v>
      </c>
      <c r="C116">
        <v>310.89852553405001</v>
      </c>
      <c r="D116" t="s">
        <v>29</v>
      </c>
      <c r="E116" t="s">
        <v>29</v>
      </c>
      <c r="F116" t="s">
        <v>28</v>
      </c>
      <c r="G116" t="b">
        <v>1</v>
      </c>
    </row>
    <row r="117" spans="1:7" x14ac:dyDescent="0.3">
      <c r="A117" t="s">
        <v>13</v>
      </c>
      <c r="B117" t="s">
        <v>18</v>
      </c>
      <c r="C117">
        <v>124.69635723553</v>
      </c>
      <c r="D117" t="s">
        <v>29</v>
      </c>
      <c r="E117" t="s">
        <v>29</v>
      </c>
      <c r="F117" t="s">
        <v>28</v>
      </c>
      <c r="G117" t="b">
        <v>1</v>
      </c>
    </row>
    <row r="118" spans="1:7" x14ac:dyDescent="0.3">
      <c r="A118" t="s">
        <v>13</v>
      </c>
      <c r="B118" t="s">
        <v>14</v>
      </c>
      <c r="C118">
        <v>314.75813972596001</v>
      </c>
      <c r="D118" t="s">
        <v>29</v>
      </c>
      <c r="E118" t="s">
        <v>29</v>
      </c>
      <c r="F118" t="s">
        <v>28</v>
      </c>
      <c r="G118" t="b">
        <v>1</v>
      </c>
    </row>
    <row r="119" spans="1:7" x14ac:dyDescent="0.3">
      <c r="A119" t="s">
        <v>13</v>
      </c>
      <c r="B119" t="s">
        <v>18</v>
      </c>
      <c r="C119">
        <v>96.887362996635005</v>
      </c>
      <c r="D119" t="s">
        <v>29</v>
      </c>
      <c r="E119" t="s">
        <v>29</v>
      </c>
      <c r="F119" t="s">
        <v>28</v>
      </c>
      <c r="G119" t="b">
        <v>1</v>
      </c>
    </row>
    <row r="120" spans="1:7" x14ac:dyDescent="0.3">
      <c r="A120" t="s">
        <v>13</v>
      </c>
      <c r="B120" t="s">
        <v>14</v>
      </c>
      <c r="C120">
        <v>314.52995419026001</v>
      </c>
      <c r="D120" t="s">
        <v>29</v>
      </c>
      <c r="E120" t="s">
        <v>29</v>
      </c>
      <c r="F120" t="s">
        <v>28</v>
      </c>
      <c r="G120" t="b">
        <v>1</v>
      </c>
    </row>
    <row r="121" spans="1:7" x14ac:dyDescent="0.3">
      <c r="A121" t="s">
        <v>13</v>
      </c>
      <c r="B121" t="s">
        <v>18</v>
      </c>
      <c r="C121">
        <v>98.452474223882007</v>
      </c>
      <c r="D121" t="s">
        <v>29</v>
      </c>
      <c r="E121" t="s">
        <v>29</v>
      </c>
      <c r="F121" t="s">
        <v>28</v>
      </c>
      <c r="G121" t="b">
        <v>1</v>
      </c>
    </row>
    <row r="122" spans="1:7" x14ac:dyDescent="0.3">
      <c r="A122" t="s">
        <v>13</v>
      </c>
      <c r="B122" t="s">
        <v>14</v>
      </c>
      <c r="C122">
        <v>313.97388228313997</v>
      </c>
      <c r="D122" t="s">
        <v>31</v>
      </c>
      <c r="E122" t="s">
        <v>16</v>
      </c>
      <c r="F122" t="s">
        <v>17</v>
      </c>
      <c r="G122" t="b">
        <v>1</v>
      </c>
    </row>
    <row r="123" spans="1:7" x14ac:dyDescent="0.3">
      <c r="A123" t="s">
        <v>13</v>
      </c>
      <c r="B123" t="s">
        <v>18</v>
      </c>
      <c r="C123">
        <v>108.63323091101999</v>
      </c>
      <c r="D123" t="s">
        <v>31</v>
      </c>
      <c r="E123" t="s">
        <v>16</v>
      </c>
      <c r="F123" t="s">
        <v>17</v>
      </c>
      <c r="G123" t="b">
        <v>1</v>
      </c>
    </row>
    <row r="124" spans="1:7" x14ac:dyDescent="0.3">
      <c r="A124" t="s">
        <v>13</v>
      </c>
      <c r="B124" t="s">
        <v>14</v>
      </c>
      <c r="C124">
        <v>310.25140017626001</v>
      </c>
      <c r="D124" t="s">
        <v>31</v>
      </c>
      <c r="E124" t="s">
        <v>16</v>
      </c>
      <c r="F124" t="s">
        <v>17</v>
      </c>
      <c r="G124" t="b">
        <v>1</v>
      </c>
    </row>
    <row r="125" spans="1:7" x14ac:dyDescent="0.3">
      <c r="A125" t="s">
        <v>13</v>
      </c>
      <c r="B125" t="s">
        <v>18</v>
      </c>
      <c r="C125">
        <v>132.97720253969001</v>
      </c>
      <c r="D125" t="s">
        <v>31</v>
      </c>
      <c r="E125" t="s">
        <v>16</v>
      </c>
      <c r="F125" t="s">
        <v>17</v>
      </c>
      <c r="G125" t="b">
        <v>1</v>
      </c>
    </row>
    <row r="126" spans="1:7" x14ac:dyDescent="0.3">
      <c r="A126" t="s">
        <v>13</v>
      </c>
      <c r="B126" t="s">
        <v>14</v>
      </c>
      <c r="C126">
        <v>349.54043049767</v>
      </c>
      <c r="D126" t="s">
        <v>31</v>
      </c>
      <c r="E126" t="s">
        <v>16</v>
      </c>
      <c r="F126" t="s">
        <v>17</v>
      </c>
      <c r="G126" t="b">
        <v>1</v>
      </c>
    </row>
    <row r="127" spans="1:7" x14ac:dyDescent="0.3">
      <c r="A127" t="s">
        <v>13</v>
      </c>
      <c r="B127" t="s">
        <v>18</v>
      </c>
      <c r="C127">
        <v>138.49274853066001</v>
      </c>
      <c r="D127" t="s">
        <v>31</v>
      </c>
      <c r="E127" t="s">
        <v>16</v>
      </c>
      <c r="F127" t="s">
        <v>17</v>
      </c>
      <c r="G127" t="b">
        <v>0</v>
      </c>
    </row>
    <row r="128" spans="1:7" x14ac:dyDescent="0.3">
      <c r="A128" t="s">
        <v>13</v>
      </c>
      <c r="B128" t="s">
        <v>14</v>
      </c>
      <c r="C128">
        <v>315.25191734744999</v>
      </c>
      <c r="D128" t="s">
        <v>31</v>
      </c>
      <c r="E128" t="s">
        <v>16</v>
      </c>
      <c r="F128" t="s">
        <v>26</v>
      </c>
      <c r="G128" t="b">
        <v>1</v>
      </c>
    </row>
    <row r="129" spans="1:7" x14ac:dyDescent="0.3">
      <c r="A129" t="s">
        <v>13</v>
      </c>
      <c r="B129" t="s">
        <v>18</v>
      </c>
      <c r="C129">
        <v>97.294590356900997</v>
      </c>
      <c r="D129" t="s">
        <v>31</v>
      </c>
      <c r="E129" t="s">
        <v>16</v>
      </c>
      <c r="F129" t="s">
        <v>26</v>
      </c>
      <c r="G129" t="b">
        <v>1</v>
      </c>
    </row>
    <row r="130" spans="1:7" x14ac:dyDescent="0.3">
      <c r="A130" t="s">
        <v>13</v>
      </c>
      <c r="B130" t="s">
        <v>14</v>
      </c>
      <c r="C130">
        <v>315.97916565473997</v>
      </c>
      <c r="D130" t="s">
        <v>31</v>
      </c>
      <c r="E130" t="s">
        <v>16</v>
      </c>
      <c r="F130" t="s">
        <v>26</v>
      </c>
      <c r="G130" t="b">
        <v>1</v>
      </c>
    </row>
    <row r="131" spans="1:7" x14ac:dyDescent="0.3">
      <c r="A131" t="s">
        <v>13</v>
      </c>
      <c r="B131" t="s">
        <v>18</v>
      </c>
      <c r="C131">
        <v>95.391227417501995</v>
      </c>
      <c r="D131" t="s">
        <v>31</v>
      </c>
      <c r="E131" t="s">
        <v>16</v>
      </c>
      <c r="F131" t="s">
        <v>26</v>
      </c>
      <c r="G131" t="b">
        <v>1</v>
      </c>
    </row>
    <row r="132" spans="1:7" x14ac:dyDescent="0.3">
      <c r="A132" t="s">
        <v>13</v>
      </c>
      <c r="B132" t="s">
        <v>14</v>
      </c>
      <c r="C132">
        <v>360.68215999632002</v>
      </c>
      <c r="D132" t="s">
        <v>31</v>
      </c>
      <c r="E132" t="s">
        <v>16</v>
      </c>
      <c r="F132" t="s">
        <v>26</v>
      </c>
      <c r="G132" t="b">
        <v>0</v>
      </c>
    </row>
    <row r="133" spans="1:7" x14ac:dyDescent="0.3">
      <c r="A133" t="s">
        <v>13</v>
      </c>
      <c r="B133" t="s">
        <v>18</v>
      </c>
      <c r="C133">
        <v>128.44300776554999</v>
      </c>
      <c r="D133" t="s">
        <v>31</v>
      </c>
      <c r="E133" t="s">
        <v>16</v>
      </c>
      <c r="F133" t="s">
        <v>26</v>
      </c>
      <c r="G133" t="b">
        <v>0</v>
      </c>
    </row>
    <row r="134" spans="1:7" x14ac:dyDescent="0.3">
      <c r="A134" t="s">
        <v>13</v>
      </c>
      <c r="B134" t="s">
        <v>14</v>
      </c>
      <c r="C134">
        <v>313.21542910209001</v>
      </c>
      <c r="D134" t="s">
        <v>31</v>
      </c>
      <c r="E134" t="s">
        <v>16</v>
      </c>
      <c r="F134" t="s">
        <v>27</v>
      </c>
      <c r="G134" t="b">
        <v>1</v>
      </c>
    </row>
    <row r="135" spans="1:7" x14ac:dyDescent="0.3">
      <c r="A135" t="s">
        <v>13</v>
      </c>
      <c r="B135" t="s">
        <v>18</v>
      </c>
      <c r="C135">
        <v>112.55430389758</v>
      </c>
      <c r="D135" t="s">
        <v>31</v>
      </c>
      <c r="E135" t="s">
        <v>16</v>
      </c>
      <c r="F135" t="s">
        <v>27</v>
      </c>
      <c r="G135" t="b">
        <v>1</v>
      </c>
    </row>
    <row r="136" spans="1:7" x14ac:dyDescent="0.3">
      <c r="A136" t="s">
        <v>13</v>
      </c>
      <c r="B136" t="s">
        <v>14</v>
      </c>
      <c r="C136">
        <v>312.21453427776999</v>
      </c>
      <c r="D136" t="s">
        <v>31</v>
      </c>
      <c r="E136" t="s">
        <v>16</v>
      </c>
      <c r="F136" t="s">
        <v>27</v>
      </c>
      <c r="G136" t="b">
        <v>1</v>
      </c>
    </row>
    <row r="137" spans="1:7" x14ac:dyDescent="0.3">
      <c r="A137" t="s">
        <v>13</v>
      </c>
      <c r="B137" t="s">
        <v>18</v>
      </c>
      <c r="C137">
        <v>116.67062595781999</v>
      </c>
      <c r="D137" t="s">
        <v>31</v>
      </c>
      <c r="E137" t="s">
        <v>16</v>
      </c>
      <c r="F137" t="s">
        <v>27</v>
      </c>
      <c r="G137" t="b">
        <v>1</v>
      </c>
    </row>
    <row r="138" spans="1:7" x14ac:dyDescent="0.3">
      <c r="A138" t="s">
        <v>13</v>
      </c>
      <c r="B138" t="s">
        <v>14</v>
      </c>
      <c r="C138">
        <v>357.43950961769002</v>
      </c>
      <c r="D138" t="s">
        <v>31</v>
      </c>
      <c r="E138" t="s">
        <v>16</v>
      </c>
      <c r="F138" t="s">
        <v>27</v>
      </c>
      <c r="G138" t="b">
        <v>1</v>
      </c>
    </row>
    <row r="139" spans="1:7" x14ac:dyDescent="0.3">
      <c r="A139" t="s">
        <v>13</v>
      </c>
      <c r="B139" t="s">
        <v>18</v>
      </c>
      <c r="C139">
        <v>119.3668445098</v>
      </c>
      <c r="D139" t="s">
        <v>31</v>
      </c>
      <c r="E139" t="s">
        <v>16</v>
      </c>
      <c r="F139" t="s">
        <v>27</v>
      </c>
      <c r="G139" t="b">
        <v>0</v>
      </c>
    </row>
    <row r="140" spans="1:7" x14ac:dyDescent="0.3">
      <c r="A140" t="s">
        <v>13</v>
      </c>
      <c r="B140" t="s">
        <v>14</v>
      </c>
      <c r="C140">
        <v>314.08044349068001</v>
      </c>
      <c r="D140" t="s">
        <v>31</v>
      </c>
      <c r="E140" t="s">
        <v>16</v>
      </c>
      <c r="F140" t="s">
        <v>28</v>
      </c>
      <c r="G140" t="b">
        <v>1</v>
      </c>
    </row>
    <row r="141" spans="1:7" x14ac:dyDescent="0.3">
      <c r="A141" t="s">
        <v>13</v>
      </c>
      <c r="B141" t="s">
        <v>18</v>
      </c>
      <c r="C141">
        <v>105.38432785325</v>
      </c>
      <c r="D141" t="s">
        <v>31</v>
      </c>
      <c r="E141" t="s">
        <v>16</v>
      </c>
      <c r="F141" t="s">
        <v>28</v>
      </c>
      <c r="G141" t="b">
        <v>1</v>
      </c>
    </row>
    <row r="142" spans="1:7" x14ac:dyDescent="0.3">
      <c r="A142" t="s">
        <v>13</v>
      </c>
      <c r="B142" t="s">
        <v>14</v>
      </c>
      <c r="C142">
        <v>318.99186627421</v>
      </c>
      <c r="D142" t="s">
        <v>31</v>
      </c>
      <c r="E142" t="s">
        <v>16</v>
      </c>
      <c r="F142" t="s">
        <v>28</v>
      </c>
      <c r="G142" t="b">
        <v>1</v>
      </c>
    </row>
    <row r="143" spans="1:7" x14ac:dyDescent="0.3">
      <c r="A143" t="s">
        <v>13</v>
      </c>
      <c r="B143" t="s">
        <v>18</v>
      </c>
      <c r="C143">
        <v>116.70176940454</v>
      </c>
      <c r="D143" t="s">
        <v>31</v>
      </c>
      <c r="E143" t="s">
        <v>16</v>
      </c>
      <c r="F143" t="s">
        <v>28</v>
      </c>
      <c r="G143" t="b">
        <v>1</v>
      </c>
    </row>
    <row r="144" spans="1:7" x14ac:dyDescent="0.3">
      <c r="A144" t="s">
        <v>13</v>
      </c>
      <c r="B144" t="s">
        <v>14</v>
      </c>
      <c r="C144">
        <v>365.17169229810997</v>
      </c>
      <c r="D144" t="s">
        <v>31</v>
      </c>
      <c r="E144" t="s">
        <v>16</v>
      </c>
      <c r="F144" t="s">
        <v>28</v>
      </c>
      <c r="G144" t="b">
        <v>0</v>
      </c>
    </row>
    <row r="145" spans="1:7" x14ac:dyDescent="0.3">
      <c r="A145" t="s">
        <v>13</v>
      </c>
      <c r="B145" t="s">
        <v>18</v>
      </c>
      <c r="C145">
        <v>140.91791749505001</v>
      </c>
      <c r="D145" t="s">
        <v>31</v>
      </c>
      <c r="E145" t="s">
        <v>16</v>
      </c>
      <c r="F145" t="s">
        <v>28</v>
      </c>
      <c r="G145" t="b">
        <v>0</v>
      </c>
    </row>
    <row r="146" spans="1:7" x14ac:dyDescent="0.3">
      <c r="A146" t="s">
        <v>13</v>
      </c>
      <c r="B146" t="s">
        <v>14</v>
      </c>
      <c r="C146">
        <v>318.29731663436002</v>
      </c>
      <c r="D146" t="s">
        <v>31</v>
      </c>
      <c r="E146" t="s">
        <v>29</v>
      </c>
      <c r="F146" t="s">
        <v>17</v>
      </c>
      <c r="G146" t="b">
        <v>1</v>
      </c>
    </row>
    <row r="147" spans="1:7" x14ac:dyDescent="0.3">
      <c r="A147" t="s">
        <v>13</v>
      </c>
      <c r="B147" t="s">
        <v>18</v>
      </c>
      <c r="C147">
        <v>89.449088329871998</v>
      </c>
      <c r="D147" t="s">
        <v>31</v>
      </c>
      <c r="E147" t="s">
        <v>29</v>
      </c>
      <c r="F147" t="s">
        <v>17</v>
      </c>
      <c r="G147" t="b">
        <v>1</v>
      </c>
    </row>
    <row r="148" spans="1:7" x14ac:dyDescent="0.3">
      <c r="A148" t="s">
        <v>13</v>
      </c>
      <c r="B148" t="s">
        <v>14</v>
      </c>
      <c r="C148">
        <v>317.12717231255999</v>
      </c>
      <c r="D148" t="s">
        <v>31</v>
      </c>
      <c r="E148" t="s">
        <v>29</v>
      </c>
      <c r="F148" t="s">
        <v>17</v>
      </c>
      <c r="G148" t="b">
        <v>1</v>
      </c>
    </row>
    <row r="149" spans="1:7" x14ac:dyDescent="0.3">
      <c r="A149" t="s">
        <v>13</v>
      </c>
      <c r="B149" t="s">
        <v>18</v>
      </c>
      <c r="C149">
        <v>90.921492107404006</v>
      </c>
      <c r="D149" t="s">
        <v>31</v>
      </c>
      <c r="E149" t="s">
        <v>29</v>
      </c>
      <c r="F149" t="s">
        <v>17</v>
      </c>
      <c r="G149" t="b">
        <v>1</v>
      </c>
    </row>
    <row r="150" spans="1:7" x14ac:dyDescent="0.3">
      <c r="A150" t="s">
        <v>13</v>
      </c>
      <c r="B150" t="s">
        <v>14</v>
      </c>
      <c r="C150">
        <v>318.43480095704001</v>
      </c>
      <c r="D150" t="s">
        <v>31</v>
      </c>
      <c r="E150" t="s">
        <v>29</v>
      </c>
      <c r="F150" t="s">
        <v>17</v>
      </c>
      <c r="G150" t="b">
        <v>1</v>
      </c>
    </row>
    <row r="151" spans="1:7" x14ac:dyDescent="0.3">
      <c r="A151" t="s">
        <v>13</v>
      </c>
      <c r="B151" t="s">
        <v>18</v>
      </c>
      <c r="C151">
        <v>88.591603707920996</v>
      </c>
      <c r="D151" t="s">
        <v>31</v>
      </c>
      <c r="E151" t="s">
        <v>29</v>
      </c>
      <c r="F151" t="s">
        <v>17</v>
      </c>
      <c r="G151" t="b">
        <v>1</v>
      </c>
    </row>
    <row r="152" spans="1:7" x14ac:dyDescent="0.3">
      <c r="A152" t="s">
        <v>13</v>
      </c>
      <c r="B152" t="s">
        <v>14</v>
      </c>
      <c r="C152">
        <v>311.57085935642999</v>
      </c>
      <c r="D152" t="s">
        <v>31</v>
      </c>
      <c r="E152" t="s">
        <v>29</v>
      </c>
      <c r="F152" t="s">
        <v>26</v>
      </c>
      <c r="G152" t="b">
        <v>0</v>
      </c>
    </row>
    <row r="153" spans="1:7" x14ac:dyDescent="0.3">
      <c r="A153" t="s">
        <v>13</v>
      </c>
      <c r="B153" t="s">
        <v>18</v>
      </c>
      <c r="C153">
        <v>144.12849198681999</v>
      </c>
      <c r="D153" t="s">
        <v>31</v>
      </c>
      <c r="E153" t="s">
        <v>29</v>
      </c>
      <c r="F153" t="s">
        <v>26</v>
      </c>
      <c r="G153" t="b">
        <v>0</v>
      </c>
    </row>
    <row r="154" spans="1:7" x14ac:dyDescent="0.3">
      <c r="A154" t="s">
        <v>13</v>
      </c>
      <c r="B154" t="s">
        <v>14</v>
      </c>
      <c r="C154">
        <v>315.23385951847001</v>
      </c>
      <c r="D154" t="s">
        <v>31</v>
      </c>
      <c r="E154" t="s">
        <v>29</v>
      </c>
      <c r="F154" t="s">
        <v>26</v>
      </c>
      <c r="G154" t="b">
        <v>1</v>
      </c>
    </row>
    <row r="155" spans="1:7" x14ac:dyDescent="0.3">
      <c r="A155" t="s">
        <v>13</v>
      </c>
      <c r="B155" t="s">
        <v>18</v>
      </c>
      <c r="C155">
        <v>98.685520851236006</v>
      </c>
      <c r="D155" t="s">
        <v>31</v>
      </c>
      <c r="E155" t="s">
        <v>29</v>
      </c>
      <c r="F155" t="s">
        <v>26</v>
      </c>
      <c r="G155" t="b">
        <v>1</v>
      </c>
    </row>
    <row r="156" spans="1:7" x14ac:dyDescent="0.3">
      <c r="A156" t="s">
        <v>13</v>
      </c>
      <c r="B156" t="s">
        <v>14</v>
      </c>
      <c r="C156">
        <v>313.27826064538999</v>
      </c>
      <c r="D156" t="s">
        <v>31</v>
      </c>
      <c r="E156" t="s">
        <v>29</v>
      </c>
      <c r="F156" t="s">
        <v>26</v>
      </c>
      <c r="G156" t="b">
        <v>1</v>
      </c>
    </row>
    <row r="157" spans="1:7" x14ac:dyDescent="0.3">
      <c r="A157" t="s">
        <v>13</v>
      </c>
      <c r="B157" t="s">
        <v>18</v>
      </c>
      <c r="C157">
        <v>105.69041201484001</v>
      </c>
      <c r="D157" t="s">
        <v>31</v>
      </c>
      <c r="E157" t="s">
        <v>29</v>
      </c>
      <c r="F157" t="s">
        <v>26</v>
      </c>
      <c r="G157" t="b">
        <v>1</v>
      </c>
    </row>
    <row r="158" spans="1:7" x14ac:dyDescent="0.3">
      <c r="A158" t="s">
        <v>13</v>
      </c>
      <c r="B158" t="s">
        <v>14</v>
      </c>
      <c r="C158">
        <v>310.97721337361997</v>
      </c>
      <c r="D158" t="s">
        <v>31</v>
      </c>
      <c r="E158" t="s">
        <v>29</v>
      </c>
      <c r="F158" t="s">
        <v>27</v>
      </c>
      <c r="G158" t="b">
        <v>0</v>
      </c>
    </row>
    <row r="159" spans="1:7" x14ac:dyDescent="0.3">
      <c r="A159" t="s">
        <v>13</v>
      </c>
      <c r="B159" t="s">
        <v>18</v>
      </c>
      <c r="C159">
        <v>126.63928653904</v>
      </c>
      <c r="D159" t="s">
        <v>31</v>
      </c>
      <c r="E159" t="s">
        <v>29</v>
      </c>
      <c r="F159" t="s">
        <v>27</v>
      </c>
      <c r="G159" t="b">
        <v>0</v>
      </c>
    </row>
    <row r="160" spans="1:7" x14ac:dyDescent="0.3">
      <c r="A160" t="s">
        <v>13</v>
      </c>
      <c r="B160" t="s">
        <v>14</v>
      </c>
      <c r="C160">
        <v>315.35280122390998</v>
      </c>
      <c r="D160" t="s">
        <v>31</v>
      </c>
      <c r="E160" t="s">
        <v>29</v>
      </c>
      <c r="F160" t="s">
        <v>27</v>
      </c>
      <c r="G160" t="b">
        <v>1</v>
      </c>
    </row>
    <row r="161" spans="1:7" x14ac:dyDescent="0.3">
      <c r="A161" t="s">
        <v>13</v>
      </c>
      <c r="B161" t="s">
        <v>18</v>
      </c>
      <c r="C161">
        <v>98.943423106143001</v>
      </c>
      <c r="D161" t="s">
        <v>31</v>
      </c>
      <c r="E161" t="s">
        <v>29</v>
      </c>
      <c r="F161" t="s">
        <v>27</v>
      </c>
      <c r="G161" t="b">
        <v>1</v>
      </c>
    </row>
    <row r="162" spans="1:7" x14ac:dyDescent="0.3">
      <c r="A162" t="s">
        <v>13</v>
      </c>
      <c r="B162" t="s">
        <v>14</v>
      </c>
      <c r="C162">
        <v>318.05186719979002</v>
      </c>
      <c r="D162" t="s">
        <v>31</v>
      </c>
      <c r="E162" t="s">
        <v>29</v>
      </c>
      <c r="F162" t="s">
        <v>27</v>
      </c>
      <c r="G162" t="b">
        <v>1</v>
      </c>
    </row>
    <row r="163" spans="1:7" x14ac:dyDescent="0.3">
      <c r="A163" t="s">
        <v>13</v>
      </c>
      <c r="B163" t="s">
        <v>18</v>
      </c>
      <c r="C163">
        <v>90.650761005134001</v>
      </c>
      <c r="D163" t="s">
        <v>31</v>
      </c>
      <c r="E163" t="s">
        <v>29</v>
      </c>
      <c r="F163" t="s">
        <v>27</v>
      </c>
      <c r="G163" t="b">
        <v>1</v>
      </c>
    </row>
    <row r="164" spans="1:7" x14ac:dyDescent="0.3">
      <c r="A164" t="s">
        <v>13</v>
      </c>
      <c r="B164" t="s">
        <v>14</v>
      </c>
      <c r="C164">
        <v>307.93807255399003</v>
      </c>
      <c r="D164" t="s">
        <v>31</v>
      </c>
      <c r="E164" t="s">
        <v>29</v>
      </c>
      <c r="F164" t="s">
        <v>28</v>
      </c>
      <c r="G164" t="b">
        <v>0</v>
      </c>
    </row>
    <row r="165" spans="1:7" x14ac:dyDescent="0.3">
      <c r="A165" t="s">
        <v>13</v>
      </c>
      <c r="B165" t="s">
        <v>18</v>
      </c>
      <c r="C165">
        <v>150.78714793694999</v>
      </c>
      <c r="D165" t="s">
        <v>31</v>
      </c>
      <c r="E165" t="s">
        <v>29</v>
      </c>
      <c r="F165" t="s">
        <v>28</v>
      </c>
      <c r="G165" t="b">
        <v>0</v>
      </c>
    </row>
    <row r="166" spans="1:7" x14ac:dyDescent="0.3">
      <c r="A166" t="s">
        <v>13</v>
      </c>
      <c r="B166" t="s">
        <v>14</v>
      </c>
      <c r="C166">
        <v>315.91385856078</v>
      </c>
      <c r="D166" t="s">
        <v>31</v>
      </c>
      <c r="E166" t="s">
        <v>29</v>
      </c>
      <c r="F166" t="s">
        <v>28</v>
      </c>
      <c r="G166" t="b">
        <v>1</v>
      </c>
    </row>
    <row r="167" spans="1:7" x14ac:dyDescent="0.3">
      <c r="A167" t="s">
        <v>13</v>
      </c>
      <c r="B167" t="s">
        <v>18</v>
      </c>
      <c r="C167">
        <v>96.761176630232995</v>
      </c>
      <c r="D167" t="s">
        <v>31</v>
      </c>
      <c r="E167" t="s">
        <v>29</v>
      </c>
      <c r="F167" t="s">
        <v>28</v>
      </c>
      <c r="G167" t="b">
        <v>1</v>
      </c>
    </row>
    <row r="168" spans="1:7" x14ac:dyDescent="0.3">
      <c r="A168" t="s">
        <v>13</v>
      </c>
      <c r="B168" t="s">
        <v>14</v>
      </c>
      <c r="C168">
        <v>316.65842996718999</v>
      </c>
      <c r="D168" t="s">
        <v>31</v>
      </c>
      <c r="E168" t="s">
        <v>29</v>
      </c>
      <c r="F168" t="s">
        <v>28</v>
      </c>
      <c r="G168" t="b">
        <v>1</v>
      </c>
    </row>
    <row r="169" spans="1:7" x14ac:dyDescent="0.3">
      <c r="A169" t="s">
        <v>13</v>
      </c>
      <c r="B169" t="s">
        <v>18</v>
      </c>
      <c r="C169">
        <v>92.358835351492999</v>
      </c>
      <c r="D169" t="s">
        <v>31</v>
      </c>
      <c r="E169" t="s">
        <v>29</v>
      </c>
      <c r="F169" t="s">
        <v>28</v>
      </c>
      <c r="G169" t="b">
        <v>1</v>
      </c>
    </row>
  </sheetData>
  <autoFilter ref="A1:G169"/>
  <sortState ref="J2:J1048484">
    <sortCondition ref="J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K32" sqref="K32"/>
    </sheetView>
  </sheetViews>
  <sheetFormatPr defaultColWidth="11.19921875" defaultRowHeight="15.6" x14ac:dyDescent="0.3"/>
  <sheetData>
    <row r="1" spans="1:7" x14ac:dyDescent="0.3">
      <c r="A1" t="s">
        <v>1</v>
      </c>
      <c r="B1" t="s">
        <v>7</v>
      </c>
      <c r="C1" t="s">
        <v>43</v>
      </c>
      <c r="F1" t="s">
        <v>43</v>
      </c>
      <c r="G1" t="s">
        <v>44</v>
      </c>
    </row>
    <row r="2" spans="1:7" x14ac:dyDescent="0.3">
      <c r="A2" t="s">
        <v>19</v>
      </c>
      <c r="B2">
        <v>183.51009420768</v>
      </c>
      <c r="C2">
        <f>ROUND($B2,-1)</f>
        <v>180</v>
      </c>
      <c r="D2">
        <f>COUNTIF($C$2:$C$175,$C2)</f>
        <v>7</v>
      </c>
      <c r="F2">
        <v>0</v>
      </c>
      <c r="G2">
        <v>2</v>
      </c>
    </row>
    <row r="3" spans="1:7" x14ac:dyDescent="0.3">
      <c r="A3" t="s">
        <v>19</v>
      </c>
      <c r="B3">
        <v>49.918772587265998</v>
      </c>
      <c r="C3">
        <f t="shared" ref="C3:C66" si="0">ROUND($B3,-1)</f>
        <v>50</v>
      </c>
      <c r="D3">
        <f t="shared" ref="D3:D66" si="1">COUNTIF($C$2:$C$175,$C3)</f>
        <v>8</v>
      </c>
      <c r="F3">
        <v>20</v>
      </c>
      <c r="G3">
        <v>3</v>
      </c>
    </row>
    <row r="4" spans="1:7" x14ac:dyDescent="0.3">
      <c r="A4" t="s">
        <v>19</v>
      </c>
      <c r="B4">
        <v>180.91463137494</v>
      </c>
      <c r="C4">
        <f t="shared" si="0"/>
        <v>180</v>
      </c>
      <c r="D4">
        <f t="shared" si="1"/>
        <v>7</v>
      </c>
      <c r="F4">
        <v>30</v>
      </c>
      <c r="G4">
        <v>12</v>
      </c>
    </row>
    <row r="5" spans="1:7" x14ac:dyDescent="0.3">
      <c r="A5" t="s">
        <v>19</v>
      </c>
      <c r="B5">
        <v>68.778846300986004</v>
      </c>
      <c r="C5">
        <f t="shared" si="0"/>
        <v>70</v>
      </c>
      <c r="D5">
        <f t="shared" si="1"/>
        <v>5</v>
      </c>
      <c r="F5">
        <v>40</v>
      </c>
      <c r="G5">
        <v>5</v>
      </c>
    </row>
    <row r="6" spans="1:7" x14ac:dyDescent="0.3">
      <c r="A6" t="s">
        <v>19</v>
      </c>
      <c r="B6">
        <v>218.57653377283</v>
      </c>
      <c r="C6">
        <f t="shared" si="0"/>
        <v>220</v>
      </c>
      <c r="D6">
        <f t="shared" si="1"/>
        <v>16</v>
      </c>
      <c r="F6">
        <v>50</v>
      </c>
      <c r="G6">
        <v>8</v>
      </c>
    </row>
    <row r="7" spans="1:7" x14ac:dyDescent="0.3">
      <c r="A7" t="s">
        <v>19</v>
      </c>
      <c r="B7">
        <v>41.327813713251999</v>
      </c>
      <c r="C7">
        <f t="shared" si="0"/>
        <v>40</v>
      </c>
      <c r="D7">
        <f t="shared" si="1"/>
        <v>5</v>
      </c>
      <c r="F7">
        <v>60</v>
      </c>
      <c r="G7">
        <v>6</v>
      </c>
    </row>
    <row r="8" spans="1:7" x14ac:dyDescent="0.3">
      <c r="A8" t="s">
        <v>19</v>
      </c>
      <c r="B8">
        <v>161.57474207694</v>
      </c>
      <c r="C8">
        <f t="shared" si="0"/>
        <v>160</v>
      </c>
      <c r="D8">
        <f t="shared" si="1"/>
        <v>3</v>
      </c>
      <c r="F8">
        <v>70</v>
      </c>
      <c r="G8">
        <v>5</v>
      </c>
    </row>
    <row r="9" spans="1:7" x14ac:dyDescent="0.3">
      <c r="A9" t="s">
        <v>19</v>
      </c>
      <c r="B9">
        <v>66.347566300110998</v>
      </c>
      <c r="C9">
        <f t="shared" si="0"/>
        <v>70</v>
      </c>
      <c r="D9">
        <f t="shared" si="1"/>
        <v>5</v>
      </c>
      <c r="F9">
        <v>80</v>
      </c>
      <c r="G9">
        <v>6</v>
      </c>
    </row>
    <row r="10" spans="1:7" x14ac:dyDescent="0.3">
      <c r="A10" t="s">
        <v>19</v>
      </c>
      <c r="B10">
        <v>179.69313553731999</v>
      </c>
      <c r="C10">
        <f t="shared" si="0"/>
        <v>180</v>
      </c>
      <c r="D10">
        <f t="shared" si="1"/>
        <v>7</v>
      </c>
      <c r="F10">
        <v>90</v>
      </c>
      <c r="G10">
        <v>7</v>
      </c>
    </row>
    <row r="11" spans="1:7" x14ac:dyDescent="0.3">
      <c r="A11" t="s">
        <v>19</v>
      </c>
      <c r="B11">
        <v>59.176431978563997</v>
      </c>
      <c r="C11">
        <f t="shared" si="0"/>
        <v>60</v>
      </c>
      <c r="D11">
        <f t="shared" si="1"/>
        <v>6</v>
      </c>
      <c r="F11">
        <v>100</v>
      </c>
      <c r="G11">
        <v>3</v>
      </c>
    </row>
    <row r="12" spans="1:7" x14ac:dyDescent="0.3">
      <c r="A12" t="s">
        <v>19</v>
      </c>
      <c r="B12">
        <v>175.23067580742</v>
      </c>
      <c r="C12">
        <f t="shared" si="0"/>
        <v>180</v>
      </c>
      <c r="D12">
        <f t="shared" si="1"/>
        <v>7</v>
      </c>
      <c r="F12">
        <v>110</v>
      </c>
      <c r="G12">
        <v>10</v>
      </c>
    </row>
    <row r="13" spans="1:7" x14ac:dyDescent="0.3">
      <c r="A13" t="s">
        <v>19</v>
      </c>
      <c r="B13">
        <v>54.268896987453999</v>
      </c>
      <c r="C13">
        <f t="shared" si="0"/>
        <v>50</v>
      </c>
      <c r="D13">
        <f t="shared" si="1"/>
        <v>8</v>
      </c>
      <c r="F13">
        <v>120</v>
      </c>
      <c r="G13">
        <v>2</v>
      </c>
    </row>
    <row r="14" spans="1:7" x14ac:dyDescent="0.3">
      <c r="A14" t="s">
        <v>19</v>
      </c>
      <c r="B14">
        <v>203.99140365174</v>
      </c>
      <c r="C14">
        <f t="shared" si="0"/>
        <v>200</v>
      </c>
      <c r="D14">
        <f t="shared" si="1"/>
        <v>8</v>
      </c>
      <c r="F14">
        <v>130</v>
      </c>
      <c r="G14">
        <v>4</v>
      </c>
    </row>
    <row r="15" spans="1:7" x14ac:dyDescent="0.3">
      <c r="A15" t="s">
        <v>19</v>
      </c>
      <c r="B15">
        <v>32.042521945848002</v>
      </c>
      <c r="C15">
        <f t="shared" si="0"/>
        <v>30</v>
      </c>
      <c r="D15">
        <f t="shared" si="1"/>
        <v>12</v>
      </c>
      <c r="F15">
        <v>140</v>
      </c>
      <c r="G15">
        <v>7</v>
      </c>
    </row>
    <row r="16" spans="1:7" x14ac:dyDescent="0.3">
      <c r="A16" t="s">
        <v>19</v>
      </c>
      <c r="B16">
        <v>167.65891035246</v>
      </c>
      <c r="C16">
        <f t="shared" si="0"/>
        <v>170</v>
      </c>
      <c r="D16">
        <f t="shared" si="1"/>
        <v>1</v>
      </c>
      <c r="F16">
        <v>150</v>
      </c>
      <c r="G16">
        <v>5</v>
      </c>
    </row>
    <row r="17" spans="1:7" x14ac:dyDescent="0.3">
      <c r="A17" t="s">
        <v>19</v>
      </c>
      <c r="B17">
        <v>53.489268249504001</v>
      </c>
      <c r="C17">
        <f t="shared" si="0"/>
        <v>50</v>
      </c>
      <c r="D17">
        <f t="shared" si="1"/>
        <v>8</v>
      </c>
      <c r="F17">
        <v>160</v>
      </c>
      <c r="G17">
        <v>3</v>
      </c>
    </row>
    <row r="18" spans="1:7" x14ac:dyDescent="0.3">
      <c r="A18" t="s">
        <v>19</v>
      </c>
      <c r="B18">
        <v>232.62198004928999</v>
      </c>
      <c r="C18">
        <f t="shared" si="0"/>
        <v>230</v>
      </c>
      <c r="D18">
        <f t="shared" si="1"/>
        <v>10</v>
      </c>
      <c r="F18">
        <v>170</v>
      </c>
      <c r="G18">
        <v>1</v>
      </c>
    </row>
    <row r="19" spans="1:7" x14ac:dyDescent="0.3">
      <c r="A19" t="s">
        <v>19</v>
      </c>
      <c r="B19">
        <v>66.903083879500002</v>
      </c>
      <c r="C19">
        <f t="shared" si="0"/>
        <v>70</v>
      </c>
      <c r="D19">
        <f t="shared" si="1"/>
        <v>5</v>
      </c>
      <c r="F19">
        <v>180</v>
      </c>
      <c r="G19">
        <v>7</v>
      </c>
    </row>
    <row r="20" spans="1:7" x14ac:dyDescent="0.3">
      <c r="A20" t="s">
        <v>19</v>
      </c>
      <c r="B20">
        <v>226.83866093056</v>
      </c>
      <c r="C20">
        <f t="shared" si="0"/>
        <v>230</v>
      </c>
      <c r="D20">
        <f t="shared" si="1"/>
        <v>10</v>
      </c>
      <c r="F20">
        <v>190</v>
      </c>
      <c r="G20">
        <v>2</v>
      </c>
    </row>
    <row r="21" spans="1:7" x14ac:dyDescent="0.3">
      <c r="A21" t="s">
        <v>19</v>
      </c>
      <c r="B21">
        <v>25.607006417474999</v>
      </c>
      <c r="C21">
        <f t="shared" si="0"/>
        <v>30</v>
      </c>
      <c r="D21">
        <f t="shared" si="1"/>
        <v>12</v>
      </c>
      <c r="F21">
        <v>200</v>
      </c>
      <c r="G21">
        <v>8</v>
      </c>
    </row>
    <row r="22" spans="1:7" x14ac:dyDescent="0.3">
      <c r="A22" t="s">
        <v>19</v>
      </c>
      <c r="B22">
        <v>224.19128237212001</v>
      </c>
      <c r="C22">
        <f t="shared" si="0"/>
        <v>220</v>
      </c>
      <c r="D22">
        <f t="shared" si="1"/>
        <v>16</v>
      </c>
      <c r="F22">
        <v>210</v>
      </c>
      <c r="G22">
        <v>41</v>
      </c>
    </row>
    <row r="23" spans="1:7" x14ac:dyDescent="0.3">
      <c r="A23" t="s">
        <v>19</v>
      </c>
      <c r="B23">
        <v>27.894061698133001</v>
      </c>
      <c r="C23">
        <f t="shared" si="0"/>
        <v>30</v>
      </c>
      <c r="D23">
        <f t="shared" si="1"/>
        <v>12</v>
      </c>
      <c r="F23">
        <v>220</v>
      </c>
      <c r="G23">
        <v>16</v>
      </c>
    </row>
    <row r="24" spans="1:7" x14ac:dyDescent="0.3">
      <c r="A24" t="s">
        <v>19</v>
      </c>
      <c r="B24">
        <v>225.30217793080001</v>
      </c>
      <c r="C24">
        <f t="shared" si="0"/>
        <v>230</v>
      </c>
      <c r="D24">
        <f t="shared" si="1"/>
        <v>10</v>
      </c>
      <c r="F24">
        <v>230</v>
      </c>
      <c r="G24">
        <v>10</v>
      </c>
    </row>
    <row r="25" spans="1:7" x14ac:dyDescent="0.3">
      <c r="A25" t="s">
        <v>19</v>
      </c>
      <c r="B25">
        <v>28.034165378838999</v>
      </c>
      <c r="C25">
        <f t="shared" si="0"/>
        <v>30</v>
      </c>
      <c r="D25">
        <f t="shared" si="1"/>
        <v>12</v>
      </c>
      <c r="F25">
        <v>240</v>
      </c>
      <c r="G25">
        <v>1</v>
      </c>
    </row>
    <row r="26" spans="1:7" x14ac:dyDescent="0.3">
      <c r="A26" t="s">
        <v>19</v>
      </c>
      <c r="B26">
        <v>223.07669038560999</v>
      </c>
      <c r="C26">
        <f t="shared" si="0"/>
        <v>220</v>
      </c>
      <c r="D26">
        <f t="shared" si="1"/>
        <v>16</v>
      </c>
    </row>
    <row r="27" spans="1:7" x14ac:dyDescent="0.3">
      <c r="A27" t="s">
        <v>19</v>
      </c>
      <c r="B27">
        <v>31.763070719567999</v>
      </c>
      <c r="C27">
        <f t="shared" si="0"/>
        <v>30</v>
      </c>
      <c r="D27">
        <f t="shared" si="1"/>
        <v>12</v>
      </c>
    </row>
    <row r="28" spans="1:7" x14ac:dyDescent="0.3">
      <c r="A28" t="s">
        <v>19</v>
      </c>
      <c r="B28">
        <v>229.06594229241</v>
      </c>
      <c r="C28">
        <f t="shared" si="0"/>
        <v>230</v>
      </c>
      <c r="D28">
        <f t="shared" si="1"/>
        <v>10</v>
      </c>
    </row>
    <row r="29" spans="1:7" x14ac:dyDescent="0.3">
      <c r="A29" t="s">
        <v>19</v>
      </c>
      <c r="B29">
        <v>38.012795293172999</v>
      </c>
      <c r="C29">
        <f t="shared" si="0"/>
        <v>40</v>
      </c>
      <c r="D29">
        <f t="shared" si="1"/>
        <v>5</v>
      </c>
    </row>
    <row r="30" spans="1:7" x14ac:dyDescent="0.3">
      <c r="A30" t="s">
        <v>19</v>
      </c>
      <c r="B30">
        <v>229.36092258193</v>
      </c>
      <c r="C30">
        <f t="shared" si="0"/>
        <v>230</v>
      </c>
      <c r="D30">
        <f t="shared" si="1"/>
        <v>10</v>
      </c>
    </row>
    <row r="31" spans="1:7" x14ac:dyDescent="0.3">
      <c r="A31" t="s">
        <v>19</v>
      </c>
      <c r="B31">
        <v>32.244193661886001</v>
      </c>
      <c r="C31">
        <f t="shared" si="0"/>
        <v>30</v>
      </c>
      <c r="D31">
        <f t="shared" si="1"/>
        <v>12</v>
      </c>
    </row>
    <row r="32" spans="1:7" x14ac:dyDescent="0.3">
      <c r="A32" t="s">
        <v>19</v>
      </c>
      <c r="B32">
        <v>228.05144403698</v>
      </c>
      <c r="C32">
        <f t="shared" si="0"/>
        <v>230</v>
      </c>
      <c r="D32">
        <f t="shared" si="1"/>
        <v>10</v>
      </c>
    </row>
    <row r="33" spans="1:4" x14ac:dyDescent="0.3">
      <c r="A33" t="s">
        <v>19</v>
      </c>
      <c r="B33">
        <v>26.889332420654</v>
      </c>
      <c r="C33">
        <f t="shared" si="0"/>
        <v>30</v>
      </c>
      <c r="D33">
        <f t="shared" si="1"/>
        <v>12</v>
      </c>
    </row>
    <row r="34" spans="1:4" x14ac:dyDescent="0.3">
      <c r="A34" t="s">
        <v>19</v>
      </c>
      <c r="B34">
        <v>230.88508209691</v>
      </c>
      <c r="C34">
        <f t="shared" si="0"/>
        <v>230</v>
      </c>
      <c r="D34">
        <f t="shared" si="1"/>
        <v>10</v>
      </c>
    </row>
    <row r="35" spans="1:4" x14ac:dyDescent="0.3">
      <c r="A35" t="s">
        <v>19</v>
      </c>
      <c r="B35">
        <v>34.907060896913002</v>
      </c>
      <c r="C35">
        <f t="shared" si="0"/>
        <v>30</v>
      </c>
      <c r="D35">
        <f t="shared" si="1"/>
        <v>12</v>
      </c>
    </row>
    <row r="36" spans="1:4" x14ac:dyDescent="0.3">
      <c r="A36" t="s">
        <v>19</v>
      </c>
      <c r="B36">
        <v>223.20588077752001</v>
      </c>
      <c r="C36">
        <f t="shared" si="0"/>
        <v>220</v>
      </c>
      <c r="D36">
        <f t="shared" si="1"/>
        <v>16</v>
      </c>
    </row>
    <row r="37" spans="1:4" x14ac:dyDescent="0.3">
      <c r="A37" t="s">
        <v>19</v>
      </c>
      <c r="B37">
        <v>30.299262334563998</v>
      </c>
      <c r="C37">
        <f t="shared" si="0"/>
        <v>30</v>
      </c>
      <c r="D37">
        <f t="shared" si="1"/>
        <v>12</v>
      </c>
    </row>
    <row r="38" spans="1:4" x14ac:dyDescent="0.3">
      <c r="A38" t="s">
        <v>19</v>
      </c>
      <c r="B38">
        <v>224.25684221091001</v>
      </c>
      <c r="C38">
        <f t="shared" si="0"/>
        <v>220</v>
      </c>
      <c r="D38">
        <f t="shared" si="1"/>
        <v>16</v>
      </c>
    </row>
    <row r="39" spans="1:4" x14ac:dyDescent="0.3">
      <c r="A39" t="s">
        <v>19</v>
      </c>
      <c r="B39">
        <v>27.559449428714</v>
      </c>
      <c r="C39">
        <f t="shared" si="0"/>
        <v>30</v>
      </c>
      <c r="D39">
        <f t="shared" si="1"/>
        <v>12</v>
      </c>
    </row>
    <row r="40" spans="1:4" x14ac:dyDescent="0.3">
      <c r="A40" t="s">
        <v>19</v>
      </c>
      <c r="B40">
        <v>203.68616331760001</v>
      </c>
      <c r="C40">
        <f t="shared" si="0"/>
        <v>200</v>
      </c>
      <c r="D40">
        <f t="shared" si="1"/>
        <v>8</v>
      </c>
    </row>
    <row r="41" spans="1:4" x14ac:dyDescent="0.3">
      <c r="A41" t="s">
        <v>19</v>
      </c>
      <c r="B41">
        <v>20.028975734027998</v>
      </c>
      <c r="C41">
        <f t="shared" si="0"/>
        <v>20</v>
      </c>
      <c r="D41">
        <f t="shared" si="1"/>
        <v>3</v>
      </c>
    </row>
    <row r="42" spans="1:4" x14ac:dyDescent="0.3">
      <c r="A42" t="s">
        <v>19</v>
      </c>
      <c r="B42">
        <v>207.32306834054</v>
      </c>
      <c r="C42">
        <f t="shared" si="0"/>
        <v>210</v>
      </c>
      <c r="D42">
        <f t="shared" si="1"/>
        <v>41</v>
      </c>
    </row>
    <row r="43" spans="1:4" x14ac:dyDescent="0.3">
      <c r="A43" t="s">
        <v>19</v>
      </c>
      <c r="B43">
        <v>53.165446209702999</v>
      </c>
      <c r="C43">
        <f t="shared" si="0"/>
        <v>50</v>
      </c>
      <c r="D43">
        <f t="shared" si="1"/>
        <v>8</v>
      </c>
    </row>
    <row r="44" spans="1:4" x14ac:dyDescent="0.3">
      <c r="A44" t="s">
        <v>19</v>
      </c>
      <c r="B44">
        <v>199.40352348082001</v>
      </c>
      <c r="C44">
        <f t="shared" si="0"/>
        <v>200</v>
      </c>
      <c r="D44">
        <f t="shared" si="1"/>
        <v>8</v>
      </c>
    </row>
    <row r="45" spans="1:4" x14ac:dyDescent="0.3">
      <c r="A45" t="s">
        <v>19</v>
      </c>
      <c r="B45">
        <v>89.526339918442005</v>
      </c>
      <c r="C45">
        <f t="shared" si="0"/>
        <v>90</v>
      </c>
      <c r="D45">
        <f t="shared" si="1"/>
        <v>7</v>
      </c>
    </row>
    <row r="46" spans="1:4" x14ac:dyDescent="0.3">
      <c r="A46" t="s">
        <v>19</v>
      </c>
      <c r="B46">
        <v>179.37018177393</v>
      </c>
      <c r="C46">
        <f t="shared" si="0"/>
        <v>180</v>
      </c>
      <c r="D46">
        <f t="shared" si="1"/>
        <v>7</v>
      </c>
    </row>
    <row r="47" spans="1:4" x14ac:dyDescent="0.3">
      <c r="A47" t="s">
        <v>19</v>
      </c>
      <c r="B47">
        <v>113.58318368584</v>
      </c>
      <c r="C47">
        <f t="shared" si="0"/>
        <v>110</v>
      </c>
      <c r="D47">
        <f t="shared" si="1"/>
        <v>10</v>
      </c>
    </row>
    <row r="48" spans="1:4" x14ac:dyDescent="0.3">
      <c r="A48" t="s">
        <v>19</v>
      </c>
      <c r="B48">
        <v>209.63262582665001</v>
      </c>
      <c r="C48">
        <f t="shared" si="0"/>
        <v>210</v>
      </c>
      <c r="D48">
        <f t="shared" si="1"/>
        <v>41</v>
      </c>
    </row>
    <row r="49" spans="1:4" x14ac:dyDescent="0.3">
      <c r="A49" t="s">
        <v>19</v>
      </c>
      <c r="B49">
        <v>55.812773431568999</v>
      </c>
      <c r="C49">
        <f t="shared" si="0"/>
        <v>60</v>
      </c>
      <c r="D49">
        <f t="shared" si="1"/>
        <v>6</v>
      </c>
    </row>
    <row r="50" spans="1:4" x14ac:dyDescent="0.3">
      <c r="A50" t="s">
        <v>19</v>
      </c>
      <c r="B50">
        <v>193.18239736173001</v>
      </c>
      <c r="C50">
        <f t="shared" si="0"/>
        <v>190</v>
      </c>
      <c r="D50">
        <f t="shared" si="1"/>
        <v>2</v>
      </c>
    </row>
    <row r="51" spans="1:4" x14ac:dyDescent="0.3">
      <c r="A51" t="s">
        <v>19</v>
      </c>
      <c r="B51">
        <v>25.359899909422001</v>
      </c>
      <c r="C51">
        <f t="shared" si="0"/>
        <v>30</v>
      </c>
      <c r="D51">
        <f t="shared" si="1"/>
        <v>12</v>
      </c>
    </row>
    <row r="52" spans="1:4" x14ac:dyDescent="0.3">
      <c r="A52" t="s">
        <v>19</v>
      </c>
      <c r="B52">
        <v>197.05345303350001</v>
      </c>
      <c r="C52">
        <f t="shared" si="0"/>
        <v>200</v>
      </c>
      <c r="D52">
        <f t="shared" si="1"/>
        <v>8</v>
      </c>
    </row>
    <row r="53" spans="1:4" x14ac:dyDescent="0.3">
      <c r="A53" t="s">
        <v>19</v>
      </c>
      <c r="B53">
        <v>69.405834505805998</v>
      </c>
      <c r="C53">
        <f t="shared" si="0"/>
        <v>70</v>
      </c>
      <c r="D53">
        <f t="shared" si="1"/>
        <v>5</v>
      </c>
    </row>
    <row r="54" spans="1:4" x14ac:dyDescent="0.3">
      <c r="A54" t="s">
        <v>19</v>
      </c>
      <c r="B54">
        <v>195.20121202963</v>
      </c>
      <c r="C54">
        <f t="shared" si="0"/>
        <v>200</v>
      </c>
      <c r="D54">
        <f t="shared" si="1"/>
        <v>8</v>
      </c>
    </row>
    <row r="55" spans="1:4" x14ac:dyDescent="0.3">
      <c r="A55" t="s">
        <v>19</v>
      </c>
      <c r="B55">
        <v>63.018184434477</v>
      </c>
      <c r="C55">
        <f t="shared" si="0"/>
        <v>60</v>
      </c>
      <c r="D55">
        <f t="shared" si="1"/>
        <v>6</v>
      </c>
    </row>
    <row r="56" spans="1:4" x14ac:dyDescent="0.3">
      <c r="A56" t="s">
        <v>19</v>
      </c>
      <c r="B56">
        <v>204.53615303024</v>
      </c>
      <c r="C56">
        <f t="shared" si="0"/>
        <v>200</v>
      </c>
      <c r="D56">
        <f t="shared" si="1"/>
        <v>8</v>
      </c>
    </row>
    <row r="57" spans="1:4" x14ac:dyDescent="0.3">
      <c r="A57" t="s">
        <v>19</v>
      </c>
      <c r="B57">
        <v>53.180714362026002</v>
      </c>
      <c r="C57">
        <f t="shared" si="0"/>
        <v>50</v>
      </c>
      <c r="D57">
        <f t="shared" si="1"/>
        <v>8</v>
      </c>
    </row>
    <row r="58" spans="1:4" x14ac:dyDescent="0.3">
      <c r="A58" t="s">
        <v>19</v>
      </c>
      <c r="B58">
        <v>215.13370187829</v>
      </c>
      <c r="C58">
        <f t="shared" si="0"/>
        <v>220</v>
      </c>
      <c r="D58">
        <f t="shared" si="1"/>
        <v>16</v>
      </c>
    </row>
    <row r="59" spans="1:4" x14ac:dyDescent="0.3">
      <c r="A59" t="s">
        <v>19</v>
      </c>
      <c r="B59">
        <v>81.104172816550005</v>
      </c>
      <c r="C59">
        <f t="shared" si="0"/>
        <v>80</v>
      </c>
      <c r="D59">
        <f t="shared" si="1"/>
        <v>6</v>
      </c>
    </row>
    <row r="60" spans="1:4" x14ac:dyDescent="0.3">
      <c r="A60" t="s">
        <v>19</v>
      </c>
      <c r="B60">
        <v>214.09429899617999</v>
      </c>
      <c r="C60">
        <f t="shared" si="0"/>
        <v>210</v>
      </c>
      <c r="D60">
        <f t="shared" si="1"/>
        <v>41</v>
      </c>
    </row>
    <row r="61" spans="1:4" x14ac:dyDescent="0.3">
      <c r="A61" t="s">
        <v>19</v>
      </c>
      <c r="B61">
        <v>87.979135027219996</v>
      </c>
      <c r="C61">
        <f t="shared" si="0"/>
        <v>90</v>
      </c>
      <c r="D61">
        <f t="shared" si="1"/>
        <v>7</v>
      </c>
    </row>
    <row r="62" spans="1:4" x14ac:dyDescent="0.3">
      <c r="A62" t="s">
        <v>19</v>
      </c>
      <c r="B62">
        <v>195.47941556516</v>
      </c>
      <c r="C62">
        <f t="shared" si="0"/>
        <v>200</v>
      </c>
      <c r="D62">
        <f t="shared" si="1"/>
        <v>8</v>
      </c>
    </row>
    <row r="63" spans="1:4" x14ac:dyDescent="0.3">
      <c r="A63" t="s">
        <v>19</v>
      </c>
      <c r="B63">
        <v>24.644930865328</v>
      </c>
      <c r="C63">
        <f t="shared" si="0"/>
        <v>20</v>
      </c>
      <c r="D63">
        <f t="shared" si="1"/>
        <v>3</v>
      </c>
    </row>
    <row r="64" spans="1:4" x14ac:dyDescent="0.3">
      <c r="A64" t="s">
        <v>19</v>
      </c>
      <c r="B64">
        <v>215.14153372596999</v>
      </c>
      <c r="C64">
        <f t="shared" si="0"/>
        <v>220</v>
      </c>
      <c r="D64">
        <f t="shared" si="1"/>
        <v>16</v>
      </c>
    </row>
    <row r="65" spans="1:4" x14ac:dyDescent="0.3">
      <c r="A65" t="s">
        <v>19</v>
      </c>
      <c r="B65">
        <v>84.192933106829003</v>
      </c>
      <c r="C65">
        <f t="shared" si="0"/>
        <v>80</v>
      </c>
      <c r="D65">
        <f t="shared" si="1"/>
        <v>6</v>
      </c>
    </row>
    <row r="66" spans="1:4" x14ac:dyDescent="0.3">
      <c r="A66" t="s">
        <v>19</v>
      </c>
      <c r="B66">
        <v>216.09726095165999</v>
      </c>
      <c r="C66">
        <f t="shared" si="0"/>
        <v>220</v>
      </c>
      <c r="D66">
        <f t="shared" si="1"/>
        <v>16</v>
      </c>
    </row>
    <row r="67" spans="1:4" x14ac:dyDescent="0.3">
      <c r="A67" t="s">
        <v>19</v>
      </c>
      <c r="B67">
        <v>77.499098888915</v>
      </c>
      <c r="C67">
        <f t="shared" ref="C67:C130" si="2">ROUND($B67,-1)</f>
        <v>80</v>
      </c>
      <c r="D67">
        <f t="shared" ref="D67:D130" si="3">COUNTIF($C$2:$C$175,$C67)</f>
        <v>6</v>
      </c>
    </row>
    <row r="68" spans="1:4" x14ac:dyDescent="0.3">
      <c r="A68" t="s">
        <v>19</v>
      </c>
      <c r="B68">
        <v>217.15007041174999</v>
      </c>
      <c r="C68">
        <f t="shared" si="2"/>
        <v>220</v>
      </c>
      <c r="D68">
        <f t="shared" si="3"/>
        <v>16</v>
      </c>
    </row>
    <row r="69" spans="1:4" x14ac:dyDescent="0.3">
      <c r="A69" t="s">
        <v>19</v>
      </c>
      <c r="B69">
        <v>24.778895323286999</v>
      </c>
      <c r="C69">
        <f t="shared" si="2"/>
        <v>20</v>
      </c>
      <c r="D69">
        <f t="shared" si="3"/>
        <v>3</v>
      </c>
    </row>
    <row r="70" spans="1:4" x14ac:dyDescent="0.3">
      <c r="A70" t="s">
        <v>19</v>
      </c>
      <c r="B70">
        <v>217.68118051126001</v>
      </c>
      <c r="C70">
        <f t="shared" si="2"/>
        <v>220</v>
      </c>
      <c r="D70">
        <f t="shared" si="3"/>
        <v>16</v>
      </c>
    </row>
    <row r="71" spans="1:4" x14ac:dyDescent="0.3">
      <c r="A71" t="s">
        <v>19</v>
      </c>
      <c r="B71">
        <v>67.025518059602007</v>
      </c>
      <c r="C71">
        <f t="shared" si="2"/>
        <v>70</v>
      </c>
      <c r="D71">
        <f t="shared" si="3"/>
        <v>5</v>
      </c>
    </row>
    <row r="72" spans="1:4" x14ac:dyDescent="0.3">
      <c r="A72" t="s">
        <v>19</v>
      </c>
      <c r="B72">
        <v>215.15698085266999</v>
      </c>
      <c r="C72">
        <f t="shared" si="2"/>
        <v>220</v>
      </c>
      <c r="D72">
        <f t="shared" si="3"/>
        <v>16</v>
      </c>
    </row>
    <row r="73" spans="1:4" x14ac:dyDescent="0.3">
      <c r="A73" t="s">
        <v>19</v>
      </c>
      <c r="B73">
        <v>83.736693791343995</v>
      </c>
      <c r="C73">
        <f t="shared" si="2"/>
        <v>80</v>
      </c>
      <c r="D73">
        <f t="shared" si="3"/>
        <v>6</v>
      </c>
    </row>
    <row r="74" spans="1:4" x14ac:dyDescent="0.3">
      <c r="A74" t="s">
        <v>19</v>
      </c>
      <c r="B74">
        <v>225.68704645756</v>
      </c>
      <c r="C74">
        <f t="shared" si="2"/>
        <v>230</v>
      </c>
      <c r="D74">
        <f t="shared" si="3"/>
        <v>10</v>
      </c>
    </row>
    <row r="75" spans="1:4" x14ac:dyDescent="0.3">
      <c r="A75" t="s">
        <v>19</v>
      </c>
      <c r="B75">
        <v>37.005409597982997</v>
      </c>
      <c r="C75">
        <f t="shared" si="2"/>
        <v>40</v>
      </c>
      <c r="D75">
        <f t="shared" si="3"/>
        <v>5</v>
      </c>
    </row>
    <row r="76" spans="1:4" x14ac:dyDescent="0.3">
      <c r="A76" t="s">
        <v>19</v>
      </c>
      <c r="B76">
        <v>213.58451235681</v>
      </c>
      <c r="C76">
        <f t="shared" si="2"/>
        <v>210</v>
      </c>
      <c r="D76">
        <f t="shared" si="3"/>
        <v>41</v>
      </c>
    </row>
    <row r="77" spans="1:4" x14ac:dyDescent="0.3">
      <c r="A77" t="s">
        <v>19</v>
      </c>
      <c r="B77">
        <v>90.843139023570998</v>
      </c>
      <c r="C77">
        <f t="shared" si="2"/>
        <v>90</v>
      </c>
      <c r="D77">
        <f t="shared" si="3"/>
        <v>7</v>
      </c>
    </row>
    <row r="78" spans="1:4" x14ac:dyDescent="0.3">
      <c r="A78" t="s">
        <v>19</v>
      </c>
      <c r="B78">
        <v>214.06037700917</v>
      </c>
      <c r="C78">
        <f t="shared" si="2"/>
        <v>210</v>
      </c>
      <c r="D78">
        <f t="shared" si="3"/>
        <v>41</v>
      </c>
    </row>
    <row r="79" spans="1:4" x14ac:dyDescent="0.3">
      <c r="A79" t="s">
        <v>19</v>
      </c>
      <c r="B79">
        <v>87.457804569589996</v>
      </c>
      <c r="C79">
        <f t="shared" si="2"/>
        <v>90</v>
      </c>
      <c r="D79">
        <f t="shared" si="3"/>
        <v>7</v>
      </c>
    </row>
    <row r="80" spans="1:4" x14ac:dyDescent="0.3">
      <c r="A80" t="s">
        <v>19</v>
      </c>
      <c r="B80">
        <v>206.90955642121</v>
      </c>
      <c r="C80">
        <f t="shared" si="2"/>
        <v>210</v>
      </c>
      <c r="D80">
        <f t="shared" si="3"/>
        <v>41</v>
      </c>
    </row>
    <row r="81" spans="1:4" x14ac:dyDescent="0.3">
      <c r="A81" t="s">
        <v>19</v>
      </c>
      <c r="B81">
        <v>85.554007458906995</v>
      </c>
      <c r="C81">
        <f t="shared" si="2"/>
        <v>90</v>
      </c>
      <c r="D81">
        <f t="shared" si="3"/>
        <v>7</v>
      </c>
    </row>
    <row r="82" spans="1:4" x14ac:dyDescent="0.3">
      <c r="A82" t="s">
        <v>19</v>
      </c>
      <c r="B82">
        <v>0</v>
      </c>
      <c r="C82">
        <f t="shared" si="2"/>
        <v>0</v>
      </c>
      <c r="D82">
        <f t="shared" si="3"/>
        <v>2</v>
      </c>
    </row>
    <row r="83" spans="1:4" x14ac:dyDescent="0.3">
      <c r="A83" t="s">
        <v>19</v>
      </c>
      <c r="B83">
        <v>0</v>
      </c>
      <c r="C83">
        <f t="shared" si="2"/>
        <v>0</v>
      </c>
      <c r="D83">
        <f t="shared" si="3"/>
        <v>2</v>
      </c>
    </row>
    <row r="84" spans="1:4" x14ac:dyDescent="0.3">
      <c r="A84" t="s">
        <v>19</v>
      </c>
      <c r="B84">
        <v>177.13913879251001</v>
      </c>
      <c r="C84">
        <f t="shared" si="2"/>
        <v>180</v>
      </c>
      <c r="D84">
        <f t="shared" si="3"/>
        <v>7</v>
      </c>
    </row>
    <row r="85" spans="1:4" x14ac:dyDescent="0.3">
      <c r="A85" t="s">
        <v>19</v>
      </c>
      <c r="B85">
        <v>153.32845968378999</v>
      </c>
      <c r="C85">
        <f t="shared" si="2"/>
        <v>150</v>
      </c>
      <c r="D85">
        <f t="shared" si="3"/>
        <v>5</v>
      </c>
    </row>
    <row r="86" spans="1:4" x14ac:dyDescent="0.3">
      <c r="A86" t="s">
        <v>19</v>
      </c>
      <c r="B86">
        <v>216.11808665340001</v>
      </c>
      <c r="C86">
        <f t="shared" si="2"/>
        <v>220</v>
      </c>
      <c r="D86">
        <f t="shared" si="3"/>
        <v>16</v>
      </c>
    </row>
    <row r="87" spans="1:4" x14ac:dyDescent="0.3">
      <c r="A87" t="s">
        <v>19</v>
      </c>
      <c r="B87">
        <v>133.58365678345001</v>
      </c>
      <c r="C87">
        <f t="shared" si="2"/>
        <v>130</v>
      </c>
      <c r="D87">
        <f t="shared" si="3"/>
        <v>4</v>
      </c>
    </row>
    <row r="88" spans="1:4" x14ac:dyDescent="0.3">
      <c r="A88" t="s">
        <v>19</v>
      </c>
      <c r="B88">
        <v>214.35902328937999</v>
      </c>
      <c r="C88">
        <f t="shared" si="2"/>
        <v>210</v>
      </c>
      <c r="D88">
        <f t="shared" si="3"/>
        <v>41</v>
      </c>
    </row>
    <row r="89" spans="1:4" x14ac:dyDescent="0.3">
      <c r="A89" t="s">
        <v>19</v>
      </c>
      <c r="B89">
        <v>107.33994816425</v>
      </c>
      <c r="C89">
        <f t="shared" si="2"/>
        <v>110</v>
      </c>
      <c r="D89">
        <f t="shared" si="3"/>
        <v>10</v>
      </c>
    </row>
    <row r="90" spans="1:4" x14ac:dyDescent="0.3">
      <c r="A90" t="s">
        <v>19</v>
      </c>
      <c r="B90">
        <v>222.15618873650001</v>
      </c>
      <c r="C90">
        <f t="shared" si="2"/>
        <v>220</v>
      </c>
      <c r="D90">
        <f t="shared" si="3"/>
        <v>16</v>
      </c>
    </row>
    <row r="91" spans="1:4" x14ac:dyDescent="0.3">
      <c r="A91" t="s">
        <v>19</v>
      </c>
      <c r="B91">
        <v>142.59272666749001</v>
      </c>
      <c r="C91">
        <f t="shared" si="2"/>
        <v>140</v>
      </c>
      <c r="D91">
        <f t="shared" si="3"/>
        <v>7</v>
      </c>
    </row>
    <row r="92" spans="1:4" x14ac:dyDescent="0.3">
      <c r="A92" t="s">
        <v>19</v>
      </c>
      <c r="B92">
        <v>219.89716241146999</v>
      </c>
      <c r="C92">
        <f t="shared" si="2"/>
        <v>220</v>
      </c>
      <c r="D92">
        <f t="shared" si="3"/>
        <v>16</v>
      </c>
    </row>
    <row r="93" spans="1:4" x14ac:dyDescent="0.3">
      <c r="A93" t="s">
        <v>19</v>
      </c>
      <c r="B93">
        <v>84.546849117405003</v>
      </c>
      <c r="C93">
        <f t="shared" si="2"/>
        <v>80</v>
      </c>
      <c r="D93">
        <f t="shared" si="3"/>
        <v>6</v>
      </c>
    </row>
    <row r="94" spans="1:4" x14ac:dyDescent="0.3">
      <c r="A94" t="s">
        <v>19</v>
      </c>
      <c r="B94">
        <v>212.43671320012999</v>
      </c>
      <c r="C94">
        <f t="shared" si="2"/>
        <v>210</v>
      </c>
      <c r="D94">
        <f t="shared" si="3"/>
        <v>41</v>
      </c>
    </row>
    <row r="95" spans="1:4" x14ac:dyDescent="0.3">
      <c r="A95" t="s">
        <v>19</v>
      </c>
      <c r="B95">
        <v>114.26124135608001</v>
      </c>
      <c r="C95">
        <f t="shared" si="2"/>
        <v>110</v>
      </c>
      <c r="D95">
        <f t="shared" si="3"/>
        <v>10</v>
      </c>
    </row>
    <row r="96" spans="1:4" x14ac:dyDescent="0.3">
      <c r="A96" t="s">
        <v>19</v>
      </c>
      <c r="B96">
        <v>185.31497180440999</v>
      </c>
      <c r="C96">
        <f t="shared" si="2"/>
        <v>190</v>
      </c>
      <c r="D96">
        <f t="shared" si="3"/>
        <v>2</v>
      </c>
    </row>
    <row r="97" spans="1:4" x14ac:dyDescent="0.3">
      <c r="A97" t="s">
        <v>19</v>
      </c>
      <c r="B97">
        <v>161.94948614450001</v>
      </c>
      <c r="C97">
        <f t="shared" si="2"/>
        <v>160</v>
      </c>
      <c r="D97">
        <f t="shared" si="3"/>
        <v>3</v>
      </c>
    </row>
    <row r="98" spans="1:4" x14ac:dyDescent="0.3">
      <c r="A98" t="s">
        <v>19</v>
      </c>
      <c r="B98">
        <v>215.84545252051001</v>
      </c>
      <c r="C98">
        <f t="shared" si="2"/>
        <v>220</v>
      </c>
      <c r="D98">
        <f t="shared" si="3"/>
        <v>16</v>
      </c>
    </row>
    <row r="99" spans="1:4" x14ac:dyDescent="0.3">
      <c r="A99" t="s">
        <v>19</v>
      </c>
      <c r="B99">
        <v>87.574764333350004</v>
      </c>
      <c r="C99">
        <f t="shared" si="2"/>
        <v>90</v>
      </c>
      <c r="D99">
        <f t="shared" si="3"/>
        <v>7</v>
      </c>
    </row>
    <row r="100" spans="1:4" x14ac:dyDescent="0.3">
      <c r="A100" t="s">
        <v>19</v>
      </c>
      <c r="B100">
        <v>216.77950652865999</v>
      </c>
      <c r="C100">
        <f t="shared" si="2"/>
        <v>220</v>
      </c>
      <c r="D100">
        <f t="shared" si="3"/>
        <v>16</v>
      </c>
    </row>
    <row r="101" spans="1:4" x14ac:dyDescent="0.3">
      <c r="A101" t="s">
        <v>19</v>
      </c>
      <c r="B101">
        <v>98.824010640202999</v>
      </c>
      <c r="C101">
        <f t="shared" si="2"/>
        <v>100</v>
      </c>
      <c r="D101">
        <f t="shared" si="3"/>
        <v>3</v>
      </c>
    </row>
    <row r="102" spans="1:4" x14ac:dyDescent="0.3">
      <c r="A102" t="s">
        <v>19</v>
      </c>
      <c r="B102">
        <v>211.69431664698001</v>
      </c>
      <c r="C102">
        <f t="shared" si="2"/>
        <v>210</v>
      </c>
      <c r="D102">
        <f t="shared" si="3"/>
        <v>41</v>
      </c>
    </row>
    <row r="103" spans="1:4" x14ac:dyDescent="0.3">
      <c r="A103" t="s">
        <v>19</v>
      </c>
      <c r="B103">
        <v>158.66816116984</v>
      </c>
      <c r="C103">
        <f t="shared" si="2"/>
        <v>160</v>
      </c>
      <c r="D103">
        <f t="shared" si="3"/>
        <v>3</v>
      </c>
    </row>
    <row r="104" spans="1:4" x14ac:dyDescent="0.3">
      <c r="A104" t="s">
        <v>19</v>
      </c>
      <c r="B104">
        <v>211.78181788883001</v>
      </c>
      <c r="C104">
        <f t="shared" si="2"/>
        <v>210</v>
      </c>
      <c r="D104">
        <f t="shared" si="3"/>
        <v>41</v>
      </c>
    </row>
    <row r="105" spans="1:4" x14ac:dyDescent="0.3">
      <c r="A105" t="s">
        <v>19</v>
      </c>
      <c r="B105">
        <v>107.65019006052999</v>
      </c>
      <c r="C105">
        <f t="shared" si="2"/>
        <v>110</v>
      </c>
      <c r="D105">
        <f t="shared" si="3"/>
        <v>10</v>
      </c>
    </row>
    <row r="106" spans="1:4" x14ac:dyDescent="0.3">
      <c r="A106" t="s">
        <v>19</v>
      </c>
      <c r="B106">
        <v>205.84423297724001</v>
      </c>
      <c r="C106">
        <f t="shared" si="2"/>
        <v>210</v>
      </c>
      <c r="D106">
        <f t="shared" si="3"/>
        <v>41</v>
      </c>
    </row>
    <row r="107" spans="1:4" x14ac:dyDescent="0.3">
      <c r="A107" t="s">
        <v>19</v>
      </c>
      <c r="B107">
        <v>147.97611018911999</v>
      </c>
      <c r="C107">
        <f t="shared" si="2"/>
        <v>150</v>
      </c>
      <c r="D107">
        <f t="shared" si="3"/>
        <v>5</v>
      </c>
    </row>
    <row r="108" spans="1:4" x14ac:dyDescent="0.3">
      <c r="A108" t="s">
        <v>19</v>
      </c>
      <c r="B108">
        <v>205.87253821039999</v>
      </c>
      <c r="C108">
        <f t="shared" si="2"/>
        <v>210</v>
      </c>
      <c r="D108">
        <f t="shared" si="3"/>
        <v>41</v>
      </c>
    </row>
    <row r="109" spans="1:4" x14ac:dyDescent="0.3">
      <c r="A109" t="s">
        <v>19</v>
      </c>
      <c r="B109">
        <v>147.19433552934001</v>
      </c>
      <c r="C109">
        <f t="shared" si="2"/>
        <v>150</v>
      </c>
      <c r="D109">
        <f t="shared" si="3"/>
        <v>5</v>
      </c>
    </row>
    <row r="110" spans="1:4" x14ac:dyDescent="0.3">
      <c r="A110" t="s">
        <v>19</v>
      </c>
      <c r="B110">
        <v>210.18593041341001</v>
      </c>
      <c r="C110">
        <f t="shared" si="2"/>
        <v>210</v>
      </c>
      <c r="D110">
        <f t="shared" si="3"/>
        <v>41</v>
      </c>
    </row>
    <row r="111" spans="1:4" x14ac:dyDescent="0.3">
      <c r="A111" t="s">
        <v>19</v>
      </c>
      <c r="B111">
        <v>107.76873059229</v>
      </c>
      <c r="C111">
        <f t="shared" si="2"/>
        <v>110</v>
      </c>
      <c r="D111">
        <f t="shared" si="3"/>
        <v>10</v>
      </c>
    </row>
    <row r="112" spans="1:4" x14ac:dyDescent="0.3">
      <c r="A112" t="s">
        <v>19</v>
      </c>
      <c r="B112">
        <v>206.00001174203001</v>
      </c>
      <c r="C112">
        <f t="shared" si="2"/>
        <v>210</v>
      </c>
      <c r="D112">
        <f t="shared" si="3"/>
        <v>41</v>
      </c>
    </row>
    <row r="113" spans="1:4" x14ac:dyDescent="0.3">
      <c r="A113" t="s">
        <v>19</v>
      </c>
      <c r="B113">
        <v>139.75888675004001</v>
      </c>
      <c r="C113">
        <f t="shared" si="2"/>
        <v>140</v>
      </c>
      <c r="D113">
        <f t="shared" si="3"/>
        <v>7</v>
      </c>
    </row>
    <row r="114" spans="1:4" x14ac:dyDescent="0.3">
      <c r="A114" t="s">
        <v>19</v>
      </c>
      <c r="B114">
        <v>206.58413647923999</v>
      </c>
      <c r="C114">
        <f t="shared" si="2"/>
        <v>210</v>
      </c>
      <c r="D114">
        <f t="shared" si="3"/>
        <v>41</v>
      </c>
    </row>
    <row r="115" spans="1:4" x14ac:dyDescent="0.3">
      <c r="A115" t="s">
        <v>19</v>
      </c>
      <c r="B115">
        <v>140.37776949751</v>
      </c>
      <c r="C115">
        <f t="shared" si="2"/>
        <v>140</v>
      </c>
      <c r="D115">
        <f t="shared" si="3"/>
        <v>7</v>
      </c>
    </row>
    <row r="116" spans="1:4" x14ac:dyDescent="0.3">
      <c r="A116" t="s">
        <v>19</v>
      </c>
      <c r="B116">
        <v>208.05963043699001</v>
      </c>
      <c r="C116">
        <f t="shared" si="2"/>
        <v>210</v>
      </c>
      <c r="D116">
        <f t="shared" si="3"/>
        <v>41</v>
      </c>
    </row>
    <row r="117" spans="1:4" x14ac:dyDescent="0.3">
      <c r="A117" t="s">
        <v>19</v>
      </c>
      <c r="B117">
        <v>123.99710502412</v>
      </c>
      <c r="C117">
        <f t="shared" si="2"/>
        <v>120</v>
      </c>
      <c r="D117">
        <f t="shared" si="3"/>
        <v>2</v>
      </c>
    </row>
    <row r="118" spans="1:4" x14ac:dyDescent="0.3">
      <c r="A118" t="s">
        <v>19</v>
      </c>
      <c r="B118">
        <v>207.27165530354</v>
      </c>
      <c r="C118">
        <f t="shared" si="2"/>
        <v>210</v>
      </c>
      <c r="D118">
        <f t="shared" si="3"/>
        <v>41</v>
      </c>
    </row>
    <row r="119" spans="1:4" x14ac:dyDescent="0.3">
      <c r="A119" t="s">
        <v>19</v>
      </c>
      <c r="B119">
        <v>139.70081560752999</v>
      </c>
      <c r="C119">
        <f t="shared" si="2"/>
        <v>140</v>
      </c>
      <c r="D119">
        <f t="shared" si="3"/>
        <v>7</v>
      </c>
    </row>
    <row r="120" spans="1:4" x14ac:dyDescent="0.3">
      <c r="A120" t="s">
        <v>19</v>
      </c>
      <c r="B120">
        <v>206.67509681665001</v>
      </c>
      <c r="C120">
        <f t="shared" si="2"/>
        <v>210</v>
      </c>
      <c r="D120">
        <f t="shared" si="3"/>
        <v>41</v>
      </c>
    </row>
    <row r="121" spans="1:4" x14ac:dyDescent="0.3">
      <c r="A121" t="s">
        <v>19</v>
      </c>
      <c r="B121">
        <v>140.76072013397001</v>
      </c>
      <c r="C121">
        <f t="shared" si="2"/>
        <v>140</v>
      </c>
      <c r="D121">
        <f t="shared" si="3"/>
        <v>7</v>
      </c>
    </row>
    <row r="122" spans="1:4" x14ac:dyDescent="0.3">
      <c r="A122" t="s">
        <v>19</v>
      </c>
      <c r="B122">
        <v>209.25535051661001</v>
      </c>
      <c r="C122">
        <f t="shared" si="2"/>
        <v>210</v>
      </c>
      <c r="D122">
        <f t="shared" si="3"/>
        <v>41</v>
      </c>
    </row>
    <row r="123" spans="1:4" x14ac:dyDescent="0.3">
      <c r="A123" t="s">
        <v>19</v>
      </c>
      <c r="B123">
        <v>119.40842187602</v>
      </c>
      <c r="C123">
        <f t="shared" si="2"/>
        <v>120</v>
      </c>
      <c r="D123">
        <f t="shared" si="3"/>
        <v>2</v>
      </c>
    </row>
    <row r="124" spans="1:4" x14ac:dyDescent="0.3">
      <c r="A124" t="s">
        <v>19</v>
      </c>
      <c r="B124">
        <v>207.88839697533001</v>
      </c>
      <c r="C124">
        <f t="shared" si="2"/>
        <v>210</v>
      </c>
      <c r="D124">
        <f t="shared" si="3"/>
        <v>41</v>
      </c>
    </row>
    <row r="125" spans="1:4" x14ac:dyDescent="0.3">
      <c r="A125" t="s">
        <v>19</v>
      </c>
      <c r="B125">
        <v>136.32438422978001</v>
      </c>
      <c r="C125">
        <f t="shared" si="2"/>
        <v>140</v>
      </c>
      <c r="D125">
        <f t="shared" si="3"/>
        <v>7</v>
      </c>
    </row>
    <row r="126" spans="1:4" x14ac:dyDescent="0.3">
      <c r="A126" t="s">
        <v>19</v>
      </c>
      <c r="B126">
        <v>207.19132350362</v>
      </c>
      <c r="C126">
        <f t="shared" si="2"/>
        <v>210</v>
      </c>
      <c r="D126">
        <f t="shared" si="3"/>
        <v>41</v>
      </c>
    </row>
    <row r="127" spans="1:4" x14ac:dyDescent="0.3">
      <c r="A127" t="s">
        <v>19</v>
      </c>
      <c r="B127">
        <v>141.86336070230001</v>
      </c>
      <c r="C127">
        <f t="shared" si="2"/>
        <v>140</v>
      </c>
      <c r="D127">
        <f t="shared" si="3"/>
        <v>7</v>
      </c>
    </row>
    <row r="128" spans="1:4" x14ac:dyDescent="0.3">
      <c r="A128" t="s">
        <v>19</v>
      </c>
      <c r="B128">
        <v>211.45760168976</v>
      </c>
      <c r="C128">
        <f t="shared" si="2"/>
        <v>210</v>
      </c>
      <c r="D128">
        <f t="shared" si="3"/>
        <v>41</v>
      </c>
    </row>
    <row r="129" spans="1:4" x14ac:dyDescent="0.3">
      <c r="A129" t="s">
        <v>19</v>
      </c>
      <c r="B129">
        <v>42.558944857100997</v>
      </c>
      <c r="C129">
        <f t="shared" si="2"/>
        <v>40</v>
      </c>
      <c r="D129">
        <f t="shared" si="3"/>
        <v>5</v>
      </c>
    </row>
    <row r="130" spans="1:4" x14ac:dyDescent="0.3">
      <c r="A130" t="s">
        <v>19</v>
      </c>
      <c r="B130">
        <v>210.97663403324</v>
      </c>
      <c r="C130">
        <f t="shared" si="2"/>
        <v>210</v>
      </c>
      <c r="D130">
        <f t="shared" si="3"/>
        <v>41</v>
      </c>
    </row>
    <row r="131" spans="1:4" x14ac:dyDescent="0.3">
      <c r="A131" t="s">
        <v>19</v>
      </c>
      <c r="B131">
        <v>63.599693186762998</v>
      </c>
      <c r="C131">
        <f t="shared" ref="C131:C175" si="4">ROUND($B131,-1)</f>
        <v>60</v>
      </c>
      <c r="D131">
        <f t="shared" ref="D131:D175" si="5">COUNTIF($C$2:$C$175,$C131)</f>
        <v>6</v>
      </c>
    </row>
    <row r="132" spans="1:4" x14ac:dyDescent="0.3">
      <c r="A132" t="s">
        <v>19</v>
      </c>
      <c r="B132">
        <v>243.76770081954999</v>
      </c>
      <c r="C132">
        <f t="shared" si="4"/>
        <v>240</v>
      </c>
      <c r="D132">
        <f t="shared" si="5"/>
        <v>1</v>
      </c>
    </row>
    <row r="133" spans="1:4" x14ac:dyDescent="0.3">
      <c r="A133" t="s">
        <v>19</v>
      </c>
      <c r="B133">
        <v>86.829569734751004</v>
      </c>
      <c r="C133">
        <f t="shared" si="4"/>
        <v>90</v>
      </c>
      <c r="D133">
        <f t="shared" si="5"/>
        <v>7</v>
      </c>
    </row>
    <row r="134" spans="1:4" x14ac:dyDescent="0.3">
      <c r="A134" t="s">
        <v>19</v>
      </c>
      <c r="B134">
        <v>211.60966169636001</v>
      </c>
      <c r="C134">
        <f t="shared" si="4"/>
        <v>210</v>
      </c>
      <c r="D134">
        <f t="shared" si="5"/>
        <v>41</v>
      </c>
    </row>
    <row r="135" spans="1:4" x14ac:dyDescent="0.3">
      <c r="A135" t="s">
        <v>19</v>
      </c>
      <c r="B135">
        <v>54.105668323986002</v>
      </c>
      <c r="C135">
        <f t="shared" si="4"/>
        <v>50</v>
      </c>
      <c r="D135">
        <f t="shared" si="5"/>
        <v>8</v>
      </c>
    </row>
    <row r="136" spans="1:4" x14ac:dyDescent="0.3">
      <c r="A136" t="s">
        <v>19</v>
      </c>
      <c r="B136">
        <v>209.31784935831001</v>
      </c>
      <c r="C136">
        <f t="shared" si="4"/>
        <v>210</v>
      </c>
      <c r="D136">
        <f t="shared" si="5"/>
        <v>41</v>
      </c>
    </row>
    <row r="137" spans="1:4" x14ac:dyDescent="0.3">
      <c r="A137" t="s">
        <v>19</v>
      </c>
      <c r="B137">
        <v>56.409648352418003</v>
      </c>
      <c r="C137">
        <f t="shared" si="4"/>
        <v>60</v>
      </c>
      <c r="D137">
        <f t="shared" si="5"/>
        <v>6</v>
      </c>
    </row>
    <row r="138" spans="1:4" x14ac:dyDescent="0.3">
      <c r="A138" t="s">
        <v>19</v>
      </c>
      <c r="B138">
        <v>209.00696646733999</v>
      </c>
      <c r="C138">
        <f t="shared" si="4"/>
        <v>210</v>
      </c>
      <c r="D138">
        <f t="shared" si="5"/>
        <v>41</v>
      </c>
    </row>
    <row r="139" spans="1:4" x14ac:dyDescent="0.3">
      <c r="A139" t="s">
        <v>19</v>
      </c>
      <c r="B139">
        <v>175.47802584022</v>
      </c>
      <c r="C139">
        <f t="shared" si="4"/>
        <v>180</v>
      </c>
      <c r="D139">
        <f t="shared" si="5"/>
        <v>7</v>
      </c>
    </row>
    <row r="140" spans="1:4" x14ac:dyDescent="0.3">
      <c r="A140" t="s">
        <v>19</v>
      </c>
      <c r="B140">
        <v>210.66950422004001</v>
      </c>
      <c r="C140">
        <f t="shared" si="4"/>
        <v>210</v>
      </c>
      <c r="D140">
        <f t="shared" si="5"/>
        <v>41</v>
      </c>
    </row>
    <row r="141" spans="1:4" x14ac:dyDescent="0.3">
      <c r="A141" t="s">
        <v>19</v>
      </c>
      <c r="B141">
        <v>37.748866806415002</v>
      </c>
      <c r="C141">
        <f t="shared" si="4"/>
        <v>40</v>
      </c>
      <c r="D141">
        <f t="shared" si="5"/>
        <v>5</v>
      </c>
    </row>
    <row r="142" spans="1:4" x14ac:dyDescent="0.3">
      <c r="A142" t="s">
        <v>19</v>
      </c>
      <c r="B142">
        <v>212.40309704363</v>
      </c>
      <c r="C142">
        <f t="shared" si="4"/>
        <v>210</v>
      </c>
      <c r="D142">
        <f t="shared" si="5"/>
        <v>41</v>
      </c>
    </row>
    <row r="143" spans="1:4" x14ac:dyDescent="0.3">
      <c r="A143" t="s">
        <v>19</v>
      </c>
      <c r="B143">
        <v>26.336478587687001</v>
      </c>
      <c r="C143">
        <f t="shared" si="4"/>
        <v>30</v>
      </c>
      <c r="D143">
        <f t="shared" si="5"/>
        <v>12</v>
      </c>
    </row>
    <row r="144" spans="1:4" x14ac:dyDescent="0.3">
      <c r="A144" t="s">
        <v>19</v>
      </c>
      <c r="B144">
        <v>225.67831992614001</v>
      </c>
      <c r="C144">
        <f t="shared" si="4"/>
        <v>230</v>
      </c>
      <c r="D144">
        <f t="shared" si="5"/>
        <v>10</v>
      </c>
    </row>
    <row r="145" spans="1:4" x14ac:dyDescent="0.3">
      <c r="A145" t="s">
        <v>19</v>
      </c>
      <c r="B145">
        <v>154.00972569915001</v>
      </c>
      <c r="C145">
        <f t="shared" si="4"/>
        <v>150</v>
      </c>
      <c r="D145">
        <f t="shared" si="5"/>
        <v>5</v>
      </c>
    </row>
    <row r="146" spans="1:4" x14ac:dyDescent="0.3">
      <c r="A146" t="s">
        <v>19</v>
      </c>
      <c r="B146">
        <v>211.06999718422</v>
      </c>
      <c r="C146">
        <f t="shared" si="4"/>
        <v>210</v>
      </c>
      <c r="D146">
        <f t="shared" si="5"/>
        <v>41</v>
      </c>
    </row>
    <row r="147" spans="1:4" x14ac:dyDescent="0.3">
      <c r="A147" t="s">
        <v>19</v>
      </c>
      <c r="B147">
        <v>46.866917111409997</v>
      </c>
      <c r="C147">
        <f t="shared" si="4"/>
        <v>50</v>
      </c>
      <c r="D147">
        <f t="shared" si="5"/>
        <v>8</v>
      </c>
    </row>
    <row r="148" spans="1:4" x14ac:dyDescent="0.3">
      <c r="A148" t="s">
        <v>19</v>
      </c>
      <c r="B148">
        <v>207.76969157248999</v>
      </c>
      <c r="C148">
        <f t="shared" si="4"/>
        <v>210</v>
      </c>
      <c r="D148">
        <f t="shared" si="5"/>
        <v>41</v>
      </c>
    </row>
    <row r="149" spans="1:4" x14ac:dyDescent="0.3">
      <c r="A149" t="s">
        <v>19</v>
      </c>
      <c r="B149">
        <v>51.736979215067997</v>
      </c>
      <c r="C149">
        <f t="shared" si="4"/>
        <v>50</v>
      </c>
      <c r="D149">
        <f t="shared" si="5"/>
        <v>8</v>
      </c>
    </row>
    <row r="150" spans="1:4" x14ac:dyDescent="0.3">
      <c r="A150" t="s">
        <v>19</v>
      </c>
      <c r="B150">
        <v>232.10373776769001</v>
      </c>
      <c r="C150">
        <f t="shared" si="4"/>
        <v>230</v>
      </c>
      <c r="D150">
        <f t="shared" si="5"/>
        <v>10</v>
      </c>
    </row>
    <row r="151" spans="1:4" x14ac:dyDescent="0.3">
      <c r="A151" t="s">
        <v>19</v>
      </c>
      <c r="B151">
        <v>152.78427753776</v>
      </c>
      <c r="C151">
        <f t="shared" si="4"/>
        <v>150</v>
      </c>
      <c r="D151">
        <f t="shared" si="5"/>
        <v>5</v>
      </c>
    </row>
    <row r="152" spans="1:4" x14ac:dyDescent="0.3">
      <c r="A152" t="s">
        <v>19</v>
      </c>
      <c r="B152">
        <v>203.16363614771001</v>
      </c>
      <c r="C152">
        <f t="shared" si="4"/>
        <v>200</v>
      </c>
      <c r="D152">
        <f t="shared" si="5"/>
        <v>8</v>
      </c>
    </row>
    <row r="153" spans="1:4" x14ac:dyDescent="0.3">
      <c r="A153" t="s">
        <v>19</v>
      </c>
      <c r="B153">
        <v>60.660861635878</v>
      </c>
      <c r="C153">
        <f t="shared" si="4"/>
        <v>60</v>
      </c>
      <c r="D153">
        <f t="shared" si="5"/>
        <v>6</v>
      </c>
    </row>
    <row r="154" spans="1:4" x14ac:dyDescent="0.3">
      <c r="A154" t="s">
        <v>19</v>
      </c>
      <c r="B154">
        <v>210.68386484956</v>
      </c>
      <c r="C154">
        <f t="shared" si="4"/>
        <v>210</v>
      </c>
      <c r="D154">
        <f t="shared" si="5"/>
        <v>41</v>
      </c>
    </row>
    <row r="155" spans="1:4" x14ac:dyDescent="0.3">
      <c r="A155" t="s">
        <v>19</v>
      </c>
      <c r="B155">
        <v>112.10807631222001</v>
      </c>
      <c r="C155">
        <f t="shared" si="4"/>
        <v>110</v>
      </c>
      <c r="D155">
        <f t="shared" si="5"/>
        <v>10</v>
      </c>
    </row>
    <row r="156" spans="1:4" x14ac:dyDescent="0.3">
      <c r="A156" t="s">
        <v>19</v>
      </c>
      <c r="B156">
        <v>212.88457620284001</v>
      </c>
      <c r="C156">
        <f t="shared" si="4"/>
        <v>210</v>
      </c>
      <c r="D156">
        <f t="shared" si="5"/>
        <v>41</v>
      </c>
    </row>
    <row r="157" spans="1:4" x14ac:dyDescent="0.3">
      <c r="A157" t="s">
        <v>19</v>
      </c>
      <c r="B157">
        <v>96.543327815110999</v>
      </c>
      <c r="C157">
        <f t="shared" si="4"/>
        <v>100</v>
      </c>
      <c r="D157">
        <f t="shared" si="5"/>
        <v>3</v>
      </c>
    </row>
    <row r="158" spans="1:4" x14ac:dyDescent="0.3">
      <c r="A158" t="s">
        <v>19</v>
      </c>
      <c r="B158">
        <v>209.58834443175999</v>
      </c>
      <c r="C158">
        <f t="shared" si="4"/>
        <v>210</v>
      </c>
      <c r="D158">
        <f t="shared" si="5"/>
        <v>41</v>
      </c>
    </row>
    <row r="159" spans="1:4" x14ac:dyDescent="0.3">
      <c r="A159" t="s">
        <v>19</v>
      </c>
      <c r="B159">
        <v>77.464301023542006</v>
      </c>
      <c r="C159">
        <f t="shared" si="4"/>
        <v>80</v>
      </c>
      <c r="D159">
        <f t="shared" si="5"/>
        <v>6</v>
      </c>
    </row>
    <row r="160" spans="1:4" x14ac:dyDescent="0.3">
      <c r="A160" t="s">
        <v>19</v>
      </c>
      <c r="B160">
        <v>208.36172017823</v>
      </c>
      <c r="C160">
        <f t="shared" si="4"/>
        <v>210</v>
      </c>
      <c r="D160">
        <f t="shared" si="5"/>
        <v>41</v>
      </c>
    </row>
    <row r="161" spans="1:4" x14ac:dyDescent="0.3">
      <c r="A161" t="s">
        <v>19</v>
      </c>
      <c r="B161">
        <v>134.98618436140001</v>
      </c>
      <c r="C161">
        <f t="shared" si="4"/>
        <v>130</v>
      </c>
      <c r="D161">
        <f t="shared" si="5"/>
        <v>4</v>
      </c>
    </row>
    <row r="162" spans="1:4" x14ac:dyDescent="0.3">
      <c r="A162" t="s">
        <v>19</v>
      </c>
      <c r="B162">
        <v>212.00851704556999</v>
      </c>
      <c r="C162">
        <f t="shared" si="4"/>
        <v>210</v>
      </c>
      <c r="D162">
        <f t="shared" si="5"/>
        <v>41</v>
      </c>
    </row>
    <row r="163" spans="1:4" x14ac:dyDescent="0.3">
      <c r="A163" t="s">
        <v>19</v>
      </c>
      <c r="B163">
        <v>129.84744293494001</v>
      </c>
      <c r="C163">
        <f t="shared" si="4"/>
        <v>130</v>
      </c>
      <c r="D163">
        <f t="shared" si="5"/>
        <v>4</v>
      </c>
    </row>
    <row r="164" spans="1:4" x14ac:dyDescent="0.3">
      <c r="A164" t="s">
        <v>19</v>
      </c>
      <c r="B164">
        <v>208.77178807909999</v>
      </c>
      <c r="C164">
        <f t="shared" si="4"/>
        <v>210</v>
      </c>
      <c r="D164">
        <f t="shared" si="5"/>
        <v>41</v>
      </c>
    </row>
    <row r="165" spans="1:4" x14ac:dyDescent="0.3">
      <c r="A165" t="s">
        <v>19</v>
      </c>
      <c r="B165">
        <v>114.31072438451</v>
      </c>
      <c r="C165">
        <f t="shared" si="4"/>
        <v>110</v>
      </c>
      <c r="D165">
        <f t="shared" si="5"/>
        <v>10</v>
      </c>
    </row>
    <row r="166" spans="1:4" x14ac:dyDescent="0.3">
      <c r="A166" t="s">
        <v>19</v>
      </c>
      <c r="B166">
        <v>208.61814956345</v>
      </c>
      <c r="C166">
        <f t="shared" si="4"/>
        <v>210</v>
      </c>
      <c r="D166">
        <f t="shared" si="5"/>
        <v>41</v>
      </c>
    </row>
    <row r="167" spans="1:4" x14ac:dyDescent="0.3">
      <c r="A167" t="s">
        <v>19</v>
      </c>
      <c r="B167">
        <v>128.41974076853</v>
      </c>
      <c r="C167">
        <f t="shared" si="4"/>
        <v>130</v>
      </c>
      <c r="D167">
        <f t="shared" si="5"/>
        <v>4</v>
      </c>
    </row>
    <row r="168" spans="1:4" x14ac:dyDescent="0.3">
      <c r="A168" t="s">
        <v>19</v>
      </c>
      <c r="B168">
        <v>211.73744443208</v>
      </c>
      <c r="C168">
        <f t="shared" si="4"/>
        <v>210</v>
      </c>
      <c r="D168">
        <f t="shared" si="5"/>
        <v>41</v>
      </c>
    </row>
    <row r="169" spans="1:4" x14ac:dyDescent="0.3">
      <c r="A169" t="s">
        <v>19</v>
      </c>
      <c r="B169">
        <v>107.35078867999999</v>
      </c>
      <c r="C169">
        <f t="shared" si="4"/>
        <v>110</v>
      </c>
      <c r="D169">
        <f t="shared" si="5"/>
        <v>10</v>
      </c>
    </row>
    <row r="170" spans="1:4" x14ac:dyDescent="0.3">
      <c r="A170" t="s">
        <v>19</v>
      </c>
      <c r="B170">
        <v>212.17044475357</v>
      </c>
      <c r="C170">
        <f t="shared" si="4"/>
        <v>210</v>
      </c>
      <c r="D170">
        <f t="shared" si="5"/>
        <v>41</v>
      </c>
    </row>
    <row r="171" spans="1:4" x14ac:dyDescent="0.3">
      <c r="A171" t="s">
        <v>19</v>
      </c>
      <c r="B171">
        <v>102.13188303853001</v>
      </c>
      <c r="C171">
        <f t="shared" si="4"/>
        <v>100</v>
      </c>
      <c r="D171">
        <f t="shared" si="5"/>
        <v>3</v>
      </c>
    </row>
    <row r="172" spans="1:4" x14ac:dyDescent="0.3">
      <c r="A172" t="s">
        <v>19</v>
      </c>
      <c r="B172">
        <v>211.46744102059</v>
      </c>
      <c r="C172">
        <f t="shared" si="4"/>
        <v>210</v>
      </c>
      <c r="D172">
        <f t="shared" si="5"/>
        <v>41</v>
      </c>
    </row>
    <row r="173" spans="1:4" x14ac:dyDescent="0.3">
      <c r="A173" t="s">
        <v>19</v>
      </c>
      <c r="B173">
        <v>107.8146893764</v>
      </c>
      <c r="C173">
        <f t="shared" si="4"/>
        <v>110</v>
      </c>
      <c r="D173">
        <f t="shared" si="5"/>
        <v>10</v>
      </c>
    </row>
    <row r="174" spans="1:4" x14ac:dyDescent="0.3">
      <c r="A174" t="s">
        <v>19</v>
      </c>
      <c r="B174">
        <v>211.42257485905</v>
      </c>
      <c r="C174">
        <f t="shared" si="4"/>
        <v>210</v>
      </c>
      <c r="D174">
        <f t="shared" si="5"/>
        <v>41</v>
      </c>
    </row>
    <row r="175" spans="1:4" x14ac:dyDescent="0.3">
      <c r="A175" t="s">
        <v>19</v>
      </c>
      <c r="B175">
        <v>109.81254804144</v>
      </c>
      <c r="C175">
        <f t="shared" si="4"/>
        <v>110</v>
      </c>
      <c r="D175">
        <f t="shared" si="5"/>
        <v>10</v>
      </c>
    </row>
  </sheetData>
  <sortState ref="F2:G175">
    <sortCondition ref="F2:F17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48" sqref="K48"/>
    </sheetView>
  </sheetViews>
  <sheetFormatPr defaultColWidth="11.19921875" defaultRowHeight="15.6" x14ac:dyDescent="0.3"/>
  <sheetData>
    <row r="1" spans="1:2" x14ac:dyDescent="0.3">
      <c r="A1" t="s">
        <v>37</v>
      </c>
      <c r="B1">
        <v>5</v>
      </c>
    </row>
    <row r="2" spans="1:2" x14ac:dyDescent="0.3">
      <c r="A2" t="s">
        <v>19</v>
      </c>
      <c r="B2">
        <v>5</v>
      </c>
    </row>
    <row r="3" spans="1:2" x14ac:dyDescent="0.3">
      <c r="A3" t="s">
        <v>21</v>
      </c>
      <c r="B3">
        <v>3</v>
      </c>
    </row>
    <row r="4" spans="1:2" x14ac:dyDescent="0.3">
      <c r="A4" t="s">
        <v>22</v>
      </c>
      <c r="B4">
        <v>5</v>
      </c>
    </row>
    <row r="5" spans="1:2" x14ac:dyDescent="0.3">
      <c r="A5" t="s">
        <v>23</v>
      </c>
      <c r="B5">
        <v>3</v>
      </c>
    </row>
    <row r="6" spans="1:2" x14ac:dyDescent="0.3">
      <c r="A6" t="s">
        <v>24</v>
      </c>
      <c r="B6">
        <v>7</v>
      </c>
    </row>
    <row r="7" spans="1:2" x14ac:dyDescent="0.3">
      <c r="A7" t="s">
        <v>25</v>
      </c>
      <c r="B7">
        <v>4</v>
      </c>
    </row>
    <row r="8" spans="1:2" x14ac:dyDescent="0.3">
      <c r="A8" t="s">
        <v>20</v>
      </c>
      <c r="B8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H1" workbookViewId="0">
      <selection activeCell="Q2" sqref="Q2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>
        <f>COUNTIF($C2:$C33,$P2)</f>
        <v>15</v>
      </c>
    </row>
    <row r="3" spans="1:17" x14ac:dyDescent="0.3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>
        <f t="shared" ref="Q3:Q6" si="0">COUNTIF($C3:$C34,$P3)</f>
        <v>2</v>
      </c>
    </row>
    <row r="4" spans="1:17" x14ac:dyDescent="0.3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>
        <f t="shared" si="0"/>
        <v>6</v>
      </c>
    </row>
    <row r="5" spans="1:17" x14ac:dyDescent="0.3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>
        <f t="shared" si="0"/>
        <v>1</v>
      </c>
    </row>
    <row r="6" spans="1:17" x14ac:dyDescent="0.3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>
        <f t="shared" si="0"/>
        <v>8</v>
      </c>
    </row>
    <row r="7" spans="1:17" x14ac:dyDescent="0.3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3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3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3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3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3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3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3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3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3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3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3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3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3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3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3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3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3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3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3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3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3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3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3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3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3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3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I25" sqref="I25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COUNTIF($C$2:$C$16,$P2)</f>
        <v>4</v>
      </c>
    </row>
    <row r="3" spans="1:17" x14ac:dyDescent="0.3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>
        <f t="shared" ref="Q3:Q6" si="0">COUNTIF($C$2:$C$16,$P3)</f>
        <v>2</v>
      </c>
    </row>
    <row r="4" spans="1:17" x14ac:dyDescent="0.3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>
        <f t="shared" si="0"/>
        <v>2</v>
      </c>
    </row>
    <row r="5" spans="1:17" x14ac:dyDescent="0.3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>
        <f t="shared" si="0"/>
        <v>2</v>
      </c>
    </row>
    <row r="6" spans="1:17" x14ac:dyDescent="0.3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>
        <f t="shared" si="0"/>
        <v>5</v>
      </c>
    </row>
    <row r="7" spans="1:17" x14ac:dyDescent="0.3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3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3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3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3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3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3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3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3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3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P41" sqref="P41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COUNTIF($C$2:$C$61,$P2)</f>
        <v>23</v>
      </c>
    </row>
    <row r="3" spans="1:17" x14ac:dyDescent="0.3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>
        <f t="shared" ref="Q3:Q4" si="0">COUNTIF($C$2:$C$61,$P3)</f>
        <v>12</v>
      </c>
    </row>
    <row r="4" spans="1:17" x14ac:dyDescent="0.3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>
        <f t="shared" si="0"/>
        <v>23</v>
      </c>
    </row>
    <row r="5" spans="1:17" x14ac:dyDescent="0.3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</row>
    <row r="6" spans="1:17" x14ac:dyDescent="0.3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3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3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3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3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3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3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3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3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3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3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3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3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3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3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3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3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3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3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3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3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3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3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3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3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3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3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3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3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3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3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3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3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3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3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3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3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3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3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3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3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3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3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3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3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3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3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3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3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3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3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3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3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3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3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3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Q24" sqref="Q24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COUNTIF($C$2:$C$46,$P2)</f>
        <v>8</v>
      </c>
    </row>
    <row r="3" spans="1:17" x14ac:dyDescent="0.3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>
        <f t="shared" ref="Q3:Q6" si="0">COUNTIF($C$2:$C$46,$P3)</f>
        <v>29</v>
      </c>
    </row>
    <row r="4" spans="1:17" x14ac:dyDescent="0.3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 t="shared" si="0"/>
        <v>4</v>
      </c>
    </row>
    <row r="5" spans="1:17" x14ac:dyDescent="0.3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 t="shared" si="0"/>
        <v>2</v>
      </c>
    </row>
    <row r="6" spans="1:17" x14ac:dyDescent="0.3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>
        <f t="shared" si="0"/>
        <v>2</v>
      </c>
    </row>
    <row r="7" spans="1:17" x14ac:dyDescent="0.3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3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45</v>
      </c>
    </row>
    <row r="9" spans="1:17" x14ac:dyDescent="0.3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3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3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3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3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3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3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3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3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3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3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3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3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3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3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3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3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3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3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3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3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3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3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3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3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3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3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3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3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3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3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3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3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3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3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3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3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3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Q25" sqref="Q25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>
        <f>COUNTIF($C$2:$C$23,$P2)</f>
        <v>2</v>
      </c>
    </row>
    <row r="3" spans="1:17" x14ac:dyDescent="0.3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>
        <f>COUNTIF($C$2:$C$23,$P3)</f>
        <v>18</v>
      </c>
    </row>
    <row r="4" spans="1:17" x14ac:dyDescent="0.3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>
        <f t="shared" ref="Q4" si="0">COUNTIF($C$2:$C$23,$P4)</f>
        <v>2</v>
      </c>
    </row>
    <row r="5" spans="1:17" x14ac:dyDescent="0.3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3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22</v>
      </c>
    </row>
    <row r="7" spans="1:17" x14ac:dyDescent="0.3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3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3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3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3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3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3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3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3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3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3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3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3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3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3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3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3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S27" sqref="S27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COUNTIF($C$2:$C$104,$P2)</f>
        <v>17</v>
      </c>
    </row>
    <row r="3" spans="1:17" x14ac:dyDescent="0.3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 t="shared" ref="Q3:Q8" si="0">COUNTIF($C$2:$C$104,$P3)</f>
        <v>8</v>
      </c>
    </row>
    <row r="4" spans="1:17" x14ac:dyDescent="0.3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>
        <f t="shared" si="0"/>
        <v>1</v>
      </c>
    </row>
    <row r="5" spans="1:17" x14ac:dyDescent="0.3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>
        <f t="shared" si="0"/>
        <v>2</v>
      </c>
    </row>
    <row r="6" spans="1:17" x14ac:dyDescent="0.3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>
        <f t="shared" si="0"/>
        <v>23</v>
      </c>
    </row>
    <row r="7" spans="1:17" x14ac:dyDescent="0.3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>
        <f t="shared" si="0"/>
        <v>1</v>
      </c>
    </row>
    <row r="8" spans="1:17" x14ac:dyDescent="0.3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>
        <f t="shared" si="0"/>
        <v>51</v>
      </c>
    </row>
    <row r="9" spans="1:17" x14ac:dyDescent="0.3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3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3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3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3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3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3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3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3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3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3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3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3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3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3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3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3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3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3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3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3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3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3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3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3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3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3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3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3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3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3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3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3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3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3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3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3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3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3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3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3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3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3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3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3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3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3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3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3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3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3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3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3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3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3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3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3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3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3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3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3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3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3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3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3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3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3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3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3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3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3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3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3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3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3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3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3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3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3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3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3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3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3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3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3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3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3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3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3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3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3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3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3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3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3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3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30" sqref="Q30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>
        <f>COUNTIF($C$2:$C$28,$P2)</f>
        <v>20</v>
      </c>
    </row>
    <row r="3" spans="1:17" x14ac:dyDescent="0.3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>
        <f t="shared" ref="Q3:Q5" si="0">COUNTIF($C$2:$C$28,$P3)</f>
        <v>2</v>
      </c>
    </row>
    <row r="4" spans="1:17" x14ac:dyDescent="0.3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>
        <f t="shared" si="0"/>
        <v>4</v>
      </c>
    </row>
    <row r="5" spans="1:17" x14ac:dyDescent="0.3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>
        <f t="shared" si="0"/>
        <v>1</v>
      </c>
    </row>
    <row r="6" spans="1:17" x14ac:dyDescent="0.3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3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3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3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3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3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3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3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3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3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3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3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3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3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3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3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3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3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3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3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3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3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3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F1" workbookViewId="0">
      <selection activeCell="N9" sqref="N2:N9"/>
    </sheetView>
  </sheetViews>
  <sheetFormatPr defaultColWidth="11.19921875" defaultRowHeight="15.6" x14ac:dyDescent="0.3"/>
  <cols>
    <col min="1" max="1" width="9.69921875" bestFit="1" customWidth="1"/>
  </cols>
  <sheetData>
    <row r="1" spans="1:16" x14ac:dyDescent="0.3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3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37</v>
      </c>
      <c r="O2">
        <v>136</v>
      </c>
      <c r="P2">
        <v>32</v>
      </c>
    </row>
    <row r="3" spans="1:16" x14ac:dyDescent="0.3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19</v>
      </c>
      <c r="O3">
        <v>159</v>
      </c>
      <c r="P3">
        <v>15</v>
      </c>
    </row>
    <row r="4" spans="1:16" x14ac:dyDescent="0.3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21</v>
      </c>
      <c r="O4">
        <v>116</v>
      </c>
      <c r="P4">
        <v>60</v>
      </c>
    </row>
    <row r="5" spans="1:16" x14ac:dyDescent="0.3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22</v>
      </c>
      <c r="O5">
        <v>129</v>
      </c>
      <c r="P5">
        <v>45</v>
      </c>
    </row>
    <row r="6" spans="1:16" x14ac:dyDescent="0.3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23</v>
      </c>
      <c r="O6">
        <v>148</v>
      </c>
      <c r="P6">
        <v>22</v>
      </c>
    </row>
    <row r="7" spans="1:16" x14ac:dyDescent="0.3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24</v>
      </c>
      <c r="O7">
        <v>65</v>
      </c>
      <c r="P7">
        <v>103</v>
      </c>
    </row>
    <row r="8" spans="1:16" x14ac:dyDescent="0.3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25</v>
      </c>
      <c r="O8">
        <v>145</v>
      </c>
      <c r="P8">
        <v>27</v>
      </c>
    </row>
    <row r="9" spans="1:16" x14ac:dyDescent="0.3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20</v>
      </c>
      <c r="O9">
        <v>108</v>
      </c>
      <c r="P9">
        <v>67</v>
      </c>
    </row>
    <row r="10" spans="1:16" x14ac:dyDescent="0.3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3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3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3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3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3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3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3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R34" sqref="R34"/>
    </sheetView>
  </sheetViews>
  <sheetFormatPr defaultColWidth="11.19921875" defaultRowHeight="15.6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3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tr">
        <f>$C$2</f>
        <v>yellow</v>
      </c>
      <c r="Q2">
        <f>COUNTIF($C$2:$C$109,"yellow")</f>
        <v>41</v>
      </c>
    </row>
    <row r="3" spans="1:17" x14ac:dyDescent="0.3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>
        <f>COUNTIF($C$2:$C$109,"red")</f>
        <v>13</v>
      </c>
    </row>
    <row r="4" spans="1:17" x14ac:dyDescent="0.3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>
        <f>COUNTIF($C$2:$C$109,"blue")</f>
        <v>11</v>
      </c>
    </row>
    <row r="5" spans="1:17" x14ac:dyDescent="0.3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>
        <f>COUNTIF($C$2:$C$109,"red")</f>
        <v>13</v>
      </c>
    </row>
    <row r="6" spans="1:17" x14ac:dyDescent="0.3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19</v>
      </c>
      <c r="Q6">
        <f>COUNTIF($C$2:$C$109,"blueGreen")</f>
        <v>40</v>
      </c>
    </row>
    <row r="7" spans="1:17" x14ac:dyDescent="0.3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13</v>
      </c>
      <c r="Q7">
        <f>COUNTIF($C$2:$C$109,"blue")</f>
        <v>11</v>
      </c>
    </row>
    <row r="8" spans="1:17" x14ac:dyDescent="0.3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3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  <c r="Q9">
        <f>SUM(Q2:Q7)</f>
        <v>129</v>
      </c>
    </row>
    <row r="10" spans="1:17" x14ac:dyDescent="0.3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3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3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3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3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3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3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3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3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3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3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3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3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3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3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3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3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3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3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3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3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3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3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3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3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3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3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3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3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3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3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3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3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3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3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3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3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3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3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3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3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3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3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3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3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3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3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3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3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3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3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3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3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3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3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3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3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3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3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3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3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3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3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3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3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3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3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3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3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3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3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3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3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3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3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3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3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3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3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3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3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3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3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3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3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3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3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3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3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3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3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3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3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3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3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3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3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3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3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3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8"/>
  <sheetViews>
    <sheetView workbookViewId="0">
      <selection activeCell="L32" sqref="L32"/>
    </sheetView>
  </sheetViews>
  <sheetFormatPr defaultColWidth="11.19921875" defaultRowHeight="15.6" x14ac:dyDescent="0.3"/>
  <cols>
    <col min="1" max="2" width="9.69921875" bestFit="1" customWidth="1"/>
    <col min="3" max="3" width="15.69921875" bestFit="1" customWidth="1"/>
    <col min="4" max="4" width="20.296875" bestFit="1" customWidth="1"/>
  </cols>
  <sheetData>
    <row r="1" spans="1:11" x14ac:dyDescent="0.3">
      <c r="A1" t="s">
        <v>1</v>
      </c>
      <c r="B1" t="s">
        <v>2</v>
      </c>
      <c r="C1" t="s">
        <v>8</v>
      </c>
      <c r="D1" t="s">
        <v>9</v>
      </c>
      <c r="E1" t="s">
        <v>40</v>
      </c>
      <c r="H1" t="s">
        <v>41</v>
      </c>
      <c r="J1" t="s">
        <v>42</v>
      </c>
      <c r="K1" t="s">
        <v>34</v>
      </c>
    </row>
    <row r="2" spans="1:11" x14ac:dyDescent="0.3">
      <c r="A2" t="s">
        <v>13</v>
      </c>
      <c r="B2" t="s">
        <v>13</v>
      </c>
      <c r="C2">
        <v>60.599911633311002</v>
      </c>
      <c r="D2">
        <v>60.599911633311002</v>
      </c>
      <c r="E2">
        <f>$D2-$C2</f>
        <v>0</v>
      </c>
      <c r="G2" t="s">
        <v>13</v>
      </c>
      <c r="H2">
        <f>SUMIFS($E$2:$E$1378, $A$2:$A$1378, $G2 )/COUNTIF($A$2:$A$1378,$G2)</f>
        <v>10.945830003950382</v>
      </c>
      <c r="J2">
        <f>SUMIFS($E$2:$E$1378, $A$2:$A$1378, $G2 )</f>
        <v>1838.8994406636643</v>
      </c>
      <c r="K2">
        <f>COUNTIF($A$2:$A$1378,$G2)</f>
        <v>168</v>
      </c>
    </row>
    <row r="3" spans="1:11" x14ac:dyDescent="0.3">
      <c r="A3" t="s">
        <v>13</v>
      </c>
      <c r="B3" t="s">
        <v>13</v>
      </c>
      <c r="C3">
        <v>38.655235049185997</v>
      </c>
      <c r="D3">
        <v>38.655235049185997</v>
      </c>
      <c r="E3">
        <f t="shared" ref="E3:E66" si="0">$D3-$C3</f>
        <v>0</v>
      </c>
      <c r="G3" t="s">
        <v>19</v>
      </c>
      <c r="H3">
        <f t="shared" ref="H3:H9" si="1">SUMIFS($E$2:$E$1378, $A$2:$A$1378, $G3 )/COUNTIF($A$2:$A$1378,$G3)</f>
        <v>2.0542874011194381</v>
      </c>
      <c r="J3">
        <f t="shared" ref="J3:J9" si="2">SUMIFS($E$2:$E$1378, $A$2:$A$1378, $G3 )</f>
        <v>357.44600779478219</v>
      </c>
      <c r="K3">
        <f t="shared" ref="K3:K9" si="3">COUNTIF($A$2:$A$1378,$G3)</f>
        <v>174</v>
      </c>
    </row>
    <row r="4" spans="1:11" x14ac:dyDescent="0.3">
      <c r="A4" t="s">
        <v>13</v>
      </c>
      <c r="B4" t="s">
        <v>13</v>
      </c>
      <c r="C4">
        <v>59.253871403331999</v>
      </c>
      <c r="D4">
        <v>59.253871403331999</v>
      </c>
      <c r="E4">
        <f t="shared" si="0"/>
        <v>0</v>
      </c>
      <c r="G4" t="s">
        <v>21</v>
      </c>
      <c r="H4">
        <f t="shared" si="1"/>
        <v>18.192874517552085</v>
      </c>
      <c r="J4">
        <f t="shared" si="2"/>
        <v>3201.9459150891671</v>
      </c>
      <c r="K4">
        <f t="shared" si="3"/>
        <v>176</v>
      </c>
    </row>
    <row r="5" spans="1:11" x14ac:dyDescent="0.3">
      <c r="A5" t="s">
        <v>13</v>
      </c>
      <c r="B5" t="s">
        <v>19</v>
      </c>
      <c r="C5">
        <v>18.979708954208999</v>
      </c>
      <c r="D5">
        <v>30.438430819773</v>
      </c>
      <c r="E5">
        <f t="shared" si="0"/>
        <v>11.458721865564002</v>
      </c>
      <c r="G5" t="s">
        <v>22</v>
      </c>
      <c r="H5">
        <f t="shared" si="1"/>
        <v>9.2932733833820578</v>
      </c>
      <c r="J5">
        <f t="shared" si="2"/>
        <v>1617.0295687084781</v>
      </c>
      <c r="K5">
        <f t="shared" si="3"/>
        <v>174</v>
      </c>
    </row>
    <row r="6" spans="1:11" x14ac:dyDescent="0.3">
      <c r="A6" t="s">
        <v>19</v>
      </c>
      <c r="B6" t="s">
        <v>19</v>
      </c>
      <c r="C6">
        <v>44.426437552796003</v>
      </c>
      <c r="D6">
        <v>44.426437552796003</v>
      </c>
      <c r="E6">
        <f t="shared" si="0"/>
        <v>0</v>
      </c>
      <c r="G6" t="s">
        <v>23</v>
      </c>
      <c r="H6">
        <f t="shared" si="1"/>
        <v>3.5143117084735915</v>
      </c>
      <c r="J6">
        <f t="shared" si="2"/>
        <v>597.43299044051059</v>
      </c>
      <c r="K6">
        <f t="shared" si="3"/>
        <v>170</v>
      </c>
    </row>
    <row r="7" spans="1:11" x14ac:dyDescent="0.3">
      <c r="A7" t="s">
        <v>19</v>
      </c>
      <c r="B7" t="s">
        <v>20</v>
      </c>
      <c r="C7">
        <v>40.073052053396999</v>
      </c>
      <c r="D7">
        <v>49.059538044230003</v>
      </c>
      <c r="E7">
        <f t="shared" si="0"/>
        <v>8.9864859908330033</v>
      </c>
      <c r="G7" t="s">
        <v>24</v>
      </c>
      <c r="H7">
        <f t="shared" si="1"/>
        <v>31.33624124744318</v>
      </c>
      <c r="J7">
        <f t="shared" si="2"/>
        <v>5264.4885295704544</v>
      </c>
      <c r="K7">
        <f t="shared" si="3"/>
        <v>168</v>
      </c>
    </row>
    <row r="8" spans="1:11" x14ac:dyDescent="0.3">
      <c r="A8" t="s">
        <v>19</v>
      </c>
      <c r="B8" t="s">
        <v>19</v>
      </c>
      <c r="C8">
        <v>51.072165565093002</v>
      </c>
      <c r="D8">
        <v>51.072165565093002</v>
      </c>
      <c r="E8">
        <f t="shared" si="0"/>
        <v>0</v>
      </c>
      <c r="G8" t="s">
        <v>25</v>
      </c>
      <c r="H8">
        <f t="shared" si="1"/>
        <v>6.144129600475126</v>
      </c>
      <c r="J8">
        <f t="shared" si="2"/>
        <v>1056.7902912817217</v>
      </c>
      <c r="K8">
        <f t="shared" si="3"/>
        <v>172</v>
      </c>
    </row>
    <row r="9" spans="1:11" x14ac:dyDescent="0.3">
      <c r="A9" t="s">
        <v>19</v>
      </c>
      <c r="B9" t="s">
        <v>19</v>
      </c>
      <c r="C9">
        <v>48.676785009939998</v>
      </c>
      <c r="D9">
        <v>48.676785009939998</v>
      </c>
      <c r="E9">
        <f t="shared" si="0"/>
        <v>0</v>
      </c>
      <c r="G9" t="s">
        <v>20</v>
      </c>
      <c r="H9">
        <f t="shared" si="1"/>
        <v>28.530235864785272</v>
      </c>
      <c r="J9">
        <f t="shared" si="2"/>
        <v>4992.7912763374225</v>
      </c>
      <c r="K9">
        <f t="shared" si="3"/>
        <v>175</v>
      </c>
    </row>
    <row r="10" spans="1:11" x14ac:dyDescent="0.3">
      <c r="A10" t="s">
        <v>21</v>
      </c>
      <c r="B10" t="s">
        <v>21</v>
      </c>
      <c r="C10">
        <v>38.528384272083997</v>
      </c>
      <c r="D10">
        <v>38.528384272083997</v>
      </c>
      <c r="E10">
        <f t="shared" si="0"/>
        <v>0</v>
      </c>
    </row>
    <row r="11" spans="1:11" x14ac:dyDescent="0.3">
      <c r="A11" t="s">
        <v>21</v>
      </c>
      <c r="B11" t="s">
        <v>20</v>
      </c>
      <c r="C11">
        <v>38.221527276585</v>
      </c>
      <c r="D11">
        <v>49.630874395724</v>
      </c>
      <c r="E11">
        <f t="shared" si="0"/>
        <v>11.409347119138999</v>
      </c>
    </row>
    <row r="12" spans="1:11" x14ac:dyDescent="0.3">
      <c r="A12" t="s">
        <v>21</v>
      </c>
      <c r="B12" t="s">
        <v>21</v>
      </c>
      <c r="C12">
        <v>50.438080964427002</v>
      </c>
      <c r="D12">
        <v>50.438080964427002</v>
      </c>
      <c r="E12">
        <f t="shared" si="0"/>
        <v>0</v>
      </c>
    </row>
    <row r="13" spans="1:11" x14ac:dyDescent="0.3">
      <c r="A13" t="s">
        <v>21</v>
      </c>
      <c r="B13" t="s">
        <v>19</v>
      </c>
      <c r="C13">
        <v>0</v>
      </c>
      <c r="D13">
        <v>48.804538639547999</v>
      </c>
      <c r="E13">
        <f t="shared" si="0"/>
        <v>48.804538639547999</v>
      </c>
    </row>
    <row r="14" spans="1:11" x14ac:dyDescent="0.3">
      <c r="A14" t="s">
        <v>22</v>
      </c>
      <c r="B14" t="s">
        <v>22</v>
      </c>
      <c r="C14">
        <v>42.153901366748997</v>
      </c>
      <c r="D14">
        <v>42.153901366748997</v>
      </c>
      <c r="E14">
        <f t="shared" si="0"/>
        <v>0</v>
      </c>
    </row>
    <row r="15" spans="1:11" x14ac:dyDescent="0.3">
      <c r="A15" t="s">
        <v>22</v>
      </c>
      <c r="B15" t="s">
        <v>20</v>
      </c>
      <c r="C15">
        <v>3.9262798357486002</v>
      </c>
      <c r="D15">
        <v>41.947938138803003</v>
      </c>
      <c r="E15">
        <f t="shared" si="0"/>
        <v>38.021658303054402</v>
      </c>
    </row>
    <row r="16" spans="1:11" x14ac:dyDescent="0.3">
      <c r="A16" t="s">
        <v>22</v>
      </c>
      <c r="B16" t="s">
        <v>22</v>
      </c>
      <c r="C16">
        <v>58.574644177362998</v>
      </c>
      <c r="D16">
        <v>58.574644177362998</v>
      </c>
      <c r="E16">
        <f t="shared" si="0"/>
        <v>0</v>
      </c>
    </row>
    <row r="17" spans="1:5" x14ac:dyDescent="0.3">
      <c r="A17" t="s">
        <v>22</v>
      </c>
      <c r="B17" t="s">
        <v>22</v>
      </c>
      <c r="C17">
        <v>57.117891658828</v>
      </c>
      <c r="D17">
        <v>57.117891658828</v>
      </c>
      <c r="E17">
        <f t="shared" si="0"/>
        <v>0</v>
      </c>
    </row>
    <row r="18" spans="1:5" x14ac:dyDescent="0.3">
      <c r="A18" t="s">
        <v>23</v>
      </c>
      <c r="B18" t="s">
        <v>23</v>
      </c>
      <c r="C18">
        <v>52.271097264864999</v>
      </c>
      <c r="D18">
        <v>52.271097264864999</v>
      </c>
      <c r="E18">
        <f t="shared" si="0"/>
        <v>0</v>
      </c>
    </row>
    <row r="19" spans="1:5" x14ac:dyDescent="0.3">
      <c r="A19" t="s">
        <v>23</v>
      </c>
      <c r="B19" t="s">
        <v>23</v>
      </c>
      <c r="C19">
        <v>38.855216879278998</v>
      </c>
      <c r="D19">
        <v>38.855216879278998</v>
      </c>
      <c r="E19">
        <f t="shared" si="0"/>
        <v>0</v>
      </c>
    </row>
    <row r="20" spans="1:5" x14ac:dyDescent="0.3">
      <c r="A20" t="s">
        <v>23</v>
      </c>
      <c r="B20" t="s">
        <v>23</v>
      </c>
      <c r="C20">
        <v>68.963316538396001</v>
      </c>
      <c r="D20">
        <v>68.963316538396001</v>
      </c>
      <c r="E20">
        <f t="shared" si="0"/>
        <v>0</v>
      </c>
    </row>
    <row r="21" spans="1:5" x14ac:dyDescent="0.3">
      <c r="A21" t="s">
        <v>23</v>
      </c>
      <c r="B21" t="s">
        <v>22</v>
      </c>
      <c r="C21">
        <v>8.2972145307338998</v>
      </c>
      <c r="D21">
        <v>30.005682327959999</v>
      </c>
      <c r="E21">
        <f t="shared" si="0"/>
        <v>21.708467797226099</v>
      </c>
    </row>
    <row r="22" spans="1:5" x14ac:dyDescent="0.3">
      <c r="A22" t="s">
        <v>24</v>
      </c>
      <c r="B22" t="s">
        <v>20</v>
      </c>
      <c r="C22">
        <v>0</v>
      </c>
      <c r="D22">
        <v>39.507132816938999</v>
      </c>
      <c r="E22">
        <f t="shared" si="0"/>
        <v>39.507132816938999</v>
      </c>
    </row>
    <row r="23" spans="1:5" x14ac:dyDescent="0.3">
      <c r="A23" t="s">
        <v>24</v>
      </c>
      <c r="B23" t="s">
        <v>20</v>
      </c>
      <c r="C23">
        <v>35.972578112260003</v>
      </c>
      <c r="D23">
        <v>53.933305156811002</v>
      </c>
      <c r="E23">
        <f t="shared" si="0"/>
        <v>17.960727044551</v>
      </c>
    </row>
    <row r="24" spans="1:5" x14ac:dyDescent="0.3">
      <c r="A24" t="s">
        <v>24</v>
      </c>
      <c r="B24" t="s">
        <v>19</v>
      </c>
      <c r="C24">
        <v>0</v>
      </c>
      <c r="D24">
        <v>45.26518753093</v>
      </c>
      <c r="E24">
        <f t="shared" si="0"/>
        <v>45.26518753093</v>
      </c>
    </row>
    <row r="25" spans="1:5" x14ac:dyDescent="0.3">
      <c r="A25" t="s">
        <v>24</v>
      </c>
      <c r="B25" t="s">
        <v>19</v>
      </c>
      <c r="C25">
        <v>8.0341458817794003</v>
      </c>
      <c r="D25">
        <v>45.503202022841002</v>
      </c>
      <c r="E25">
        <f t="shared" si="0"/>
        <v>37.4690561410616</v>
      </c>
    </row>
    <row r="26" spans="1:5" x14ac:dyDescent="0.3">
      <c r="A26" t="s">
        <v>25</v>
      </c>
      <c r="B26" t="s">
        <v>25</v>
      </c>
      <c r="C26">
        <v>59.863635414614997</v>
      </c>
      <c r="D26">
        <v>59.863635414614997</v>
      </c>
      <c r="E26">
        <f t="shared" si="0"/>
        <v>0</v>
      </c>
    </row>
    <row r="27" spans="1:5" x14ac:dyDescent="0.3">
      <c r="A27" t="s">
        <v>25</v>
      </c>
      <c r="B27" t="s">
        <v>20</v>
      </c>
      <c r="C27">
        <v>49.637871502646</v>
      </c>
      <c r="D27">
        <v>49.851847546583002</v>
      </c>
      <c r="E27">
        <f t="shared" si="0"/>
        <v>0.2139760439370022</v>
      </c>
    </row>
    <row r="28" spans="1:5" x14ac:dyDescent="0.3">
      <c r="A28" t="s">
        <v>25</v>
      </c>
      <c r="B28" t="s">
        <v>25</v>
      </c>
      <c r="C28">
        <v>63.992154211722003</v>
      </c>
      <c r="D28">
        <v>63.992154211722003</v>
      </c>
      <c r="E28">
        <f t="shared" si="0"/>
        <v>0</v>
      </c>
    </row>
    <row r="29" spans="1:5" x14ac:dyDescent="0.3">
      <c r="A29" t="s">
        <v>25</v>
      </c>
      <c r="B29" t="s">
        <v>25</v>
      </c>
      <c r="C29">
        <v>58.584293413521998</v>
      </c>
      <c r="D29">
        <v>58.584293413521998</v>
      </c>
      <c r="E29">
        <f t="shared" si="0"/>
        <v>0</v>
      </c>
    </row>
    <row r="30" spans="1:5" x14ac:dyDescent="0.3">
      <c r="A30" t="s">
        <v>20</v>
      </c>
      <c r="B30" t="s">
        <v>25</v>
      </c>
      <c r="C30">
        <v>25.163571481371999</v>
      </c>
      <c r="D30">
        <v>46.562135155892001</v>
      </c>
      <c r="E30">
        <f t="shared" si="0"/>
        <v>21.398563674520002</v>
      </c>
    </row>
    <row r="31" spans="1:5" x14ac:dyDescent="0.3">
      <c r="A31" t="s">
        <v>20</v>
      </c>
      <c r="B31" t="s">
        <v>20</v>
      </c>
      <c r="C31">
        <v>54.570324028122002</v>
      </c>
      <c r="D31">
        <v>54.570324028122002</v>
      </c>
      <c r="E31">
        <f t="shared" si="0"/>
        <v>0</v>
      </c>
    </row>
    <row r="32" spans="1:5" x14ac:dyDescent="0.3">
      <c r="A32" t="s">
        <v>20</v>
      </c>
      <c r="B32" t="s">
        <v>25</v>
      </c>
      <c r="C32">
        <v>3.9877866627241998</v>
      </c>
      <c r="D32">
        <v>44.761113691138</v>
      </c>
      <c r="E32">
        <f t="shared" si="0"/>
        <v>40.773327028413803</v>
      </c>
    </row>
    <row r="33" spans="1:5" x14ac:dyDescent="0.3">
      <c r="A33" t="s">
        <v>20</v>
      </c>
      <c r="B33" t="s">
        <v>20</v>
      </c>
      <c r="C33">
        <v>56.015000894388002</v>
      </c>
      <c r="D33">
        <v>56.015000894388002</v>
      </c>
      <c r="E33">
        <f t="shared" si="0"/>
        <v>0</v>
      </c>
    </row>
    <row r="34" spans="1:5" x14ac:dyDescent="0.3">
      <c r="A34" t="s">
        <v>13</v>
      </c>
      <c r="B34" t="s">
        <v>13</v>
      </c>
      <c r="C34">
        <v>93.935765429889997</v>
      </c>
      <c r="D34">
        <v>93.935765429889997</v>
      </c>
      <c r="E34">
        <f t="shared" si="0"/>
        <v>0</v>
      </c>
    </row>
    <row r="35" spans="1:5" x14ac:dyDescent="0.3">
      <c r="A35" t="s">
        <v>13</v>
      </c>
      <c r="B35" t="s">
        <v>13</v>
      </c>
      <c r="C35">
        <v>33.235750024970002</v>
      </c>
      <c r="D35">
        <v>33.235750024970002</v>
      </c>
      <c r="E35">
        <f t="shared" si="0"/>
        <v>0</v>
      </c>
    </row>
    <row r="36" spans="1:5" x14ac:dyDescent="0.3">
      <c r="A36" t="s">
        <v>13</v>
      </c>
      <c r="B36" t="s">
        <v>13</v>
      </c>
      <c r="C36">
        <v>54.867644644024999</v>
      </c>
      <c r="D36">
        <v>54.867644644024999</v>
      </c>
      <c r="E36">
        <f t="shared" si="0"/>
        <v>0</v>
      </c>
    </row>
    <row r="37" spans="1:5" x14ac:dyDescent="0.3">
      <c r="A37" t="s">
        <v>13</v>
      </c>
      <c r="B37" t="s">
        <v>25</v>
      </c>
      <c r="C37">
        <v>27.617129594883998</v>
      </c>
      <c r="D37">
        <v>34.302865258856002</v>
      </c>
      <c r="E37">
        <f t="shared" si="0"/>
        <v>6.6857356639720038</v>
      </c>
    </row>
    <row r="38" spans="1:5" x14ac:dyDescent="0.3">
      <c r="A38" t="s">
        <v>19</v>
      </c>
      <c r="B38" t="s">
        <v>19</v>
      </c>
      <c r="C38">
        <v>81.538471955990005</v>
      </c>
      <c r="D38">
        <v>81.538471955990005</v>
      </c>
      <c r="E38">
        <f t="shared" si="0"/>
        <v>0</v>
      </c>
    </row>
    <row r="39" spans="1:5" x14ac:dyDescent="0.3">
      <c r="A39" t="s">
        <v>19</v>
      </c>
      <c r="B39" t="s">
        <v>19</v>
      </c>
      <c r="C39">
        <v>71.257013330052999</v>
      </c>
      <c r="D39">
        <v>71.257013330052999</v>
      </c>
      <c r="E39">
        <f t="shared" si="0"/>
        <v>0</v>
      </c>
    </row>
    <row r="40" spans="1:5" x14ac:dyDescent="0.3">
      <c r="A40" t="s">
        <v>19</v>
      </c>
      <c r="B40" t="s">
        <v>19</v>
      </c>
      <c r="C40">
        <v>51.816567456343002</v>
      </c>
      <c r="D40">
        <v>51.816567456343002</v>
      </c>
      <c r="E40">
        <f t="shared" si="0"/>
        <v>0</v>
      </c>
    </row>
    <row r="41" spans="1:5" x14ac:dyDescent="0.3">
      <c r="A41" t="s">
        <v>19</v>
      </c>
      <c r="B41" t="s">
        <v>19</v>
      </c>
      <c r="C41">
        <v>43.772320912151997</v>
      </c>
      <c r="D41">
        <v>43.772320912151997</v>
      </c>
      <c r="E41">
        <f t="shared" si="0"/>
        <v>0</v>
      </c>
    </row>
    <row r="42" spans="1:5" x14ac:dyDescent="0.3">
      <c r="A42" t="s">
        <v>21</v>
      </c>
      <c r="B42" t="s">
        <v>21</v>
      </c>
      <c r="C42">
        <v>63.106963757808003</v>
      </c>
      <c r="D42">
        <v>63.106963757808003</v>
      </c>
      <c r="E42">
        <f t="shared" si="0"/>
        <v>0</v>
      </c>
    </row>
    <row r="43" spans="1:5" x14ac:dyDescent="0.3">
      <c r="A43" t="s">
        <v>21</v>
      </c>
      <c r="B43" t="s">
        <v>20</v>
      </c>
      <c r="C43">
        <v>37.125746475630997</v>
      </c>
      <c r="D43">
        <v>47.644034599565003</v>
      </c>
      <c r="E43">
        <f t="shared" si="0"/>
        <v>10.518288123934006</v>
      </c>
    </row>
    <row r="44" spans="1:5" x14ac:dyDescent="0.3">
      <c r="A44" t="s">
        <v>21</v>
      </c>
      <c r="B44" t="s">
        <v>25</v>
      </c>
      <c r="C44">
        <v>42.087146709582001</v>
      </c>
      <c r="D44">
        <v>44.211840797759997</v>
      </c>
      <c r="E44">
        <f t="shared" si="0"/>
        <v>2.1246940881779963</v>
      </c>
    </row>
    <row r="45" spans="1:5" x14ac:dyDescent="0.3">
      <c r="A45" t="s">
        <v>21</v>
      </c>
      <c r="B45" t="s">
        <v>25</v>
      </c>
      <c r="C45">
        <v>10.771481823604001</v>
      </c>
      <c r="D45">
        <v>45.058829305011997</v>
      </c>
      <c r="E45">
        <f t="shared" si="0"/>
        <v>34.287347481407998</v>
      </c>
    </row>
    <row r="46" spans="1:5" x14ac:dyDescent="0.3">
      <c r="A46" t="s">
        <v>22</v>
      </c>
      <c r="B46" t="s">
        <v>13</v>
      </c>
      <c r="C46">
        <v>39.221379998769997</v>
      </c>
      <c r="D46">
        <v>52.589634914660998</v>
      </c>
      <c r="E46">
        <f t="shared" si="0"/>
        <v>13.368254915891001</v>
      </c>
    </row>
    <row r="47" spans="1:5" x14ac:dyDescent="0.3">
      <c r="A47" t="s">
        <v>22</v>
      </c>
      <c r="B47" t="s">
        <v>20</v>
      </c>
      <c r="C47">
        <v>20.046147048716001</v>
      </c>
      <c r="D47">
        <v>41.755969124700997</v>
      </c>
      <c r="E47">
        <f t="shared" si="0"/>
        <v>21.709822075984995</v>
      </c>
    </row>
    <row r="48" spans="1:5" x14ac:dyDescent="0.3">
      <c r="A48" t="s">
        <v>22</v>
      </c>
      <c r="B48" t="s">
        <v>23</v>
      </c>
      <c r="C48">
        <v>37.895033239078998</v>
      </c>
      <c r="D48">
        <v>47.440723500856002</v>
      </c>
      <c r="E48">
        <f t="shared" si="0"/>
        <v>9.5456902617770041</v>
      </c>
    </row>
    <row r="49" spans="1:5" x14ac:dyDescent="0.3">
      <c r="A49" t="s">
        <v>22</v>
      </c>
      <c r="B49" t="s">
        <v>25</v>
      </c>
      <c r="C49">
        <v>5.9704507660420996</v>
      </c>
      <c r="D49">
        <v>36.850827887534003</v>
      </c>
      <c r="E49">
        <f t="shared" si="0"/>
        <v>30.880377121491904</v>
      </c>
    </row>
    <row r="50" spans="1:5" x14ac:dyDescent="0.3">
      <c r="A50" t="s">
        <v>23</v>
      </c>
      <c r="B50" t="s">
        <v>23</v>
      </c>
      <c r="C50">
        <v>67.355449081657994</v>
      </c>
      <c r="D50">
        <v>67.355449081657994</v>
      </c>
      <c r="E50">
        <f t="shared" si="0"/>
        <v>0</v>
      </c>
    </row>
    <row r="51" spans="1:5" x14ac:dyDescent="0.3">
      <c r="A51" t="s">
        <v>23</v>
      </c>
      <c r="B51" t="s">
        <v>20</v>
      </c>
      <c r="C51">
        <v>38.150484070014002</v>
      </c>
      <c r="D51">
        <v>47.914269640287003</v>
      </c>
      <c r="E51">
        <f t="shared" si="0"/>
        <v>9.7637855702730008</v>
      </c>
    </row>
    <row r="52" spans="1:5" x14ac:dyDescent="0.3">
      <c r="A52" t="s">
        <v>23</v>
      </c>
      <c r="B52" t="s">
        <v>23</v>
      </c>
      <c r="C52">
        <v>48.833599204587003</v>
      </c>
      <c r="D52">
        <v>48.833599204587003</v>
      </c>
      <c r="E52">
        <f t="shared" si="0"/>
        <v>0</v>
      </c>
    </row>
    <row r="53" spans="1:5" x14ac:dyDescent="0.3">
      <c r="A53" t="s">
        <v>23</v>
      </c>
      <c r="B53" t="s">
        <v>25</v>
      </c>
      <c r="C53">
        <v>39.755925110642004</v>
      </c>
      <c r="D53">
        <v>44.880628791627998</v>
      </c>
      <c r="E53">
        <f t="shared" si="0"/>
        <v>5.1247036809859949</v>
      </c>
    </row>
    <row r="54" spans="1:5" x14ac:dyDescent="0.3">
      <c r="A54" t="s">
        <v>24</v>
      </c>
      <c r="B54" t="s">
        <v>24</v>
      </c>
      <c r="C54">
        <v>31.072797561847</v>
      </c>
      <c r="D54">
        <v>31.072797561847</v>
      </c>
      <c r="E54">
        <f t="shared" si="0"/>
        <v>0</v>
      </c>
    </row>
    <row r="55" spans="1:5" x14ac:dyDescent="0.3">
      <c r="A55" t="s">
        <v>24</v>
      </c>
      <c r="B55" t="s">
        <v>24</v>
      </c>
      <c r="C55">
        <v>37.704192790610001</v>
      </c>
      <c r="D55">
        <v>37.704192790610001</v>
      </c>
      <c r="E55">
        <f t="shared" si="0"/>
        <v>0</v>
      </c>
    </row>
    <row r="56" spans="1:5" x14ac:dyDescent="0.3">
      <c r="A56" t="s">
        <v>24</v>
      </c>
      <c r="B56" t="s">
        <v>25</v>
      </c>
      <c r="C56">
        <v>21.736004798661</v>
      </c>
      <c r="D56">
        <v>42.198197567827997</v>
      </c>
      <c r="E56">
        <f t="shared" si="0"/>
        <v>20.462192769166997</v>
      </c>
    </row>
    <row r="57" spans="1:5" x14ac:dyDescent="0.3">
      <c r="A57" t="s">
        <v>24</v>
      </c>
      <c r="B57" t="s">
        <v>25</v>
      </c>
      <c r="C57">
        <v>38.415471280543997</v>
      </c>
      <c r="D57">
        <v>45.513641254942002</v>
      </c>
      <c r="E57">
        <f t="shared" si="0"/>
        <v>7.0981699743980045</v>
      </c>
    </row>
    <row r="58" spans="1:5" x14ac:dyDescent="0.3">
      <c r="A58" t="s">
        <v>25</v>
      </c>
      <c r="B58" t="s">
        <v>25</v>
      </c>
      <c r="C58">
        <v>79.781013124653995</v>
      </c>
      <c r="D58">
        <v>79.781013124653995</v>
      </c>
      <c r="E58">
        <f t="shared" si="0"/>
        <v>0</v>
      </c>
    </row>
    <row r="59" spans="1:5" x14ac:dyDescent="0.3">
      <c r="A59" t="s">
        <v>25</v>
      </c>
      <c r="B59" t="s">
        <v>25</v>
      </c>
      <c r="C59">
        <v>58.037729077663002</v>
      </c>
      <c r="D59">
        <v>58.037729077663002</v>
      </c>
      <c r="E59">
        <f t="shared" si="0"/>
        <v>0</v>
      </c>
    </row>
    <row r="60" spans="1:5" x14ac:dyDescent="0.3">
      <c r="A60" t="s">
        <v>25</v>
      </c>
      <c r="B60" t="s">
        <v>25</v>
      </c>
      <c r="C60">
        <v>87.653491979565999</v>
      </c>
      <c r="D60">
        <v>87.653491979565999</v>
      </c>
      <c r="E60">
        <f t="shared" si="0"/>
        <v>0</v>
      </c>
    </row>
    <row r="61" spans="1:5" x14ac:dyDescent="0.3">
      <c r="A61" t="s">
        <v>25</v>
      </c>
      <c r="B61" t="s">
        <v>25</v>
      </c>
      <c r="C61">
        <v>44.774543622164998</v>
      </c>
      <c r="D61">
        <v>44.774543622164998</v>
      </c>
      <c r="E61">
        <f t="shared" si="0"/>
        <v>0</v>
      </c>
    </row>
    <row r="62" spans="1:5" x14ac:dyDescent="0.3">
      <c r="A62" t="s">
        <v>20</v>
      </c>
      <c r="B62" t="s">
        <v>25</v>
      </c>
      <c r="C62">
        <v>17.240589314402001</v>
      </c>
      <c r="D62">
        <v>36.685041596108</v>
      </c>
      <c r="E62">
        <f t="shared" si="0"/>
        <v>19.444452281705999</v>
      </c>
    </row>
    <row r="63" spans="1:5" x14ac:dyDescent="0.3">
      <c r="A63" t="s">
        <v>20</v>
      </c>
      <c r="B63" t="s">
        <v>20</v>
      </c>
      <c r="C63">
        <v>55.604090147565998</v>
      </c>
      <c r="D63">
        <v>55.604090147565998</v>
      </c>
      <c r="E63">
        <f t="shared" si="0"/>
        <v>0</v>
      </c>
    </row>
    <row r="64" spans="1:5" x14ac:dyDescent="0.3">
      <c r="A64" t="s">
        <v>20</v>
      </c>
      <c r="B64" t="s">
        <v>25</v>
      </c>
      <c r="C64">
        <v>14.521310422699001</v>
      </c>
      <c r="D64">
        <v>45.859546621328001</v>
      </c>
      <c r="E64">
        <f t="shared" si="0"/>
        <v>31.338236198628998</v>
      </c>
    </row>
    <row r="65" spans="1:5" x14ac:dyDescent="0.3">
      <c r="A65" t="s">
        <v>20</v>
      </c>
      <c r="B65" t="s">
        <v>20</v>
      </c>
      <c r="C65">
        <v>50.706228158728003</v>
      </c>
      <c r="D65">
        <v>50.706228158728003</v>
      </c>
      <c r="E65">
        <f t="shared" si="0"/>
        <v>0</v>
      </c>
    </row>
    <row r="66" spans="1:5" x14ac:dyDescent="0.3">
      <c r="A66" t="s">
        <v>13</v>
      </c>
      <c r="B66" t="s">
        <v>13</v>
      </c>
      <c r="C66">
        <v>83.356704046640999</v>
      </c>
      <c r="D66">
        <v>83.356704046640999</v>
      </c>
      <c r="E66">
        <f t="shared" si="0"/>
        <v>0</v>
      </c>
    </row>
    <row r="67" spans="1:5" x14ac:dyDescent="0.3">
      <c r="A67" t="s">
        <v>13</v>
      </c>
      <c r="B67" t="s">
        <v>19</v>
      </c>
      <c r="C67">
        <v>0.55378715590739003</v>
      </c>
      <c r="D67">
        <v>53.106687259228003</v>
      </c>
      <c r="E67">
        <f t="shared" ref="E67:E130" si="4">$D67-$C67</f>
        <v>52.55290010332061</v>
      </c>
    </row>
    <row r="68" spans="1:5" x14ac:dyDescent="0.3">
      <c r="A68" t="s">
        <v>13</v>
      </c>
      <c r="B68" t="s">
        <v>13</v>
      </c>
      <c r="C68">
        <v>53.563982053548997</v>
      </c>
      <c r="D68">
        <v>53.563982053548997</v>
      </c>
      <c r="E68">
        <f t="shared" si="4"/>
        <v>0</v>
      </c>
    </row>
    <row r="69" spans="1:5" x14ac:dyDescent="0.3">
      <c r="A69" t="s">
        <v>13</v>
      </c>
      <c r="B69" t="s">
        <v>13</v>
      </c>
      <c r="C69">
        <v>42.919012437357999</v>
      </c>
      <c r="D69">
        <v>42.919012437357999</v>
      </c>
      <c r="E69">
        <f t="shared" si="4"/>
        <v>0</v>
      </c>
    </row>
    <row r="70" spans="1:5" x14ac:dyDescent="0.3">
      <c r="A70" t="s">
        <v>19</v>
      </c>
      <c r="B70" t="s">
        <v>19</v>
      </c>
      <c r="C70">
        <v>60.162931020376</v>
      </c>
      <c r="D70">
        <v>60.162931020376</v>
      </c>
      <c r="E70">
        <f t="shared" si="4"/>
        <v>0</v>
      </c>
    </row>
    <row r="71" spans="1:5" x14ac:dyDescent="0.3">
      <c r="A71" t="s">
        <v>19</v>
      </c>
      <c r="B71" t="s">
        <v>19</v>
      </c>
      <c r="C71">
        <v>52.878096290347997</v>
      </c>
      <c r="D71">
        <v>52.878096290347997</v>
      </c>
      <c r="E71">
        <f t="shared" si="4"/>
        <v>0</v>
      </c>
    </row>
    <row r="72" spans="1:5" x14ac:dyDescent="0.3">
      <c r="A72" t="s">
        <v>19</v>
      </c>
      <c r="B72" t="s">
        <v>19</v>
      </c>
      <c r="C72">
        <v>45.783481297691999</v>
      </c>
      <c r="D72">
        <v>45.783481297691999</v>
      </c>
      <c r="E72">
        <f t="shared" si="4"/>
        <v>0</v>
      </c>
    </row>
    <row r="73" spans="1:5" x14ac:dyDescent="0.3">
      <c r="A73" t="s">
        <v>19</v>
      </c>
      <c r="B73" t="s">
        <v>19</v>
      </c>
      <c r="C73">
        <v>44.252299875688003</v>
      </c>
      <c r="D73">
        <v>44.252299875688003</v>
      </c>
      <c r="E73">
        <f t="shared" si="4"/>
        <v>0</v>
      </c>
    </row>
    <row r="74" spans="1:5" x14ac:dyDescent="0.3">
      <c r="A74" t="s">
        <v>21</v>
      </c>
      <c r="B74" t="s">
        <v>21</v>
      </c>
      <c r="C74">
        <v>37.313088370639001</v>
      </c>
      <c r="D74">
        <v>37.313088370639001</v>
      </c>
      <c r="E74">
        <f t="shared" si="4"/>
        <v>0</v>
      </c>
    </row>
    <row r="75" spans="1:5" x14ac:dyDescent="0.3">
      <c r="A75" t="s">
        <v>21</v>
      </c>
      <c r="B75" t="s">
        <v>20</v>
      </c>
      <c r="C75">
        <v>33.373660745271003</v>
      </c>
      <c r="D75">
        <v>50.252657630994001</v>
      </c>
      <c r="E75">
        <f t="shared" si="4"/>
        <v>16.878996885722998</v>
      </c>
    </row>
    <row r="76" spans="1:5" x14ac:dyDescent="0.3">
      <c r="A76" t="s">
        <v>21</v>
      </c>
      <c r="B76" t="s">
        <v>21</v>
      </c>
      <c r="C76">
        <v>45.825633224069001</v>
      </c>
      <c r="D76">
        <v>45.825633224069001</v>
      </c>
      <c r="E76">
        <f t="shared" si="4"/>
        <v>0</v>
      </c>
    </row>
    <row r="77" spans="1:5" x14ac:dyDescent="0.3">
      <c r="A77" t="s">
        <v>21</v>
      </c>
      <c r="B77" t="s">
        <v>19</v>
      </c>
      <c r="C77">
        <v>0</v>
      </c>
      <c r="D77">
        <v>44.981748272307001</v>
      </c>
      <c r="E77">
        <f t="shared" si="4"/>
        <v>44.981748272307001</v>
      </c>
    </row>
    <row r="78" spans="1:5" x14ac:dyDescent="0.3">
      <c r="A78" t="s">
        <v>22</v>
      </c>
      <c r="B78" t="s">
        <v>22</v>
      </c>
      <c r="C78">
        <v>49.745875233684004</v>
      </c>
      <c r="D78">
        <v>49.745875233684004</v>
      </c>
      <c r="E78">
        <f t="shared" si="4"/>
        <v>0</v>
      </c>
    </row>
    <row r="79" spans="1:5" x14ac:dyDescent="0.3">
      <c r="A79" t="s">
        <v>22</v>
      </c>
      <c r="B79" t="s">
        <v>22</v>
      </c>
      <c r="C79">
        <v>42.222405300646997</v>
      </c>
      <c r="D79">
        <v>42.222405300646997</v>
      </c>
      <c r="E79">
        <f t="shared" si="4"/>
        <v>0</v>
      </c>
    </row>
    <row r="80" spans="1:5" x14ac:dyDescent="0.3">
      <c r="A80" t="s">
        <v>22</v>
      </c>
      <c r="B80" t="s">
        <v>22</v>
      </c>
      <c r="C80">
        <v>47.495628218881002</v>
      </c>
      <c r="D80">
        <v>47.495628218881002</v>
      </c>
      <c r="E80">
        <f t="shared" si="4"/>
        <v>0</v>
      </c>
    </row>
    <row r="81" spans="1:5" x14ac:dyDescent="0.3">
      <c r="A81" t="s">
        <v>22</v>
      </c>
      <c r="B81" t="s">
        <v>22</v>
      </c>
      <c r="C81">
        <v>44.194348030454996</v>
      </c>
      <c r="D81">
        <v>44.194348030454996</v>
      </c>
      <c r="E81">
        <f t="shared" si="4"/>
        <v>0</v>
      </c>
    </row>
    <row r="82" spans="1:5" x14ac:dyDescent="0.3">
      <c r="A82" t="s">
        <v>23</v>
      </c>
      <c r="B82" t="s">
        <v>23</v>
      </c>
      <c r="C82">
        <v>51.595989303454999</v>
      </c>
      <c r="D82">
        <v>51.595989303454999</v>
      </c>
      <c r="E82">
        <f t="shared" si="4"/>
        <v>0</v>
      </c>
    </row>
    <row r="83" spans="1:5" x14ac:dyDescent="0.3">
      <c r="A83" t="s">
        <v>23</v>
      </c>
      <c r="B83" t="s">
        <v>20</v>
      </c>
      <c r="C83">
        <v>31.94754878366</v>
      </c>
      <c r="D83">
        <v>43.510550113675002</v>
      </c>
      <c r="E83">
        <f t="shared" si="4"/>
        <v>11.563001330015002</v>
      </c>
    </row>
    <row r="84" spans="1:5" x14ac:dyDescent="0.3">
      <c r="A84" t="s">
        <v>23</v>
      </c>
      <c r="B84" t="s">
        <v>23</v>
      </c>
      <c r="C84">
        <v>60.164623868824997</v>
      </c>
      <c r="D84">
        <v>60.164623868824997</v>
      </c>
      <c r="E84">
        <f t="shared" si="4"/>
        <v>0</v>
      </c>
    </row>
    <row r="85" spans="1:5" x14ac:dyDescent="0.3">
      <c r="A85" t="s">
        <v>23</v>
      </c>
      <c r="B85" t="s">
        <v>23</v>
      </c>
      <c r="C85">
        <v>46.519193233571997</v>
      </c>
      <c r="D85">
        <v>46.519193233571997</v>
      </c>
      <c r="E85">
        <f t="shared" si="4"/>
        <v>0</v>
      </c>
    </row>
    <row r="86" spans="1:5" x14ac:dyDescent="0.3">
      <c r="A86" t="s">
        <v>24</v>
      </c>
      <c r="B86" t="s">
        <v>24</v>
      </c>
      <c r="C86">
        <v>42.131725052069001</v>
      </c>
      <c r="D86">
        <v>42.131725052069001</v>
      </c>
      <c r="E86">
        <f t="shared" si="4"/>
        <v>0</v>
      </c>
    </row>
    <row r="87" spans="1:5" x14ac:dyDescent="0.3">
      <c r="A87" t="s">
        <v>24</v>
      </c>
      <c r="B87" t="s">
        <v>24</v>
      </c>
      <c r="C87">
        <v>45.959029681840001</v>
      </c>
      <c r="D87">
        <v>45.959029681840001</v>
      </c>
      <c r="E87">
        <f t="shared" si="4"/>
        <v>0</v>
      </c>
    </row>
    <row r="88" spans="1:5" x14ac:dyDescent="0.3">
      <c r="A88" t="s">
        <v>24</v>
      </c>
      <c r="B88" t="s">
        <v>19</v>
      </c>
      <c r="C88">
        <v>0</v>
      </c>
      <c r="D88">
        <v>48.181570410363001</v>
      </c>
      <c r="E88">
        <f t="shared" si="4"/>
        <v>48.181570410363001</v>
      </c>
    </row>
    <row r="89" spans="1:5" x14ac:dyDescent="0.3">
      <c r="A89" t="s">
        <v>24</v>
      </c>
      <c r="B89" t="s">
        <v>24</v>
      </c>
      <c r="C89">
        <v>45.233813406343998</v>
      </c>
      <c r="D89">
        <v>45.233813406343998</v>
      </c>
      <c r="E89">
        <f t="shared" si="4"/>
        <v>0</v>
      </c>
    </row>
    <row r="90" spans="1:5" x14ac:dyDescent="0.3">
      <c r="A90" t="s">
        <v>25</v>
      </c>
      <c r="B90" t="s">
        <v>25</v>
      </c>
      <c r="C90">
        <v>70.287970449637001</v>
      </c>
      <c r="D90">
        <v>70.287970449637001</v>
      </c>
      <c r="E90">
        <f t="shared" si="4"/>
        <v>0</v>
      </c>
    </row>
    <row r="91" spans="1:5" x14ac:dyDescent="0.3">
      <c r="A91" t="s">
        <v>25</v>
      </c>
      <c r="B91" t="s">
        <v>25</v>
      </c>
      <c r="C91">
        <v>55.430460324993</v>
      </c>
      <c r="D91">
        <v>55.430460324993</v>
      </c>
      <c r="E91">
        <f t="shared" si="4"/>
        <v>0</v>
      </c>
    </row>
    <row r="92" spans="1:5" x14ac:dyDescent="0.3">
      <c r="A92" t="s">
        <v>25</v>
      </c>
      <c r="B92" t="s">
        <v>25</v>
      </c>
      <c r="C92">
        <v>68.550035803745004</v>
      </c>
      <c r="D92">
        <v>68.550035803745004</v>
      </c>
      <c r="E92">
        <f t="shared" si="4"/>
        <v>0</v>
      </c>
    </row>
    <row r="93" spans="1:5" x14ac:dyDescent="0.3">
      <c r="A93" t="s">
        <v>25</v>
      </c>
      <c r="B93" t="s">
        <v>25</v>
      </c>
      <c r="C93">
        <v>75.793847173027999</v>
      </c>
      <c r="D93">
        <v>75.793847173027999</v>
      </c>
      <c r="E93">
        <f t="shared" si="4"/>
        <v>0</v>
      </c>
    </row>
    <row r="94" spans="1:5" x14ac:dyDescent="0.3">
      <c r="A94" t="s">
        <v>20</v>
      </c>
      <c r="B94" t="s">
        <v>25</v>
      </c>
      <c r="C94">
        <v>25.085361883034</v>
      </c>
      <c r="D94">
        <v>45.128123234853</v>
      </c>
      <c r="E94">
        <f t="shared" si="4"/>
        <v>20.042761351818999</v>
      </c>
    </row>
    <row r="95" spans="1:5" x14ac:dyDescent="0.3">
      <c r="A95" t="s">
        <v>20</v>
      </c>
      <c r="B95" t="s">
        <v>20</v>
      </c>
      <c r="C95">
        <v>67.697686609738</v>
      </c>
      <c r="D95">
        <v>67.697686609738</v>
      </c>
      <c r="E95">
        <f t="shared" si="4"/>
        <v>0</v>
      </c>
    </row>
    <row r="96" spans="1:5" x14ac:dyDescent="0.3">
      <c r="A96" t="s">
        <v>20</v>
      </c>
      <c r="B96" t="s">
        <v>25</v>
      </c>
      <c r="C96">
        <v>32.697085648539002</v>
      </c>
      <c r="D96">
        <v>33.393410643841001</v>
      </c>
      <c r="E96">
        <f t="shared" si="4"/>
        <v>0.69632499530199965</v>
      </c>
    </row>
    <row r="97" spans="1:5" x14ac:dyDescent="0.3">
      <c r="A97" t="s">
        <v>20</v>
      </c>
      <c r="B97" t="s">
        <v>20</v>
      </c>
      <c r="C97">
        <v>61.214528476814003</v>
      </c>
      <c r="D97">
        <v>61.214528476814003</v>
      </c>
      <c r="E97">
        <f t="shared" si="4"/>
        <v>0</v>
      </c>
    </row>
    <row r="98" spans="1:5" x14ac:dyDescent="0.3">
      <c r="A98" t="s">
        <v>13</v>
      </c>
      <c r="B98" t="s">
        <v>13</v>
      </c>
      <c r="C98">
        <v>90.626810995164007</v>
      </c>
      <c r="D98">
        <v>90.626810995164007</v>
      </c>
      <c r="E98">
        <f t="shared" si="4"/>
        <v>0</v>
      </c>
    </row>
    <row r="99" spans="1:5" x14ac:dyDescent="0.3">
      <c r="A99" t="s">
        <v>13</v>
      </c>
      <c r="B99" t="s">
        <v>13</v>
      </c>
      <c r="C99">
        <v>36.464519871501999</v>
      </c>
      <c r="D99">
        <v>36.464519871501999</v>
      </c>
      <c r="E99">
        <f t="shared" si="4"/>
        <v>0</v>
      </c>
    </row>
    <row r="100" spans="1:5" x14ac:dyDescent="0.3">
      <c r="A100" t="s">
        <v>13</v>
      </c>
      <c r="B100" t="s">
        <v>13</v>
      </c>
      <c r="C100">
        <v>55.977927513357997</v>
      </c>
      <c r="D100">
        <v>55.977927513357997</v>
      </c>
      <c r="E100">
        <f t="shared" si="4"/>
        <v>0</v>
      </c>
    </row>
    <row r="101" spans="1:5" x14ac:dyDescent="0.3">
      <c r="A101" t="s">
        <v>13</v>
      </c>
      <c r="B101" t="s">
        <v>25</v>
      </c>
      <c r="C101">
        <v>39.184193761175997</v>
      </c>
      <c r="D101">
        <v>40.583558717294999</v>
      </c>
      <c r="E101">
        <f t="shared" si="4"/>
        <v>1.3993649561190011</v>
      </c>
    </row>
    <row r="102" spans="1:5" x14ac:dyDescent="0.3">
      <c r="A102" t="s">
        <v>19</v>
      </c>
      <c r="B102" t="s">
        <v>19</v>
      </c>
      <c r="C102">
        <v>65.640706459515002</v>
      </c>
      <c r="D102">
        <v>65.640706459515002</v>
      </c>
      <c r="E102">
        <f t="shared" si="4"/>
        <v>0</v>
      </c>
    </row>
    <row r="103" spans="1:5" x14ac:dyDescent="0.3">
      <c r="A103" t="s">
        <v>19</v>
      </c>
      <c r="B103" t="s">
        <v>19</v>
      </c>
      <c r="C103">
        <v>47.191197639492003</v>
      </c>
      <c r="D103">
        <v>47.191197639492003</v>
      </c>
      <c r="E103">
        <f t="shared" si="4"/>
        <v>0</v>
      </c>
    </row>
    <row r="104" spans="1:5" x14ac:dyDescent="0.3">
      <c r="A104" t="s">
        <v>19</v>
      </c>
      <c r="B104" t="s">
        <v>19</v>
      </c>
      <c r="C104">
        <v>41.500631150330001</v>
      </c>
      <c r="D104">
        <v>41.500631150330001</v>
      </c>
      <c r="E104">
        <f t="shared" si="4"/>
        <v>0</v>
      </c>
    </row>
    <row r="105" spans="1:5" x14ac:dyDescent="0.3">
      <c r="A105" t="s">
        <v>19</v>
      </c>
      <c r="B105" t="s">
        <v>25</v>
      </c>
      <c r="C105">
        <v>40.669724703341998</v>
      </c>
      <c r="D105">
        <v>42.338591132521003</v>
      </c>
      <c r="E105">
        <f t="shared" si="4"/>
        <v>1.6688664291790047</v>
      </c>
    </row>
    <row r="106" spans="1:5" x14ac:dyDescent="0.3">
      <c r="A106" t="s">
        <v>21</v>
      </c>
      <c r="B106" t="s">
        <v>21</v>
      </c>
      <c r="C106">
        <v>42.133700041925998</v>
      </c>
      <c r="D106">
        <v>42.133700041925998</v>
      </c>
      <c r="E106">
        <f t="shared" si="4"/>
        <v>0</v>
      </c>
    </row>
    <row r="107" spans="1:5" x14ac:dyDescent="0.3">
      <c r="A107" t="s">
        <v>21</v>
      </c>
      <c r="B107" t="s">
        <v>20</v>
      </c>
      <c r="C107">
        <v>36.815052356980999</v>
      </c>
      <c r="D107">
        <v>53.185968994916003</v>
      </c>
      <c r="E107">
        <f t="shared" si="4"/>
        <v>16.370916637935004</v>
      </c>
    </row>
    <row r="108" spans="1:5" x14ac:dyDescent="0.3">
      <c r="A108" t="s">
        <v>21</v>
      </c>
      <c r="B108" t="s">
        <v>23</v>
      </c>
      <c r="C108">
        <v>38.699700535109002</v>
      </c>
      <c r="D108">
        <v>44.924529994735003</v>
      </c>
      <c r="E108">
        <f t="shared" si="4"/>
        <v>6.224829459626001</v>
      </c>
    </row>
    <row r="109" spans="1:5" x14ac:dyDescent="0.3">
      <c r="A109" t="s">
        <v>21</v>
      </c>
      <c r="B109" t="s">
        <v>25</v>
      </c>
      <c r="C109">
        <v>1.8011343213172999</v>
      </c>
      <c r="D109">
        <v>45.141496737598999</v>
      </c>
      <c r="E109">
        <f t="shared" si="4"/>
        <v>43.3403624162817</v>
      </c>
    </row>
    <row r="110" spans="1:5" x14ac:dyDescent="0.3">
      <c r="A110" t="s">
        <v>22</v>
      </c>
      <c r="B110" t="s">
        <v>22</v>
      </c>
      <c r="C110">
        <v>41.025279305886997</v>
      </c>
      <c r="D110">
        <v>41.025279305886997</v>
      </c>
      <c r="E110">
        <f t="shared" si="4"/>
        <v>0</v>
      </c>
    </row>
    <row r="111" spans="1:5" x14ac:dyDescent="0.3">
      <c r="A111" t="s">
        <v>22</v>
      </c>
      <c r="B111" t="s">
        <v>20</v>
      </c>
      <c r="C111">
        <v>7.2206757738151</v>
      </c>
      <c r="D111">
        <v>50.844703161845999</v>
      </c>
      <c r="E111">
        <f t="shared" si="4"/>
        <v>43.624027388030896</v>
      </c>
    </row>
    <row r="112" spans="1:5" x14ac:dyDescent="0.3">
      <c r="A112" t="s">
        <v>22</v>
      </c>
      <c r="B112" t="s">
        <v>22</v>
      </c>
      <c r="C112">
        <v>43.896068133763997</v>
      </c>
      <c r="D112">
        <v>43.896068133763997</v>
      </c>
      <c r="E112">
        <f t="shared" si="4"/>
        <v>0</v>
      </c>
    </row>
    <row r="113" spans="1:5" x14ac:dyDescent="0.3">
      <c r="A113" t="s">
        <v>22</v>
      </c>
      <c r="B113" t="s">
        <v>25</v>
      </c>
      <c r="C113">
        <v>2.2268857062084</v>
      </c>
      <c r="D113">
        <v>43.134286331772003</v>
      </c>
      <c r="E113">
        <f t="shared" si="4"/>
        <v>40.907400625563604</v>
      </c>
    </row>
    <row r="114" spans="1:5" x14ac:dyDescent="0.3">
      <c r="A114" t="s">
        <v>23</v>
      </c>
      <c r="B114" t="s">
        <v>23</v>
      </c>
      <c r="C114">
        <v>57.693572988006999</v>
      </c>
      <c r="D114">
        <v>57.693572988006999</v>
      </c>
      <c r="E114">
        <f t="shared" si="4"/>
        <v>0</v>
      </c>
    </row>
    <row r="115" spans="1:5" x14ac:dyDescent="0.3">
      <c r="A115" t="s">
        <v>23</v>
      </c>
      <c r="B115" t="s">
        <v>20</v>
      </c>
      <c r="C115">
        <v>37.988873471428001</v>
      </c>
      <c r="D115">
        <v>50.717570243335999</v>
      </c>
      <c r="E115">
        <f t="shared" si="4"/>
        <v>12.728696771907998</v>
      </c>
    </row>
    <row r="116" spans="1:5" x14ac:dyDescent="0.3">
      <c r="A116" t="s">
        <v>23</v>
      </c>
      <c r="B116" t="s">
        <v>23</v>
      </c>
      <c r="C116">
        <v>49.756991605164998</v>
      </c>
      <c r="D116">
        <v>49.756991605164998</v>
      </c>
      <c r="E116">
        <f t="shared" si="4"/>
        <v>0</v>
      </c>
    </row>
    <row r="117" spans="1:5" x14ac:dyDescent="0.3">
      <c r="A117" t="s">
        <v>23</v>
      </c>
      <c r="B117" t="s">
        <v>23</v>
      </c>
      <c r="C117">
        <v>44.284294711371999</v>
      </c>
      <c r="D117">
        <v>44.284294711371999</v>
      </c>
      <c r="E117">
        <f t="shared" si="4"/>
        <v>0</v>
      </c>
    </row>
    <row r="118" spans="1:5" x14ac:dyDescent="0.3">
      <c r="A118" t="s">
        <v>24</v>
      </c>
      <c r="B118" t="s">
        <v>19</v>
      </c>
      <c r="C118">
        <v>1.1653568722029</v>
      </c>
      <c r="D118">
        <v>36.998839270246997</v>
      </c>
      <c r="E118">
        <f t="shared" si="4"/>
        <v>35.833482398044097</v>
      </c>
    </row>
    <row r="119" spans="1:5" x14ac:dyDescent="0.3">
      <c r="A119" t="s">
        <v>24</v>
      </c>
      <c r="B119" t="s">
        <v>20</v>
      </c>
      <c r="C119">
        <v>37.069318194002001</v>
      </c>
      <c r="D119">
        <v>50.791660577115003</v>
      </c>
      <c r="E119">
        <f t="shared" si="4"/>
        <v>13.722342383113002</v>
      </c>
    </row>
    <row r="120" spans="1:5" x14ac:dyDescent="0.3">
      <c r="A120" t="s">
        <v>24</v>
      </c>
      <c r="B120" t="s">
        <v>19</v>
      </c>
      <c r="C120">
        <v>0</v>
      </c>
      <c r="D120">
        <v>42.239615926543998</v>
      </c>
      <c r="E120">
        <f t="shared" si="4"/>
        <v>42.239615926543998</v>
      </c>
    </row>
    <row r="121" spans="1:5" x14ac:dyDescent="0.3">
      <c r="A121" t="s">
        <v>24</v>
      </c>
      <c r="B121" t="s">
        <v>24</v>
      </c>
      <c r="C121">
        <v>41.864762851682002</v>
      </c>
      <c r="D121">
        <v>41.864762851682002</v>
      </c>
      <c r="E121">
        <f t="shared" si="4"/>
        <v>0</v>
      </c>
    </row>
    <row r="122" spans="1:5" x14ac:dyDescent="0.3">
      <c r="A122" t="s">
        <v>25</v>
      </c>
      <c r="B122" t="s">
        <v>25</v>
      </c>
      <c r="C122">
        <v>58.358298145596997</v>
      </c>
      <c r="D122">
        <v>58.358298145596997</v>
      </c>
      <c r="E122">
        <f t="shared" si="4"/>
        <v>0</v>
      </c>
    </row>
    <row r="123" spans="1:5" x14ac:dyDescent="0.3">
      <c r="A123" t="s">
        <v>25</v>
      </c>
      <c r="B123" t="s">
        <v>20</v>
      </c>
      <c r="C123">
        <v>48.569571274845003</v>
      </c>
      <c r="D123">
        <v>51.398941744006002</v>
      </c>
      <c r="E123">
        <f t="shared" si="4"/>
        <v>2.8293704691609989</v>
      </c>
    </row>
    <row r="124" spans="1:5" x14ac:dyDescent="0.3">
      <c r="A124" t="s">
        <v>25</v>
      </c>
      <c r="B124" t="s">
        <v>23</v>
      </c>
      <c r="C124">
        <v>41.868656403114997</v>
      </c>
      <c r="D124">
        <v>42.918391726259998</v>
      </c>
      <c r="E124">
        <f t="shared" si="4"/>
        <v>1.0497353231450006</v>
      </c>
    </row>
    <row r="125" spans="1:5" x14ac:dyDescent="0.3">
      <c r="A125" t="s">
        <v>25</v>
      </c>
      <c r="B125" t="s">
        <v>25</v>
      </c>
      <c r="C125">
        <v>83.098601086469998</v>
      </c>
      <c r="D125">
        <v>83.098601086469998</v>
      </c>
      <c r="E125">
        <f t="shared" si="4"/>
        <v>0</v>
      </c>
    </row>
    <row r="126" spans="1:5" x14ac:dyDescent="0.3">
      <c r="A126" t="s">
        <v>20</v>
      </c>
      <c r="B126" t="s">
        <v>25</v>
      </c>
      <c r="C126">
        <v>26.036799139582001</v>
      </c>
      <c r="D126">
        <v>49.437720387707003</v>
      </c>
      <c r="E126">
        <f t="shared" si="4"/>
        <v>23.400921248125002</v>
      </c>
    </row>
    <row r="127" spans="1:5" x14ac:dyDescent="0.3">
      <c r="A127" t="s">
        <v>20</v>
      </c>
      <c r="B127" t="s">
        <v>20</v>
      </c>
      <c r="C127">
        <v>59.956911364147999</v>
      </c>
      <c r="D127">
        <v>59.956911364147999</v>
      </c>
      <c r="E127">
        <f t="shared" si="4"/>
        <v>0</v>
      </c>
    </row>
    <row r="128" spans="1:5" x14ac:dyDescent="0.3">
      <c r="A128" t="s">
        <v>20</v>
      </c>
      <c r="B128" t="s">
        <v>25</v>
      </c>
      <c r="C128">
        <v>26.063207575383998</v>
      </c>
      <c r="D128">
        <v>35.750363539204002</v>
      </c>
      <c r="E128">
        <f t="shared" si="4"/>
        <v>9.687155963820004</v>
      </c>
    </row>
    <row r="129" spans="1:5" x14ac:dyDescent="0.3">
      <c r="A129" t="s">
        <v>20</v>
      </c>
      <c r="B129" t="s">
        <v>20</v>
      </c>
      <c r="C129">
        <v>55.145441074484999</v>
      </c>
      <c r="D129">
        <v>55.145441074484999</v>
      </c>
      <c r="E129">
        <f t="shared" si="4"/>
        <v>0</v>
      </c>
    </row>
    <row r="130" spans="1:5" x14ac:dyDescent="0.3">
      <c r="A130" t="s">
        <v>13</v>
      </c>
      <c r="B130" t="s">
        <v>20</v>
      </c>
      <c r="C130">
        <v>36.332816262179001</v>
      </c>
      <c r="D130">
        <v>63.667183737820999</v>
      </c>
      <c r="E130">
        <f t="shared" si="4"/>
        <v>27.334367475641997</v>
      </c>
    </row>
    <row r="131" spans="1:5" x14ac:dyDescent="0.3">
      <c r="A131" t="s">
        <v>13</v>
      </c>
      <c r="B131" t="s">
        <v>20</v>
      </c>
      <c r="C131">
        <v>35.991030160351997</v>
      </c>
      <c r="D131">
        <v>64.000449169122007</v>
      </c>
      <c r="E131">
        <f t="shared" ref="E131:E194" si="5">$D131-$C131</f>
        <v>28.00941900877001</v>
      </c>
    </row>
    <row r="132" spans="1:5" x14ac:dyDescent="0.3">
      <c r="A132" t="s">
        <v>13</v>
      </c>
      <c r="B132" t="s">
        <v>13</v>
      </c>
      <c r="C132">
        <v>70.173715372060002</v>
      </c>
      <c r="D132">
        <v>70.173715372060002</v>
      </c>
      <c r="E132">
        <f t="shared" si="5"/>
        <v>0</v>
      </c>
    </row>
    <row r="133" spans="1:5" x14ac:dyDescent="0.3">
      <c r="A133" t="s">
        <v>13</v>
      </c>
      <c r="B133" t="s">
        <v>13</v>
      </c>
      <c r="C133">
        <v>54.064939706213003</v>
      </c>
      <c r="D133">
        <v>54.064939706213003</v>
      </c>
      <c r="E133">
        <f t="shared" si="5"/>
        <v>0</v>
      </c>
    </row>
    <row r="134" spans="1:5" x14ac:dyDescent="0.3">
      <c r="A134" t="s">
        <v>13</v>
      </c>
      <c r="B134" t="s">
        <v>13</v>
      </c>
      <c r="C134">
        <v>67.220811948964993</v>
      </c>
      <c r="D134">
        <v>67.220811948964993</v>
      </c>
      <c r="E134">
        <f t="shared" si="5"/>
        <v>0</v>
      </c>
    </row>
    <row r="135" spans="1:5" x14ac:dyDescent="0.3">
      <c r="A135" t="s">
        <v>13</v>
      </c>
      <c r="B135" t="s">
        <v>13</v>
      </c>
      <c r="C135">
        <v>60.306534866499</v>
      </c>
      <c r="D135">
        <v>60.306534866499</v>
      </c>
      <c r="E135">
        <f t="shared" si="5"/>
        <v>0</v>
      </c>
    </row>
    <row r="136" spans="1:5" x14ac:dyDescent="0.3">
      <c r="A136" t="s">
        <v>19</v>
      </c>
      <c r="B136" t="s">
        <v>20</v>
      </c>
      <c r="C136">
        <v>36.093503919790997</v>
      </c>
      <c r="D136">
        <v>63.906213938801002</v>
      </c>
      <c r="E136">
        <f t="shared" si="5"/>
        <v>27.812710019010005</v>
      </c>
    </row>
    <row r="137" spans="1:5" x14ac:dyDescent="0.3">
      <c r="A137" t="s">
        <v>19</v>
      </c>
      <c r="B137" t="s">
        <v>20</v>
      </c>
      <c r="C137">
        <v>36.006378652955</v>
      </c>
      <c r="D137">
        <v>63.956717250859001</v>
      </c>
      <c r="E137">
        <f t="shared" si="5"/>
        <v>27.950338597904</v>
      </c>
    </row>
    <row r="138" spans="1:5" x14ac:dyDescent="0.3">
      <c r="A138" t="s">
        <v>19</v>
      </c>
      <c r="B138" t="s">
        <v>19</v>
      </c>
      <c r="C138">
        <v>89.002472174223996</v>
      </c>
      <c r="D138">
        <v>89.002472174223996</v>
      </c>
      <c r="E138">
        <f t="shared" si="5"/>
        <v>0</v>
      </c>
    </row>
    <row r="139" spans="1:5" x14ac:dyDescent="0.3">
      <c r="A139" t="s">
        <v>19</v>
      </c>
      <c r="B139" t="s">
        <v>19</v>
      </c>
      <c r="C139">
        <v>67.571558575054993</v>
      </c>
      <c r="D139">
        <v>67.571558575054993</v>
      </c>
      <c r="E139">
        <f t="shared" si="5"/>
        <v>0</v>
      </c>
    </row>
    <row r="140" spans="1:5" x14ac:dyDescent="0.3">
      <c r="A140" t="s">
        <v>19</v>
      </c>
      <c r="B140" t="s">
        <v>19</v>
      </c>
      <c r="C140">
        <v>96.883734125215</v>
      </c>
      <c r="D140">
        <v>96.883734125215</v>
      </c>
      <c r="E140">
        <f t="shared" si="5"/>
        <v>0</v>
      </c>
    </row>
    <row r="141" spans="1:5" x14ac:dyDescent="0.3">
      <c r="A141" t="s">
        <v>19</v>
      </c>
      <c r="B141" t="s">
        <v>19</v>
      </c>
      <c r="C141">
        <v>78.030439796479001</v>
      </c>
      <c r="D141">
        <v>78.030439796479001</v>
      </c>
      <c r="E141">
        <f t="shared" si="5"/>
        <v>0</v>
      </c>
    </row>
    <row r="142" spans="1:5" x14ac:dyDescent="0.3">
      <c r="A142" t="s">
        <v>21</v>
      </c>
      <c r="B142" t="s">
        <v>20</v>
      </c>
      <c r="C142">
        <v>35.330932121856002</v>
      </c>
      <c r="D142">
        <v>64.667657171103997</v>
      </c>
      <c r="E142">
        <f t="shared" si="5"/>
        <v>29.336725049247995</v>
      </c>
    </row>
    <row r="143" spans="1:5" x14ac:dyDescent="0.3">
      <c r="A143" t="s">
        <v>21</v>
      </c>
      <c r="B143" t="s">
        <v>20</v>
      </c>
      <c r="C143">
        <v>35.140599527920998</v>
      </c>
      <c r="D143">
        <v>64.752694591517994</v>
      </c>
      <c r="E143">
        <f t="shared" si="5"/>
        <v>29.612095063596996</v>
      </c>
    </row>
    <row r="144" spans="1:5" x14ac:dyDescent="0.3">
      <c r="A144" t="s">
        <v>21</v>
      </c>
      <c r="B144" t="s">
        <v>21</v>
      </c>
      <c r="C144">
        <v>67.835134348484004</v>
      </c>
      <c r="D144">
        <v>67.835134348484004</v>
      </c>
      <c r="E144">
        <f t="shared" si="5"/>
        <v>0</v>
      </c>
    </row>
    <row r="145" spans="1:5" x14ac:dyDescent="0.3">
      <c r="A145" t="s">
        <v>21</v>
      </c>
      <c r="B145" t="s">
        <v>20</v>
      </c>
      <c r="C145">
        <v>30.961495241708999</v>
      </c>
      <c r="D145">
        <v>69.008219702971004</v>
      </c>
      <c r="E145">
        <f t="shared" si="5"/>
        <v>38.046724461262002</v>
      </c>
    </row>
    <row r="146" spans="1:5" x14ac:dyDescent="0.3">
      <c r="A146" t="s">
        <v>21</v>
      </c>
      <c r="B146" t="s">
        <v>21</v>
      </c>
      <c r="C146">
        <v>79.033088817741003</v>
      </c>
      <c r="D146">
        <v>79.033088817741003</v>
      </c>
      <c r="E146">
        <f t="shared" si="5"/>
        <v>0</v>
      </c>
    </row>
    <row r="147" spans="1:5" x14ac:dyDescent="0.3">
      <c r="A147" t="s">
        <v>21</v>
      </c>
      <c r="B147" t="s">
        <v>20</v>
      </c>
      <c r="C147">
        <v>38.926464790860003</v>
      </c>
      <c r="D147">
        <v>59.690370310330003</v>
      </c>
      <c r="E147">
        <f t="shared" si="5"/>
        <v>20.763905519470001</v>
      </c>
    </row>
    <row r="148" spans="1:5" x14ac:dyDescent="0.3">
      <c r="A148" t="s">
        <v>22</v>
      </c>
      <c r="B148" t="s">
        <v>20</v>
      </c>
      <c r="C148">
        <v>36.288237919692001</v>
      </c>
      <c r="D148">
        <v>63.504162432194001</v>
      </c>
      <c r="E148">
        <f t="shared" si="5"/>
        <v>27.215924512501999</v>
      </c>
    </row>
    <row r="149" spans="1:5" x14ac:dyDescent="0.3">
      <c r="A149" t="s">
        <v>22</v>
      </c>
      <c r="B149" t="s">
        <v>20</v>
      </c>
      <c r="C149">
        <v>4.7462391961000998</v>
      </c>
      <c r="D149">
        <v>63.714922064078998</v>
      </c>
      <c r="E149">
        <f t="shared" si="5"/>
        <v>58.968682867978899</v>
      </c>
    </row>
    <row r="150" spans="1:5" x14ac:dyDescent="0.3">
      <c r="A150" t="s">
        <v>22</v>
      </c>
      <c r="B150" t="s">
        <v>22</v>
      </c>
      <c r="C150">
        <v>83.853349593435993</v>
      </c>
      <c r="D150">
        <v>83.853349593435993</v>
      </c>
      <c r="E150">
        <f t="shared" si="5"/>
        <v>0</v>
      </c>
    </row>
    <row r="151" spans="1:5" x14ac:dyDescent="0.3">
      <c r="A151" t="s">
        <v>22</v>
      </c>
      <c r="B151" t="s">
        <v>22</v>
      </c>
      <c r="C151">
        <v>58.803629785462</v>
      </c>
      <c r="D151">
        <v>58.803629785462</v>
      </c>
      <c r="E151">
        <f t="shared" si="5"/>
        <v>0</v>
      </c>
    </row>
    <row r="152" spans="1:5" x14ac:dyDescent="0.3">
      <c r="A152" t="s">
        <v>22</v>
      </c>
      <c r="B152" t="s">
        <v>22</v>
      </c>
      <c r="C152">
        <v>88.079478006491996</v>
      </c>
      <c r="D152">
        <v>88.079478006491996</v>
      </c>
      <c r="E152">
        <f t="shared" si="5"/>
        <v>0</v>
      </c>
    </row>
    <row r="153" spans="1:5" x14ac:dyDescent="0.3">
      <c r="A153" t="s">
        <v>22</v>
      </c>
      <c r="B153" t="s">
        <v>22</v>
      </c>
      <c r="C153">
        <v>56.268674863035997</v>
      </c>
      <c r="D153">
        <v>56.268674863035997</v>
      </c>
      <c r="E153">
        <f t="shared" si="5"/>
        <v>0</v>
      </c>
    </row>
    <row r="154" spans="1:5" x14ac:dyDescent="0.3">
      <c r="A154" t="s">
        <v>23</v>
      </c>
      <c r="B154" t="s">
        <v>20</v>
      </c>
      <c r="C154">
        <v>37.448290533422004</v>
      </c>
      <c r="D154">
        <v>62.551709466577996</v>
      </c>
      <c r="E154">
        <f t="shared" si="5"/>
        <v>25.103418933155993</v>
      </c>
    </row>
    <row r="155" spans="1:5" x14ac:dyDescent="0.3">
      <c r="A155" t="s">
        <v>23</v>
      </c>
      <c r="B155" t="s">
        <v>20</v>
      </c>
      <c r="C155">
        <v>37.143239242935998</v>
      </c>
      <c r="D155">
        <v>62.854729338925999</v>
      </c>
      <c r="E155">
        <f t="shared" si="5"/>
        <v>25.711490095990001</v>
      </c>
    </row>
    <row r="156" spans="1:5" x14ac:dyDescent="0.3">
      <c r="A156" t="s">
        <v>23</v>
      </c>
      <c r="B156" t="s">
        <v>23</v>
      </c>
      <c r="C156">
        <v>75.864505694106001</v>
      </c>
      <c r="D156">
        <v>75.864505694106001</v>
      </c>
      <c r="E156">
        <f t="shared" si="5"/>
        <v>0</v>
      </c>
    </row>
    <row r="157" spans="1:5" x14ac:dyDescent="0.3">
      <c r="A157" t="s">
        <v>23</v>
      </c>
      <c r="B157" t="s">
        <v>20</v>
      </c>
      <c r="C157">
        <v>29.943887908452002</v>
      </c>
      <c r="D157">
        <v>69.901370932979006</v>
      </c>
      <c r="E157">
        <f t="shared" si="5"/>
        <v>39.957483024527008</v>
      </c>
    </row>
    <row r="158" spans="1:5" x14ac:dyDescent="0.3">
      <c r="A158" t="s">
        <v>23</v>
      </c>
      <c r="B158" t="s">
        <v>23</v>
      </c>
      <c r="C158">
        <v>86.806253016531997</v>
      </c>
      <c r="D158">
        <v>86.806253016531997</v>
      </c>
      <c r="E158">
        <f t="shared" si="5"/>
        <v>0</v>
      </c>
    </row>
    <row r="159" spans="1:5" x14ac:dyDescent="0.3">
      <c r="A159" t="s">
        <v>23</v>
      </c>
      <c r="B159" t="s">
        <v>20</v>
      </c>
      <c r="C159">
        <v>34.067518725522</v>
      </c>
      <c r="D159">
        <v>64.674509341575998</v>
      </c>
      <c r="E159">
        <f t="shared" si="5"/>
        <v>30.606990616053999</v>
      </c>
    </row>
    <row r="160" spans="1:5" x14ac:dyDescent="0.3">
      <c r="A160" t="s">
        <v>24</v>
      </c>
      <c r="B160" t="s">
        <v>20</v>
      </c>
      <c r="C160">
        <v>0</v>
      </c>
      <c r="D160">
        <v>59.967802022501999</v>
      </c>
      <c r="E160">
        <f t="shared" si="5"/>
        <v>59.967802022501999</v>
      </c>
    </row>
    <row r="161" spans="1:5" x14ac:dyDescent="0.3">
      <c r="A161" t="s">
        <v>24</v>
      </c>
      <c r="B161" t="s">
        <v>20</v>
      </c>
      <c r="C161">
        <v>38.093886503539999</v>
      </c>
      <c r="D161">
        <v>60.260382662749002</v>
      </c>
      <c r="E161">
        <f t="shared" si="5"/>
        <v>22.166496159209004</v>
      </c>
    </row>
    <row r="162" spans="1:5" x14ac:dyDescent="0.3">
      <c r="A162" t="s">
        <v>24</v>
      </c>
      <c r="B162" t="s">
        <v>19</v>
      </c>
      <c r="C162">
        <v>17.914899731414</v>
      </c>
      <c r="D162">
        <v>35.462694485687997</v>
      </c>
      <c r="E162">
        <f t="shared" si="5"/>
        <v>17.547794754273998</v>
      </c>
    </row>
    <row r="163" spans="1:5" x14ac:dyDescent="0.3">
      <c r="A163" t="s">
        <v>24</v>
      </c>
      <c r="B163" t="s">
        <v>20</v>
      </c>
      <c r="C163">
        <v>31.88964744806</v>
      </c>
      <c r="D163">
        <v>60.624638476758001</v>
      </c>
      <c r="E163">
        <f t="shared" si="5"/>
        <v>28.734991028698001</v>
      </c>
    </row>
    <row r="164" spans="1:5" x14ac:dyDescent="0.3">
      <c r="A164" t="s">
        <v>24</v>
      </c>
      <c r="B164" t="s">
        <v>19</v>
      </c>
      <c r="C164">
        <v>16.560840907667</v>
      </c>
      <c r="D164">
        <v>29.176445448214999</v>
      </c>
      <c r="E164">
        <f t="shared" si="5"/>
        <v>12.615604540547999</v>
      </c>
    </row>
    <row r="165" spans="1:5" x14ac:dyDescent="0.3">
      <c r="A165" t="s">
        <v>24</v>
      </c>
      <c r="B165" t="s">
        <v>20</v>
      </c>
      <c r="C165">
        <v>29.435600045685</v>
      </c>
      <c r="D165">
        <v>64.649750756204995</v>
      </c>
      <c r="E165">
        <f t="shared" si="5"/>
        <v>35.214150710519995</v>
      </c>
    </row>
    <row r="166" spans="1:5" x14ac:dyDescent="0.3">
      <c r="A166" t="s">
        <v>25</v>
      </c>
      <c r="B166" t="s">
        <v>20</v>
      </c>
      <c r="C166">
        <v>34.988130310959001</v>
      </c>
      <c r="D166">
        <v>64.919440163732006</v>
      </c>
      <c r="E166">
        <f t="shared" si="5"/>
        <v>29.931309852773005</v>
      </c>
    </row>
    <row r="167" spans="1:5" x14ac:dyDescent="0.3">
      <c r="A167" t="s">
        <v>25</v>
      </c>
      <c r="B167" t="s">
        <v>20</v>
      </c>
      <c r="C167">
        <v>34.999585252129997</v>
      </c>
      <c r="D167">
        <v>65.000414747869996</v>
      </c>
      <c r="E167">
        <f t="shared" si="5"/>
        <v>30.00082949574</v>
      </c>
    </row>
    <row r="168" spans="1:5" x14ac:dyDescent="0.3">
      <c r="A168" t="s">
        <v>25</v>
      </c>
      <c r="B168" t="s">
        <v>20</v>
      </c>
      <c r="C168">
        <v>38.329974467709</v>
      </c>
      <c r="D168">
        <v>39.250979106259003</v>
      </c>
      <c r="E168">
        <f t="shared" si="5"/>
        <v>0.92100463855000214</v>
      </c>
    </row>
    <row r="169" spans="1:5" x14ac:dyDescent="0.3">
      <c r="A169" t="s">
        <v>25</v>
      </c>
      <c r="B169" t="s">
        <v>20</v>
      </c>
      <c r="C169">
        <v>13.946525876774</v>
      </c>
      <c r="D169">
        <v>69.017283113687</v>
      </c>
      <c r="E169">
        <f t="shared" si="5"/>
        <v>55.070757236912996</v>
      </c>
    </row>
    <row r="170" spans="1:5" x14ac:dyDescent="0.3">
      <c r="A170" t="s">
        <v>25</v>
      </c>
      <c r="B170" t="s">
        <v>25</v>
      </c>
      <c r="C170">
        <v>38.553096481112</v>
      </c>
      <c r="D170">
        <v>38.553096481112</v>
      </c>
      <c r="E170">
        <f t="shared" si="5"/>
        <v>0</v>
      </c>
    </row>
    <row r="171" spans="1:5" x14ac:dyDescent="0.3">
      <c r="A171" t="s">
        <v>25</v>
      </c>
      <c r="B171" t="s">
        <v>20</v>
      </c>
      <c r="C171">
        <v>17.617280903099001</v>
      </c>
      <c r="D171">
        <v>66.248742728086995</v>
      </c>
      <c r="E171">
        <f t="shared" si="5"/>
        <v>48.631461824987994</v>
      </c>
    </row>
    <row r="172" spans="1:5" x14ac:dyDescent="0.3">
      <c r="A172" t="s">
        <v>20</v>
      </c>
      <c r="B172" t="s">
        <v>20</v>
      </c>
      <c r="C172">
        <v>99.989222198209006</v>
      </c>
      <c r="D172">
        <v>99.989222198209006</v>
      </c>
      <c r="E172">
        <f t="shared" si="5"/>
        <v>0</v>
      </c>
    </row>
    <row r="173" spans="1:5" x14ac:dyDescent="0.3">
      <c r="A173" t="s">
        <v>20</v>
      </c>
      <c r="B173" t="s">
        <v>20</v>
      </c>
      <c r="C173">
        <v>99.993736460739001</v>
      </c>
      <c r="D173">
        <v>99.993736460739001</v>
      </c>
      <c r="E173">
        <f t="shared" si="5"/>
        <v>0</v>
      </c>
    </row>
    <row r="174" spans="1:5" x14ac:dyDescent="0.3">
      <c r="A174" t="s">
        <v>20</v>
      </c>
      <c r="B174" t="s">
        <v>20</v>
      </c>
      <c r="C174">
        <v>66.314028759750002</v>
      </c>
      <c r="D174">
        <v>66.314028759750002</v>
      </c>
      <c r="E174">
        <f t="shared" si="5"/>
        <v>0</v>
      </c>
    </row>
    <row r="175" spans="1:5" x14ac:dyDescent="0.3">
      <c r="A175" t="s">
        <v>20</v>
      </c>
      <c r="B175" t="s">
        <v>20</v>
      </c>
      <c r="C175">
        <v>67.484461408659996</v>
      </c>
      <c r="D175">
        <v>67.484461408659996</v>
      </c>
      <c r="E175">
        <f t="shared" si="5"/>
        <v>0</v>
      </c>
    </row>
    <row r="176" spans="1:5" x14ac:dyDescent="0.3">
      <c r="A176" t="s">
        <v>20</v>
      </c>
      <c r="B176" t="s">
        <v>20</v>
      </c>
      <c r="C176">
        <v>66.896223947300001</v>
      </c>
      <c r="D176">
        <v>66.896223947300001</v>
      </c>
      <c r="E176">
        <f t="shared" si="5"/>
        <v>0</v>
      </c>
    </row>
    <row r="177" spans="1:5" x14ac:dyDescent="0.3">
      <c r="A177" t="s">
        <v>20</v>
      </c>
      <c r="B177" t="s">
        <v>20</v>
      </c>
      <c r="C177">
        <v>68.174385917080997</v>
      </c>
      <c r="D177">
        <v>68.174385917080997</v>
      </c>
      <c r="E177">
        <f t="shared" si="5"/>
        <v>0</v>
      </c>
    </row>
    <row r="178" spans="1:5" x14ac:dyDescent="0.3">
      <c r="A178" t="s">
        <v>13</v>
      </c>
      <c r="B178" t="s">
        <v>13</v>
      </c>
      <c r="C178">
        <v>72.860479380824003</v>
      </c>
      <c r="D178">
        <v>72.860479380824003</v>
      </c>
      <c r="E178">
        <f t="shared" si="5"/>
        <v>0</v>
      </c>
    </row>
    <row r="179" spans="1:5" x14ac:dyDescent="0.3">
      <c r="A179" t="s">
        <v>13</v>
      </c>
      <c r="B179" t="s">
        <v>20</v>
      </c>
      <c r="C179">
        <v>2.5453669277227</v>
      </c>
      <c r="D179">
        <v>55.720783833973996</v>
      </c>
      <c r="E179">
        <f t="shared" si="5"/>
        <v>53.1754169062513</v>
      </c>
    </row>
    <row r="180" spans="1:5" x14ac:dyDescent="0.3">
      <c r="A180" t="s">
        <v>13</v>
      </c>
      <c r="B180" t="s">
        <v>13</v>
      </c>
      <c r="C180">
        <v>70.922367834471004</v>
      </c>
      <c r="D180">
        <v>70.922367834471004</v>
      </c>
      <c r="E180">
        <f t="shared" si="5"/>
        <v>0</v>
      </c>
    </row>
    <row r="181" spans="1:5" x14ac:dyDescent="0.3">
      <c r="A181" t="s">
        <v>13</v>
      </c>
      <c r="B181" t="s">
        <v>13</v>
      </c>
      <c r="C181">
        <v>69.439873849112999</v>
      </c>
      <c r="D181">
        <v>69.439873849112999</v>
      </c>
      <c r="E181">
        <f t="shared" si="5"/>
        <v>0</v>
      </c>
    </row>
    <row r="182" spans="1:5" x14ac:dyDescent="0.3">
      <c r="A182" t="s">
        <v>13</v>
      </c>
      <c r="B182" t="s">
        <v>13</v>
      </c>
      <c r="C182">
        <v>81.014733568883997</v>
      </c>
      <c r="D182">
        <v>81.014733568883997</v>
      </c>
      <c r="E182">
        <f t="shared" si="5"/>
        <v>0</v>
      </c>
    </row>
    <row r="183" spans="1:5" x14ac:dyDescent="0.3">
      <c r="A183" t="s">
        <v>13</v>
      </c>
      <c r="B183" t="s">
        <v>13</v>
      </c>
      <c r="C183">
        <v>67.361847462060993</v>
      </c>
      <c r="D183">
        <v>67.361847462060993</v>
      </c>
      <c r="E183">
        <f t="shared" si="5"/>
        <v>0</v>
      </c>
    </row>
    <row r="184" spans="1:5" x14ac:dyDescent="0.3">
      <c r="A184" t="s">
        <v>19</v>
      </c>
      <c r="B184" t="s">
        <v>13</v>
      </c>
      <c r="C184">
        <v>47.944910197211001</v>
      </c>
      <c r="D184">
        <v>48.290025567653998</v>
      </c>
      <c r="E184">
        <f t="shared" si="5"/>
        <v>0.345115370442997</v>
      </c>
    </row>
    <row r="185" spans="1:5" x14ac:dyDescent="0.3">
      <c r="A185" t="s">
        <v>19</v>
      </c>
      <c r="B185" t="s">
        <v>19</v>
      </c>
      <c r="C185">
        <v>66.253348313160998</v>
      </c>
      <c r="D185">
        <v>66.253348313160998</v>
      </c>
      <c r="E185">
        <f t="shared" si="5"/>
        <v>0</v>
      </c>
    </row>
    <row r="186" spans="1:5" x14ac:dyDescent="0.3">
      <c r="A186" t="s">
        <v>19</v>
      </c>
      <c r="B186" t="s">
        <v>19</v>
      </c>
      <c r="C186">
        <v>99.899491933196003</v>
      </c>
      <c r="D186">
        <v>99.899491933196003</v>
      </c>
      <c r="E186">
        <f t="shared" si="5"/>
        <v>0</v>
      </c>
    </row>
    <row r="187" spans="1:5" x14ac:dyDescent="0.3">
      <c r="A187" t="s">
        <v>19</v>
      </c>
      <c r="B187" t="s">
        <v>19</v>
      </c>
      <c r="C187">
        <v>87.771395728407001</v>
      </c>
      <c r="D187">
        <v>87.771395728407001</v>
      </c>
      <c r="E187">
        <f t="shared" si="5"/>
        <v>0</v>
      </c>
    </row>
    <row r="188" spans="1:5" x14ac:dyDescent="0.3">
      <c r="A188" t="s">
        <v>19</v>
      </c>
      <c r="B188" t="s">
        <v>19</v>
      </c>
      <c r="C188">
        <v>90.026932330218003</v>
      </c>
      <c r="D188">
        <v>90.026932330218003</v>
      </c>
      <c r="E188">
        <f t="shared" si="5"/>
        <v>0</v>
      </c>
    </row>
    <row r="189" spans="1:5" x14ac:dyDescent="0.3">
      <c r="A189" t="s">
        <v>19</v>
      </c>
      <c r="B189" t="s">
        <v>19</v>
      </c>
      <c r="C189">
        <v>69.805947218528004</v>
      </c>
      <c r="D189">
        <v>69.805947218528004</v>
      </c>
      <c r="E189">
        <f t="shared" si="5"/>
        <v>0</v>
      </c>
    </row>
    <row r="190" spans="1:5" x14ac:dyDescent="0.3">
      <c r="A190" t="s">
        <v>21</v>
      </c>
      <c r="B190" t="s">
        <v>19</v>
      </c>
      <c r="C190">
        <v>27.356995216575001</v>
      </c>
      <c r="D190">
        <v>37.208978191032998</v>
      </c>
      <c r="E190">
        <f t="shared" si="5"/>
        <v>9.8519829744579965</v>
      </c>
    </row>
    <row r="191" spans="1:5" x14ac:dyDescent="0.3">
      <c r="A191" t="s">
        <v>21</v>
      </c>
      <c r="B191" t="s">
        <v>20</v>
      </c>
      <c r="C191">
        <v>0</v>
      </c>
      <c r="D191">
        <v>59.849754057334998</v>
      </c>
      <c r="E191">
        <f t="shared" si="5"/>
        <v>59.849754057334998</v>
      </c>
    </row>
    <row r="192" spans="1:5" x14ac:dyDescent="0.3">
      <c r="A192" t="s">
        <v>21</v>
      </c>
      <c r="B192" t="s">
        <v>21</v>
      </c>
      <c r="C192">
        <v>96.549861654035993</v>
      </c>
      <c r="D192">
        <v>96.549861654035993</v>
      </c>
      <c r="E192">
        <f t="shared" si="5"/>
        <v>0</v>
      </c>
    </row>
    <row r="193" spans="1:5" x14ac:dyDescent="0.3">
      <c r="A193" t="s">
        <v>21</v>
      </c>
      <c r="B193" t="s">
        <v>20</v>
      </c>
      <c r="C193">
        <v>36.829353660918002</v>
      </c>
      <c r="D193">
        <v>57.052107242992001</v>
      </c>
      <c r="E193">
        <f t="shared" si="5"/>
        <v>20.222753582073999</v>
      </c>
    </row>
    <row r="194" spans="1:5" x14ac:dyDescent="0.3">
      <c r="A194" t="s">
        <v>21</v>
      </c>
      <c r="B194" t="s">
        <v>21</v>
      </c>
      <c r="C194">
        <v>75.266173214304999</v>
      </c>
      <c r="D194">
        <v>75.266173214304999</v>
      </c>
      <c r="E194">
        <f t="shared" si="5"/>
        <v>0</v>
      </c>
    </row>
    <row r="195" spans="1:5" x14ac:dyDescent="0.3">
      <c r="A195" t="s">
        <v>21</v>
      </c>
      <c r="B195" t="s">
        <v>20</v>
      </c>
      <c r="C195">
        <v>18.650214979681</v>
      </c>
      <c r="D195">
        <v>75.838862873542993</v>
      </c>
      <c r="E195">
        <f t="shared" ref="E195:E258" si="6">$D195-$C195</f>
        <v>57.188647893861997</v>
      </c>
    </row>
    <row r="196" spans="1:5" x14ac:dyDescent="0.3">
      <c r="A196" t="s">
        <v>22</v>
      </c>
      <c r="B196" t="s">
        <v>13</v>
      </c>
      <c r="C196">
        <v>40.178572940042997</v>
      </c>
      <c r="D196">
        <v>56.001119537108003</v>
      </c>
      <c r="E196">
        <f t="shared" si="6"/>
        <v>15.822546597065006</v>
      </c>
    </row>
    <row r="197" spans="1:5" x14ac:dyDescent="0.3">
      <c r="A197" t="s">
        <v>22</v>
      </c>
      <c r="B197" t="s">
        <v>20</v>
      </c>
      <c r="C197">
        <v>4.3153528375808001</v>
      </c>
      <c r="D197">
        <v>56.097555470411997</v>
      </c>
      <c r="E197">
        <f t="shared" si="6"/>
        <v>51.782202632831201</v>
      </c>
    </row>
    <row r="198" spans="1:5" x14ac:dyDescent="0.3">
      <c r="A198" t="s">
        <v>22</v>
      </c>
      <c r="B198" t="s">
        <v>22</v>
      </c>
      <c r="C198">
        <v>81.313089259858003</v>
      </c>
      <c r="D198">
        <v>81.313089259858003</v>
      </c>
      <c r="E198">
        <f t="shared" si="6"/>
        <v>0</v>
      </c>
    </row>
    <row r="199" spans="1:5" x14ac:dyDescent="0.3">
      <c r="A199" t="s">
        <v>22</v>
      </c>
      <c r="B199" t="s">
        <v>22</v>
      </c>
      <c r="C199">
        <v>67.106450864156002</v>
      </c>
      <c r="D199">
        <v>67.106450864156002</v>
      </c>
      <c r="E199">
        <f t="shared" si="6"/>
        <v>0</v>
      </c>
    </row>
    <row r="200" spans="1:5" x14ac:dyDescent="0.3">
      <c r="A200" t="s">
        <v>22</v>
      </c>
      <c r="B200" t="s">
        <v>22</v>
      </c>
      <c r="C200">
        <v>75.149233110186998</v>
      </c>
      <c r="D200">
        <v>75.149233110186998</v>
      </c>
      <c r="E200">
        <f t="shared" si="6"/>
        <v>0</v>
      </c>
    </row>
    <row r="201" spans="1:5" x14ac:dyDescent="0.3">
      <c r="A201" t="s">
        <v>22</v>
      </c>
      <c r="B201" t="s">
        <v>22</v>
      </c>
      <c r="C201">
        <v>66.629553350698998</v>
      </c>
      <c r="D201">
        <v>66.629553350698998</v>
      </c>
      <c r="E201">
        <f t="shared" si="6"/>
        <v>0</v>
      </c>
    </row>
    <row r="202" spans="1:5" x14ac:dyDescent="0.3">
      <c r="A202" t="s">
        <v>23</v>
      </c>
      <c r="B202" t="s">
        <v>23</v>
      </c>
      <c r="C202">
        <v>96.822636318031996</v>
      </c>
      <c r="D202">
        <v>96.822636318031996</v>
      </c>
      <c r="E202">
        <f t="shared" si="6"/>
        <v>0</v>
      </c>
    </row>
    <row r="203" spans="1:5" x14ac:dyDescent="0.3">
      <c r="A203" t="s">
        <v>23</v>
      </c>
      <c r="B203" t="s">
        <v>20</v>
      </c>
      <c r="C203">
        <v>36.512145341196003</v>
      </c>
      <c r="D203">
        <v>63.265583657466998</v>
      </c>
      <c r="E203">
        <f t="shared" si="6"/>
        <v>26.753438316270994</v>
      </c>
    </row>
    <row r="204" spans="1:5" x14ac:dyDescent="0.3">
      <c r="A204" t="s">
        <v>23</v>
      </c>
      <c r="B204" t="s">
        <v>23</v>
      </c>
      <c r="C204">
        <v>97.340883719388003</v>
      </c>
      <c r="D204">
        <v>97.340883719388003</v>
      </c>
      <c r="E204">
        <f t="shared" si="6"/>
        <v>0</v>
      </c>
    </row>
    <row r="205" spans="1:5" x14ac:dyDescent="0.3">
      <c r="A205" t="s">
        <v>23</v>
      </c>
      <c r="B205" t="s">
        <v>20</v>
      </c>
      <c r="C205">
        <v>31.790686792841999</v>
      </c>
      <c r="D205">
        <v>54.075992646110997</v>
      </c>
      <c r="E205">
        <f t="shared" si="6"/>
        <v>22.285305853268998</v>
      </c>
    </row>
    <row r="206" spans="1:5" x14ac:dyDescent="0.3">
      <c r="A206" t="s">
        <v>23</v>
      </c>
      <c r="B206" t="s">
        <v>23</v>
      </c>
      <c r="C206">
        <v>96.261306236436994</v>
      </c>
      <c r="D206">
        <v>96.261306236436994</v>
      </c>
      <c r="E206">
        <f t="shared" si="6"/>
        <v>0</v>
      </c>
    </row>
    <row r="207" spans="1:5" x14ac:dyDescent="0.3">
      <c r="A207" t="s">
        <v>23</v>
      </c>
      <c r="B207" t="s">
        <v>20</v>
      </c>
      <c r="C207">
        <v>25.531112183655999</v>
      </c>
      <c r="D207">
        <v>61.173085354485998</v>
      </c>
      <c r="E207">
        <f t="shared" si="6"/>
        <v>35.641973170829999</v>
      </c>
    </row>
    <row r="208" spans="1:5" x14ac:dyDescent="0.3">
      <c r="A208" t="s">
        <v>24</v>
      </c>
      <c r="B208" t="s">
        <v>13</v>
      </c>
      <c r="C208">
        <v>18.278982552940001</v>
      </c>
      <c r="D208">
        <v>39.655708482469002</v>
      </c>
      <c r="E208">
        <f t="shared" si="6"/>
        <v>21.376725929529002</v>
      </c>
    </row>
    <row r="209" spans="1:5" x14ac:dyDescent="0.3">
      <c r="A209" t="s">
        <v>24</v>
      </c>
      <c r="B209" t="s">
        <v>24</v>
      </c>
      <c r="C209">
        <v>34.554591823202998</v>
      </c>
      <c r="D209">
        <v>34.554591823202998</v>
      </c>
      <c r="E209">
        <f t="shared" si="6"/>
        <v>0</v>
      </c>
    </row>
    <row r="210" spans="1:5" x14ac:dyDescent="0.3">
      <c r="A210" t="s">
        <v>24</v>
      </c>
      <c r="B210" t="s">
        <v>19</v>
      </c>
      <c r="C210">
        <v>20.418611677063002</v>
      </c>
      <c r="D210">
        <v>57.973406626606</v>
      </c>
      <c r="E210">
        <f t="shared" si="6"/>
        <v>37.554794949542995</v>
      </c>
    </row>
    <row r="211" spans="1:5" x14ac:dyDescent="0.3">
      <c r="A211" t="s">
        <v>24</v>
      </c>
      <c r="B211" t="s">
        <v>20</v>
      </c>
      <c r="C211">
        <v>29.344450134662001</v>
      </c>
      <c r="D211">
        <v>37.894193890672</v>
      </c>
      <c r="E211">
        <f t="shared" si="6"/>
        <v>8.5497437560099989</v>
      </c>
    </row>
    <row r="212" spans="1:5" x14ac:dyDescent="0.3">
      <c r="A212" t="s">
        <v>24</v>
      </c>
      <c r="B212" t="s">
        <v>19</v>
      </c>
      <c r="C212">
        <v>18.872968561754998</v>
      </c>
      <c r="D212">
        <v>59.354360937437001</v>
      </c>
      <c r="E212">
        <f t="shared" si="6"/>
        <v>40.481392375682006</v>
      </c>
    </row>
    <row r="213" spans="1:5" x14ac:dyDescent="0.3">
      <c r="A213" t="s">
        <v>24</v>
      </c>
      <c r="B213" t="s">
        <v>20</v>
      </c>
      <c r="C213">
        <v>21.974865614672002</v>
      </c>
      <c r="D213">
        <v>50.570515914391002</v>
      </c>
      <c r="E213">
        <f t="shared" si="6"/>
        <v>28.595650299719001</v>
      </c>
    </row>
    <row r="214" spans="1:5" x14ac:dyDescent="0.3">
      <c r="A214" t="s">
        <v>25</v>
      </c>
      <c r="B214" t="s">
        <v>21</v>
      </c>
      <c r="C214">
        <v>25.176606414428001</v>
      </c>
      <c r="D214">
        <v>43.449212571544003</v>
      </c>
      <c r="E214">
        <f t="shared" si="6"/>
        <v>18.272606157116002</v>
      </c>
    </row>
    <row r="215" spans="1:5" x14ac:dyDescent="0.3">
      <c r="A215" t="s">
        <v>25</v>
      </c>
      <c r="B215" t="s">
        <v>20</v>
      </c>
      <c r="C215">
        <v>1.9092509089184999</v>
      </c>
      <c r="D215">
        <v>60.046970901628001</v>
      </c>
      <c r="E215">
        <f t="shared" si="6"/>
        <v>58.137719992709499</v>
      </c>
    </row>
    <row r="216" spans="1:5" x14ac:dyDescent="0.3">
      <c r="A216" t="s">
        <v>25</v>
      </c>
      <c r="B216" t="s">
        <v>25</v>
      </c>
      <c r="C216">
        <v>48.778171180565003</v>
      </c>
      <c r="D216">
        <v>48.778171180565003</v>
      </c>
      <c r="E216">
        <f t="shared" si="6"/>
        <v>0</v>
      </c>
    </row>
    <row r="217" spans="1:5" x14ac:dyDescent="0.3">
      <c r="A217" t="s">
        <v>25</v>
      </c>
      <c r="B217" t="s">
        <v>20</v>
      </c>
      <c r="C217">
        <v>23.621974718242001</v>
      </c>
      <c r="D217">
        <v>52.860316629884998</v>
      </c>
      <c r="E217">
        <f t="shared" si="6"/>
        <v>29.238341911642998</v>
      </c>
    </row>
    <row r="218" spans="1:5" x14ac:dyDescent="0.3">
      <c r="A218" t="s">
        <v>25</v>
      </c>
      <c r="B218" t="s">
        <v>21</v>
      </c>
      <c r="C218">
        <v>28.433466828284999</v>
      </c>
      <c r="D218">
        <v>38.280088865636998</v>
      </c>
      <c r="E218">
        <f t="shared" si="6"/>
        <v>9.8466220373519988</v>
      </c>
    </row>
    <row r="219" spans="1:5" x14ac:dyDescent="0.3">
      <c r="A219" t="s">
        <v>25</v>
      </c>
      <c r="B219" t="s">
        <v>20</v>
      </c>
      <c r="C219">
        <v>10.406342913775999</v>
      </c>
      <c r="D219">
        <v>73.828480478665995</v>
      </c>
      <c r="E219">
        <f t="shared" si="6"/>
        <v>63.422137564889994</v>
      </c>
    </row>
    <row r="220" spans="1:5" x14ac:dyDescent="0.3">
      <c r="A220" t="s">
        <v>20</v>
      </c>
      <c r="B220" t="s">
        <v>20</v>
      </c>
      <c r="C220">
        <v>62.109537451732997</v>
      </c>
      <c r="D220">
        <v>62.109537451732997</v>
      </c>
      <c r="E220">
        <f t="shared" si="6"/>
        <v>0</v>
      </c>
    </row>
    <row r="221" spans="1:5" x14ac:dyDescent="0.3">
      <c r="A221" t="s">
        <v>20</v>
      </c>
      <c r="B221" t="s">
        <v>20</v>
      </c>
      <c r="C221">
        <v>62.781203287963002</v>
      </c>
      <c r="D221">
        <v>62.781203287963002</v>
      </c>
      <c r="E221">
        <f t="shared" si="6"/>
        <v>0</v>
      </c>
    </row>
    <row r="222" spans="1:5" x14ac:dyDescent="0.3">
      <c r="A222" t="s">
        <v>20</v>
      </c>
      <c r="B222" t="s">
        <v>20</v>
      </c>
      <c r="C222">
        <v>64.766690860324005</v>
      </c>
      <c r="D222">
        <v>64.766690860324005</v>
      </c>
      <c r="E222">
        <f t="shared" si="6"/>
        <v>0</v>
      </c>
    </row>
    <row r="223" spans="1:5" x14ac:dyDescent="0.3">
      <c r="A223" t="s">
        <v>20</v>
      </c>
      <c r="B223" t="s">
        <v>20</v>
      </c>
      <c r="C223">
        <v>69.275111358369003</v>
      </c>
      <c r="D223">
        <v>69.275111358369003</v>
      </c>
      <c r="E223">
        <f t="shared" si="6"/>
        <v>0</v>
      </c>
    </row>
    <row r="224" spans="1:5" x14ac:dyDescent="0.3">
      <c r="A224" t="s">
        <v>20</v>
      </c>
      <c r="B224" t="s">
        <v>20</v>
      </c>
      <c r="C224">
        <v>63.432527328394002</v>
      </c>
      <c r="D224">
        <v>63.432527328394002</v>
      </c>
      <c r="E224">
        <f t="shared" si="6"/>
        <v>0</v>
      </c>
    </row>
    <row r="225" spans="1:5" x14ac:dyDescent="0.3">
      <c r="A225" t="s">
        <v>20</v>
      </c>
      <c r="B225" t="s">
        <v>20</v>
      </c>
      <c r="C225">
        <v>70.206358387891996</v>
      </c>
      <c r="D225">
        <v>70.206358387891996</v>
      </c>
      <c r="E225">
        <f t="shared" si="6"/>
        <v>0</v>
      </c>
    </row>
    <row r="226" spans="1:5" x14ac:dyDescent="0.3">
      <c r="A226" t="s">
        <v>13</v>
      </c>
      <c r="B226" t="s">
        <v>13</v>
      </c>
      <c r="C226">
        <v>72.137454360568995</v>
      </c>
      <c r="D226">
        <v>72.137454360568995</v>
      </c>
      <c r="E226">
        <f t="shared" si="6"/>
        <v>0</v>
      </c>
    </row>
    <row r="227" spans="1:5" x14ac:dyDescent="0.3">
      <c r="A227" t="s">
        <v>13</v>
      </c>
      <c r="B227" t="s">
        <v>19</v>
      </c>
      <c r="C227">
        <v>43.516382299085002</v>
      </c>
      <c r="D227">
        <v>43.575257625607001</v>
      </c>
      <c r="E227">
        <f t="shared" si="6"/>
        <v>5.8875326521999227E-2</v>
      </c>
    </row>
    <row r="228" spans="1:5" x14ac:dyDescent="0.3">
      <c r="A228" t="s">
        <v>13</v>
      </c>
      <c r="B228" t="s">
        <v>13</v>
      </c>
      <c r="C228">
        <v>70.033416721623993</v>
      </c>
      <c r="D228">
        <v>70.033416721623993</v>
      </c>
      <c r="E228">
        <f t="shared" si="6"/>
        <v>0</v>
      </c>
    </row>
    <row r="229" spans="1:5" x14ac:dyDescent="0.3">
      <c r="A229" t="s">
        <v>13</v>
      </c>
      <c r="B229" t="s">
        <v>13</v>
      </c>
      <c r="C229">
        <v>50.295666142266001</v>
      </c>
      <c r="D229">
        <v>50.295666142266001</v>
      </c>
      <c r="E229">
        <f t="shared" si="6"/>
        <v>0</v>
      </c>
    </row>
    <row r="230" spans="1:5" x14ac:dyDescent="0.3">
      <c r="A230" t="s">
        <v>19</v>
      </c>
      <c r="B230" t="s">
        <v>19</v>
      </c>
      <c r="C230">
        <v>67.905136301170998</v>
      </c>
      <c r="D230">
        <v>67.905136301170998</v>
      </c>
      <c r="E230">
        <f t="shared" si="6"/>
        <v>0</v>
      </c>
    </row>
    <row r="231" spans="1:5" x14ac:dyDescent="0.3">
      <c r="A231" t="s">
        <v>19</v>
      </c>
      <c r="B231" t="s">
        <v>19</v>
      </c>
      <c r="C231">
        <v>54.448992524528002</v>
      </c>
      <c r="D231">
        <v>54.448992524528002</v>
      </c>
      <c r="E231">
        <f t="shared" si="6"/>
        <v>0</v>
      </c>
    </row>
    <row r="232" spans="1:5" x14ac:dyDescent="0.3">
      <c r="A232" t="s">
        <v>19</v>
      </c>
      <c r="B232" t="s">
        <v>19</v>
      </c>
      <c r="C232">
        <v>75.624509525792007</v>
      </c>
      <c r="D232">
        <v>75.624509525792007</v>
      </c>
      <c r="E232">
        <f t="shared" si="6"/>
        <v>0</v>
      </c>
    </row>
    <row r="233" spans="1:5" x14ac:dyDescent="0.3">
      <c r="A233" t="s">
        <v>19</v>
      </c>
      <c r="B233" t="s">
        <v>19</v>
      </c>
      <c r="C233">
        <v>60.018126821431999</v>
      </c>
      <c r="D233">
        <v>60.018126821431999</v>
      </c>
      <c r="E233">
        <f t="shared" si="6"/>
        <v>0</v>
      </c>
    </row>
    <row r="234" spans="1:5" x14ac:dyDescent="0.3">
      <c r="A234" t="s">
        <v>21</v>
      </c>
      <c r="B234" t="s">
        <v>20</v>
      </c>
      <c r="C234">
        <v>44.202180376610997</v>
      </c>
      <c r="D234">
        <v>55.797819623389998</v>
      </c>
      <c r="E234">
        <f t="shared" si="6"/>
        <v>11.595639246779001</v>
      </c>
    </row>
    <row r="235" spans="1:5" x14ac:dyDescent="0.3">
      <c r="A235" t="s">
        <v>21</v>
      </c>
      <c r="B235" t="s">
        <v>20</v>
      </c>
      <c r="C235">
        <v>26.605531627988</v>
      </c>
      <c r="D235">
        <v>73.371183511960993</v>
      </c>
      <c r="E235">
        <f t="shared" si="6"/>
        <v>46.765651883972993</v>
      </c>
    </row>
    <row r="236" spans="1:5" x14ac:dyDescent="0.3">
      <c r="A236" t="s">
        <v>21</v>
      </c>
      <c r="B236" t="s">
        <v>20</v>
      </c>
      <c r="C236">
        <v>46.025620714683001</v>
      </c>
      <c r="D236">
        <v>53.974379285316999</v>
      </c>
      <c r="E236">
        <f t="shared" si="6"/>
        <v>7.9487585706339985</v>
      </c>
    </row>
    <row r="237" spans="1:5" x14ac:dyDescent="0.3">
      <c r="A237" t="s">
        <v>21</v>
      </c>
      <c r="B237" t="s">
        <v>20</v>
      </c>
      <c r="C237">
        <v>28.751423066011998</v>
      </c>
      <c r="D237">
        <v>71.173785374012994</v>
      </c>
      <c r="E237">
        <f t="shared" si="6"/>
        <v>42.422362308000999</v>
      </c>
    </row>
    <row r="238" spans="1:5" x14ac:dyDescent="0.3">
      <c r="A238" t="s">
        <v>22</v>
      </c>
      <c r="B238" t="s">
        <v>13</v>
      </c>
      <c r="C238">
        <v>32.150570515913998</v>
      </c>
      <c r="D238">
        <v>67.237022927482002</v>
      </c>
      <c r="E238">
        <f t="shared" si="6"/>
        <v>35.086452411568004</v>
      </c>
    </row>
    <row r="239" spans="1:5" x14ac:dyDescent="0.3">
      <c r="A239" t="s">
        <v>22</v>
      </c>
      <c r="B239" t="s">
        <v>22</v>
      </c>
      <c r="C239">
        <v>40.855497548088998</v>
      </c>
      <c r="D239">
        <v>40.855497548088998</v>
      </c>
      <c r="E239">
        <f t="shared" si="6"/>
        <v>0</v>
      </c>
    </row>
    <row r="240" spans="1:5" x14ac:dyDescent="0.3">
      <c r="A240" t="s">
        <v>22</v>
      </c>
      <c r="B240" t="s">
        <v>13</v>
      </c>
      <c r="C240">
        <v>28.911764380796001</v>
      </c>
      <c r="D240">
        <v>67.765500827127994</v>
      </c>
      <c r="E240">
        <f t="shared" si="6"/>
        <v>38.853736446331993</v>
      </c>
    </row>
    <row r="241" spans="1:5" x14ac:dyDescent="0.3">
      <c r="A241" t="s">
        <v>22</v>
      </c>
      <c r="B241" t="s">
        <v>20</v>
      </c>
      <c r="C241">
        <v>34.438823819821998</v>
      </c>
      <c r="D241">
        <v>37.716315244583001</v>
      </c>
      <c r="E241">
        <f t="shared" si="6"/>
        <v>3.2774914247610027</v>
      </c>
    </row>
    <row r="242" spans="1:5" x14ac:dyDescent="0.3">
      <c r="A242" t="s">
        <v>23</v>
      </c>
      <c r="B242" t="s">
        <v>23</v>
      </c>
      <c r="C242">
        <v>66.609805431414998</v>
      </c>
      <c r="D242">
        <v>66.609805431414998</v>
      </c>
      <c r="E242">
        <f t="shared" si="6"/>
        <v>0</v>
      </c>
    </row>
    <row r="243" spans="1:5" x14ac:dyDescent="0.3">
      <c r="A243" t="s">
        <v>23</v>
      </c>
      <c r="B243" t="s">
        <v>20</v>
      </c>
      <c r="C243">
        <v>26.796894860750999</v>
      </c>
      <c r="D243">
        <v>72.987278066178007</v>
      </c>
      <c r="E243">
        <f t="shared" si="6"/>
        <v>46.190383205427011</v>
      </c>
    </row>
    <row r="244" spans="1:5" x14ac:dyDescent="0.3">
      <c r="A244" t="s">
        <v>23</v>
      </c>
      <c r="B244" t="s">
        <v>23</v>
      </c>
      <c r="C244">
        <v>58.904579969861999</v>
      </c>
      <c r="D244">
        <v>58.904579969861999</v>
      </c>
      <c r="E244">
        <f t="shared" si="6"/>
        <v>0</v>
      </c>
    </row>
    <row r="245" spans="1:5" x14ac:dyDescent="0.3">
      <c r="A245" t="s">
        <v>23</v>
      </c>
      <c r="B245" t="s">
        <v>20</v>
      </c>
      <c r="C245">
        <v>25.266283743704001</v>
      </c>
      <c r="D245">
        <v>74.536089690923006</v>
      </c>
      <c r="E245">
        <f t="shared" si="6"/>
        <v>49.269805947219005</v>
      </c>
    </row>
    <row r="246" spans="1:5" x14ac:dyDescent="0.3">
      <c r="A246" t="s">
        <v>24</v>
      </c>
      <c r="B246" t="s">
        <v>20</v>
      </c>
      <c r="C246">
        <v>20.582268873815998</v>
      </c>
      <c r="D246">
        <v>27.961579980915001</v>
      </c>
      <c r="E246">
        <f t="shared" si="6"/>
        <v>7.379311107099003</v>
      </c>
    </row>
    <row r="247" spans="1:5" x14ac:dyDescent="0.3">
      <c r="A247" t="s">
        <v>24</v>
      </c>
      <c r="B247" t="s">
        <v>20</v>
      </c>
      <c r="C247">
        <v>26.142560818802</v>
      </c>
      <c r="D247">
        <v>72.126696165734998</v>
      </c>
      <c r="E247">
        <f t="shared" si="6"/>
        <v>45.984135346933002</v>
      </c>
    </row>
    <row r="248" spans="1:5" x14ac:dyDescent="0.3">
      <c r="A248" t="s">
        <v>24</v>
      </c>
      <c r="B248" t="s">
        <v>20</v>
      </c>
      <c r="C248">
        <v>21.028365528091001</v>
      </c>
      <c r="D248">
        <v>31.316810416290998</v>
      </c>
      <c r="E248">
        <f t="shared" si="6"/>
        <v>10.288444888199997</v>
      </c>
    </row>
    <row r="249" spans="1:5" x14ac:dyDescent="0.3">
      <c r="A249" t="s">
        <v>24</v>
      </c>
      <c r="B249" t="s">
        <v>20</v>
      </c>
      <c r="C249">
        <v>24.519178692878999</v>
      </c>
      <c r="D249">
        <v>73.048290294412993</v>
      </c>
      <c r="E249">
        <f t="shared" si="6"/>
        <v>48.529111601533998</v>
      </c>
    </row>
    <row r="250" spans="1:5" x14ac:dyDescent="0.3">
      <c r="A250" t="s">
        <v>25</v>
      </c>
      <c r="B250" t="s">
        <v>20</v>
      </c>
      <c r="C250">
        <v>26.682312717144001</v>
      </c>
      <c r="D250">
        <v>58.508589976457003</v>
      </c>
      <c r="E250">
        <f t="shared" si="6"/>
        <v>31.826277259313002</v>
      </c>
    </row>
    <row r="251" spans="1:5" x14ac:dyDescent="0.3">
      <c r="A251" t="s">
        <v>25</v>
      </c>
      <c r="B251" t="s">
        <v>20</v>
      </c>
      <c r="C251">
        <v>7.3297939363572002</v>
      </c>
      <c r="D251">
        <v>73.576989252857999</v>
      </c>
      <c r="E251">
        <f t="shared" si="6"/>
        <v>66.247195316500793</v>
      </c>
    </row>
    <row r="252" spans="1:5" x14ac:dyDescent="0.3">
      <c r="A252" t="s">
        <v>25</v>
      </c>
      <c r="B252" t="s">
        <v>20</v>
      </c>
      <c r="C252">
        <v>26.725566555278</v>
      </c>
      <c r="D252">
        <v>58.224676793615998</v>
      </c>
      <c r="E252">
        <f t="shared" si="6"/>
        <v>31.499110238337998</v>
      </c>
    </row>
    <row r="253" spans="1:5" x14ac:dyDescent="0.3">
      <c r="A253" t="s">
        <v>25</v>
      </c>
      <c r="B253" t="s">
        <v>20</v>
      </c>
      <c r="C253">
        <v>7.0970190221095999</v>
      </c>
      <c r="D253">
        <v>73.631369717154996</v>
      </c>
      <c r="E253">
        <f t="shared" si="6"/>
        <v>66.53435069504539</v>
      </c>
    </row>
    <row r="254" spans="1:5" x14ac:dyDescent="0.3">
      <c r="A254" t="s">
        <v>20</v>
      </c>
      <c r="B254" t="s">
        <v>20</v>
      </c>
      <c r="C254">
        <v>71.571985955398006</v>
      </c>
      <c r="D254">
        <v>71.571985955398006</v>
      </c>
      <c r="E254">
        <f t="shared" si="6"/>
        <v>0</v>
      </c>
    </row>
    <row r="255" spans="1:5" x14ac:dyDescent="0.3">
      <c r="A255" t="s">
        <v>20</v>
      </c>
      <c r="B255" t="s">
        <v>20</v>
      </c>
      <c r="C255">
        <v>71.722084879210001</v>
      </c>
      <c r="D255">
        <v>71.722084879210001</v>
      </c>
      <c r="E255">
        <f t="shared" si="6"/>
        <v>0</v>
      </c>
    </row>
    <row r="256" spans="1:5" x14ac:dyDescent="0.3">
      <c r="A256" t="s">
        <v>20</v>
      </c>
      <c r="B256" t="s">
        <v>20</v>
      </c>
      <c r="C256">
        <v>75.078936412437002</v>
      </c>
      <c r="D256">
        <v>75.078936412437002</v>
      </c>
      <c r="E256">
        <f t="shared" si="6"/>
        <v>0</v>
      </c>
    </row>
    <row r="257" spans="1:5" x14ac:dyDescent="0.3">
      <c r="A257" t="s">
        <v>20</v>
      </c>
      <c r="B257" t="s">
        <v>20</v>
      </c>
      <c r="C257">
        <v>75.224172042693993</v>
      </c>
      <c r="D257">
        <v>75.224172042693993</v>
      </c>
      <c r="E257">
        <f t="shared" si="6"/>
        <v>0</v>
      </c>
    </row>
    <row r="258" spans="1:5" x14ac:dyDescent="0.3">
      <c r="A258" t="s">
        <v>13</v>
      </c>
      <c r="B258" t="s">
        <v>13</v>
      </c>
      <c r="C258">
        <v>92.580583818286996</v>
      </c>
      <c r="D258">
        <v>92.580583818286996</v>
      </c>
      <c r="E258">
        <f t="shared" si="6"/>
        <v>0</v>
      </c>
    </row>
    <row r="259" spans="1:5" x14ac:dyDescent="0.3">
      <c r="A259" t="s">
        <v>13</v>
      </c>
      <c r="B259" t="s">
        <v>20</v>
      </c>
      <c r="C259">
        <v>37.466742581515</v>
      </c>
      <c r="D259">
        <v>60.530053420653999</v>
      </c>
      <c r="E259">
        <f t="shared" ref="E259:E322" si="7">$D259-$C259</f>
        <v>23.063310839139</v>
      </c>
    </row>
    <row r="260" spans="1:5" x14ac:dyDescent="0.3">
      <c r="A260" t="s">
        <v>13</v>
      </c>
      <c r="B260" t="s">
        <v>13</v>
      </c>
      <c r="C260">
        <v>68.245935281352999</v>
      </c>
      <c r="D260">
        <v>68.245935281352999</v>
      </c>
      <c r="E260">
        <f t="shared" si="7"/>
        <v>0</v>
      </c>
    </row>
    <row r="261" spans="1:5" x14ac:dyDescent="0.3">
      <c r="A261" t="s">
        <v>13</v>
      </c>
      <c r="B261" t="s">
        <v>13</v>
      </c>
      <c r="C261">
        <v>66.263111549954004</v>
      </c>
      <c r="D261">
        <v>66.263111549954004</v>
      </c>
      <c r="E261">
        <f t="shared" si="7"/>
        <v>0</v>
      </c>
    </row>
    <row r="262" spans="1:5" x14ac:dyDescent="0.3">
      <c r="A262" t="s">
        <v>13</v>
      </c>
      <c r="B262" t="s">
        <v>13</v>
      </c>
      <c r="C262">
        <v>74.336915713964999</v>
      </c>
      <c r="D262">
        <v>74.336915713964999</v>
      </c>
      <c r="E262">
        <f t="shared" si="7"/>
        <v>0</v>
      </c>
    </row>
    <row r="263" spans="1:5" x14ac:dyDescent="0.3">
      <c r="A263" t="s">
        <v>13</v>
      </c>
      <c r="B263" t="s">
        <v>13</v>
      </c>
      <c r="C263">
        <v>70.701677467845002</v>
      </c>
      <c r="D263">
        <v>70.701677467845002</v>
      </c>
      <c r="E263">
        <f t="shared" si="7"/>
        <v>0</v>
      </c>
    </row>
    <row r="264" spans="1:5" x14ac:dyDescent="0.3">
      <c r="A264" t="s">
        <v>19</v>
      </c>
      <c r="B264" t="s">
        <v>19</v>
      </c>
      <c r="C264">
        <v>38.482620935682</v>
      </c>
      <c r="D264">
        <v>38.482620935682</v>
      </c>
      <c r="E264">
        <f t="shared" si="7"/>
        <v>0</v>
      </c>
    </row>
    <row r="265" spans="1:5" x14ac:dyDescent="0.3">
      <c r="A265" t="s">
        <v>19</v>
      </c>
      <c r="B265" t="s">
        <v>20</v>
      </c>
      <c r="C265">
        <v>44.238136376999996</v>
      </c>
      <c r="D265">
        <v>55.629370017734999</v>
      </c>
      <c r="E265">
        <f t="shared" si="7"/>
        <v>11.391233640735003</v>
      </c>
    </row>
    <row r="266" spans="1:5" x14ac:dyDescent="0.3">
      <c r="A266" t="s">
        <v>19</v>
      </c>
      <c r="B266" t="s">
        <v>19</v>
      </c>
      <c r="C266">
        <v>99.461353395646995</v>
      </c>
      <c r="D266">
        <v>99.461353395646995</v>
      </c>
      <c r="E266">
        <f t="shared" si="7"/>
        <v>0</v>
      </c>
    </row>
    <row r="267" spans="1:5" x14ac:dyDescent="0.3">
      <c r="A267" t="s">
        <v>19</v>
      </c>
      <c r="B267" t="s">
        <v>19</v>
      </c>
      <c r="C267">
        <v>86.559330339214995</v>
      </c>
      <c r="D267">
        <v>86.559330339214995</v>
      </c>
      <c r="E267">
        <f t="shared" si="7"/>
        <v>0</v>
      </c>
    </row>
    <row r="268" spans="1:5" x14ac:dyDescent="0.3">
      <c r="A268" t="s">
        <v>19</v>
      </c>
      <c r="B268" t="s">
        <v>19</v>
      </c>
      <c r="C268">
        <v>99.006930193315995</v>
      </c>
      <c r="D268">
        <v>99.006930193315995</v>
      </c>
      <c r="E268">
        <f t="shared" si="7"/>
        <v>0</v>
      </c>
    </row>
    <row r="269" spans="1:5" x14ac:dyDescent="0.3">
      <c r="A269" t="s">
        <v>19</v>
      </c>
      <c r="B269" t="s">
        <v>19</v>
      </c>
      <c r="C269">
        <v>84.306741188044001</v>
      </c>
      <c r="D269">
        <v>84.306741188044001</v>
      </c>
      <c r="E269">
        <f t="shared" si="7"/>
        <v>0</v>
      </c>
    </row>
    <row r="270" spans="1:5" x14ac:dyDescent="0.3">
      <c r="A270" t="s">
        <v>21</v>
      </c>
      <c r="B270" t="s">
        <v>20</v>
      </c>
      <c r="C270">
        <v>42.355463188728002</v>
      </c>
      <c r="D270">
        <v>57.642731106260001</v>
      </c>
      <c r="E270">
        <f t="shared" si="7"/>
        <v>15.287267917531999</v>
      </c>
    </row>
    <row r="271" spans="1:5" x14ac:dyDescent="0.3">
      <c r="A271" t="s">
        <v>21</v>
      </c>
      <c r="B271" t="s">
        <v>20</v>
      </c>
      <c r="C271">
        <v>36.637416126413001</v>
      </c>
      <c r="D271">
        <v>62.636239032458001</v>
      </c>
      <c r="E271">
        <f t="shared" si="7"/>
        <v>25.998822906045</v>
      </c>
    </row>
    <row r="272" spans="1:5" x14ac:dyDescent="0.3">
      <c r="A272" t="s">
        <v>21</v>
      </c>
      <c r="B272" t="s">
        <v>21</v>
      </c>
      <c r="C272">
        <v>86.099233294401998</v>
      </c>
      <c r="D272">
        <v>86.099233294401998</v>
      </c>
      <c r="E272">
        <f t="shared" si="7"/>
        <v>0</v>
      </c>
    </row>
    <row r="273" spans="1:5" x14ac:dyDescent="0.3">
      <c r="A273" t="s">
        <v>21</v>
      </c>
      <c r="B273" t="s">
        <v>20</v>
      </c>
      <c r="C273">
        <v>33.785521385597001</v>
      </c>
      <c r="D273">
        <v>64.461924464209005</v>
      </c>
      <c r="E273">
        <f t="shared" si="7"/>
        <v>30.676403078612005</v>
      </c>
    </row>
    <row r="274" spans="1:5" x14ac:dyDescent="0.3">
      <c r="A274" t="s">
        <v>21</v>
      </c>
      <c r="B274" t="s">
        <v>21</v>
      </c>
      <c r="C274">
        <v>84.564348373927999</v>
      </c>
      <c r="D274">
        <v>84.564348373927999</v>
      </c>
      <c r="E274">
        <f t="shared" si="7"/>
        <v>0</v>
      </c>
    </row>
    <row r="275" spans="1:5" x14ac:dyDescent="0.3">
      <c r="A275" t="s">
        <v>21</v>
      </c>
      <c r="B275" t="s">
        <v>20</v>
      </c>
      <c r="C275">
        <v>31.574786033504999</v>
      </c>
      <c r="D275">
        <v>66.856728108731005</v>
      </c>
      <c r="E275">
        <f t="shared" si="7"/>
        <v>35.281942075226006</v>
      </c>
    </row>
    <row r="276" spans="1:5" x14ac:dyDescent="0.3">
      <c r="A276" t="s">
        <v>22</v>
      </c>
      <c r="B276" t="s">
        <v>22</v>
      </c>
      <c r="C276">
        <v>87.613117629070999</v>
      </c>
      <c r="D276">
        <v>87.613117629070999</v>
      </c>
      <c r="E276">
        <f t="shared" si="7"/>
        <v>0</v>
      </c>
    </row>
    <row r="277" spans="1:5" x14ac:dyDescent="0.3">
      <c r="A277" t="s">
        <v>22</v>
      </c>
      <c r="B277" t="s">
        <v>22</v>
      </c>
      <c r="C277">
        <v>66.592857590237998</v>
      </c>
      <c r="D277">
        <v>66.592857590237998</v>
      </c>
      <c r="E277">
        <f t="shared" si="7"/>
        <v>0</v>
      </c>
    </row>
    <row r="278" spans="1:5" x14ac:dyDescent="0.3">
      <c r="A278" t="s">
        <v>22</v>
      </c>
      <c r="B278" t="s">
        <v>22</v>
      </c>
      <c r="C278">
        <v>87.571337516257003</v>
      </c>
      <c r="D278">
        <v>87.571337516257003</v>
      </c>
      <c r="E278">
        <f t="shared" si="7"/>
        <v>0</v>
      </c>
    </row>
    <row r="279" spans="1:5" x14ac:dyDescent="0.3">
      <c r="A279" t="s">
        <v>22</v>
      </c>
      <c r="B279" t="s">
        <v>22</v>
      </c>
      <c r="C279">
        <v>67.593959199915005</v>
      </c>
      <c r="D279">
        <v>67.593959199915005</v>
      </c>
      <c r="E279">
        <f t="shared" si="7"/>
        <v>0</v>
      </c>
    </row>
    <row r="280" spans="1:5" x14ac:dyDescent="0.3">
      <c r="A280" t="s">
        <v>23</v>
      </c>
      <c r="B280" t="s">
        <v>23</v>
      </c>
      <c r="C280">
        <v>62.077204046359</v>
      </c>
      <c r="D280">
        <v>62.077204046359</v>
      </c>
      <c r="E280">
        <f t="shared" si="7"/>
        <v>0</v>
      </c>
    </row>
    <row r="281" spans="1:5" x14ac:dyDescent="0.3">
      <c r="A281" t="s">
        <v>23</v>
      </c>
      <c r="B281" t="s">
        <v>20</v>
      </c>
      <c r="C281">
        <v>37.968954288013002</v>
      </c>
      <c r="D281">
        <v>62.015358649694001</v>
      </c>
      <c r="E281">
        <f t="shared" si="7"/>
        <v>24.046404361680999</v>
      </c>
    </row>
    <row r="282" spans="1:5" x14ac:dyDescent="0.3">
      <c r="A282" t="s">
        <v>23</v>
      </c>
      <c r="B282" t="s">
        <v>23</v>
      </c>
      <c r="C282">
        <v>96.947767490356</v>
      </c>
      <c r="D282">
        <v>96.947767490356</v>
      </c>
      <c r="E282">
        <f t="shared" si="7"/>
        <v>0</v>
      </c>
    </row>
    <row r="283" spans="1:5" x14ac:dyDescent="0.3">
      <c r="A283" t="s">
        <v>23</v>
      </c>
      <c r="B283" t="s">
        <v>20</v>
      </c>
      <c r="C283">
        <v>30.753257854034999</v>
      </c>
      <c r="D283">
        <v>58.200065580777</v>
      </c>
      <c r="E283">
        <f t="shared" si="7"/>
        <v>27.446807726742001</v>
      </c>
    </row>
    <row r="284" spans="1:5" x14ac:dyDescent="0.3">
      <c r="A284" t="s">
        <v>23</v>
      </c>
      <c r="B284" t="s">
        <v>23</v>
      </c>
      <c r="C284">
        <v>94.142310285497004</v>
      </c>
      <c r="D284">
        <v>94.142310285497004</v>
      </c>
      <c r="E284">
        <f t="shared" si="7"/>
        <v>0</v>
      </c>
    </row>
    <row r="285" spans="1:5" x14ac:dyDescent="0.3">
      <c r="A285" t="s">
        <v>23</v>
      </c>
      <c r="B285" t="s">
        <v>20</v>
      </c>
      <c r="C285">
        <v>26.699407930852999</v>
      </c>
      <c r="D285">
        <v>63.615048209240001</v>
      </c>
      <c r="E285">
        <f t="shared" si="7"/>
        <v>36.915640278387002</v>
      </c>
    </row>
    <row r="286" spans="1:5" x14ac:dyDescent="0.3">
      <c r="A286" t="s">
        <v>24</v>
      </c>
      <c r="B286" t="s">
        <v>19</v>
      </c>
      <c r="C286">
        <v>27.018312670236998</v>
      </c>
      <c r="D286">
        <v>30.284833037178998</v>
      </c>
      <c r="E286">
        <f t="shared" si="7"/>
        <v>3.2665203669420002</v>
      </c>
    </row>
    <row r="287" spans="1:5" x14ac:dyDescent="0.3">
      <c r="A287" t="s">
        <v>24</v>
      </c>
      <c r="B287" t="s">
        <v>20</v>
      </c>
      <c r="C287">
        <v>39.249763424428998</v>
      </c>
      <c r="D287">
        <v>44.388009893006</v>
      </c>
      <c r="E287">
        <f t="shared" si="7"/>
        <v>5.1382464685770017</v>
      </c>
    </row>
    <row r="288" spans="1:5" x14ac:dyDescent="0.3">
      <c r="A288" t="s">
        <v>24</v>
      </c>
      <c r="B288" t="s">
        <v>19</v>
      </c>
      <c r="C288">
        <v>24.338721027481</v>
      </c>
      <c r="D288">
        <v>51.194859646085</v>
      </c>
      <c r="E288">
        <f t="shared" si="7"/>
        <v>26.856138618604</v>
      </c>
    </row>
    <row r="289" spans="1:5" x14ac:dyDescent="0.3">
      <c r="A289" t="s">
        <v>24</v>
      </c>
      <c r="B289" t="s">
        <v>20</v>
      </c>
      <c r="C289">
        <v>31.223818348617002</v>
      </c>
      <c r="D289">
        <v>42.892406998722002</v>
      </c>
      <c r="E289">
        <f t="shared" si="7"/>
        <v>11.668588650105001</v>
      </c>
    </row>
    <row r="290" spans="1:5" x14ac:dyDescent="0.3">
      <c r="A290" t="s">
        <v>24</v>
      </c>
      <c r="B290" t="s">
        <v>19</v>
      </c>
      <c r="C290">
        <v>23.295176128596999</v>
      </c>
      <c r="D290">
        <v>55.880200868761001</v>
      </c>
      <c r="E290">
        <f t="shared" si="7"/>
        <v>32.585024740164002</v>
      </c>
    </row>
    <row r="291" spans="1:5" x14ac:dyDescent="0.3">
      <c r="A291" t="s">
        <v>24</v>
      </c>
      <c r="B291" t="s">
        <v>20</v>
      </c>
      <c r="C291">
        <v>29.882580935151999</v>
      </c>
      <c r="D291">
        <v>41.879147155157</v>
      </c>
      <c r="E291">
        <f t="shared" si="7"/>
        <v>11.996566220005001</v>
      </c>
    </row>
    <row r="292" spans="1:5" x14ac:dyDescent="0.3">
      <c r="A292" t="s">
        <v>25</v>
      </c>
      <c r="B292" t="s">
        <v>20</v>
      </c>
      <c r="C292">
        <v>33.955436328866</v>
      </c>
      <c r="D292">
        <v>57.572082897660003</v>
      </c>
      <c r="E292">
        <f t="shared" si="7"/>
        <v>23.616646568794003</v>
      </c>
    </row>
    <row r="293" spans="1:5" x14ac:dyDescent="0.3">
      <c r="A293" t="s">
        <v>25</v>
      </c>
      <c r="B293" t="s">
        <v>20</v>
      </c>
      <c r="C293">
        <v>0.68865074900080003</v>
      </c>
      <c r="D293">
        <v>64.468916763205996</v>
      </c>
      <c r="E293">
        <f t="shared" si="7"/>
        <v>63.780266014205196</v>
      </c>
    </row>
    <row r="294" spans="1:5" x14ac:dyDescent="0.3">
      <c r="A294" t="s">
        <v>25</v>
      </c>
      <c r="B294" t="s">
        <v>25</v>
      </c>
      <c r="C294">
        <v>43.167330457113003</v>
      </c>
      <c r="D294">
        <v>43.167330457113003</v>
      </c>
      <c r="E294">
        <f t="shared" si="7"/>
        <v>0</v>
      </c>
    </row>
    <row r="295" spans="1:5" x14ac:dyDescent="0.3">
      <c r="A295" t="s">
        <v>25</v>
      </c>
      <c r="B295" t="s">
        <v>20</v>
      </c>
      <c r="C295">
        <v>16.151071582522999</v>
      </c>
      <c r="D295">
        <v>61.977002516386001</v>
      </c>
      <c r="E295">
        <f t="shared" si="7"/>
        <v>45.825930933863006</v>
      </c>
    </row>
    <row r="296" spans="1:5" x14ac:dyDescent="0.3">
      <c r="A296" t="s">
        <v>25</v>
      </c>
      <c r="B296" t="s">
        <v>25</v>
      </c>
      <c r="C296">
        <v>34.995670931873001</v>
      </c>
      <c r="D296">
        <v>34.995670931873001</v>
      </c>
      <c r="E296">
        <f t="shared" si="7"/>
        <v>0</v>
      </c>
    </row>
    <row r="297" spans="1:5" x14ac:dyDescent="0.3">
      <c r="A297" t="s">
        <v>25</v>
      </c>
      <c r="B297" t="s">
        <v>20</v>
      </c>
      <c r="C297">
        <v>12.849042631189</v>
      </c>
      <c r="D297">
        <v>71.925090541998998</v>
      </c>
      <c r="E297">
        <f t="shared" si="7"/>
        <v>59.076047910809997</v>
      </c>
    </row>
    <row r="298" spans="1:5" x14ac:dyDescent="0.3">
      <c r="A298" t="s">
        <v>20</v>
      </c>
      <c r="B298" t="s">
        <v>20</v>
      </c>
      <c r="C298">
        <v>99.238613195978999</v>
      </c>
      <c r="D298">
        <v>99.238613195978999</v>
      </c>
      <c r="E298">
        <f t="shared" si="7"/>
        <v>0</v>
      </c>
    </row>
    <row r="299" spans="1:5" x14ac:dyDescent="0.3">
      <c r="A299" t="s">
        <v>20</v>
      </c>
      <c r="B299" t="s">
        <v>20</v>
      </c>
      <c r="C299">
        <v>99.990520048685994</v>
      </c>
      <c r="D299">
        <v>99.990520048685994</v>
      </c>
      <c r="E299">
        <f t="shared" si="7"/>
        <v>0</v>
      </c>
    </row>
    <row r="300" spans="1:5" x14ac:dyDescent="0.3">
      <c r="A300" t="s">
        <v>20</v>
      </c>
      <c r="B300" t="s">
        <v>20</v>
      </c>
      <c r="C300">
        <v>98.084485551821004</v>
      </c>
      <c r="D300">
        <v>98.084485551821004</v>
      </c>
      <c r="E300">
        <f t="shared" si="7"/>
        <v>0</v>
      </c>
    </row>
    <row r="301" spans="1:5" x14ac:dyDescent="0.3">
      <c r="A301" t="s">
        <v>20</v>
      </c>
      <c r="B301" t="s">
        <v>20</v>
      </c>
      <c r="C301">
        <v>99.924724672306994</v>
      </c>
      <c r="D301">
        <v>99.924724672306994</v>
      </c>
      <c r="E301">
        <f t="shared" si="7"/>
        <v>0</v>
      </c>
    </row>
    <row r="302" spans="1:5" x14ac:dyDescent="0.3">
      <c r="A302" t="s">
        <v>20</v>
      </c>
      <c r="B302" t="s">
        <v>20</v>
      </c>
      <c r="C302">
        <v>60.351483488749999</v>
      </c>
      <c r="D302">
        <v>60.351483488749999</v>
      </c>
      <c r="E302">
        <f t="shared" si="7"/>
        <v>0</v>
      </c>
    </row>
    <row r="303" spans="1:5" x14ac:dyDescent="0.3">
      <c r="A303" t="s">
        <v>20</v>
      </c>
      <c r="B303" t="s">
        <v>20</v>
      </c>
      <c r="C303">
        <v>67.647455429019999</v>
      </c>
      <c r="D303">
        <v>67.647455429019999</v>
      </c>
      <c r="E303">
        <f t="shared" si="7"/>
        <v>0</v>
      </c>
    </row>
    <row r="304" spans="1:5" x14ac:dyDescent="0.3">
      <c r="A304" t="s">
        <v>20</v>
      </c>
      <c r="B304" t="s">
        <v>20</v>
      </c>
      <c r="C304">
        <v>65.088699842680001</v>
      </c>
      <c r="D304">
        <v>65.088699842680001</v>
      </c>
      <c r="E304">
        <f t="shared" si="7"/>
        <v>0</v>
      </c>
    </row>
    <row r="305" spans="1:5" x14ac:dyDescent="0.3">
      <c r="A305" t="s">
        <v>20</v>
      </c>
      <c r="B305" t="s">
        <v>20</v>
      </c>
      <c r="C305">
        <v>71.571912269132</v>
      </c>
      <c r="D305">
        <v>71.571912269132</v>
      </c>
      <c r="E305">
        <f t="shared" si="7"/>
        <v>0</v>
      </c>
    </row>
    <row r="306" spans="1:5" x14ac:dyDescent="0.3">
      <c r="A306" t="s">
        <v>13</v>
      </c>
      <c r="B306" t="s">
        <v>13</v>
      </c>
      <c r="C306">
        <v>91.560304058152994</v>
      </c>
      <c r="D306">
        <v>91.560304058152994</v>
      </c>
      <c r="E306">
        <f t="shared" si="7"/>
        <v>0</v>
      </c>
    </row>
    <row r="307" spans="1:5" x14ac:dyDescent="0.3">
      <c r="A307" t="s">
        <v>13</v>
      </c>
      <c r="B307" t="s">
        <v>13</v>
      </c>
      <c r="C307">
        <v>73.598561304531998</v>
      </c>
      <c r="D307">
        <v>73.598561304531998</v>
      </c>
      <c r="E307">
        <f t="shared" si="7"/>
        <v>0</v>
      </c>
    </row>
    <row r="308" spans="1:5" x14ac:dyDescent="0.3">
      <c r="A308" t="s">
        <v>13</v>
      </c>
      <c r="B308" t="s">
        <v>13</v>
      </c>
      <c r="C308">
        <v>80.248352153105998</v>
      </c>
      <c r="D308">
        <v>80.248352153105998</v>
      </c>
      <c r="E308">
        <f t="shared" si="7"/>
        <v>0</v>
      </c>
    </row>
    <row r="309" spans="1:5" x14ac:dyDescent="0.3">
      <c r="A309" t="s">
        <v>13</v>
      </c>
      <c r="B309" t="s">
        <v>13</v>
      </c>
      <c r="C309">
        <v>74.163351975357003</v>
      </c>
      <c r="D309">
        <v>74.163351975357003</v>
      </c>
      <c r="E309">
        <f t="shared" si="7"/>
        <v>0</v>
      </c>
    </row>
    <row r="310" spans="1:5" x14ac:dyDescent="0.3">
      <c r="A310" t="s">
        <v>19</v>
      </c>
      <c r="B310" t="s">
        <v>19</v>
      </c>
      <c r="C310">
        <v>74.340762492798007</v>
      </c>
      <c r="D310">
        <v>74.340762492798007</v>
      </c>
      <c r="E310">
        <f t="shared" si="7"/>
        <v>0</v>
      </c>
    </row>
    <row r="311" spans="1:5" x14ac:dyDescent="0.3">
      <c r="A311" t="s">
        <v>19</v>
      </c>
      <c r="B311" t="s">
        <v>19</v>
      </c>
      <c r="C311">
        <v>73.995929263763003</v>
      </c>
      <c r="D311">
        <v>73.995929263763003</v>
      </c>
      <c r="E311">
        <f t="shared" si="7"/>
        <v>0</v>
      </c>
    </row>
    <row r="312" spans="1:5" x14ac:dyDescent="0.3">
      <c r="A312" t="s">
        <v>19</v>
      </c>
      <c r="B312" t="s">
        <v>19</v>
      </c>
      <c r="C312">
        <v>77.616932095899003</v>
      </c>
      <c r="D312">
        <v>77.616932095899003</v>
      </c>
      <c r="E312">
        <f t="shared" si="7"/>
        <v>0</v>
      </c>
    </row>
    <row r="313" spans="1:5" x14ac:dyDescent="0.3">
      <c r="A313" t="s">
        <v>19</v>
      </c>
      <c r="B313" t="s">
        <v>19</v>
      </c>
      <c r="C313">
        <v>75.108977118895993</v>
      </c>
      <c r="D313">
        <v>75.108977118895993</v>
      </c>
      <c r="E313">
        <f t="shared" si="7"/>
        <v>0</v>
      </c>
    </row>
    <row r="314" spans="1:5" x14ac:dyDescent="0.3">
      <c r="A314" t="s">
        <v>21</v>
      </c>
      <c r="B314" t="s">
        <v>21</v>
      </c>
      <c r="C314">
        <v>76.942388417304997</v>
      </c>
      <c r="D314">
        <v>76.942388417304997</v>
      </c>
      <c r="E314">
        <f t="shared" si="7"/>
        <v>0</v>
      </c>
    </row>
    <row r="315" spans="1:5" x14ac:dyDescent="0.3">
      <c r="A315" t="s">
        <v>21</v>
      </c>
      <c r="B315" t="s">
        <v>19</v>
      </c>
      <c r="C315">
        <v>0</v>
      </c>
      <c r="D315">
        <v>74.594125477313</v>
      </c>
      <c r="E315">
        <f t="shared" si="7"/>
        <v>74.594125477313</v>
      </c>
    </row>
    <row r="316" spans="1:5" x14ac:dyDescent="0.3">
      <c r="A316" t="s">
        <v>22</v>
      </c>
      <c r="B316" t="s">
        <v>22</v>
      </c>
      <c r="C316">
        <v>81.323988057517994</v>
      </c>
      <c r="D316">
        <v>81.323988057517994</v>
      </c>
      <c r="E316">
        <f t="shared" si="7"/>
        <v>0</v>
      </c>
    </row>
    <row r="317" spans="1:5" x14ac:dyDescent="0.3">
      <c r="A317" t="s">
        <v>22</v>
      </c>
      <c r="B317" t="s">
        <v>24</v>
      </c>
      <c r="C317">
        <v>8.6297463943738997</v>
      </c>
      <c r="D317">
        <v>67.307428613992002</v>
      </c>
      <c r="E317">
        <f t="shared" si="7"/>
        <v>58.677682219618106</v>
      </c>
    </row>
    <row r="318" spans="1:5" x14ac:dyDescent="0.3">
      <c r="A318" t="s">
        <v>22</v>
      </c>
      <c r="B318" t="s">
        <v>22</v>
      </c>
      <c r="C318">
        <v>78.125745911348005</v>
      </c>
      <c r="D318">
        <v>78.125745911348005</v>
      </c>
      <c r="E318">
        <f t="shared" si="7"/>
        <v>0</v>
      </c>
    </row>
    <row r="319" spans="1:5" x14ac:dyDescent="0.3">
      <c r="A319" t="s">
        <v>22</v>
      </c>
      <c r="B319" t="s">
        <v>22</v>
      </c>
      <c r="C319">
        <v>77.791577627541002</v>
      </c>
      <c r="D319">
        <v>77.791577627541002</v>
      </c>
      <c r="E319">
        <f t="shared" si="7"/>
        <v>0</v>
      </c>
    </row>
    <row r="320" spans="1:5" x14ac:dyDescent="0.3">
      <c r="A320" t="s">
        <v>23</v>
      </c>
      <c r="B320" t="s">
        <v>23</v>
      </c>
      <c r="C320">
        <v>79.848614206045994</v>
      </c>
      <c r="D320">
        <v>79.848614206045994</v>
      </c>
      <c r="E320">
        <f t="shared" si="7"/>
        <v>0</v>
      </c>
    </row>
    <row r="321" spans="1:5" x14ac:dyDescent="0.3">
      <c r="A321" t="s">
        <v>23</v>
      </c>
      <c r="B321" t="s">
        <v>23</v>
      </c>
      <c r="C321">
        <v>54.102759286542998</v>
      </c>
      <c r="D321">
        <v>54.102759286542998</v>
      </c>
      <c r="E321">
        <f t="shared" si="7"/>
        <v>0</v>
      </c>
    </row>
    <row r="322" spans="1:5" x14ac:dyDescent="0.3">
      <c r="A322" t="s">
        <v>24</v>
      </c>
      <c r="B322" t="s">
        <v>19</v>
      </c>
      <c r="C322">
        <v>0</v>
      </c>
      <c r="D322">
        <v>68.408175103728993</v>
      </c>
      <c r="E322">
        <f t="shared" si="7"/>
        <v>68.408175103728993</v>
      </c>
    </row>
    <row r="323" spans="1:5" x14ac:dyDescent="0.3">
      <c r="A323" t="s">
        <v>24</v>
      </c>
      <c r="B323" t="s">
        <v>24</v>
      </c>
      <c r="C323">
        <v>68.292497126390003</v>
      </c>
      <c r="D323">
        <v>68.292497126390003</v>
      </c>
      <c r="E323">
        <f t="shared" ref="E323:E386" si="8">$D323-$C323</f>
        <v>0</v>
      </c>
    </row>
    <row r="324" spans="1:5" x14ac:dyDescent="0.3">
      <c r="A324" t="s">
        <v>24</v>
      </c>
      <c r="B324" t="s">
        <v>19</v>
      </c>
      <c r="C324">
        <v>0</v>
      </c>
      <c r="D324">
        <v>67.611802765099</v>
      </c>
      <c r="E324">
        <f t="shared" si="8"/>
        <v>67.611802765099</v>
      </c>
    </row>
    <row r="325" spans="1:5" x14ac:dyDescent="0.3">
      <c r="A325" t="s">
        <v>24</v>
      </c>
      <c r="B325" t="s">
        <v>19</v>
      </c>
      <c r="C325">
        <v>4.5458623680354</v>
      </c>
      <c r="D325">
        <v>74.629111011923001</v>
      </c>
      <c r="E325">
        <f t="shared" si="8"/>
        <v>70.0832486438876</v>
      </c>
    </row>
    <row r="326" spans="1:5" x14ac:dyDescent="0.3">
      <c r="A326" t="s">
        <v>25</v>
      </c>
      <c r="B326" t="s">
        <v>25</v>
      </c>
      <c r="C326">
        <v>72.729509339163002</v>
      </c>
      <c r="D326">
        <v>72.729509339163002</v>
      </c>
      <c r="E326">
        <f t="shared" si="8"/>
        <v>0</v>
      </c>
    </row>
    <row r="327" spans="1:5" x14ac:dyDescent="0.3">
      <c r="A327" t="s">
        <v>25</v>
      </c>
      <c r="B327" t="s">
        <v>25</v>
      </c>
      <c r="C327">
        <v>75.974304817676995</v>
      </c>
      <c r="D327">
        <v>75.974304817676995</v>
      </c>
      <c r="E327">
        <f t="shared" si="8"/>
        <v>0</v>
      </c>
    </row>
    <row r="328" spans="1:5" x14ac:dyDescent="0.3">
      <c r="A328" t="s">
        <v>25</v>
      </c>
      <c r="B328" t="s">
        <v>25</v>
      </c>
      <c r="C328">
        <v>81.734955232622994</v>
      </c>
      <c r="D328">
        <v>81.734955232622994</v>
      </c>
      <c r="E328">
        <f t="shared" si="8"/>
        <v>0</v>
      </c>
    </row>
    <row r="329" spans="1:5" x14ac:dyDescent="0.3">
      <c r="A329" t="s">
        <v>25</v>
      </c>
      <c r="B329" t="s">
        <v>25</v>
      </c>
      <c r="C329">
        <v>76.778915685426</v>
      </c>
      <c r="D329">
        <v>76.778915685426</v>
      </c>
      <c r="E329">
        <f t="shared" si="8"/>
        <v>0</v>
      </c>
    </row>
    <row r="330" spans="1:5" x14ac:dyDescent="0.3">
      <c r="A330" t="s">
        <v>20</v>
      </c>
      <c r="B330" t="s">
        <v>23</v>
      </c>
      <c r="C330">
        <v>13.109249103213999</v>
      </c>
      <c r="D330">
        <v>56.412199568775002</v>
      </c>
      <c r="E330">
        <f t="shared" si="8"/>
        <v>43.302950465561004</v>
      </c>
    </row>
    <row r="331" spans="1:5" x14ac:dyDescent="0.3">
      <c r="A331" t="s">
        <v>20</v>
      </c>
      <c r="B331" t="s">
        <v>25</v>
      </c>
      <c r="C331">
        <v>46.019802941155</v>
      </c>
      <c r="D331">
        <v>49.286266879815003</v>
      </c>
      <c r="E331">
        <f t="shared" si="8"/>
        <v>3.266463938660003</v>
      </c>
    </row>
    <row r="332" spans="1:5" x14ac:dyDescent="0.3">
      <c r="A332" t="s">
        <v>20</v>
      </c>
      <c r="B332" t="s">
        <v>25</v>
      </c>
      <c r="C332">
        <v>1.5562920073288999</v>
      </c>
      <c r="D332">
        <v>70.800169961983997</v>
      </c>
      <c r="E332">
        <f t="shared" si="8"/>
        <v>69.24387795465509</v>
      </c>
    </row>
    <row r="333" spans="1:5" x14ac:dyDescent="0.3">
      <c r="A333" t="s">
        <v>20</v>
      </c>
      <c r="B333" t="s">
        <v>25</v>
      </c>
      <c r="C333">
        <v>26.891292608290001</v>
      </c>
      <c r="D333">
        <v>63.567249251055998</v>
      </c>
      <c r="E333">
        <f t="shared" si="8"/>
        <v>36.675956642765996</v>
      </c>
    </row>
    <row r="334" spans="1:5" x14ac:dyDescent="0.3">
      <c r="A334" t="s">
        <v>13</v>
      </c>
      <c r="B334" t="s">
        <v>13</v>
      </c>
      <c r="C334">
        <v>92.952559050785993</v>
      </c>
      <c r="D334">
        <v>92.952559050785993</v>
      </c>
      <c r="E334">
        <f t="shared" si="8"/>
        <v>0</v>
      </c>
    </row>
    <row r="335" spans="1:5" x14ac:dyDescent="0.3">
      <c r="A335" t="s">
        <v>13</v>
      </c>
      <c r="B335" t="s">
        <v>13</v>
      </c>
      <c r="C335">
        <v>64.795128659303998</v>
      </c>
      <c r="D335">
        <v>64.795128659303998</v>
      </c>
      <c r="E335">
        <f t="shared" si="8"/>
        <v>0</v>
      </c>
    </row>
    <row r="336" spans="1:5" x14ac:dyDescent="0.3">
      <c r="A336" t="s">
        <v>13</v>
      </c>
      <c r="B336" t="s">
        <v>13</v>
      </c>
      <c r="C336">
        <v>91.122815590683004</v>
      </c>
      <c r="D336">
        <v>91.122815590683004</v>
      </c>
      <c r="E336">
        <f t="shared" si="8"/>
        <v>0</v>
      </c>
    </row>
    <row r="337" spans="1:5" x14ac:dyDescent="0.3">
      <c r="A337" t="s">
        <v>13</v>
      </c>
      <c r="B337" t="s">
        <v>13</v>
      </c>
      <c r="C337">
        <v>74.469475403193996</v>
      </c>
      <c r="D337">
        <v>74.469475403193996</v>
      </c>
      <c r="E337">
        <f t="shared" si="8"/>
        <v>0</v>
      </c>
    </row>
    <row r="338" spans="1:5" x14ac:dyDescent="0.3">
      <c r="A338" t="s">
        <v>19</v>
      </c>
      <c r="B338" t="s">
        <v>19</v>
      </c>
      <c r="C338">
        <v>85.562654860365001</v>
      </c>
      <c r="D338">
        <v>85.562654860365001</v>
      </c>
      <c r="E338">
        <f t="shared" si="8"/>
        <v>0</v>
      </c>
    </row>
    <row r="339" spans="1:5" x14ac:dyDescent="0.3">
      <c r="A339" t="s">
        <v>19</v>
      </c>
      <c r="B339" t="s">
        <v>19</v>
      </c>
      <c r="C339">
        <v>68.645343171416002</v>
      </c>
      <c r="D339">
        <v>68.645343171416002</v>
      </c>
      <c r="E339">
        <f t="shared" si="8"/>
        <v>0</v>
      </c>
    </row>
    <row r="340" spans="1:5" x14ac:dyDescent="0.3">
      <c r="A340" t="s">
        <v>19</v>
      </c>
      <c r="B340" t="s">
        <v>19</v>
      </c>
      <c r="C340">
        <v>77.446913683350004</v>
      </c>
      <c r="D340">
        <v>77.446913683350004</v>
      </c>
      <c r="E340">
        <f t="shared" si="8"/>
        <v>0</v>
      </c>
    </row>
    <row r="341" spans="1:5" x14ac:dyDescent="0.3">
      <c r="A341" t="s">
        <v>19</v>
      </c>
      <c r="B341" t="s">
        <v>19</v>
      </c>
      <c r="C341">
        <v>74.383196560583002</v>
      </c>
      <c r="D341">
        <v>74.383196560583002</v>
      </c>
      <c r="E341">
        <f t="shared" si="8"/>
        <v>0</v>
      </c>
    </row>
    <row r="342" spans="1:5" x14ac:dyDescent="0.3">
      <c r="A342" t="s">
        <v>21</v>
      </c>
      <c r="B342" t="s">
        <v>21</v>
      </c>
      <c r="C342">
        <v>77.316507924505999</v>
      </c>
      <c r="D342">
        <v>77.316507924505999</v>
      </c>
      <c r="E342">
        <f t="shared" si="8"/>
        <v>0</v>
      </c>
    </row>
    <row r="343" spans="1:5" x14ac:dyDescent="0.3">
      <c r="A343" t="s">
        <v>21</v>
      </c>
      <c r="B343" t="s">
        <v>21</v>
      </c>
      <c r="C343">
        <v>67.460405685487999</v>
      </c>
      <c r="D343">
        <v>67.460405685487999</v>
      </c>
      <c r="E343">
        <f t="shared" si="8"/>
        <v>0</v>
      </c>
    </row>
    <row r="344" spans="1:5" x14ac:dyDescent="0.3">
      <c r="A344" t="s">
        <v>21</v>
      </c>
      <c r="B344" t="s">
        <v>21</v>
      </c>
      <c r="C344">
        <v>74.720919826132999</v>
      </c>
      <c r="D344">
        <v>74.720919826132999</v>
      </c>
      <c r="E344">
        <f t="shared" si="8"/>
        <v>0</v>
      </c>
    </row>
    <row r="345" spans="1:5" x14ac:dyDescent="0.3">
      <c r="A345" t="s">
        <v>21</v>
      </c>
      <c r="B345" t="s">
        <v>21</v>
      </c>
      <c r="C345">
        <v>73.957445175692001</v>
      </c>
      <c r="D345">
        <v>73.957445175692001</v>
      </c>
      <c r="E345">
        <f t="shared" si="8"/>
        <v>0</v>
      </c>
    </row>
    <row r="346" spans="1:5" x14ac:dyDescent="0.3">
      <c r="A346" t="s">
        <v>22</v>
      </c>
      <c r="B346" t="s">
        <v>22</v>
      </c>
      <c r="C346">
        <v>66.618100725611001</v>
      </c>
      <c r="D346">
        <v>66.618100725611001</v>
      </c>
      <c r="E346">
        <f t="shared" si="8"/>
        <v>0</v>
      </c>
    </row>
    <row r="347" spans="1:5" x14ac:dyDescent="0.3">
      <c r="A347" t="s">
        <v>22</v>
      </c>
      <c r="B347" t="s">
        <v>24</v>
      </c>
      <c r="C347">
        <v>8.3792048239408992</v>
      </c>
      <c r="D347">
        <v>63.579212046761</v>
      </c>
      <c r="E347">
        <f t="shared" si="8"/>
        <v>55.200007222820105</v>
      </c>
    </row>
    <row r="348" spans="1:5" x14ac:dyDescent="0.3">
      <c r="A348" t="s">
        <v>22</v>
      </c>
      <c r="B348" t="s">
        <v>22</v>
      </c>
      <c r="C348">
        <v>86.046865945023995</v>
      </c>
      <c r="D348">
        <v>86.046865945023995</v>
      </c>
      <c r="E348">
        <f t="shared" si="8"/>
        <v>0</v>
      </c>
    </row>
    <row r="349" spans="1:5" x14ac:dyDescent="0.3">
      <c r="A349" t="s">
        <v>22</v>
      </c>
      <c r="B349" t="s">
        <v>24</v>
      </c>
      <c r="C349">
        <v>18.979596097645999</v>
      </c>
      <c r="D349">
        <v>74.772551703824007</v>
      </c>
      <c r="E349">
        <f t="shared" si="8"/>
        <v>55.792955606178012</v>
      </c>
    </row>
    <row r="350" spans="1:5" x14ac:dyDescent="0.3">
      <c r="A350" t="s">
        <v>23</v>
      </c>
      <c r="B350" t="s">
        <v>23</v>
      </c>
      <c r="C350">
        <v>85.922385155751002</v>
      </c>
      <c r="D350">
        <v>85.922385155751002</v>
      </c>
      <c r="E350">
        <f t="shared" si="8"/>
        <v>0</v>
      </c>
    </row>
    <row r="351" spans="1:5" x14ac:dyDescent="0.3">
      <c r="A351" t="s">
        <v>23</v>
      </c>
      <c r="B351" t="s">
        <v>23</v>
      </c>
      <c r="C351">
        <v>70.110108505943003</v>
      </c>
      <c r="D351">
        <v>70.110108505943003</v>
      </c>
      <c r="E351">
        <f t="shared" si="8"/>
        <v>0</v>
      </c>
    </row>
    <row r="352" spans="1:5" x14ac:dyDescent="0.3">
      <c r="A352" t="s">
        <v>23</v>
      </c>
      <c r="B352" t="s">
        <v>23</v>
      </c>
      <c r="C352">
        <v>85.358610193995005</v>
      </c>
      <c r="D352">
        <v>85.358610193995005</v>
      </c>
      <c r="E352">
        <f t="shared" si="8"/>
        <v>0</v>
      </c>
    </row>
    <row r="353" spans="1:5" x14ac:dyDescent="0.3">
      <c r="A353" t="s">
        <v>23</v>
      </c>
      <c r="B353" t="s">
        <v>23</v>
      </c>
      <c r="C353">
        <v>84.189811196611998</v>
      </c>
      <c r="D353">
        <v>84.189811196611998</v>
      </c>
      <c r="E353">
        <f t="shared" si="8"/>
        <v>0</v>
      </c>
    </row>
    <row r="354" spans="1:5" x14ac:dyDescent="0.3">
      <c r="A354" t="s">
        <v>24</v>
      </c>
      <c r="B354" t="s">
        <v>19</v>
      </c>
      <c r="C354">
        <v>6.7564967291346996</v>
      </c>
      <c r="D354">
        <v>64.770243787105002</v>
      </c>
      <c r="E354">
        <f t="shared" si="8"/>
        <v>58.013747057970306</v>
      </c>
    </row>
    <row r="355" spans="1:5" x14ac:dyDescent="0.3">
      <c r="A355" t="s">
        <v>24</v>
      </c>
      <c r="B355" t="s">
        <v>24</v>
      </c>
      <c r="C355">
        <v>71.101496985883003</v>
      </c>
      <c r="D355">
        <v>71.101496985883003</v>
      </c>
      <c r="E355">
        <f t="shared" si="8"/>
        <v>0</v>
      </c>
    </row>
    <row r="356" spans="1:5" x14ac:dyDescent="0.3">
      <c r="A356" t="s">
        <v>24</v>
      </c>
      <c r="B356" t="s">
        <v>25</v>
      </c>
      <c r="C356">
        <v>1.8621332937583E-3</v>
      </c>
      <c r="D356">
        <v>71.082424226693007</v>
      </c>
      <c r="E356">
        <f t="shared" si="8"/>
        <v>71.080562093399251</v>
      </c>
    </row>
    <row r="357" spans="1:5" x14ac:dyDescent="0.3">
      <c r="A357" t="s">
        <v>24</v>
      </c>
      <c r="B357" t="s">
        <v>24</v>
      </c>
      <c r="C357">
        <v>85.386260051993006</v>
      </c>
      <c r="D357">
        <v>85.386260051993006</v>
      </c>
      <c r="E357">
        <f t="shared" si="8"/>
        <v>0</v>
      </c>
    </row>
    <row r="358" spans="1:5" x14ac:dyDescent="0.3">
      <c r="A358" t="s">
        <v>25</v>
      </c>
      <c r="B358" t="s">
        <v>25</v>
      </c>
      <c r="C358">
        <v>76.774401422896005</v>
      </c>
      <c r="D358">
        <v>76.774401422896005</v>
      </c>
      <c r="E358">
        <f t="shared" si="8"/>
        <v>0</v>
      </c>
    </row>
    <row r="359" spans="1:5" x14ac:dyDescent="0.3">
      <c r="A359" t="s">
        <v>25</v>
      </c>
      <c r="B359" t="s">
        <v>25</v>
      </c>
      <c r="C359">
        <v>73.119146623811005</v>
      </c>
      <c r="D359">
        <v>73.119146623811005</v>
      </c>
      <c r="E359">
        <f t="shared" si="8"/>
        <v>0</v>
      </c>
    </row>
    <row r="360" spans="1:5" x14ac:dyDescent="0.3">
      <c r="A360" t="s">
        <v>25</v>
      </c>
      <c r="B360" t="s">
        <v>25</v>
      </c>
      <c r="C360">
        <v>82.550626043571</v>
      </c>
      <c r="D360">
        <v>82.550626043571</v>
      </c>
      <c r="E360">
        <f t="shared" si="8"/>
        <v>0</v>
      </c>
    </row>
    <row r="361" spans="1:5" x14ac:dyDescent="0.3">
      <c r="A361" t="s">
        <v>25</v>
      </c>
      <c r="B361" t="s">
        <v>24</v>
      </c>
      <c r="C361">
        <v>18.288180362845001</v>
      </c>
      <c r="D361">
        <v>74.972646390479994</v>
      </c>
      <c r="E361">
        <f t="shared" si="8"/>
        <v>56.684466027634997</v>
      </c>
    </row>
    <row r="362" spans="1:5" x14ac:dyDescent="0.3">
      <c r="A362" t="s">
        <v>20</v>
      </c>
      <c r="B362" t="s">
        <v>13</v>
      </c>
      <c r="C362">
        <v>1.8141692543736001</v>
      </c>
      <c r="D362">
        <v>43.621318830512998</v>
      </c>
      <c r="E362">
        <f t="shared" si="8"/>
        <v>41.807149576139395</v>
      </c>
    </row>
    <row r="363" spans="1:5" x14ac:dyDescent="0.3">
      <c r="A363" t="s">
        <v>20</v>
      </c>
      <c r="B363" t="s">
        <v>20</v>
      </c>
      <c r="C363">
        <v>34.568981035019</v>
      </c>
      <c r="D363">
        <v>34.568981035019</v>
      </c>
      <c r="E363">
        <f t="shared" si="8"/>
        <v>0</v>
      </c>
    </row>
    <row r="364" spans="1:5" x14ac:dyDescent="0.3">
      <c r="A364" t="s">
        <v>20</v>
      </c>
      <c r="B364" t="s">
        <v>13</v>
      </c>
      <c r="C364">
        <v>2.1191076882969</v>
      </c>
      <c r="D364">
        <v>48.353507384487003</v>
      </c>
      <c r="E364">
        <f t="shared" si="8"/>
        <v>46.234399696190103</v>
      </c>
    </row>
    <row r="365" spans="1:5" x14ac:dyDescent="0.3">
      <c r="A365" t="s">
        <v>20</v>
      </c>
      <c r="B365" t="s">
        <v>20</v>
      </c>
      <c r="C365">
        <v>40.276983863204002</v>
      </c>
      <c r="D365">
        <v>40.276983863204002</v>
      </c>
      <c r="E365">
        <f t="shared" si="8"/>
        <v>0</v>
      </c>
    </row>
    <row r="366" spans="1:5" x14ac:dyDescent="0.3">
      <c r="A366" t="s">
        <v>13</v>
      </c>
      <c r="B366" t="s">
        <v>13</v>
      </c>
      <c r="C366">
        <v>94.999438538598</v>
      </c>
      <c r="D366">
        <v>94.999438538598</v>
      </c>
      <c r="E366">
        <f t="shared" si="8"/>
        <v>0</v>
      </c>
    </row>
    <row r="367" spans="1:5" x14ac:dyDescent="0.3">
      <c r="A367" t="s">
        <v>13</v>
      </c>
      <c r="B367" t="s">
        <v>13</v>
      </c>
      <c r="C367">
        <v>45.090654855851</v>
      </c>
      <c r="D367">
        <v>45.090654855851</v>
      </c>
      <c r="E367">
        <f t="shared" si="8"/>
        <v>0</v>
      </c>
    </row>
    <row r="368" spans="1:5" x14ac:dyDescent="0.3">
      <c r="A368" t="s">
        <v>13</v>
      </c>
      <c r="B368" t="s">
        <v>13</v>
      </c>
      <c r="C368">
        <v>81.283528979590002</v>
      </c>
      <c r="D368">
        <v>81.283528979590002</v>
      </c>
      <c r="E368">
        <f t="shared" si="8"/>
        <v>0</v>
      </c>
    </row>
    <row r="369" spans="1:5" x14ac:dyDescent="0.3">
      <c r="A369" t="s">
        <v>13</v>
      </c>
      <c r="B369" t="s">
        <v>13</v>
      </c>
      <c r="C369">
        <v>73.703969334614996</v>
      </c>
      <c r="D369">
        <v>73.703969334614996</v>
      </c>
      <c r="E369">
        <f t="shared" si="8"/>
        <v>0</v>
      </c>
    </row>
    <row r="370" spans="1:5" x14ac:dyDescent="0.3">
      <c r="A370" t="s">
        <v>19</v>
      </c>
      <c r="B370" t="s">
        <v>19</v>
      </c>
      <c r="C370">
        <v>81.384027749172006</v>
      </c>
      <c r="D370">
        <v>81.384027749172006</v>
      </c>
      <c r="E370">
        <f t="shared" si="8"/>
        <v>0</v>
      </c>
    </row>
    <row r="371" spans="1:5" x14ac:dyDescent="0.3">
      <c r="A371" t="s">
        <v>19</v>
      </c>
      <c r="B371" t="s">
        <v>19</v>
      </c>
      <c r="C371">
        <v>72.010782316054005</v>
      </c>
      <c r="D371">
        <v>72.010782316054005</v>
      </c>
      <c r="E371">
        <f t="shared" si="8"/>
        <v>0</v>
      </c>
    </row>
    <row r="372" spans="1:5" x14ac:dyDescent="0.3">
      <c r="A372" t="s">
        <v>19</v>
      </c>
      <c r="B372" t="s">
        <v>19</v>
      </c>
      <c r="C372">
        <v>74.466315419422997</v>
      </c>
      <c r="D372">
        <v>74.466315419422997</v>
      </c>
      <c r="E372">
        <f t="shared" si="8"/>
        <v>0</v>
      </c>
    </row>
    <row r="373" spans="1:5" x14ac:dyDescent="0.3">
      <c r="A373" t="s">
        <v>19</v>
      </c>
      <c r="B373" t="s">
        <v>19</v>
      </c>
      <c r="C373">
        <v>74.436182717033006</v>
      </c>
      <c r="D373">
        <v>74.436182717033006</v>
      </c>
      <c r="E373">
        <f t="shared" si="8"/>
        <v>0</v>
      </c>
    </row>
    <row r="374" spans="1:5" x14ac:dyDescent="0.3">
      <c r="A374" t="s">
        <v>21</v>
      </c>
      <c r="B374" t="s">
        <v>21</v>
      </c>
      <c r="C374">
        <v>72.503175501548995</v>
      </c>
      <c r="D374">
        <v>72.503175501548995</v>
      </c>
      <c r="E374">
        <f t="shared" si="8"/>
        <v>0</v>
      </c>
    </row>
    <row r="375" spans="1:5" x14ac:dyDescent="0.3">
      <c r="A375" t="s">
        <v>21</v>
      </c>
      <c r="B375" t="s">
        <v>21</v>
      </c>
      <c r="C375">
        <v>72.246144678728001</v>
      </c>
      <c r="D375">
        <v>72.246144678728001</v>
      </c>
      <c r="E375">
        <f t="shared" si="8"/>
        <v>0</v>
      </c>
    </row>
    <row r="376" spans="1:5" x14ac:dyDescent="0.3">
      <c r="A376" t="s">
        <v>21</v>
      </c>
      <c r="B376" t="s">
        <v>21</v>
      </c>
      <c r="C376">
        <v>75.879956730794007</v>
      </c>
      <c r="D376">
        <v>75.879956730794007</v>
      </c>
      <c r="E376">
        <f t="shared" si="8"/>
        <v>0</v>
      </c>
    </row>
    <row r="377" spans="1:5" x14ac:dyDescent="0.3">
      <c r="A377" t="s">
        <v>21</v>
      </c>
      <c r="B377" t="s">
        <v>19</v>
      </c>
      <c r="C377">
        <v>0</v>
      </c>
      <c r="D377">
        <v>75.826406291528002</v>
      </c>
      <c r="E377">
        <f t="shared" si="8"/>
        <v>75.826406291528002</v>
      </c>
    </row>
    <row r="378" spans="1:5" x14ac:dyDescent="0.3">
      <c r="A378" t="s">
        <v>22</v>
      </c>
      <c r="B378" t="s">
        <v>22</v>
      </c>
      <c r="C378">
        <v>69.571444129512003</v>
      </c>
      <c r="D378">
        <v>69.571444129512003</v>
      </c>
      <c r="E378">
        <f t="shared" si="8"/>
        <v>0</v>
      </c>
    </row>
    <row r="379" spans="1:5" x14ac:dyDescent="0.3">
      <c r="A379" t="s">
        <v>22</v>
      </c>
      <c r="B379" t="s">
        <v>24</v>
      </c>
      <c r="C379">
        <v>3.4760950049121</v>
      </c>
      <c r="D379">
        <v>65.601827373472005</v>
      </c>
      <c r="E379">
        <f t="shared" si="8"/>
        <v>62.125732368559909</v>
      </c>
    </row>
    <row r="380" spans="1:5" x14ac:dyDescent="0.3">
      <c r="A380" t="s">
        <v>22</v>
      </c>
      <c r="B380" t="s">
        <v>22</v>
      </c>
      <c r="C380">
        <v>74.544920015732004</v>
      </c>
      <c r="D380">
        <v>74.544920015732004</v>
      </c>
      <c r="E380">
        <f t="shared" si="8"/>
        <v>0</v>
      </c>
    </row>
    <row r="381" spans="1:5" x14ac:dyDescent="0.3">
      <c r="A381" t="s">
        <v>22</v>
      </c>
      <c r="B381" t="s">
        <v>22</v>
      </c>
      <c r="C381">
        <v>74.156524153280003</v>
      </c>
      <c r="D381">
        <v>74.156524153280003</v>
      </c>
      <c r="E381">
        <f t="shared" si="8"/>
        <v>0</v>
      </c>
    </row>
    <row r="382" spans="1:5" x14ac:dyDescent="0.3">
      <c r="A382" t="s">
        <v>23</v>
      </c>
      <c r="B382" t="s">
        <v>23</v>
      </c>
      <c r="C382">
        <v>84.555635746413998</v>
      </c>
      <c r="D382">
        <v>84.555635746413998</v>
      </c>
      <c r="E382">
        <f t="shared" si="8"/>
        <v>0</v>
      </c>
    </row>
    <row r="383" spans="1:5" x14ac:dyDescent="0.3">
      <c r="A383" t="s">
        <v>23</v>
      </c>
      <c r="B383" t="s">
        <v>23</v>
      </c>
      <c r="C383">
        <v>78.764344774544</v>
      </c>
      <c r="D383">
        <v>78.764344774544</v>
      </c>
      <c r="E383">
        <f t="shared" si="8"/>
        <v>0</v>
      </c>
    </row>
    <row r="384" spans="1:5" x14ac:dyDescent="0.3">
      <c r="A384" t="s">
        <v>23</v>
      </c>
      <c r="B384" t="s">
        <v>23</v>
      </c>
      <c r="C384">
        <v>78.464710599092996</v>
      </c>
      <c r="D384">
        <v>78.464710599092996</v>
      </c>
      <c r="E384">
        <f t="shared" si="8"/>
        <v>0</v>
      </c>
    </row>
    <row r="385" spans="1:5" x14ac:dyDescent="0.3">
      <c r="A385" t="s">
        <v>23</v>
      </c>
      <c r="B385" t="s">
        <v>23</v>
      </c>
      <c r="C385">
        <v>77.042605045477998</v>
      </c>
      <c r="D385">
        <v>77.042605045477998</v>
      </c>
      <c r="E385">
        <f t="shared" si="8"/>
        <v>0</v>
      </c>
    </row>
    <row r="386" spans="1:5" x14ac:dyDescent="0.3">
      <c r="A386" t="s">
        <v>24</v>
      </c>
      <c r="B386" t="s">
        <v>19</v>
      </c>
      <c r="C386">
        <v>0</v>
      </c>
      <c r="D386">
        <v>81.640720002302004</v>
      </c>
      <c r="E386">
        <f t="shared" si="8"/>
        <v>81.640720002302004</v>
      </c>
    </row>
    <row r="387" spans="1:5" x14ac:dyDescent="0.3">
      <c r="A387" t="s">
        <v>24</v>
      </c>
      <c r="B387" t="s">
        <v>24</v>
      </c>
      <c r="C387">
        <v>81.024579595194993</v>
      </c>
      <c r="D387">
        <v>81.024579595194993</v>
      </c>
      <c r="E387">
        <f t="shared" ref="E387:E450" si="9">$D387-$C387</f>
        <v>0</v>
      </c>
    </row>
    <row r="388" spans="1:5" x14ac:dyDescent="0.3">
      <c r="A388" t="s">
        <v>24</v>
      </c>
      <c r="B388" t="s">
        <v>19</v>
      </c>
      <c r="C388">
        <v>0</v>
      </c>
      <c r="D388">
        <v>76.586438816788998</v>
      </c>
      <c r="E388">
        <f t="shared" si="9"/>
        <v>76.586438816788998</v>
      </c>
    </row>
    <row r="389" spans="1:5" x14ac:dyDescent="0.3">
      <c r="A389" t="s">
        <v>24</v>
      </c>
      <c r="B389" t="s">
        <v>19</v>
      </c>
      <c r="C389">
        <v>26.019588513685001</v>
      </c>
      <c r="D389">
        <v>50.654201283066001</v>
      </c>
      <c r="E389">
        <f t="shared" si="9"/>
        <v>24.634612769381</v>
      </c>
    </row>
    <row r="390" spans="1:5" x14ac:dyDescent="0.3">
      <c r="A390" t="s">
        <v>25</v>
      </c>
      <c r="B390" t="s">
        <v>25</v>
      </c>
      <c r="C390">
        <v>81.383012040102003</v>
      </c>
      <c r="D390">
        <v>81.383012040102003</v>
      </c>
      <c r="E390">
        <f t="shared" si="9"/>
        <v>0</v>
      </c>
    </row>
    <row r="391" spans="1:5" x14ac:dyDescent="0.3">
      <c r="A391" t="s">
        <v>25</v>
      </c>
      <c r="B391" t="s">
        <v>25</v>
      </c>
      <c r="C391">
        <v>81.078525032431997</v>
      </c>
      <c r="D391">
        <v>81.078525032431997</v>
      </c>
      <c r="E391">
        <f t="shared" si="9"/>
        <v>0</v>
      </c>
    </row>
    <row r="392" spans="1:5" x14ac:dyDescent="0.3">
      <c r="A392" t="s">
        <v>25</v>
      </c>
      <c r="B392" t="s">
        <v>25</v>
      </c>
      <c r="C392">
        <v>77.577770868447999</v>
      </c>
      <c r="D392">
        <v>77.577770868447999</v>
      </c>
      <c r="E392">
        <f t="shared" si="9"/>
        <v>0</v>
      </c>
    </row>
    <row r="393" spans="1:5" x14ac:dyDescent="0.3">
      <c r="A393" t="s">
        <v>25</v>
      </c>
      <c r="B393" t="s">
        <v>25</v>
      </c>
      <c r="C393">
        <v>91.840301191595998</v>
      </c>
      <c r="D393">
        <v>91.840301191595998</v>
      </c>
      <c r="E393">
        <f t="shared" si="9"/>
        <v>0</v>
      </c>
    </row>
    <row r="394" spans="1:5" x14ac:dyDescent="0.3">
      <c r="A394" t="s">
        <v>20</v>
      </c>
      <c r="B394" t="s">
        <v>23</v>
      </c>
      <c r="C394">
        <v>3.0753977770643002</v>
      </c>
      <c r="D394">
        <v>56.398036070086</v>
      </c>
      <c r="E394">
        <f t="shared" si="9"/>
        <v>53.322638293021697</v>
      </c>
    </row>
    <row r="395" spans="1:5" x14ac:dyDescent="0.3">
      <c r="A395" t="s">
        <v>20</v>
      </c>
      <c r="B395" t="s">
        <v>25</v>
      </c>
      <c r="C395">
        <v>44.910197211201002</v>
      </c>
      <c r="D395">
        <v>52.088043919260002</v>
      </c>
      <c r="E395">
        <f t="shared" si="9"/>
        <v>7.1778467080590005</v>
      </c>
    </row>
    <row r="396" spans="1:5" x14ac:dyDescent="0.3">
      <c r="A396" t="s">
        <v>20</v>
      </c>
      <c r="B396" t="s">
        <v>25</v>
      </c>
      <c r="C396">
        <v>0.64198456009357996</v>
      </c>
      <c r="D396">
        <v>69.940146521675999</v>
      </c>
      <c r="E396">
        <f t="shared" si="9"/>
        <v>69.298161961582423</v>
      </c>
    </row>
    <row r="397" spans="1:5" x14ac:dyDescent="0.3">
      <c r="A397" t="s">
        <v>20</v>
      </c>
      <c r="B397" t="s">
        <v>25</v>
      </c>
      <c r="C397">
        <v>27.464152523388002</v>
      </c>
      <c r="D397">
        <v>53.621143902839997</v>
      </c>
      <c r="E397">
        <f t="shared" si="9"/>
        <v>26.156991379451995</v>
      </c>
    </row>
    <row r="398" spans="1:5" x14ac:dyDescent="0.3">
      <c r="A398" t="s">
        <v>13</v>
      </c>
      <c r="B398" t="s">
        <v>13</v>
      </c>
      <c r="C398">
        <v>88.692562357482998</v>
      </c>
      <c r="D398">
        <v>88.692562357482998</v>
      </c>
      <c r="E398">
        <f t="shared" si="9"/>
        <v>0</v>
      </c>
    </row>
    <row r="399" spans="1:5" x14ac:dyDescent="0.3">
      <c r="A399" t="s">
        <v>13</v>
      </c>
      <c r="B399" t="s">
        <v>13</v>
      </c>
      <c r="C399">
        <v>81.151204659170006</v>
      </c>
      <c r="D399">
        <v>81.151204659170006</v>
      </c>
      <c r="E399">
        <f t="shared" si="9"/>
        <v>0</v>
      </c>
    </row>
    <row r="400" spans="1:5" x14ac:dyDescent="0.3">
      <c r="A400" t="s">
        <v>19</v>
      </c>
      <c r="B400" t="s">
        <v>19</v>
      </c>
      <c r="C400">
        <v>75.135780552669999</v>
      </c>
      <c r="D400">
        <v>75.135780552669999</v>
      </c>
      <c r="E400">
        <f t="shared" si="9"/>
        <v>0</v>
      </c>
    </row>
    <row r="401" spans="1:5" x14ac:dyDescent="0.3">
      <c r="A401" t="s">
        <v>19</v>
      </c>
      <c r="B401" t="s">
        <v>19</v>
      </c>
      <c r="C401">
        <v>62.083693298747001</v>
      </c>
      <c r="D401">
        <v>62.083693298747001</v>
      </c>
      <c r="E401">
        <f t="shared" si="9"/>
        <v>0</v>
      </c>
    </row>
    <row r="402" spans="1:5" x14ac:dyDescent="0.3">
      <c r="A402" t="s">
        <v>19</v>
      </c>
      <c r="B402" t="s">
        <v>19</v>
      </c>
      <c r="C402">
        <v>81.851931060439995</v>
      </c>
      <c r="D402">
        <v>81.851931060439995</v>
      </c>
      <c r="E402">
        <f t="shared" si="9"/>
        <v>0</v>
      </c>
    </row>
    <row r="403" spans="1:5" x14ac:dyDescent="0.3">
      <c r="A403" t="s">
        <v>19</v>
      </c>
      <c r="B403" t="s">
        <v>19</v>
      </c>
      <c r="C403">
        <v>81.815365533944004</v>
      </c>
      <c r="D403">
        <v>81.815365533944004</v>
      </c>
      <c r="E403">
        <f t="shared" si="9"/>
        <v>0</v>
      </c>
    </row>
    <row r="404" spans="1:5" x14ac:dyDescent="0.3">
      <c r="A404" t="s">
        <v>21</v>
      </c>
      <c r="B404" t="s">
        <v>21</v>
      </c>
      <c r="C404">
        <v>63.334426161053997</v>
      </c>
      <c r="D404">
        <v>63.334426161053997</v>
      </c>
      <c r="E404">
        <f t="shared" si="9"/>
        <v>0</v>
      </c>
    </row>
    <row r="405" spans="1:5" x14ac:dyDescent="0.3">
      <c r="A405" t="s">
        <v>21</v>
      </c>
      <c r="B405" t="s">
        <v>21</v>
      </c>
      <c r="C405">
        <v>62.066144103159999</v>
      </c>
      <c r="D405">
        <v>62.066144103159999</v>
      </c>
      <c r="E405">
        <f t="shared" si="9"/>
        <v>0</v>
      </c>
    </row>
    <row r="406" spans="1:5" x14ac:dyDescent="0.3">
      <c r="A406" t="s">
        <v>21</v>
      </c>
      <c r="B406" t="s">
        <v>21</v>
      </c>
      <c r="C406">
        <v>81.987133223222997</v>
      </c>
      <c r="D406">
        <v>81.987133223222997</v>
      </c>
      <c r="E406">
        <f t="shared" si="9"/>
        <v>0</v>
      </c>
    </row>
    <row r="407" spans="1:5" x14ac:dyDescent="0.3">
      <c r="A407" t="s">
        <v>21</v>
      </c>
      <c r="B407" t="s">
        <v>19</v>
      </c>
      <c r="C407">
        <v>0</v>
      </c>
      <c r="D407">
        <v>81.933357070829999</v>
      </c>
      <c r="E407">
        <f t="shared" si="9"/>
        <v>81.933357070829999</v>
      </c>
    </row>
    <row r="408" spans="1:5" x14ac:dyDescent="0.3">
      <c r="A408" t="s">
        <v>22</v>
      </c>
      <c r="B408" t="s">
        <v>22</v>
      </c>
      <c r="C408">
        <v>60.483951514563003</v>
      </c>
      <c r="D408">
        <v>60.483951514563003</v>
      </c>
      <c r="E408">
        <f t="shared" si="9"/>
        <v>0</v>
      </c>
    </row>
    <row r="409" spans="1:5" x14ac:dyDescent="0.3">
      <c r="A409" t="s">
        <v>22</v>
      </c>
      <c r="B409" t="s">
        <v>24</v>
      </c>
      <c r="C409">
        <v>4.2745551899630003</v>
      </c>
      <c r="D409">
        <v>58.740994751606003</v>
      </c>
      <c r="E409">
        <f t="shared" si="9"/>
        <v>54.466439561643</v>
      </c>
    </row>
    <row r="410" spans="1:5" x14ac:dyDescent="0.3">
      <c r="A410" t="s">
        <v>22</v>
      </c>
      <c r="B410" t="s">
        <v>22</v>
      </c>
      <c r="C410">
        <v>81.456425234502007</v>
      </c>
      <c r="D410">
        <v>81.456425234502007</v>
      </c>
      <c r="E410">
        <f t="shared" si="9"/>
        <v>0</v>
      </c>
    </row>
    <row r="411" spans="1:5" x14ac:dyDescent="0.3">
      <c r="A411" t="s">
        <v>22</v>
      </c>
      <c r="B411" t="s">
        <v>22</v>
      </c>
      <c r="C411">
        <v>79.061439677321005</v>
      </c>
      <c r="D411">
        <v>79.061439677321005</v>
      </c>
      <c r="E411">
        <f t="shared" si="9"/>
        <v>0</v>
      </c>
    </row>
    <row r="412" spans="1:5" x14ac:dyDescent="0.3">
      <c r="A412" t="s">
        <v>23</v>
      </c>
      <c r="B412" t="s">
        <v>23</v>
      </c>
      <c r="C412">
        <v>69.882476817851</v>
      </c>
      <c r="D412">
        <v>69.882476817851</v>
      </c>
      <c r="E412">
        <f t="shared" si="9"/>
        <v>0</v>
      </c>
    </row>
    <row r="413" spans="1:5" x14ac:dyDescent="0.3">
      <c r="A413" t="s">
        <v>23</v>
      </c>
      <c r="B413" t="s">
        <v>23</v>
      </c>
      <c r="C413">
        <v>65.813659142708005</v>
      </c>
      <c r="D413">
        <v>65.813659142708005</v>
      </c>
      <c r="E413">
        <f t="shared" si="9"/>
        <v>0</v>
      </c>
    </row>
    <row r="414" spans="1:5" x14ac:dyDescent="0.3">
      <c r="A414" t="s">
        <v>23</v>
      </c>
      <c r="B414" t="s">
        <v>23</v>
      </c>
      <c r="C414">
        <v>83.054135600546005</v>
      </c>
      <c r="D414">
        <v>83.054135600546005</v>
      </c>
      <c r="E414">
        <f t="shared" si="9"/>
        <v>0</v>
      </c>
    </row>
    <row r="415" spans="1:5" x14ac:dyDescent="0.3">
      <c r="A415" t="s">
        <v>23</v>
      </c>
      <c r="B415" t="s">
        <v>23</v>
      </c>
      <c r="C415">
        <v>82.861828016754998</v>
      </c>
      <c r="D415">
        <v>82.861828016754998</v>
      </c>
      <c r="E415">
        <f t="shared" si="9"/>
        <v>0</v>
      </c>
    </row>
    <row r="416" spans="1:5" x14ac:dyDescent="0.3">
      <c r="A416" t="s">
        <v>24</v>
      </c>
      <c r="B416" t="s">
        <v>19</v>
      </c>
      <c r="C416">
        <v>1.5179207758212E-2</v>
      </c>
      <c r="D416">
        <v>66.313218719969996</v>
      </c>
      <c r="E416">
        <f t="shared" si="9"/>
        <v>66.298039512211787</v>
      </c>
    </row>
    <row r="417" spans="1:5" x14ac:dyDescent="0.3">
      <c r="A417" t="s">
        <v>24</v>
      </c>
      <c r="B417" t="s">
        <v>24</v>
      </c>
      <c r="C417">
        <v>65.886338769445999</v>
      </c>
      <c r="D417">
        <v>65.886338769445999</v>
      </c>
      <c r="E417">
        <f t="shared" si="9"/>
        <v>0</v>
      </c>
    </row>
    <row r="418" spans="1:5" x14ac:dyDescent="0.3">
      <c r="A418" t="s">
        <v>24</v>
      </c>
      <c r="B418" t="s">
        <v>19</v>
      </c>
      <c r="C418">
        <v>0</v>
      </c>
      <c r="D418">
        <v>82.202237832793003</v>
      </c>
      <c r="E418">
        <f t="shared" si="9"/>
        <v>82.202237832793003</v>
      </c>
    </row>
    <row r="419" spans="1:5" x14ac:dyDescent="0.3">
      <c r="A419" t="s">
        <v>24</v>
      </c>
      <c r="B419" t="s">
        <v>24</v>
      </c>
      <c r="C419">
        <v>82.258271116450004</v>
      </c>
      <c r="D419">
        <v>82.258271116450004</v>
      </c>
      <c r="E419">
        <f t="shared" si="9"/>
        <v>0</v>
      </c>
    </row>
    <row r="420" spans="1:5" x14ac:dyDescent="0.3">
      <c r="A420" t="s">
        <v>25</v>
      </c>
      <c r="B420" t="s">
        <v>25</v>
      </c>
      <c r="C420">
        <v>72.111055372508005</v>
      </c>
      <c r="D420">
        <v>72.111055372508005</v>
      </c>
      <c r="E420">
        <f t="shared" si="9"/>
        <v>0</v>
      </c>
    </row>
    <row r="421" spans="1:5" x14ac:dyDescent="0.3">
      <c r="A421" t="s">
        <v>25</v>
      </c>
      <c r="B421" t="s">
        <v>25</v>
      </c>
      <c r="C421">
        <v>70.818622010076993</v>
      </c>
      <c r="D421">
        <v>70.818622010076993</v>
      </c>
      <c r="E421">
        <f t="shared" si="9"/>
        <v>0</v>
      </c>
    </row>
    <row r="422" spans="1:5" x14ac:dyDescent="0.3">
      <c r="A422" t="s">
        <v>25</v>
      </c>
      <c r="B422" t="s">
        <v>25</v>
      </c>
      <c r="C422">
        <v>84.492323214425994</v>
      </c>
      <c r="D422">
        <v>84.492323214425994</v>
      </c>
      <c r="E422">
        <f t="shared" si="9"/>
        <v>0</v>
      </c>
    </row>
    <row r="423" spans="1:5" x14ac:dyDescent="0.3">
      <c r="A423" t="s">
        <v>25</v>
      </c>
      <c r="B423" t="s">
        <v>25</v>
      </c>
      <c r="C423">
        <v>91.737601719031005</v>
      </c>
      <c r="D423">
        <v>91.737601719031005</v>
      </c>
      <c r="E423">
        <f t="shared" si="9"/>
        <v>0</v>
      </c>
    </row>
    <row r="424" spans="1:5" x14ac:dyDescent="0.3">
      <c r="A424" t="s">
        <v>20</v>
      </c>
      <c r="B424" t="s">
        <v>23</v>
      </c>
      <c r="C424">
        <v>3.4388523390369001</v>
      </c>
      <c r="D424">
        <v>35.009911627667996</v>
      </c>
      <c r="E424">
        <f t="shared" si="9"/>
        <v>31.571059288631098</v>
      </c>
    </row>
    <row r="425" spans="1:5" x14ac:dyDescent="0.3">
      <c r="A425" t="s">
        <v>20</v>
      </c>
      <c r="B425" t="s">
        <v>25</v>
      </c>
      <c r="C425">
        <v>40.991478765190998</v>
      </c>
      <c r="D425">
        <v>46.122050987466999</v>
      </c>
      <c r="E425">
        <f t="shared" si="9"/>
        <v>5.1305722222760011</v>
      </c>
    </row>
    <row r="426" spans="1:5" x14ac:dyDescent="0.3">
      <c r="A426" t="s">
        <v>20</v>
      </c>
      <c r="B426" t="s">
        <v>23</v>
      </c>
      <c r="C426">
        <v>1.2357793676759999E-2</v>
      </c>
      <c r="D426">
        <v>40.142458839801002</v>
      </c>
      <c r="E426">
        <f t="shared" si="9"/>
        <v>40.130101046124238</v>
      </c>
    </row>
    <row r="427" spans="1:5" x14ac:dyDescent="0.3">
      <c r="A427" t="s">
        <v>20</v>
      </c>
      <c r="B427" t="s">
        <v>20</v>
      </c>
      <c r="C427">
        <v>48.503832326747002</v>
      </c>
      <c r="D427">
        <v>48.503832326747002</v>
      </c>
      <c r="E427">
        <f t="shared" si="9"/>
        <v>0</v>
      </c>
    </row>
    <row r="428" spans="1:5" x14ac:dyDescent="0.3">
      <c r="A428" t="s">
        <v>13</v>
      </c>
      <c r="B428" t="s">
        <v>13</v>
      </c>
      <c r="C428">
        <v>71.643716344056998</v>
      </c>
      <c r="D428">
        <v>71.643716344056998</v>
      </c>
      <c r="E428">
        <f t="shared" si="9"/>
        <v>0</v>
      </c>
    </row>
    <row r="429" spans="1:5" x14ac:dyDescent="0.3">
      <c r="A429" t="s">
        <v>13</v>
      </c>
      <c r="B429" t="s">
        <v>13</v>
      </c>
      <c r="C429">
        <v>71.427596025417998</v>
      </c>
      <c r="D429">
        <v>71.427596025417998</v>
      </c>
      <c r="E429">
        <f t="shared" si="9"/>
        <v>0</v>
      </c>
    </row>
    <row r="430" spans="1:5" x14ac:dyDescent="0.3">
      <c r="A430" t="s">
        <v>13</v>
      </c>
      <c r="B430" t="s">
        <v>13</v>
      </c>
      <c r="C430">
        <v>70.888398465852006</v>
      </c>
      <c r="D430">
        <v>70.888398465852006</v>
      </c>
      <c r="E430">
        <f t="shared" si="9"/>
        <v>0</v>
      </c>
    </row>
    <row r="431" spans="1:5" x14ac:dyDescent="0.3">
      <c r="A431" t="s">
        <v>13</v>
      </c>
      <c r="B431" t="s">
        <v>13</v>
      </c>
      <c r="C431">
        <v>74.593712350922999</v>
      </c>
      <c r="D431">
        <v>74.593712350922999</v>
      </c>
      <c r="E431">
        <f t="shared" si="9"/>
        <v>0</v>
      </c>
    </row>
    <row r="432" spans="1:5" x14ac:dyDescent="0.3">
      <c r="A432" t="s">
        <v>13</v>
      </c>
      <c r="B432" t="s">
        <v>13</v>
      </c>
      <c r="C432">
        <v>58.210307971749003</v>
      </c>
      <c r="D432">
        <v>58.210307971749003</v>
      </c>
      <c r="E432">
        <f t="shared" si="9"/>
        <v>0</v>
      </c>
    </row>
    <row r="433" spans="1:5" x14ac:dyDescent="0.3">
      <c r="A433" t="s">
        <v>13</v>
      </c>
      <c r="B433" t="s">
        <v>13</v>
      </c>
      <c r="C433">
        <v>60.814675356734</v>
      </c>
      <c r="D433">
        <v>60.814675356734</v>
      </c>
      <c r="E433">
        <f t="shared" si="9"/>
        <v>0</v>
      </c>
    </row>
    <row r="434" spans="1:5" x14ac:dyDescent="0.3">
      <c r="A434" t="s">
        <v>19</v>
      </c>
      <c r="B434" t="s">
        <v>19</v>
      </c>
      <c r="C434">
        <v>69.707267003393</v>
      </c>
      <c r="D434">
        <v>69.707267003393</v>
      </c>
      <c r="E434">
        <f t="shared" si="9"/>
        <v>0</v>
      </c>
    </row>
    <row r="435" spans="1:5" x14ac:dyDescent="0.3">
      <c r="A435" t="s">
        <v>19</v>
      </c>
      <c r="B435" t="s">
        <v>19</v>
      </c>
      <c r="C435">
        <v>69.662801517469006</v>
      </c>
      <c r="D435">
        <v>69.662801517469006</v>
      </c>
      <c r="E435">
        <f t="shared" si="9"/>
        <v>0</v>
      </c>
    </row>
    <row r="436" spans="1:5" x14ac:dyDescent="0.3">
      <c r="A436" t="s">
        <v>19</v>
      </c>
      <c r="B436" t="s">
        <v>19</v>
      </c>
      <c r="C436">
        <v>99.999926313733994</v>
      </c>
      <c r="D436">
        <v>99.999926313733994</v>
      </c>
      <c r="E436">
        <f t="shared" si="9"/>
        <v>0</v>
      </c>
    </row>
    <row r="437" spans="1:5" x14ac:dyDescent="0.3">
      <c r="A437" t="s">
        <v>19</v>
      </c>
      <c r="B437" t="s">
        <v>19</v>
      </c>
      <c r="C437">
        <v>99.959325181175998</v>
      </c>
      <c r="D437">
        <v>99.959325181175998</v>
      </c>
      <c r="E437">
        <f t="shared" si="9"/>
        <v>0</v>
      </c>
    </row>
    <row r="438" spans="1:5" x14ac:dyDescent="0.3">
      <c r="A438" t="s">
        <v>19</v>
      </c>
      <c r="B438" t="s">
        <v>19</v>
      </c>
      <c r="C438">
        <v>99.999705254936003</v>
      </c>
      <c r="D438">
        <v>99.999705254936003</v>
      </c>
      <c r="E438">
        <f t="shared" si="9"/>
        <v>0</v>
      </c>
    </row>
    <row r="439" spans="1:5" x14ac:dyDescent="0.3">
      <c r="A439" t="s">
        <v>19</v>
      </c>
      <c r="B439" t="s">
        <v>19</v>
      </c>
      <c r="C439">
        <v>99.999778941201996</v>
      </c>
      <c r="D439">
        <v>99.999778941201996</v>
      </c>
      <c r="E439">
        <f t="shared" si="9"/>
        <v>0</v>
      </c>
    </row>
    <row r="440" spans="1:5" x14ac:dyDescent="0.3">
      <c r="A440" t="s">
        <v>21</v>
      </c>
      <c r="B440" t="s">
        <v>21</v>
      </c>
      <c r="C440">
        <v>70.330517373985998</v>
      </c>
      <c r="D440">
        <v>70.330517373985998</v>
      </c>
      <c r="E440">
        <f t="shared" si="9"/>
        <v>0</v>
      </c>
    </row>
    <row r="441" spans="1:5" x14ac:dyDescent="0.3">
      <c r="A441" t="s">
        <v>21</v>
      </c>
      <c r="B441" t="s">
        <v>21</v>
      </c>
      <c r="C441">
        <v>69.935011548047996</v>
      </c>
      <c r="D441">
        <v>69.935011548047996</v>
      </c>
      <c r="E441">
        <f t="shared" si="9"/>
        <v>0</v>
      </c>
    </row>
    <row r="442" spans="1:5" x14ac:dyDescent="0.3">
      <c r="A442" t="s">
        <v>21</v>
      </c>
      <c r="B442" t="s">
        <v>21</v>
      </c>
      <c r="C442">
        <v>97.732084105504001</v>
      </c>
      <c r="D442">
        <v>97.732084105504001</v>
      </c>
      <c r="E442">
        <f t="shared" si="9"/>
        <v>0</v>
      </c>
    </row>
    <row r="443" spans="1:5" x14ac:dyDescent="0.3">
      <c r="A443" t="s">
        <v>21</v>
      </c>
      <c r="B443" t="s">
        <v>21</v>
      </c>
      <c r="C443">
        <v>65.268789076748007</v>
      </c>
      <c r="D443">
        <v>65.268789076748007</v>
      </c>
      <c r="E443">
        <f t="shared" si="9"/>
        <v>0</v>
      </c>
    </row>
    <row r="444" spans="1:5" x14ac:dyDescent="0.3">
      <c r="A444" t="s">
        <v>21</v>
      </c>
      <c r="B444" t="s">
        <v>21</v>
      </c>
      <c r="C444">
        <v>99.494364842809006</v>
      </c>
      <c r="D444">
        <v>99.494364842809006</v>
      </c>
      <c r="E444">
        <f t="shared" si="9"/>
        <v>0</v>
      </c>
    </row>
    <row r="445" spans="1:5" x14ac:dyDescent="0.3">
      <c r="A445" t="s">
        <v>21</v>
      </c>
      <c r="B445" t="s">
        <v>21</v>
      </c>
      <c r="C445">
        <v>67.860703482781005</v>
      </c>
      <c r="D445">
        <v>67.860703482781005</v>
      </c>
      <c r="E445">
        <f t="shared" si="9"/>
        <v>0</v>
      </c>
    </row>
    <row r="446" spans="1:5" x14ac:dyDescent="0.3">
      <c r="A446" t="s">
        <v>22</v>
      </c>
      <c r="B446" t="s">
        <v>22</v>
      </c>
      <c r="C446">
        <v>71.311523050106999</v>
      </c>
      <c r="D446">
        <v>71.311523050106999</v>
      </c>
      <c r="E446">
        <f t="shared" si="9"/>
        <v>0</v>
      </c>
    </row>
    <row r="447" spans="1:5" x14ac:dyDescent="0.3">
      <c r="A447" t="s">
        <v>22</v>
      </c>
      <c r="B447" t="s">
        <v>24</v>
      </c>
      <c r="C447">
        <v>8.0229166537351997</v>
      </c>
      <c r="D447">
        <v>63.175975546239997</v>
      </c>
      <c r="E447">
        <f t="shared" si="9"/>
        <v>55.153058892504795</v>
      </c>
    </row>
    <row r="448" spans="1:5" x14ac:dyDescent="0.3">
      <c r="A448" t="s">
        <v>22</v>
      </c>
      <c r="B448" t="s">
        <v>22</v>
      </c>
      <c r="C448">
        <v>99.982094237365999</v>
      </c>
      <c r="D448">
        <v>99.982094237365999</v>
      </c>
      <c r="E448">
        <f t="shared" si="9"/>
        <v>0</v>
      </c>
    </row>
    <row r="449" spans="1:5" x14ac:dyDescent="0.3">
      <c r="A449" t="s">
        <v>22</v>
      </c>
      <c r="B449" t="s">
        <v>22</v>
      </c>
      <c r="C449">
        <v>51.860025569134002</v>
      </c>
      <c r="D449">
        <v>51.860025569134002</v>
      </c>
      <c r="E449">
        <f t="shared" si="9"/>
        <v>0</v>
      </c>
    </row>
    <row r="450" spans="1:5" x14ac:dyDescent="0.3">
      <c r="A450" t="s">
        <v>22</v>
      </c>
      <c r="B450" t="s">
        <v>22</v>
      </c>
      <c r="C450">
        <v>99.929629615983998</v>
      </c>
      <c r="D450">
        <v>99.929629615983998</v>
      </c>
      <c r="E450">
        <f t="shared" si="9"/>
        <v>0</v>
      </c>
    </row>
    <row r="451" spans="1:5" x14ac:dyDescent="0.3">
      <c r="A451" t="s">
        <v>22</v>
      </c>
      <c r="B451" t="s">
        <v>24</v>
      </c>
      <c r="C451">
        <v>47.478124389785997</v>
      </c>
      <c r="D451">
        <v>52.521875610214003</v>
      </c>
      <c r="E451">
        <f t="shared" ref="E451:E514" si="10">$D451-$C451</f>
        <v>5.0437512204280068</v>
      </c>
    </row>
    <row r="452" spans="1:5" x14ac:dyDescent="0.3">
      <c r="A452" t="s">
        <v>23</v>
      </c>
      <c r="B452" t="s">
        <v>23</v>
      </c>
      <c r="C452">
        <v>72.361991940913001</v>
      </c>
      <c r="D452">
        <v>72.361991940913001</v>
      </c>
      <c r="E452">
        <f t="shared" si="10"/>
        <v>0</v>
      </c>
    </row>
    <row r="453" spans="1:5" x14ac:dyDescent="0.3">
      <c r="A453" t="s">
        <v>23</v>
      </c>
      <c r="B453" t="s">
        <v>23</v>
      </c>
      <c r="C453">
        <v>72.104171122150007</v>
      </c>
      <c r="D453">
        <v>72.104171122150007</v>
      </c>
      <c r="E453">
        <f t="shared" si="10"/>
        <v>0</v>
      </c>
    </row>
    <row r="454" spans="1:5" x14ac:dyDescent="0.3">
      <c r="A454" t="s">
        <v>23</v>
      </c>
      <c r="B454" t="s">
        <v>23</v>
      </c>
      <c r="C454">
        <v>97.783443432895993</v>
      </c>
      <c r="D454">
        <v>97.783443432895993</v>
      </c>
      <c r="E454">
        <f t="shared" si="10"/>
        <v>0</v>
      </c>
    </row>
    <row r="455" spans="1:5" x14ac:dyDescent="0.3">
      <c r="A455" t="s">
        <v>23</v>
      </c>
      <c r="B455" t="s">
        <v>23</v>
      </c>
      <c r="C455">
        <v>72.764524484104001</v>
      </c>
      <c r="D455">
        <v>72.764524484104001</v>
      </c>
      <c r="E455">
        <f t="shared" si="10"/>
        <v>0</v>
      </c>
    </row>
    <row r="456" spans="1:5" x14ac:dyDescent="0.3">
      <c r="A456" t="s">
        <v>23</v>
      </c>
      <c r="B456" t="s">
        <v>23</v>
      </c>
      <c r="C456">
        <v>93.593126545109001</v>
      </c>
      <c r="D456">
        <v>93.593126545109001</v>
      </c>
      <c r="E456">
        <f t="shared" si="10"/>
        <v>0</v>
      </c>
    </row>
    <row r="457" spans="1:5" x14ac:dyDescent="0.3">
      <c r="A457" t="s">
        <v>23</v>
      </c>
      <c r="B457" t="s">
        <v>23</v>
      </c>
      <c r="C457">
        <v>68.564702068005005</v>
      </c>
      <c r="D457">
        <v>68.564702068005005</v>
      </c>
      <c r="E457">
        <f t="shared" si="10"/>
        <v>0</v>
      </c>
    </row>
    <row r="458" spans="1:5" x14ac:dyDescent="0.3">
      <c r="A458" t="s">
        <v>24</v>
      </c>
      <c r="B458" t="s">
        <v>25</v>
      </c>
      <c r="C458">
        <v>0</v>
      </c>
      <c r="D458">
        <v>72.366111205471995</v>
      </c>
      <c r="E458">
        <f t="shared" si="10"/>
        <v>72.366111205471995</v>
      </c>
    </row>
    <row r="459" spans="1:5" x14ac:dyDescent="0.3">
      <c r="A459" t="s">
        <v>24</v>
      </c>
      <c r="B459" t="s">
        <v>24</v>
      </c>
      <c r="C459">
        <v>72.150047315113994</v>
      </c>
      <c r="D459">
        <v>72.150047315113994</v>
      </c>
      <c r="E459">
        <f t="shared" si="10"/>
        <v>0</v>
      </c>
    </row>
    <row r="460" spans="1:5" x14ac:dyDescent="0.3">
      <c r="A460" t="s">
        <v>24</v>
      </c>
      <c r="B460" t="s">
        <v>25</v>
      </c>
      <c r="C460">
        <v>6.7148820467097003</v>
      </c>
      <c r="D460">
        <v>35.218792945277002</v>
      </c>
      <c r="E460">
        <f t="shared" si="10"/>
        <v>28.503910898567302</v>
      </c>
    </row>
    <row r="461" spans="1:5" x14ac:dyDescent="0.3">
      <c r="A461" t="s">
        <v>24</v>
      </c>
      <c r="B461" t="s">
        <v>24</v>
      </c>
      <c r="C461">
        <v>71.956923008904994</v>
      </c>
      <c r="D461">
        <v>71.956923008904994</v>
      </c>
      <c r="E461">
        <f t="shared" si="10"/>
        <v>0</v>
      </c>
    </row>
    <row r="462" spans="1:5" x14ac:dyDescent="0.3">
      <c r="A462" t="s">
        <v>24</v>
      </c>
      <c r="B462" t="s">
        <v>24</v>
      </c>
      <c r="C462">
        <v>62.765666621226998</v>
      </c>
      <c r="D462">
        <v>62.765666621226998</v>
      </c>
      <c r="E462">
        <f t="shared" si="10"/>
        <v>0</v>
      </c>
    </row>
    <row r="463" spans="1:5" x14ac:dyDescent="0.3">
      <c r="A463" t="s">
        <v>24</v>
      </c>
      <c r="B463" t="s">
        <v>24</v>
      </c>
      <c r="C463">
        <v>65.099900155110006</v>
      </c>
      <c r="D463">
        <v>65.099900155110006</v>
      </c>
      <c r="E463">
        <f t="shared" si="10"/>
        <v>0</v>
      </c>
    </row>
    <row r="464" spans="1:5" x14ac:dyDescent="0.3">
      <c r="A464" t="s">
        <v>25</v>
      </c>
      <c r="B464" t="s">
        <v>25</v>
      </c>
      <c r="C464">
        <v>70.849262567002</v>
      </c>
      <c r="D464">
        <v>70.849262567002</v>
      </c>
      <c r="E464">
        <f t="shared" si="10"/>
        <v>0</v>
      </c>
    </row>
    <row r="465" spans="1:5" x14ac:dyDescent="0.3">
      <c r="A465" t="s">
        <v>25</v>
      </c>
      <c r="B465" t="s">
        <v>25</v>
      </c>
      <c r="C465">
        <v>70.855808247671007</v>
      </c>
      <c r="D465">
        <v>70.855808247671007</v>
      </c>
      <c r="E465">
        <f t="shared" si="10"/>
        <v>0</v>
      </c>
    </row>
    <row r="466" spans="1:5" x14ac:dyDescent="0.3">
      <c r="A466" t="s">
        <v>25</v>
      </c>
      <c r="B466" t="s">
        <v>25</v>
      </c>
      <c r="C466">
        <v>79.589788557259993</v>
      </c>
      <c r="D466">
        <v>79.589788557259993</v>
      </c>
      <c r="E466">
        <f t="shared" si="10"/>
        <v>0</v>
      </c>
    </row>
    <row r="467" spans="1:5" x14ac:dyDescent="0.3">
      <c r="A467" t="s">
        <v>25</v>
      </c>
      <c r="B467" t="s">
        <v>25</v>
      </c>
      <c r="C467">
        <v>72.567413722593002</v>
      </c>
      <c r="D467">
        <v>72.567413722593002</v>
      </c>
      <c r="E467">
        <f t="shared" si="10"/>
        <v>0</v>
      </c>
    </row>
    <row r="468" spans="1:5" x14ac:dyDescent="0.3">
      <c r="A468" t="s">
        <v>25</v>
      </c>
      <c r="B468" t="s">
        <v>25</v>
      </c>
      <c r="C468">
        <v>76.709171361095997</v>
      </c>
      <c r="D468">
        <v>76.709171361095997</v>
      </c>
      <c r="E468">
        <f t="shared" si="10"/>
        <v>0</v>
      </c>
    </row>
    <row r="469" spans="1:5" x14ac:dyDescent="0.3">
      <c r="A469" t="s">
        <v>25</v>
      </c>
      <c r="B469" t="s">
        <v>25</v>
      </c>
      <c r="C469">
        <v>68.513490113144996</v>
      </c>
      <c r="D469">
        <v>68.513490113144996</v>
      </c>
      <c r="E469">
        <f t="shared" si="10"/>
        <v>0</v>
      </c>
    </row>
    <row r="470" spans="1:5" x14ac:dyDescent="0.3">
      <c r="A470" t="s">
        <v>20</v>
      </c>
      <c r="B470" t="s">
        <v>20</v>
      </c>
      <c r="C470">
        <v>100</v>
      </c>
      <c r="D470">
        <v>100</v>
      </c>
      <c r="E470">
        <f t="shared" si="10"/>
        <v>0</v>
      </c>
    </row>
    <row r="471" spans="1:5" x14ac:dyDescent="0.3">
      <c r="A471" t="s">
        <v>20</v>
      </c>
      <c r="B471" t="s">
        <v>20</v>
      </c>
      <c r="C471">
        <v>100</v>
      </c>
      <c r="D471">
        <v>100</v>
      </c>
      <c r="E471">
        <f t="shared" si="10"/>
        <v>0</v>
      </c>
    </row>
    <row r="472" spans="1:5" x14ac:dyDescent="0.3">
      <c r="A472" t="s">
        <v>20</v>
      </c>
      <c r="B472" t="s">
        <v>20</v>
      </c>
      <c r="C472">
        <v>34.062508059434997</v>
      </c>
      <c r="D472">
        <v>34.062508059434997</v>
      </c>
      <c r="E472">
        <f t="shared" si="10"/>
        <v>0</v>
      </c>
    </row>
    <row r="473" spans="1:5" x14ac:dyDescent="0.3">
      <c r="A473" t="s">
        <v>20</v>
      </c>
      <c r="B473" t="s">
        <v>25</v>
      </c>
      <c r="C473">
        <v>34.889046904993002</v>
      </c>
      <c r="D473">
        <v>37.088729317186001</v>
      </c>
      <c r="E473">
        <f t="shared" si="10"/>
        <v>2.199682412192999</v>
      </c>
    </row>
    <row r="474" spans="1:5" x14ac:dyDescent="0.3">
      <c r="A474" t="s">
        <v>20</v>
      </c>
      <c r="B474" t="s">
        <v>19</v>
      </c>
      <c r="C474">
        <v>28.155595919254999</v>
      </c>
      <c r="D474">
        <v>29.584372616709999</v>
      </c>
      <c r="E474">
        <f t="shared" si="10"/>
        <v>1.4287766974549996</v>
      </c>
    </row>
    <row r="475" spans="1:5" x14ac:dyDescent="0.3">
      <c r="A475" t="s">
        <v>20</v>
      </c>
      <c r="B475" t="s">
        <v>25</v>
      </c>
      <c r="C475">
        <v>28.846773094197001</v>
      </c>
      <c r="D475">
        <v>38.558328205997</v>
      </c>
      <c r="E475">
        <f t="shared" si="10"/>
        <v>9.7115551117999992</v>
      </c>
    </row>
    <row r="476" spans="1:5" x14ac:dyDescent="0.3">
      <c r="A476" t="s">
        <v>13</v>
      </c>
      <c r="B476" t="s">
        <v>13</v>
      </c>
      <c r="C476">
        <v>100</v>
      </c>
      <c r="D476">
        <v>100</v>
      </c>
      <c r="E476">
        <f t="shared" si="10"/>
        <v>0</v>
      </c>
    </row>
    <row r="477" spans="1:5" x14ac:dyDescent="0.3">
      <c r="A477" t="s">
        <v>13</v>
      </c>
      <c r="B477" t="s">
        <v>13</v>
      </c>
      <c r="C477">
        <v>64.542104244479006</v>
      </c>
      <c r="D477">
        <v>64.542104244479006</v>
      </c>
      <c r="E477">
        <f t="shared" si="10"/>
        <v>0</v>
      </c>
    </row>
    <row r="478" spans="1:5" x14ac:dyDescent="0.3">
      <c r="A478" t="s">
        <v>13</v>
      </c>
      <c r="B478" t="s">
        <v>13</v>
      </c>
      <c r="C478">
        <v>62.434152110558998</v>
      </c>
      <c r="D478">
        <v>62.434152110558998</v>
      </c>
      <c r="E478">
        <f t="shared" si="10"/>
        <v>0</v>
      </c>
    </row>
    <row r="479" spans="1:5" x14ac:dyDescent="0.3">
      <c r="A479" t="s">
        <v>13</v>
      </c>
      <c r="B479" t="s">
        <v>13</v>
      </c>
      <c r="C479">
        <v>64.716805258251995</v>
      </c>
      <c r="D479">
        <v>64.716805258251995</v>
      </c>
      <c r="E479">
        <f t="shared" si="10"/>
        <v>0</v>
      </c>
    </row>
    <row r="480" spans="1:5" x14ac:dyDescent="0.3">
      <c r="A480" t="s">
        <v>13</v>
      </c>
      <c r="B480" t="s">
        <v>13</v>
      </c>
      <c r="C480">
        <v>65.462510270023003</v>
      </c>
      <c r="D480">
        <v>65.462510270023003</v>
      </c>
      <c r="E480">
        <f t="shared" si="10"/>
        <v>0</v>
      </c>
    </row>
    <row r="481" spans="1:5" x14ac:dyDescent="0.3">
      <c r="A481" t="s">
        <v>13</v>
      </c>
      <c r="B481" t="s">
        <v>13</v>
      </c>
      <c r="C481">
        <v>67.481440271755005</v>
      </c>
      <c r="D481">
        <v>67.481440271755005</v>
      </c>
      <c r="E481">
        <f t="shared" si="10"/>
        <v>0</v>
      </c>
    </row>
    <row r="482" spans="1:5" x14ac:dyDescent="0.3">
      <c r="A482" t="s">
        <v>19</v>
      </c>
      <c r="B482" t="s">
        <v>19</v>
      </c>
      <c r="C482">
        <v>65.589356723232001</v>
      </c>
      <c r="D482">
        <v>65.589356723232001</v>
      </c>
      <c r="E482">
        <f t="shared" si="10"/>
        <v>0</v>
      </c>
    </row>
    <row r="483" spans="1:5" x14ac:dyDescent="0.3">
      <c r="A483" t="s">
        <v>19</v>
      </c>
      <c r="B483" t="s">
        <v>19</v>
      </c>
      <c r="C483">
        <v>63.882119062546003</v>
      </c>
      <c r="D483">
        <v>63.882119062546003</v>
      </c>
      <c r="E483">
        <f t="shared" si="10"/>
        <v>0</v>
      </c>
    </row>
    <row r="484" spans="1:5" x14ac:dyDescent="0.3">
      <c r="A484" t="s">
        <v>19</v>
      </c>
      <c r="B484" t="s">
        <v>19</v>
      </c>
      <c r="C484">
        <v>100</v>
      </c>
      <c r="D484">
        <v>100</v>
      </c>
      <c r="E484">
        <f t="shared" si="10"/>
        <v>0</v>
      </c>
    </row>
    <row r="485" spans="1:5" x14ac:dyDescent="0.3">
      <c r="A485" t="s">
        <v>19</v>
      </c>
      <c r="B485" t="s">
        <v>19</v>
      </c>
      <c r="C485">
        <v>100</v>
      </c>
      <c r="D485">
        <v>100</v>
      </c>
      <c r="E485">
        <f t="shared" si="10"/>
        <v>0</v>
      </c>
    </row>
    <row r="486" spans="1:5" x14ac:dyDescent="0.3">
      <c r="A486" t="s">
        <v>19</v>
      </c>
      <c r="B486" t="s">
        <v>19</v>
      </c>
      <c r="C486">
        <v>100</v>
      </c>
      <c r="D486">
        <v>100</v>
      </c>
      <c r="E486">
        <f t="shared" si="10"/>
        <v>0</v>
      </c>
    </row>
    <row r="487" spans="1:5" x14ac:dyDescent="0.3">
      <c r="A487" t="s">
        <v>19</v>
      </c>
      <c r="B487" t="s">
        <v>19</v>
      </c>
      <c r="C487">
        <v>100</v>
      </c>
      <c r="D487">
        <v>100</v>
      </c>
      <c r="E487">
        <f t="shared" si="10"/>
        <v>0</v>
      </c>
    </row>
    <row r="488" spans="1:5" x14ac:dyDescent="0.3">
      <c r="A488" t="s">
        <v>21</v>
      </c>
      <c r="B488" t="s">
        <v>21</v>
      </c>
      <c r="C488">
        <v>90.135151377330004</v>
      </c>
      <c r="D488">
        <v>90.135151377330004</v>
      </c>
      <c r="E488">
        <f t="shared" si="10"/>
        <v>0</v>
      </c>
    </row>
    <row r="489" spans="1:5" x14ac:dyDescent="0.3">
      <c r="A489" t="s">
        <v>21</v>
      </c>
      <c r="B489" t="s">
        <v>21</v>
      </c>
      <c r="C489">
        <v>64.404080667613997</v>
      </c>
      <c r="D489">
        <v>64.404080667613997</v>
      </c>
      <c r="E489">
        <f t="shared" si="10"/>
        <v>0</v>
      </c>
    </row>
    <row r="490" spans="1:5" x14ac:dyDescent="0.3">
      <c r="A490" t="s">
        <v>21</v>
      </c>
      <c r="B490" t="s">
        <v>21</v>
      </c>
      <c r="C490">
        <v>99.991010275549996</v>
      </c>
      <c r="D490">
        <v>99.991010275549996</v>
      </c>
      <c r="E490">
        <f t="shared" si="10"/>
        <v>0</v>
      </c>
    </row>
    <row r="491" spans="1:5" x14ac:dyDescent="0.3">
      <c r="A491" t="s">
        <v>21</v>
      </c>
      <c r="B491" t="s">
        <v>21</v>
      </c>
      <c r="C491">
        <v>59.007077565848</v>
      </c>
      <c r="D491">
        <v>59.007077565848</v>
      </c>
      <c r="E491">
        <f t="shared" si="10"/>
        <v>0</v>
      </c>
    </row>
    <row r="492" spans="1:5" x14ac:dyDescent="0.3">
      <c r="A492" t="s">
        <v>21</v>
      </c>
      <c r="B492" t="s">
        <v>21</v>
      </c>
      <c r="C492">
        <v>99.987104903453002</v>
      </c>
      <c r="D492">
        <v>99.987104903453002</v>
      </c>
      <c r="E492">
        <f t="shared" si="10"/>
        <v>0</v>
      </c>
    </row>
    <row r="493" spans="1:5" x14ac:dyDescent="0.3">
      <c r="A493" t="s">
        <v>21</v>
      </c>
      <c r="B493" t="s">
        <v>21</v>
      </c>
      <c r="C493">
        <v>57.983280586248</v>
      </c>
      <c r="D493">
        <v>57.983280586248</v>
      </c>
      <c r="E493">
        <f t="shared" si="10"/>
        <v>0</v>
      </c>
    </row>
    <row r="494" spans="1:5" x14ac:dyDescent="0.3">
      <c r="A494" t="s">
        <v>22</v>
      </c>
      <c r="B494" t="s">
        <v>22</v>
      </c>
      <c r="C494">
        <v>99.995429309187998</v>
      </c>
      <c r="D494">
        <v>99.995429309187998</v>
      </c>
      <c r="E494">
        <f t="shared" si="10"/>
        <v>0</v>
      </c>
    </row>
    <row r="495" spans="1:5" x14ac:dyDescent="0.3">
      <c r="A495" t="s">
        <v>22</v>
      </c>
      <c r="B495" t="s">
        <v>22</v>
      </c>
      <c r="C495">
        <v>99.250463135120995</v>
      </c>
      <c r="D495">
        <v>99.250463135120995</v>
      </c>
      <c r="E495">
        <f t="shared" si="10"/>
        <v>0</v>
      </c>
    </row>
    <row r="496" spans="1:5" x14ac:dyDescent="0.3">
      <c r="A496" t="s">
        <v>22</v>
      </c>
      <c r="B496" t="s">
        <v>22</v>
      </c>
      <c r="C496">
        <v>96.883660438948993</v>
      </c>
      <c r="D496">
        <v>96.883660438948993</v>
      </c>
      <c r="E496">
        <f t="shared" si="10"/>
        <v>0</v>
      </c>
    </row>
    <row r="497" spans="1:5" x14ac:dyDescent="0.3">
      <c r="A497" t="s">
        <v>22</v>
      </c>
      <c r="B497" t="s">
        <v>24</v>
      </c>
      <c r="C497">
        <v>45.390224043091997</v>
      </c>
      <c r="D497">
        <v>54.609775956908003</v>
      </c>
      <c r="E497">
        <f t="shared" si="10"/>
        <v>9.2195519138160051</v>
      </c>
    </row>
    <row r="498" spans="1:5" x14ac:dyDescent="0.3">
      <c r="A498" t="s">
        <v>22</v>
      </c>
      <c r="B498" t="s">
        <v>22</v>
      </c>
      <c r="C498">
        <v>94.517889183224995</v>
      </c>
      <c r="D498">
        <v>94.517889183224995</v>
      </c>
      <c r="E498">
        <f t="shared" si="10"/>
        <v>0</v>
      </c>
    </row>
    <row r="499" spans="1:5" x14ac:dyDescent="0.3">
      <c r="A499" t="s">
        <v>22</v>
      </c>
      <c r="B499" t="s">
        <v>22</v>
      </c>
      <c r="C499">
        <v>50.040637975690998</v>
      </c>
      <c r="D499">
        <v>50.040637975690998</v>
      </c>
      <c r="E499">
        <f t="shared" si="10"/>
        <v>0</v>
      </c>
    </row>
    <row r="500" spans="1:5" x14ac:dyDescent="0.3">
      <c r="A500" t="s">
        <v>23</v>
      </c>
      <c r="B500" t="s">
        <v>23</v>
      </c>
      <c r="C500">
        <v>99.999492145464998</v>
      </c>
      <c r="D500">
        <v>99.999492145464998</v>
      </c>
      <c r="E500">
        <f t="shared" si="10"/>
        <v>0</v>
      </c>
    </row>
    <row r="501" spans="1:5" x14ac:dyDescent="0.3">
      <c r="A501" t="s">
        <v>23</v>
      </c>
      <c r="B501" t="s">
        <v>20</v>
      </c>
      <c r="C501">
        <v>49.303816075401997</v>
      </c>
      <c r="D501">
        <v>50.666502648460998</v>
      </c>
      <c r="E501">
        <f t="shared" si="10"/>
        <v>1.3626865730590012</v>
      </c>
    </row>
    <row r="502" spans="1:5" x14ac:dyDescent="0.3">
      <c r="A502" t="s">
        <v>23</v>
      </c>
      <c r="B502" t="s">
        <v>23</v>
      </c>
      <c r="C502">
        <v>100</v>
      </c>
      <c r="D502">
        <v>100</v>
      </c>
      <c r="E502">
        <f t="shared" si="10"/>
        <v>0</v>
      </c>
    </row>
    <row r="503" spans="1:5" x14ac:dyDescent="0.3">
      <c r="A503" t="s">
        <v>23</v>
      </c>
      <c r="B503" t="s">
        <v>23</v>
      </c>
      <c r="C503">
        <v>61.377933173925001</v>
      </c>
      <c r="D503">
        <v>61.377933173925001</v>
      </c>
      <c r="E503">
        <f t="shared" si="10"/>
        <v>0</v>
      </c>
    </row>
    <row r="504" spans="1:5" x14ac:dyDescent="0.3">
      <c r="A504" t="s">
        <v>23</v>
      </c>
      <c r="B504" t="s">
        <v>23</v>
      </c>
      <c r="C504">
        <v>99.992336628337995</v>
      </c>
      <c r="D504">
        <v>99.992336628337995</v>
      </c>
      <c r="E504">
        <f t="shared" si="10"/>
        <v>0</v>
      </c>
    </row>
    <row r="505" spans="1:5" x14ac:dyDescent="0.3">
      <c r="A505" t="s">
        <v>23</v>
      </c>
      <c r="B505" t="s">
        <v>23</v>
      </c>
      <c r="C505">
        <v>60.792937908268001</v>
      </c>
      <c r="D505">
        <v>60.792937908268001</v>
      </c>
      <c r="E505">
        <f t="shared" si="10"/>
        <v>0</v>
      </c>
    </row>
    <row r="506" spans="1:5" x14ac:dyDescent="0.3">
      <c r="A506" t="s">
        <v>24</v>
      </c>
      <c r="B506" t="s">
        <v>25</v>
      </c>
      <c r="C506">
        <v>5.6428281629039001E-5</v>
      </c>
      <c r="D506">
        <v>53.800077983884997</v>
      </c>
      <c r="E506">
        <f t="shared" si="10"/>
        <v>53.800021555603365</v>
      </c>
    </row>
    <row r="507" spans="1:5" x14ac:dyDescent="0.3">
      <c r="A507" t="s">
        <v>24</v>
      </c>
      <c r="B507" t="s">
        <v>24</v>
      </c>
      <c r="C507">
        <v>54.226675793001</v>
      </c>
      <c r="D507">
        <v>54.226675793001</v>
      </c>
      <c r="E507">
        <f t="shared" si="10"/>
        <v>0</v>
      </c>
    </row>
    <row r="508" spans="1:5" x14ac:dyDescent="0.3">
      <c r="A508" t="s">
        <v>24</v>
      </c>
      <c r="B508" t="s">
        <v>25</v>
      </c>
      <c r="C508">
        <v>4.3203731472509999</v>
      </c>
      <c r="D508">
        <v>44.076250548041997</v>
      </c>
      <c r="E508">
        <f t="shared" si="10"/>
        <v>39.755877400791</v>
      </c>
    </row>
    <row r="509" spans="1:5" x14ac:dyDescent="0.3">
      <c r="A509" t="s">
        <v>24</v>
      </c>
      <c r="B509" t="s">
        <v>24</v>
      </c>
      <c r="C509">
        <v>59.942893143860999</v>
      </c>
      <c r="D509">
        <v>59.942893143860999</v>
      </c>
      <c r="E509">
        <f t="shared" si="10"/>
        <v>0</v>
      </c>
    </row>
    <row r="510" spans="1:5" x14ac:dyDescent="0.3">
      <c r="A510" t="s">
        <v>24</v>
      </c>
      <c r="B510" t="s">
        <v>23</v>
      </c>
      <c r="C510">
        <v>5.1580386189719999E-4</v>
      </c>
      <c r="D510">
        <v>47.266276375078</v>
      </c>
      <c r="E510">
        <f t="shared" si="10"/>
        <v>47.265760571216106</v>
      </c>
    </row>
    <row r="511" spans="1:5" x14ac:dyDescent="0.3">
      <c r="A511" t="s">
        <v>24</v>
      </c>
      <c r="B511" t="s">
        <v>24</v>
      </c>
      <c r="C511">
        <v>64.121346542824995</v>
      </c>
      <c r="D511">
        <v>64.121346542824995</v>
      </c>
      <c r="E511">
        <f t="shared" si="10"/>
        <v>0</v>
      </c>
    </row>
    <row r="512" spans="1:5" x14ac:dyDescent="0.3">
      <c r="A512" t="s">
        <v>25</v>
      </c>
      <c r="B512" t="s">
        <v>21</v>
      </c>
      <c r="C512">
        <v>3.0979126614342999E-2</v>
      </c>
      <c r="D512">
        <v>67.501936900767006</v>
      </c>
      <c r="E512">
        <f t="shared" si="10"/>
        <v>67.470957774152666</v>
      </c>
    </row>
    <row r="513" spans="1:5" x14ac:dyDescent="0.3">
      <c r="A513" t="s">
        <v>25</v>
      </c>
      <c r="B513" t="s">
        <v>25</v>
      </c>
      <c r="C513">
        <v>67.345404847528002</v>
      </c>
      <c r="D513">
        <v>67.345404847528002</v>
      </c>
      <c r="E513">
        <f t="shared" si="10"/>
        <v>0</v>
      </c>
    </row>
    <row r="514" spans="1:5" x14ac:dyDescent="0.3">
      <c r="A514" t="s">
        <v>25</v>
      </c>
      <c r="B514" t="s">
        <v>25</v>
      </c>
      <c r="C514">
        <v>78.621108904617003</v>
      </c>
      <c r="D514">
        <v>78.621108904617003</v>
      </c>
      <c r="E514">
        <f t="shared" si="10"/>
        <v>0</v>
      </c>
    </row>
    <row r="515" spans="1:5" x14ac:dyDescent="0.3">
      <c r="A515" t="s">
        <v>25</v>
      </c>
      <c r="B515" t="s">
        <v>25</v>
      </c>
      <c r="C515">
        <v>61.102788656736003</v>
      </c>
      <c r="D515">
        <v>61.102788656736003</v>
      </c>
      <c r="E515">
        <f t="shared" ref="E515:E578" si="11">$D515-$C515</f>
        <v>0</v>
      </c>
    </row>
    <row r="516" spans="1:5" x14ac:dyDescent="0.3">
      <c r="A516" t="s">
        <v>25</v>
      </c>
      <c r="B516" t="s">
        <v>25</v>
      </c>
      <c r="C516">
        <v>69.846032547223999</v>
      </c>
      <c r="D516">
        <v>69.846032547223999</v>
      </c>
      <c r="E516">
        <f t="shared" si="11"/>
        <v>0</v>
      </c>
    </row>
    <row r="517" spans="1:5" x14ac:dyDescent="0.3">
      <c r="A517" t="s">
        <v>25</v>
      </c>
      <c r="B517" t="s">
        <v>25</v>
      </c>
      <c r="C517">
        <v>60.599290401258997</v>
      </c>
      <c r="D517">
        <v>60.599290401258997</v>
      </c>
      <c r="E517">
        <f t="shared" si="11"/>
        <v>0</v>
      </c>
    </row>
    <row r="518" spans="1:5" x14ac:dyDescent="0.3">
      <c r="A518" t="s">
        <v>20</v>
      </c>
      <c r="B518" t="s">
        <v>19</v>
      </c>
      <c r="C518">
        <v>36.272776570525998</v>
      </c>
      <c r="D518">
        <v>63.561606422893</v>
      </c>
      <c r="E518">
        <f t="shared" si="11"/>
        <v>27.288829852367002</v>
      </c>
    </row>
    <row r="519" spans="1:5" x14ac:dyDescent="0.3">
      <c r="A519" t="s">
        <v>20</v>
      </c>
      <c r="B519" t="s">
        <v>19</v>
      </c>
      <c r="C519">
        <v>36.745927711985999</v>
      </c>
      <c r="D519">
        <v>63.254072288014001</v>
      </c>
      <c r="E519">
        <f t="shared" si="11"/>
        <v>26.508144576028002</v>
      </c>
    </row>
    <row r="520" spans="1:5" x14ac:dyDescent="0.3">
      <c r="A520" t="s">
        <v>20</v>
      </c>
      <c r="B520" t="s">
        <v>20</v>
      </c>
      <c r="C520">
        <v>37.317525173070997</v>
      </c>
      <c r="D520">
        <v>37.317525173070997</v>
      </c>
      <c r="E520">
        <f t="shared" si="11"/>
        <v>0</v>
      </c>
    </row>
    <row r="521" spans="1:5" x14ac:dyDescent="0.3">
      <c r="A521" t="s">
        <v>20</v>
      </c>
      <c r="B521" t="s">
        <v>20</v>
      </c>
      <c r="C521">
        <v>38.859999778941003</v>
      </c>
      <c r="D521">
        <v>38.859999778941003</v>
      </c>
      <c r="E521">
        <f t="shared" si="11"/>
        <v>0</v>
      </c>
    </row>
    <row r="522" spans="1:5" x14ac:dyDescent="0.3">
      <c r="A522" t="s">
        <v>20</v>
      </c>
      <c r="B522" t="s">
        <v>20</v>
      </c>
      <c r="C522">
        <v>40.199026604426003</v>
      </c>
      <c r="D522">
        <v>40.199026604426003</v>
      </c>
      <c r="E522">
        <f t="shared" si="11"/>
        <v>0</v>
      </c>
    </row>
    <row r="523" spans="1:5" x14ac:dyDescent="0.3">
      <c r="A523" t="s">
        <v>20</v>
      </c>
      <c r="B523" t="s">
        <v>20</v>
      </c>
      <c r="C523">
        <v>41.217444486608997</v>
      </c>
      <c r="D523">
        <v>41.217444486608997</v>
      </c>
      <c r="E523">
        <f t="shared" si="11"/>
        <v>0</v>
      </c>
    </row>
    <row r="524" spans="1:5" x14ac:dyDescent="0.3">
      <c r="A524" t="s">
        <v>13</v>
      </c>
      <c r="B524" t="s">
        <v>20</v>
      </c>
      <c r="C524">
        <v>47.079526070147999</v>
      </c>
      <c r="D524">
        <v>52.920473929852001</v>
      </c>
      <c r="E524">
        <f t="shared" si="11"/>
        <v>5.8409478597040021</v>
      </c>
    </row>
    <row r="525" spans="1:5" x14ac:dyDescent="0.3">
      <c r="A525" t="s">
        <v>13</v>
      </c>
      <c r="B525" t="s">
        <v>20</v>
      </c>
      <c r="C525">
        <v>38.306395412154998</v>
      </c>
      <c r="D525">
        <v>61.640336289986998</v>
      </c>
      <c r="E525">
        <f t="shared" si="11"/>
        <v>23.333940877831999</v>
      </c>
    </row>
    <row r="526" spans="1:5" x14ac:dyDescent="0.3">
      <c r="A526" t="s">
        <v>13</v>
      </c>
      <c r="B526" t="s">
        <v>13</v>
      </c>
      <c r="C526">
        <v>63.949068052950999</v>
      </c>
      <c r="D526">
        <v>63.949068052950999</v>
      </c>
      <c r="E526">
        <f t="shared" si="11"/>
        <v>0</v>
      </c>
    </row>
    <row r="527" spans="1:5" x14ac:dyDescent="0.3">
      <c r="A527" t="s">
        <v>13</v>
      </c>
      <c r="B527" t="s">
        <v>13</v>
      </c>
      <c r="C527">
        <v>65.794319525755</v>
      </c>
      <c r="D527">
        <v>65.794319525755</v>
      </c>
      <c r="E527">
        <f t="shared" si="11"/>
        <v>0</v>
      </c>
    </row>
    <row r="528" spans="1:5" x14ac:dyDescent="0.3">
      <c r="A528" t="s">
        <v>13</v>
      </c>
      <c r="B528" t="s">
        <v>13</v>
      </c>
      <c r="C528">
        <v>64.481009207099007</v>
      </c>
      <c r="D528">
        <v>64.481009207099007</v>
      </c>
      <c r="E528">
        <f t="shared" si="11"/>
        <v>0</v>
      </c>
    </row>
    <row r="529" spans="1:5" x14ac:dyDescent="0.3">
      <c r="A529" t="s">
        <v>13</v>
      </c>
      <c r="B529" t="s">
        <v>13</v>
      </c>
      <c r="C529">
        <v>67.458302784235997</v>
      </c>
      <c r="D529">
        <v>67.458302784235997</v>
      </c>
      <c r="E529">
        <f t="shared" si="11"/>
        <v>0</v>
      </c>
    </row>
    <row r="530" spans="1:5" x14ac:dyDescent="0.3">
      <c r="A530" t="s">
        <v>19</v>
      </c>
      <c r="B530" t="s">
        <v>19</v>
      </c>
      <c r="C530">
        <v>73.076712556025996</v>
      </c>
      <c r="D530">
        <v>73.076712556025996</v>
      </c>
      <c r="E530">
        <f t="shared" si="11"/>
        <v>0</v>
      </c>
    </row>
    <row r="531" spans="1:5" x14ac:dyDescent="0.3">
      <c r="A531" t="s">
        <v>19</v>
      </c>
      <c r="B531" t="s">
        <v>19</v>
      </c>
      <c r="C531">
        <v>52.068294020689997</v>
      </c>
      <c r="D531">
        <v>52.068294020689997</v>
      </c>
      <c r="E531">
        <f t="shared" si="11"/>
        <v>0</v>
      </c>
    </row>
    <row r="532" spans="1:5" x14ac:dyDescent="0.3">
      <c r="A532" t="s">
        <v>19</v>
      </c>
      <c r="B532" t="s">
        <v>19</v>
      </c>
      <c r="C532">
        <v>99.869796368004003</v>
      </c>
      <c r="D532">
        <v>99.869796368004003</v>
      </c>
      <c r="E532">
        <f t="shared" si="11"/>
        <v>0</v>
      </c>
    </row>
    <row r="533" spans="1:5" x14ac:dyDescent="0.3">
      <c r="A533" t="s">
        <v>19</v>
      </c>
      <c r="B533" t="s">
        <v>19</v>
      </c>
      <c r="C533">
        <v>97.594659219440999</v>
      </c>
      <c r="D533">
        <v>97.594659219440999</v>
      </c>
      <c r="E533">
        <f t="shared" si="11"/>
        <v>0</v>
      </c>
    </row>
    <row r="534" spans="1:5" x14ac:dyDescent="0.3">
      <c r="A534" t="s">
        <v>19</v>
      </c>
      <c r="B534" t="s">
        <v>19</v>
      </c>
      <c r="C534">
        <v>99.661190548999997</v>
      </c>
      <c r="D534">
        <v>99.661190548999997</v>
      </c>
      <c r="E534">
        <f t="shared" si="11"/>
        <v>0</v>
      </c>
    </row>
    <row r="535" spans="1:5" x14ac:dyDescent="0.3">
      <c r="A535" t="s">
        <v>19</v>
      </c>
      <c r="B535" t="s">
        <v>19</v>
      </c>
      <c r="C535">
        <v>99.613515534906995</v>
      </c>
      <c r="D535">
        <v>99.613515534906995</v>
      </c>
      <c r="E535">
        <f t="shared" si="11"/>
        <v>0</v>
      </c>
    </row>
    <row r="536" spans="1:5" x14ac:dyDescent="0.3">
      <c r="A536" t="s">
        <v>21</v>
      </c>
      <c r="B536" t="s">
        <v>20</v>
      </c>
      <c r="C536">
        <v>43.775029469670002</v>
      </c>
      <c r="D536">
        <v>56.224519104076997</v>
      </c>
      <c r="E536">
        <f t="shared" si="11"/>
        <v>12.449489634406994</v>
      </c>
    </row>
    <row r="537" spans="1:5" x14ac:dyDescent="0.3">
      <c r="A537" t="s">
        <v>21</v>
      </c>
      <c r="B537" t="s">
        <v>20</v>
      </c>
      <c r="C537">
        <v>5.7784817519400997</v>
      </c>
      <c r="D537">
        <v>60.743690894902002</v>
      </c>
      <c r="E537">
        <f t="shared" si="11"/>
        <v>54.965209142961903</v>
      </c>
    </row>
    <row r="538" spans="1:5" x14ac:dyDescent="0.3">
      <c r="A538" t="s">
        <v>21</v>
      </c>
      <c r="B538" t="s">
        <v>21</v>
      </c>
      <c r="C538">
        <v>95.878211339578996</v>
      </c>
      <c r="D538">
        <v>95.878211339578996</v>
      </c>
      <c r="E538">
        <f t="shared" si="11"/>
        <v>0</v>
      </c>
    </row>
    <row r="539" spans="1:5" x14ac:dyDescent="0.3">
      <c r="A539" t="s">
        <v>21</v>
      </c>
      <c r="B539" t="s">
        <v>21</v>
      </c>
      <c r="C539">
        <v>58.824851430065998</v>
      </c>
      <c r="D539">
        <v>58.824851430065998</v>
      </c>
      <c r="E539">
        <f t="shared" si="11"/>
        <v>0</v>
      </c>
    </row>
    <row r="540" spans="1:5" x14ac:dyDescent="0.3">
      <c r="A540" t="s">
        <v>21</v>
      </c>
      <c r="B540" t="s">
        <v>21</v>
      </c>
      <c r="C540">
        <v>98.009733955737005</v>
      </c>
      <c r="D540">
        <v>98.009733955737005</v>
      </c>
      <c r="E540">
        <f t="shared" si="11"/>
        <v>0</v>
      </c>
    </row>
    <row r="541" spans="1:5" x14ac:dyDescent="0.3">
      <c r="A541" t="s">
        <v>21</v>
      </c>
      <c r="B541" t="s">
        <v>21</v>
      </c>
      <c r="C541">
        <v>65.743697061022999</v>
      </c>
      <c r="D541">
        <v>65.743697061022999</v>
      </c>
      <c r="E541">
        <f t="shared" si="11"/>
        <v>0</v>
      </c>
    </row>
    <row r="542" spans="1:5" x14ac:dyDescent="0.3">
      <c r="A542" t="s">
        <v>22</v>
      </c>
      <c r="B542" t="s">
        <v>22</v>
      </c>
      <c r="C542">
        <v>58.801429441229999</v>
      </c>
      <c r="D542">
        <v>58.801429441229999</v>
      </c>
      <c r="E542">
        <f t="shared" si="11"/>
        <v>0</v>
      </c>
    </row>
    <row r="543" spans="1:5" x14ac:dyDescent="0.3">
      <c r="A543" t="s">
        <v>22</v>
      </c>
      <c r="B543" t="s">
        <v>20</v>
      </c>
      <c r="C543">
        <v>5.2090639620215002</v>
      </c>
      <c r="D543">
        <v>55.950164798796997</v>
      </c>
      <c r="E543">
        <f t="shared" si="11"/>
        <v>50.741100836775495</v>
      </c>
    </row>
    <row r="544" spans="1:5" x14ac:dyDescent="0.3">
      <c r="A544" t="s">
        <v>22</v>
      </c>
      <c r="B544" t="s">
        <v>22</v>
      </c>
      <c r="C544">
        <v>59.368950818102</v>
      </c>
      <c r="D544">
        <v>59.368950818102</v>
      </c>
      <c r="E544">
        <f t="shared" si="11"/>
        <v>0</v>
      </c>
    </row>
    <row r="545" spans="1:5" x14ac:dyDescent="0.3">
      <c r="A545" t="s">
        <v>22</v>
      </c>
      <c r="B545" t="s">
        <v>24</v>
      </c>
      <c r="C545">
        <v>48.121331805571003</v>
      </c>
      <c r="D545">
        <v>51.829666827548003</v>
      </c>
      <c r="E545">
        <f t="shared" si="11"/>
        <v>3.7083350219769997</v>
      </c>
    </row>
    <row r="546" spans="1:5" x14ac:dyDescent="0.3">
      <c r="A546" t="s">
        <v>22</v>
      </c>
      <c r="B546" t="s">
        <v>22</v>
      </c>
      <c r="C546">
        <v>63.717766864022998</v>
      </c>
      <c r="D546">
        <v>63.717766864022998</v>
      </c>
      <c r="E546">
        <f t="shared" si="11"/>
        <v>0</v>
      </c>
    </row>
    <row r="547" spans="1:5" x14ac:dyDescent="0.3">
      <c r="A547" t="s">
        <v>22</v>
      </c>
      <c r="B547" t="s">
        <v>24</v>
      </c>
      <c r="C547">
        <v>41.529358450525002</v>
      </c>
      <c r="D547">
        <v>58.470641549474998</v>
      </c>
      <c r="E547">
        <f t="shared" si="11"/>
        <v>16.941283098949995</v>
      </c>
    </row>
    <row r="548" spans="1:5" x14ac:dyDescent="0.3">
      <c r="A548" t="s">
        <v>23</v>
      </c>
      <c r="B548" t="s">
        <v>20</v>
      </c>
      <c r="C548">
        <v>42.052217603254</v>
      </c>
      <c r="D548">
        <v>57.947782396746</v>
      </c>
      <c r="E548">
        <f t="shared" si="11"/>
        <v>15.895564793491999</v>
      </c>
    </row>
    <row r="549" spans="1:5" x14ac:dyDescent="0.3">
      <c r="A549" t="s">
        <v>23</v>
      </c>
      <c r="B549" t="s">
        <v>20</v>
      </c>
      <c r="C549">
        <v>39.026476714022998</v>
      </c>
      <c r="D549">
        <v>60.945929856260001</v>
      </c>
      <c r="E549">
        <f t="shared" si="11"/>
        <v>21.919453142237003</v>
      </c>
    </row>
    <row r="550" spans="1:5" x14ac:dyDescent="0.3">
      <c r="A550" t="s">
        <v>23</v>
      </c>
      <c r="B550" t="s">
        <v>23</v>
      </c>
      <c r="C550">
        <v>75.007239675633002</v>
      </c>
      <c r="D550">
        <v>75.007239675633002</v>
      </c>
      <c r="E550">
        <f t="shared" si="11"/>
        <v>0</v>
      </c>
    </row>
    <row r="551" spans="1:5" x14ac:dyDescent="0.3">
      <c r="A551" t="s">
        <v>23</v>
      </c>
      <c r="B551" t="s">
        <v>23</v>
      </c>
      <c r="C551">
        <v>58.761702300117001</v>
      </c>
      <c r="D551">
        <v>58.761702300117001</v>
      </c>
      <c r="E551">
        <f t="shared" si="11"/>
        <v>0</v>
      </c>
    </row>
    <row r="552" spans="1:5" x14ac:dyDescent="0.3">
      <c r="A552" t="s">
        <v>23</v>
      </c>
      <c r="B552" t="s">
        <v>23</v>
      </c>
      <c r="C552">
        <v>81.267109029883002</v>
      </c>
      <c r="D552">
        <v>81.267109029883002</v>
      </c>
      <c r="E552">
        <f t="shared" si="11"/>
        <v>0</v>
      </c>
    </row>
    <row r="553" spans="1:5" x14ac:dyDescent="0.3">
      <c r="A553" t="s">
        <v>23</v>
      </c>
      <c r="B553" t="s">
        <v>23</v>
      </c>
      <c r="C553">
        <v>66.727408711926998</v>
      </c>
      <c r="D553">
        <v>66.727408711926998</v>
      </c>
      <c r="E553">
        <f t="shared" si="11"/>
        <v>0</v>
      </c>
    </row>
    <row r="554" spans="1:5" x14ac:dyDescent="0.3">
      <c r="A554" t="s">
        <v>24</v>
      </c>
      <c r="B554" t="s">
        <v>24</v>
      </c>
      <c r="C554">
        <v>31.381629547203001</v>
      </c>
      <c r="D554">
        <v>31.381629547203001</v>
      </c>
      <c r="E554">
        <f t="shared" si="11"/>
        <v>0</v>
      </c>
    </row>
    <row r="555" spans="1:5" x14ac:dyDescent="0.3">
      <c r="A555" t="s">
        <v>24</v>
      </c>
      <c r="B555" t="s">
        <v>20</v>
      </c>
      <c r="C555">
        <v>41.134919457092003</v>
      </c>
      <c r="D555">
        <v>49.734194579385999</v>
      </c>
      <c r="E555">
        <f t="shared" si="11"/>
        <v>8.5992751222939958</v>
      </c>
    </row>
    <row r="556" spans="1:5" x14ac:dyDescent="0.3">
      <c r="A556" t="s">
        <v>24</v>
      </c>
      <c r="B556" t="s">
        <v>19</v>
      </c>
      <c r="C556">
        <v>19.506228331631998</v>
      </c>
      <c r="D556">
        <v>41.001691099803999</v>
      </c>
      <c r="E556">
        <f t="shared" si="11"/>
        <v>21.495462768172001</v>
      </c>
    </row>
    <row r="557" spans="1:5" x14ac:dyDescent="0.3">
      <c r="A557" t="s">
        <v>24</v>
      </c>
      <c r="B557" t="s">
        <v>24</v>
      </c>
      <c r="C557">
        <v>56.370361910094999</v>
      </c>
      <c r="D557">
        <v>56.370361910094999</v>
      </c>
      <c r="E557">
        <f t="shared" si="11"/>
        <v>0</v>
      </c>
    </row>
    <row r="558" spans="1:5" x14ac:dyDescent="0.3">
      <c r="A558" t="s">
        <v>24</v>
      </c>
      <c r="B558" t="s">
        <v>25</v>
      </c>
      <c r="C558">
        <v>15.970319172061</v>
      </c>
      <c r="D558">
        <v>37.030001363196</v>
      </c>
      <c r="E558">
        <f t="shared" si="11"/>
        <v>21.059682191135</v>
      </c>
    </row>
    <row r="559" spans="1:5" x14ac:dyDescent="0.3">
      <c r="A559" t="s">
        <v>24</v>
      </c>
      <c r="B559" t="s">
        <v>24</v>
      </c>
      <c r="C559">
        <v>61.687415491064002</v>
      </c>
      <c r="D559">
        <v>61.687415491064002</v>
      </c>
      <c r="E559">
        <f t="shared" si="11"/>
        <v>0</v>
      </c>
    </row>
    <row r="560" spans="1:5" x14ac:dyDescent="0.3">
      <c r="A560" t="s">
        <v>25</v>
      </c>
      <c r="B560" t="s">
        <v>20</v>
      </c>
      <c r="C560">
        <v>38.988444052204997</v>
      </c>
      <c r="D560">
        <v>57.179454914084999</v>
      </c>
      <c r="E560">
        <f t="shared" si="11"/>
        <v>18.191010861880002</v>
      </c>
    </row>
    <row r="561" spans="1:5" x14ac:dyDescent="0.3">
      <c r="A561" t="s">
        <v>25</v>
      </c>
      <c r="B561" t="s">
        <v>20</v>
      </c>
      <c r="C561">
        <v>7.4673237928156997</v>
      </c>
      <c r="D561">
        <v>60.890686568545</v>
      </c>
      <c r="E561">
        <f t="shared" si="11"/>
        <v>53.423362775729302</v>
      </c>
    </row>
    <row r="562" spans="1:5" x14ac:dyDescent="0.3">
      <c r="A562" t="s">
        <v>25</v>
      </c>
      <c r="B562" t="s">
        <v>25</v>
      </c>
      <c r="C562">
        <v>61.433713677276003</v>
      </c>
      <c r="D562">
        <v>61.433713677276003</v>
      </c>
      <c r="E562">
        <f t="shared" si="11"/>
        <v>0</v>
      </c>
    </row>
    <row r="563" spans="1:5" x14ac:dyDescent="0.3">
      <c r="A563" t="s">
        <v>25</v>
      </c>
      <c r="B563" t="s">
        <v>25</v>
      </c>
      <c r="C563">
        <v>61.394217838708002</v>
      </c>
      <c r="D563">
        <v>61.394217838708002</v>
      </c>
      <c r="E563">
        <f t="shared" si="11"/>
        <v>0</v>
      </c>
    </row>
    <row r="564" spans="1:5" x14ac:dyDescent="0.3">
      <c r="A564" t="s">
        <v>25</v>
      </c>
      <c r="B564" t="s">
        <v>25</v>
      </c>
      <c r="C564">
        <v>65.781277056676004</v>
      </c>
      <c r="D564">
        <v>65.781277056676004</v>
      </c>
      <c r="E564">
        <f t="shared" si="11"/>
        <v>0</v>
      </c>
    </row>
    <row r="565" spans="1:5" x14ac:dyDescent="0.3">
      <c r="A565" t="s">
        <v>25</v>
      </c>
      <c r="B565" t="s">
        <v>25</v>
      </c>
      <c r="C565">
        <v>65.638252014398006</v>
      </c>
      <c r="D565">
        <v>65.638252014398006</v>
      </c>
      <c r="E565">
        <f t="shared" si="11"/>
        <v>0</v>
      </c>
    </row>
    <row r="566" spans="1:5" x14ac:dyDescent="0.3">
      <c r="A566" t="s">
        <v>20</v>
      </c>
      <c r="B566" t="s">
        <v>20</v>
      </c>
      <c r="C566">
        <v>99.979347248924</v>
      </c>
      <c r="D566">
        <v>99.979347248924</v>
      </c>
      <c r="E566">
        <f t="shared" si="11"/>
        <v>0</v>
      </c>
    </row>
    <row r="567" spans="1:5" x14ac:dyDescent="0.3">
      <c r="A567" t="s">
        <v>20</v>
      </c>
      <c r="B567" t="s">
        <v>20</v>
      </c>
      <c r="C567">
        <v>99.981886521597005</v>
      </c>
      <c r="D567">
        <v>99.981886521597005</v>
      </c>
      <c r="E567">
        <f t="shared" si="11"/>
        <v>0</v>
      </c>
    </row>
    <row r="568" spans="1:5" x14ac:dyDescent="0.3">
      <c r="A568" t="s">
        <v>20</v>
      </c>
      <c r="B568" t="s">
        <v>20</v>
      </c>
      <c r="C568">
        <v>39.589493812195997</v>
      </c>
      <c r="D568">
        <v>39.589493812195997</v>
      </c>
      <c r="E568">
        <f t="shared" si="11"/>
        <v>0</v>
      </c>
    </row>
    <row r="569" spans="1:5" x14ac:dyDescent="0.3">
      <c r="A569" t="s">
        <v>20</v>
      </c>
      <c r="B569" t="s">
        <v>20</v>
      </c>
      <c r="C569">
        <v>39.982167923631998</v>
      </c>
      <c r="D569">
        <v>39.982167923631998</v>
      </c>
      <c r="E569">
        <f t="shared" si="11"/>
        <v>0</v>
      </c>
    </row>
    <row r="570" spans="1:5" x14ac:dyDescent="0.3">
      <c r="A570" t="s">
        <v>20</v>
      </c>
      <c r="B570" t="s">
        <v>20</v>
      </c>
      <c r="C570">
        <v>41.812166339377001</v>
      </c>
      <c r="D570">
        <v>41.812166339377001</v>
      </c>
      <c r="E570">
        <f t="shared" si="11"/>
        <v>0</v>
      </c>
    </row>
    <row r="571" spans="1:5" x14ac:dyDescent="0.3">
      <c r="A571" t="s">
        <v>20</v>
      </c>
      <c r="B571" t="s">
        <v>20</v>
      </c>
      <c r="C571">
        <v>42.563545193628997</v>
      </c>
      <c r="D571">
        <v>42.563545193628997</v>
      </c>
      <c r="E571">
        <f t="shared" si="11"/>
        <v>0</v>
      </c>
    </row>
    <row r="572" spans="1:5" x14ac:dyDescent="0.3">
      <c r="A572" t="s">
        <v>13</v>
      </c>
      <c r="B572" t="s">
        <v>13</v>
      </c>
      <c r="C572">
        <v>100</v>
      </c>
      <c r="D572">
        <v>100</v>
      </c>
      <c r="E572">
        <f t="shared" si="11"/>
        <v>0</v>
      </c>
    </row>
    <row r="573" spans="1:5" x14ac:dyDescent="0.3">
      <c r="A573" t="s">
        <v>13</v>
      </c>
      <c r="B573" t="s">
        <v>13</v>
      </c>
      <c r="C573">
        <v>69.196703911213007</v>
      </c>
      <c r="D573">
        <v>69.196703911213007</v>
      </c>
      <c r="E573">
        <f t="shared" si="11"/>
        <v>0</v>
      </c>
    </row>
    <row r="574" spans="1:5" x14ac:dyDescent="0.3">
      <c r="A574" t="s">
        <v>13</v>
      </c>
      <c r="B574" t="s">
        <v>13</v>
      </c>
      <c r="C574">
        <v>61.414481561853997</v>
      </c>
      <c r="D574">
        <v>61.414481561853997</v>
      </c>
      <c r="E574">
        <f t="shared" si="11"/>
        <v>0</v>
      </c>
    </row>
    <row r="575" spans="1:5" x14ac:dyDescent="0.3">
      <c r="A575" t="s">
        <v>13</v>
      </c>
      <c r="B575" t="s">
        <v>13</v>
      </c>
      <c r="C575">
        <v>65.090247254266004</v>
      </c>
      <c r="D575">
        <v>65.090247254266004</v>
      </c>
      <c r="E575">
        <f t="shared" si="11"/>
        <v>0</v>
      </c>
    </row>
    <row r="576" spans="1:5" x14ac:dyDescent="0.3">
      <c r="A576" t="s">
        <v>13</v>
      </c>
      <c r="B576" t="s">
        <v>13</v>
      </c>
      <c r="C576">
        <v>65.304232170687001</v>
      </c>
      <c r="D576">
        <v>65.304232170687001</v>
      </c>
      <c r="E576">
        <f t="shared" si="11"/>
        <v>0</v>
      </c>
    </row>
    <row r="577" spans="1:5" x14ac:dyDescent="0.3">
      <c r="A577" t="s">
        <v>13</v>
      </c>
      <c r="B577" t="s">
        <v>13</v>
      </c>
      <c r="C577">
        <v>68.982355823610007</v>
      </c>
      <c r="D577">
        <v>68.982355823610007</v>
      </c>
      <c r="E577">
        <f t="shared" si="11"/>
        <v>0</v>
      </c>
    </row>
    <row r="578" spans="1:5" x14ac:dyDescent="0.3">
      <c r="A578" t="s">
        <v>19</v>
      </c>
      <c r="B578" t="s">
        <v>19</v>
      </c>
      <c r="C578">
        <v>57.402741624491</v>
      </c>
      <c r="D578">
        <v>57.402741624491</v>
      </c>
      <c r="E578">
        <f t="shared" si="11"/>
        <v>0</v>
      </c>
    </row>
    <row r="579" spans="1:5" x14ac:dyDescent="0.3">
      <c r="A579" t="s">
        <v>19</v>
      </c>
      <c r="B579" t="s">
        <v>19</v>
      </c>
      <c r="C579">
        <v>56.777911262012999</v>
      </c>
      <c r="D579">
        <v>56.777911262012999</v>
      </c>
      <c r="E579">
        <f t="shared" ref="E579:E642" si="12">$D579-$C579</f>
        <v>0</v>
      </c>
    </row>
    <row r="580" spans="1:5" x14ac:dyDescent="0.3">
      <c r="A580" t="s">
        <v>19</v>
      </c>
      <c r="B580" t="s">
        <v>19</v>
      </c>
      <c r="C580">
        <v>100</v>
      </c>
      <c r="D580">
        <v>100</v>
      </c>
      <c r="E580">
        <f t="shared" si="12"/>
        <v>0</v>
      </c>
    </row>
    <row r="581" spans="1:5" x14ac:dyDescent="0.3">
      <c r="A581" t="s">
        <v>19</v>
      </c>
      <c r="B581" t="s">
        <v>19</v>
      </c>
      <c r="C581">
        <v>100</v>
      </c>
      <c r="D581">
        <v>100</v>
      </c>
      <c r="E581">
        <f t="shared" si="12"/>
        <v>0</v>
      </c>
    </row>
    <row r="582" spans="1:5" x14ac:dyDescent="0.3">
      <c r="A582" t="s">
        <v>19</v>
      </c>
      <c r="B582" t="s">
        <v>19</v>
      </c>
      <c r="C582">
        <v>100</v>
      </c>
      <c r="D582">
        <v>100</v>
      </c>
      <c r="E582">
        <f t="shared" si="12"/>
        <v>0</v>
      </c>
    </row>
    <row r="583" spans="1:5" x14ac:dyDescent="0.3">
      <c r="A583" t="s">
        <v>19</v>
      </c>
      <c r="B583" t="s">
        <v>19</v>
      </c>
      <c r="C583">
        <v>100</v>
      </c>
      <c r="D583">
        <v>100</v>
      </c>
      <c r="E583">
        <f t="shared" si="12"/>
        <v>0</v>
      </c>
    </row>
    <row r="584" spans="1:5" x14ac:dyDescent="0.3">
      <c r="A584" t="s">
        <v>21</v>
      </c>
      <c r="B584" t="s">
        <v>21</v>
      </c>
      <c r="C584">
        <v>64.351207367727994</v>
      </c>
      <c r="D584">
        <v>64.351207367727994</v>
      </c>
      <c r="E584">
        <f t="shared" si="12"/>
        <v>0</v>
      </c>
    </row>
    <row r="585" spans="1:5" x14ac:dyDescent="0.3">
      <c r="A585" t="s">
        <v>21</v>
      </c>
      <c r="B585" t="s">
        <v>21</v>
      </c>
      <c r="C585">
        <v>56.795009031345998</v>
      </c>
      <c r="D585">
        <v>56.795009031345998</v>
      </c>
      <c r="E585">
        <f t="shared" si="12"/>
        <v>0</v>
      </c>
    </row>
    <row r="586" spans="1:5" x14ac:dyDescent="0.3">
      <c r="A586" t="s">
        <v>21</v>
      </c>
      <c r="B586" t="s">
        <v>21</v>
      </c>
      <c r="C586">
        <v>99.999115764807996</v>
      </c>
      <c r="D586">
        <v>99.999115764807996</v>
      </c>
      <c r="E586">
        <f t="shared" si="12"/>
        <v>0</v>
      </c>
    </row>
    <row r="587" spans="1:5" x14ac:dyDescent="0.3">
      <c r="A587" t="s">
        <v>21</v>
      </c>
      <c r="B587" t="s">
        <v>21</v>
      </c>
      <c r="C587">
        <v>64.895273394468006</v>
      </c>
      <c r="D587">
        <v>64.895273394468006</v>
      </c>
      <c r="E587">
        <f t="shared" si="12"/>
        <v>0</v>
      </c>
    </row>
    <row r="588" spans="1:5" x14ac:dyDescent="0.3">
      <c r="A588" t="s">
        <v>21</v>
      </c>
      <c r="B588" t="s">
        <v>21</v>
      </c>
      <c r="C588">
        <v>99.998084157083994</v>
      </c>
      <c r="D588">
        <v>99.998084157083994</v>
      </c>
      <c r="E588">
        <f t="shared" si="12"/>
        <v>0</v>
      </c>
    </row>
    <row r="589" spans="1:5" x14ac:dyDescent="0.3">
      <c r="A589" t="s">
        <v>21</v>
      </c>
      <c r="B589" t="s">
        <v>21</v>
      </c>
      <c r="C589">
        <v>62.683359062120999</v>
      </c>
      <c r="D589">
        <v>62.683359062120999</v>
      </c>
      <c r="E589">
        <f t="shared" si="12"/>
        <v>0</v>
      </c>
    </row>
    <row r="590" spans="1:5" x14ac:dyDescent="0.3">
      <c r="A590" t="s">
        <v>22</v>
      </c>
      <c r="B590" t="s">
        <v>22</v>
      </c>
      <c r="C590">
        <v>100</v>
      </c>
      <c r="D590">
        <v>100</v>
      </c>
      <c r="E590">
        <f t="shared" si="12"/>
        <v>0</v>
      </c>
    </row>
    <row r="591" spans="1:5" x14ac:dyDescent="0.3">
      <c r="A591" t="s">
        <v>22</v>
      </c>
      <c r="B591" t="s">
        <v>24</v>
      </c>
      <c r="C591">
        <v>30.657146839367002</v>
      </c>
      <c r="D591">
        <v>69.342853160632998</v>
      </c>
      <c r="E591">
        <f t="shared" si="12"/>
        <v>38.685706321265997</v>
      </c>
    </row>
    <row r="592" spans="1:5" x14ac:dyDescent="0.3">
      <c r="A592" t="s">
        <v>22</v>
      </c>
      <c r="B592" t="s">
        <v>22</v>
      </c>
      <c r="C592">
        <v>100</v>
      </c>
      <c r="D592">
        <v>100</v>
      </c>
      <c r="E592">
        <f t="shared" si="12"/>
        <v>0</v>
      </c>
    </row>
    <row r="593" spans="1:5" x14ac:dyDescent="0.3">
      <c r="A593" t="s">
        <v>22</v>
      </c>
      <c r="B593" t="s">
        <v>24</v>
      </c>
      <c r="C593">
        <v>41.445577166100001</v>
      </c>
      <c r="D593">
        <v>58.554422833899999</v>
      </c>
      <c r="E593">
        <f t="shared" si="12"/>
        <v>17.108845667799997</v>
      </c>
    </row>
    <row r="594" spans="1:5" x14ac:dyDescent="0.3">
      <c r="A594" t="s">
        <v>22</v>
      </c>
      <c r="B594" t="s">
        <v>22</v>
      </c>
      <c r="C594">
        <v>100</v>
      </c>
      <c r="D594">
        <v>100</v>
      </c>
      <c r="E594">
        <f t="shared" si="12"/>
        <v>0</v>
      </c>
    </row>
    <row r="595" spans="1:5" x14ac:dyDescent="0.3">
      <c r="A595" t="s">
        <v>22</v>
      </c>
      <c r="B595" t="s">
        <v>24</v>
      </c>
      <c r="C595">
        <v>44.021943770009997</v>
      </c>
      <c r="D595">
        <v>55.978056229990003</v>
      </c>
      <c r="E595">
        <f t="shared" si="12"/>
        <v>11.956112459980005</v>
      </c>
    </row>
    <row r="596" spans="1:5" x14ac:dyDescent="0.3">
      <c r="A596" t="s">
        <v>23</v>
      </c>
      <c r="B596" t="s">
        <v>23</v>
      </c>
      <c r="C596">
        <v>99.991253616346995</v>
      </c>
      <c r="D596">
        <v>99.991253616346995</v>
      </c>
      <c r="E596">
        <f t="shared" si="12"/>
        <v>0</v>
      </c>
    </row>
    <row r="597" spans="1:5" x14ac:dyDescent="0.3">
      <c r="A597" t="s">
        <v>23</v>
      </c>
      <c r="B597" t="s">
        <v>23</v>
      </c>
      <c r="C597">
        <v>61.066517094101002</v>
      </c>
      <c r="D597">
        <v>61.066517094101002</v>
      </c>
      <c r="E597">
        <f t="shared" si="12"/>
        <v>0</v>
      </c>
    </row>
    <row r="598" spans="1:5" x14ac:dyDescent="0.3">
      <c r="A598" t="s">
        <v>23</v>
      </c>
      <c r="B598" t="s">
        <v>23</v>
      </c>
      <c r="C598">
        <v>100</v>
      </c>
      <c r="D598">
        <v>100</v>
      </c>
      <c r="E598">
        <f t="shared" si="12"/>
        <v>0</v>
      </c>
    </row>
    <row r="599" spans="1:5" x14ac:dyDescent="0.3">
      <c r="A599" t="s">
        <v>23</v>
      </c>
      <c r="B599" t="s">
        <v>23</v>
      </c>
      <c r="C599">
        <v>63.547993707193001</v>
      </c>
      <c r="D599">
        <v>63.547993707193001</v>
      </c>
      <c r="E599">
        <f t="shared" si="12"/>
        <v>0</v>
      </c>
    </row>
    <row r="600" spans="1:5" x14ac:dyDescent="0.3">
      <c r="A600" t="s">
        <v>23</v>
      </c>
      <c r="B600" t="s">
        <v>23</v>
      </c>
      <c r="C600">
        <v>99.911723853349997</v>
      </c>
      <c r="D600">
        <v>99.911723853349997</v>
      </c>
      <c r="E600">
        <f t="shared" si="12"/>
        <v>0</v>
      </c>
    </row>
    <row r="601" spans="1:5" x14ac:dyDescent="0.3">
      <c r="A601" t="s">
        <v>23</v>
      </c>
      <c r="B601" t="s">
        <v>23</v>
      </c>
      <c r="C601">
        <v>64.807218306615994</v>
      </c>
      <c r="D601">
        <v>64.807218306615994</v>
      </c>
      <c r="E601">
        <f t="shared" si="12"/>
        <v>0</v>
      </c>
    </row>
    <row r="602" spans="1:5" x14ac:dyDescent="0.3">
      <c r="A602" t="s">
        <v>24</v>
      </c>
      <c r="B602" t="s">
        <v>25</v>
      </c>
      <c r="C602">
        <v>2.4264161100487E-3</v>
      </c>
      <c r="D602">
        <v>59.317240363601002</v>
      </c>
      <c r="E602">
        <f t="shared" si="12"/>
        <v>59.314813947490954</v>
      </c>
    </row>
    <row r="603" spans="1:5" x14ac:dyDescent="0.3">
      <c r="A603" t="s">
        <v>24</v>
      </c>
      <c r="B603" t="s">
        <v>24</v>
      </c>
      <c r="C603">
        <v>62.914656174016002</v>
      </c>
      <c r="D603">
        <v>62.914656174016002</v>
      </c>
      <c r="E603">
        <f t="shared" si="12"/>
        <v>0</v>
      </c>
    </row>
    <row r="604" spans="1:5" x14ac:dyDescent="0.3">
      <c r="A604" t="s">
        <v>24</v>
      </c>
      <c r="B604" t="s">
        <v>19</v>
      </c>
      <c r="C604">
        <v>9.2043725430236005</v>
      </c>
      <c r="D604">
        <v>33.981895284446999</v>
      </c>
      <c r="E604">
        <f t="shared" si="12"/>
        <v>24.777522741423397</v>
      </c>
    </row>
    <row r="605" spans="1:5" x14ac:dyDescent="0.3">
      <c r="A605" t="s">
        <v>24</v>
      </c>
      <c r="B605" t="s">
        <v>24</v>
      </c>
      <c r="C605">
        <v>63.968447540904997</v>
      </c>
      <c r="D605">
        <v>63.968447540904997</v>
      </c>
      <c r="E605">
        <f t="shared" si="12"/>
        <v>0</v>
      </c>
    </row>
    <row r="606" spans="1:5" x14ac:dyDescent="0.3">
      <c r="A606" t="s">
        <v>24</v>
      </c>
      <c r="B606" t="s">
        <v>24</v>
      </c>
      <c r="C606">
        <v>65.589913823911999</v>
      </c>
      <c r="D606">
        <v>65.589913823911999</v>
      </c>
      <c r="E606">
        <f t="shared" si="12"/>
        <v>0</v>
      </c>
    </row>
    <row r="607" spans="1:5" x14ac:dyDescent="0.3">
      <c r="A607" t="s">
        <v>24</v>
      </c>
      <c r="B607" t="s">
        <v>24</v>
      </c>
      <c r="C607">
        <v>73.981747911914994</v>
      </c>
      <c r="D607">
        <v>73.981747911914994</v>
      </c>
      <c r="E607">
        <f t="shared" si="12"/>
        <v>0</v>
      </c>
    </row>
    <row r="608" spans="1:5" x14ac:dyDescent="0.3">
      <c r="A608" t="s">
        <v>25</v>
      </c>
      <c r="B608" t="s">
        <v>25</v>
      </c>
      <c r="C608">
        <v>57.704294361517</v>
      </c>
      <c r="D608">
        <v>57.704294361517</v>
      </c>
      <c r="E608">
        <f t="shared" si="12"/>
        <v>0</v>
      </c>
    </row>
    <row r="609" spans="1:5" x14ac:dyDescent="0.3">
      <c r="A609" t="s">
        <v>25</v>
      </c>
      <c r="B609" t="s">
        <v>25</v>
      </c>
      <c r="C609">
        <v>57.684883032636002</v>
      </c>
      <c r="D609">
        <v>57.684883032636002</v>
      </c>
      <c r="E609">
        <f t="shared" si="12"/>
        <v>0</v>
      </c>
    </row>
    <row r="610" spans="1:5" x14ac:dyDescent="0.3">
      <c r="A610" t="s">
        <v>25</v>
      </c>
      <c r="B610" t="s">
        <v>25</v>
      </c>
      <c r="C610">
        <v>69.010135545886001</v>
      </c>
      <c r="D610">
        <v>69.010135545886001</v>
      </c>
      <c r="E610">
        <f t="shared" si="12"/>
        <v>0</v>
      </c>
    </row>
    <row r="611" spans="1:5" x14ac:dyDescent="0.3">
      <c r="A611" t="s">
        <v>25</v>
      </c>
      <c r="B611" t="s">
        <v>25</v>
      </c>
      <c r="C611">
        <v>63.953857660239997</v>
      </c>
      <c r="D611">
        <v>63.953857660239997</v>
      </c>
      <c r="E611">
        <f t="shared" si="12"/>
        <v>0</v>
      </c>
    </row>
    <row r="612" spans="1:5" x14ac:dyDescent="0.3">
      <c r="A612" t="s">
        <v>25</v>
      </c>
      <c r="B612" t="s">
        <v>25</v>
      </c>
      <c r="C612">
        <v>63.48160238154</v>
      </c>
      <c r="D612">
        <v>63.48160238154</v>
      </c>
      <c r="E612">
        <f t="shared" si="12"/>
        <v>0</v>
      </c>
    </row>
    <row r="613" spans="1:5" x14ac:dyDescent="0.3">
      <c r="A613" t="s">
        <v>25</v>
      </c>
      <c r="B613" t="s">
        <v>25</v>
      </c>
      <c r="C613">
        <v>63.361788513047998</v>
      </c>
      <c r="D613">
        <v>63.361788513047998</v>
      </c>
      <c r="E613">
        <f t="shared" si="12"/>
        <v>0</v>
      </c>
    </row>
    <row r="614" spans="1:5" x14ac:dyDescent="0.3">
      <c r="A614" t="s">
        <v>20</v>
      </c>
      <c r="B614" t="s">
        <v>20</v>
      </c>
      <c r="C614">
        <v>77.391783252199005</v>
      </c>
      <c r="D614">
        <v>77.391783252199005</v>
      </c>
      <c r="E614">
        <f t="shared" si="12"/>
        <v>0</v>
      </c>
    </row>
    <row r="615" spans="1:5" x14ac:dyDescent="0.3">
      <c r="A615" t="s">
        <v>20</v>
      </c>
      <c r="B615" t="s">
        <v>20</v>
      </c>
      <c r="C615">
        <v>99.941483871950993</v>
      </c>
      <c r="D615">
        <v>99.941483871950993</v>
      </c>
      <c r="E615">
        <f t="shared" si="12"/>
        <v>0</v>
      </c>
    </row>
    <row r="616" spans="1:5" x14ac:dyDescent="0.3">
      <c r="A616" t="s">
        <v>20</v>
      </c>
      <c r="B616" t="s">
        <v>13</v>
      </c>
      <c r="C616">
        <v>32.026409157728999</v>
      </c>
      <c r="D616">
        <v>51.960091518341997</v>
      </c>
      <c r="E616">
        <f t="shared" si="12"/>
        <v>19.933682360612998</v>
      </c>
    </row>
    <row r="617" spans="1:5" x14ac:dyDescent="0.3">
      <c r="A617" t="s">
        <v>20</v>
      </c>
      <c r="B617" t="s">
        <v>19</v>
      </c>
      <c r="C617">
        <v>34.895973413995002</v>
      </c>
      <c r="D617">
        <v>38.647267529041997</v>
      </c>
      <c r="E617">
        <f t="shared" si="12"/>
        <v>3.7512941150469956</v>
      </c>
    </row>
    <row r="618" spans="1:5" x14ac:dyDescent="0.3">
      <c r="A618" t="s">
        <v>20</v>
      </c>
      <c r="B618" t="s">
        <v>20</v>
      </c>
      <c r="C618">
        <v>35.953739762213999</v>
      </c>
      <c r="D618">
        <v>35.953739762213999</v>
      </c>
      <c r="E618">
        <f t="shared" si="12"/>
        <v>0</v>
      </c>
    </row>
    <row r="619" spans="1:5" x14ac:dyDescent="0.3">
      <c r="A619" t="s">
        <v>20</v>
      </c>
      <c r="B619" t="s">
        <v>20</v>
      </c>
      <c r="C619">
        <v>36.318928896438003</v>
      </c>
      <c r="D619">
        <v>36.318928896438003</v>
      </c>
      <c r="E619">
        <f t="shared" si="12"/>
        <v>0</v>
      </c>
    </row>
    <row r="620" spans="1:5" x14ac:dyDescent="0.3">
      <c r="A620" t="s">
        <v>13</v>
      </c>
      <c r="B620" t="s">
        <v>13</v>
      </c>
      <c r="C620">
        <v>100</v>
      </c>
      <c r="D620">
        <v>100</v>
      </c>
      <c r="E620">
        <f t="shared" si="12"/>
        <v>0</v>
      </c>
    </row>
    <row r="621" spans="1:5" x14ac:dyDescent="0.3">
      <c r="A621" t="s">
        <v>13</v>
      </c>
      <c r="B621" t="s">
        <v>13</v>
      </c>
      <c r="C621">
        <v>100</v>
      </c>
      <c r="D621">
        <v>100</v>
      </c>
      <c r="E621">
        <f t="shared" si="12"/>
        <v>0</v>
      </c>
    </row>
    <row r="622" spans="1:5" x14ac:dyDescent="0.3">
      <c r="A622" t="s">
        <v>13</v>
      </c>
      <c r="B622" t="s">
        <v>23</v>
      </c>
      <c r="C622">
        <v>37.475601821730997</v>
      </c>
      <c r="D622">
        <v>62.524398178269003</v>
      </c>
      <c r="E622">
        <f t="shared" si="12"/>
        <v>25.048796356538006</v>
      </c>
    </row>
    <row r="623" spans="1:5" x14ac:dyDescent="0.3">
      <c r="A623" t="s">
        <v>13</v>
      </c>
      <c r="B623" t="s">
        <v>13</v>
      </c>
      <c r="C623">
        <v>35.321548378761001</v>
      </c>
      <c r="D623">
        <v>35.321548378761001</v>
      </c>
      <c r="E623">
        <f t="shared" si="12"/>
        <v>0</v>
      </c>
    </row>
    <row r="624" spans="1:5" x14ac:dyDescent="0.3">
      <c r="A624" t="s">
        <v>19</v>
      </c>
      <c r="B624" t="s">
        <v>19</v>
      </c>
      <c r="C624">
        <v>100</v>
      </c>
      <c r="D624">
        <v>100</v>
      </c>
      <c r="E624">
        <f t="shared" si="12"/>
        <v>0</v>
      </c>
    </row>
    <row r="625" spans="1:5" x14ac:dyDescent="0.3">
      <c r="A625" t="s">
        <v>19</v>
      </c>
      <c r="B625" t="s">
        <v>19</v>
      </c>
      <c r="C625">
        <v>99.997404299045002</v>
      </c>
      <c r="D625">
        <v>99.997404299045002</v>
      </c>
      <c r="E625">
        <f t="shared" si="12"/>
        <v>0</v>
      </c>
    </row>
    <row r="626" spans="1:5" x14ac:dyDescent="0.3">
      <c r="A626" t="s">
        <v>19</v>
      </c>
      <c r="B626" t="s">
        <v>23</v>
      </c>
      <c r="C626">
        <v>37.475601821730997</v>
      </c>
      <c r="D626">
        <v>62.524398178269003</v>
      </c>
      <c r="E626">
        <f t="shared" si="12"/>
        <v>25.048796356538006</v>
      </c>
    </row>
    <row r="627" spans="1:5" x14ac:dyDescent="0.3">
      <c r="A627" t="s">
        <v>19</v>
      </c>
      <c r="B627" t="s">
        <v>19</v>
      </c>
      <c r="C627">
        <v>37.475601821730997</v>
      </c>
      <c r="D627">
        <v>37.475601821730997</v>
      </c>
      <c r="E627">
        <f t="shared" si="12"/>
        <v>0</v>
      </c>
    </row>
    <row r="628" spans="1:5" x14ac:dyDescent="0.3">
      <c r="A628" t="s">
        <v>19</v>
      </c>
      <c r="B628" t="s">
        <v>23</v>
      </c>
      <c r="C628">
        <v>40.887976524153999</v>
      </c>
      <c r="D628">
        <v>44.195760412836002</v>
      </c>
      <c r="E628">
        <f t="shared" si="12"/>
        <v>3.3077838886820032</v>
      </c>
    </row>
    <row r="629" spans="1:5" x14ac:dyDescent="0.3">
      <c r="A629" t="s">
        <v>19</v>
      </c>
      <c r="B629" t="s">
        <v>24</v>
      </c>
      <c r="C629">
        <v>36.763427656425002</v>
      </c>
      <c r="D629">
        <v>43.493687437970003</v>
      </c>
      <c r="E629">
        <f t="shared" si="12"/>
        <v>6.7302597815450014</v>
      </c>
    </row>
    <row r="630" spans="1:5" x14ac:dyDescent="0.3">
      <c r="A630" t="s">
        <v>21</v>
      </c>
      <c r="B630" t="s">
        <v>21</v>
      </c>
      <c r="C630">
        <v>100</v>
      </c>
      <c r="D630">
        <v>100</v>
      </c>
      <c r="E630">
        <f t="shared" si="12"/>
        <v>0</v>
      </c>
    </row>
    <row r="631" spans="1:5" x14ac:dyDescent="0.3">
      <c r="A631" t="s">
        <v>21</v>
      </c>
      <c r="B631" t="s">
        <v>21</v>
      </c>
      <c r="C631">
        <v>87.642319179804005</v>
      </c>
      <c r="D631">
        <v>87.642319179804005</v>
      </c>
      <c r="E631">
        <f t="shared" si="12"/>
        <v>0</v>
      </c>
    </row>
    <row r="632" spans="1:5" x14ac:dyDescent="0.3">
      <c r="A632" t="s">
        <v>21</v>
      </c>
      <c r="B632" t="s">
        <v>23</v>
      </c>
      <c r="C632">
        <v>37.475601821730997</v>
      </c>
      <c r="D632">
        <v>62.524398178269003</v>
      </c>
      <c r="E632">
        <f t="shared" si="12"/>
        <v>25.048796356538006</v>
      </c>
    </row>
    <row r="633" spans="1:5" x14ac:dyDescent="0.3">
      <c r="A633" t="s">
        <v>21</v>
      </c>
      <c r="B633" t="s">
        <v>19</v>
      </c>
      <c r="C633">
        <v>0</v>
      </c>
      <c r="D633">
        <v>37.475601821730997</v>
      </c>
      <c r="E633">
        <f t="shared" si="12"/>
        <v>37.475601821730997</v>
      </c>
    </row>
    <row r="634" spans="1:5" x14ac:dyDescent="0.3">
      <c r="A634" t="s">
        <v>21</v>
      </c>
      <c r="B634" t="s">
        <v>25</v>
      </c>
      <c r="C634">
        <v>47.747611102684999</v>
      </c>
      <c r="D634">
        <v>52.252388897315001</v>
      </c>
      <c r="E634">
        <f t="shared" si="12"/>
        <v>4.5047777946300016</v>
      </c>
    </row>
    <row r="635" spans="1:5" x14ac:dyDescent="0.3">
      <c r="A635" t="s">
        <v>21</v>
      </c>
      <c r="B635" t="s">
        <v>25</v>
      </c>
      <c r="C635">
        <v>0</v>
      </c>
      <c r="D635">
        <v>99.081771381989995</v>
      </c>
      <c r="E635">
        <f t="shared" si="12"/>
        <v>99.081771381989995</v>
      </c>
    </row>
    <row r="636" spans="1:5" x14ac:dyDescent="0.3">
      <c r="A636" t="s">
        <v>22</v>
      </c>
      <c r="B636" t="s">
        <v>22</v>
      </c>
      <c r="C636">
        <v>100</v>
      </c>
      <c r="D636">
        <v>100</v>
      </c>
      <c r="E636">
        <f t="shared" si="12"/>
        <v>0</v>
      </c>
    </row>
    <row r="637" spans="1:5" x14ac:dyDescent="0.3">
      <c r="A637" t="s">
        <v>22</v>
      </c>
      <c r="B637" t="s">
        <v>22</v>
      </c>
      <c r="C637">
        <v>99.703412951757997</v>
      </c>
      <c r="D637">
        <v>99.703412951757997</v>
      </c>
      <c r="E637">
        <f t="shared" si="12"/>
        <v>0</v>
      </c>
    </row>
    <row r="638" spans="1:5" x14ac:dyDescent="0.3">
      <c r="A638" t="s">
        <v>22</v>
      </c>
      <c r="B638" t="s">
        <v>23</v>
      </c>
      <c r="C638">
        <v>37.474678959195998</v>
      </c>
      <c r="D638">
        <v>62.524398178269003</v>
      </c>
      <c r="E638">
        <f t="shared" si="12"/>
        <v>25.049719219073005</v>
      </c>
    </row>
    <row r="639" spans="1:5" x14ac:dyDescent="0.3">
      <c r="A639" t="s">
        <v>22</v>
      </c>
      <c r="B639" t="s">
        <v>22</v>
      </c>
      <c r="C639">
        <v>37.408232856674999</v>
      </c>
      <c r="D639">
        <v>37.408232856674999</v>
      </c>
      <c r="E639">
        <f t="shared" si="12"/>
        <v>0</v>
      </c>
    </row>
    <row r="640" spans="1:5" x14ac:dyDescent="0.3">
      <c r="A640" t="s">
        <v>22</v>
      </c>
      <c r="B640" t="s">
        <v>22</v>
      </c>
      <c r="C640">
        <v>100</v>
      </c>
      <c r="D640">
        <v>100</v>
      </c>
      <c r="E640">
        <f t="shared" si="12"/>
        <v>0</v>
      </c>
    </row>
    <row r="641" spans="1:5" x14ac:dyDescent="0.3">
      <c r="A641" t="s">
        <v>22</v>
      </c>
      <c r="B641" t="s">
        <v>22</v>
      </c>
      <c r="C641">
        <v>57.108168550149998</v>
      </c>
      <c r="D641">
        <v>57.108168550149998</v>
      </c>
      <c r="E641">
        <f t="shared" si="12"/>
        <v>0</v>
      </c>
    </row>
    <row r="642" spans="1:5" x14ac:dyDescent="0.3">
      <c r="A642" t="s">
        <v>23</v>
      </c>
      <c r="B642" t="s">
        <v>23</v>
      </c>
      <c r="C642">
        <v>100</v>
      </c>
      <c r="D642">
        <v>100</v>
      </c>
      <c r="E642">
        <f t="shared" si="12"/>
        <v>0</v>
      </c>
    </row>
    <row r="643" spans="1:5" x14ac:dyDescent="0.3">
      <c r="A643" t="s">
        <v>23</v>
      </c>
      <c r="B643" t="s">
        <v>23</v>
      </c>
      <c r="C643">
        <v>99.999717858592007</v>
      </c>
      <c r="D643">
        <v>99.999717858592007</v>
      </c>
      <c r="E643">
        <f t="shared" ref="E643:E706" si="13">$D643-$C643</f>
        <v>0</v>
      </c>
    </row>
    <row r="644" spans="1:5" x14ac:dyDescent="0.3">
      <c r="A644" t="s">
        <v>23</v>
      </c>
      <c r="B644" t="s">
        <v>23</v>
      </c>
      <c r="C644">
        <v>100</v>
      </c>
      <c r="D644">
        <v>100</v>
      </c>
      <c r="E644">
        <f t="shared" si="13"/>
        <v>0</v>
      </c>
    </row>
    <row r="645" spans="1:5" x14ac:dyDescent="0.3">
      <c r="A645" t="s">
        <v>23</v>
      </c>
      <c r="B645" t="s">
        <v>23</v>
      </c>
      <c r="C645">
        <v>26.616924376029999</v>
      </c>
      <c r="D645">
        <v>26.616924376029999</v>
      </c>
      <c r="E645">
        <f t="shared" si="13"/>
        <v>0</v>
      </c>
    </row>
    <row r="646" spans="1:5" x14ac:dyDescent="0.3">
      <c r="A646" t="s">
        <v>23</v>
      </c>
      <c r="B646" t="s">
        <v>23</v>
      </c>
      <c r="C646">
        <v>100</v>
      </c>
      <c r="D646">
        <v>100</v>
      </c>
      <c r="E646">
        <f t="shared" si="13"/>
        <v>0</v>
      </c>
    </row>
    <row r="647" spans="1:5" x14ac:dyDescent="0.3">
      <c r="A647" t="s">
        <v>23</v>
      </c>
      <c r="B647" t="s">
        <v>23</v>
      </c>
      <c r="C647">
        <v>43.292353104545001</v>
      </c>
      <c r="D647">
        <v>43.292353104545001</v>
      </c>
      <c r="E647">
        <f t="shared" si="13"/>
        <v>0</v>
      </c>
    </row>
    <row r="648" spans="1:5" x14ac:dyDescent="0.3">
      <c r="A648" t="s">
        <v>24</v>
      </c>
      <c r="B648" t="s">
        <v>25</v>
      </c>
      <c r="C648">
        <v>0</v>
      </c>
      <c r="D648">
        <v>82.896362125112006</v>
      </c>
      <c r="E648">
        <f t="shared" si="13"/>
        <v>82.896362125112006</v>
      </c>
    </row>
    <row r="649" spans="1:5" x14ac:dyDescent="0.3">
      <c r="A649" t="s">
        <v>24</v>
      </c>
      <c r="B649" t="s">
        <v>24</v>
      </c>
      <c r="C649">
        <v>81.544340497280004</v>
      </c>
      <c r="D649">
        <v>81.544340497280004</v>
      </c>
      <c r="E649">
        <f t="shared" si="13"/>
        <v>0</v>
      </c>
    </row>
    <row r="650" spans="1:5" x14ac:dyDescent="0.3">
      <c r="A650" t="s">
        <v>24</v>
      </c>
      <c r="B650" t="s">
        <v>23</v>
      </c>
      <c r="C650">
        <v>0</v>
      </c>
      <c r="D650">
        <v>63.727995496430999</v>
      </c>
      <c r="E650">
        <f t="shared" si="13"/>
        <v>63.727995496430999</v>
      </c>
    </row>
    <row r="651" spans="1:5" x14ac:dyDescent="0.3">
      <c r="A651" t="s">
        <v>24</v>
      </c>
      <c r="B651" t="s">
        <v>25</v>
      </c>
      <c r="C651">
        <v>3.9683089005477E-3</v>
      </c>
      <c r="D651">
        <v>37.471079795309002</v>
      </c>
      <c r="E651">
        <f t="shared" si="13"/>
        <v>37.467111486408456</v>
      </c>
    </row>
    <row r="652" spans="1:5" x14ac:dyDescent="0.3">
      <c r="A652" t="s">
        <v>24</v>
      </c>
      <c r="B652" t="s">
        <v>25</v>
      </c>
      <c r="C652">
        <v>0</v>
      </c>
      <c r="D652">
        <v>32.549812413470001</v>
      </c>
      <c r="E652">
        <f t="shared" si="13"/>
        <v>32.549812413470001</v>
      </c>
    </row>
    <row r="653" spans="1:5" x14ac:dyDescent="0.3">
      <c r="A653" t="s">
        <v>24</v>
      </c>
      <c r="B653" t="s">
        <v>24</v>
      </c>
      <c r="C653">
        <v>32.826015138513</v>
      </c>
      <c r="D653">
        <v>32.826015138513</v>
      </c>
      <c r="E653">
        <f t="shared" si="13"/>
        <v>0</v>
      </c>
    </row>
    <row r="654" spans="1:5" x14ac:dyDescent="0.3">
      <c r="A654" t="s">
        <v>25</v>
      </c>
      <c r="B654" t="s">
        <v>25</v>
      </c>
      <c r="C654">
        <v>100</v>
      </c>
      <c r="D654">
        <v>100</v>
      </c>
      <c r="E654">
        <f t="shared" si="13"/>
        <v>0</v>
      </c>
    </row>
    <row r="655" spans="1:5" x14ac:dyDescent="0.3">
      <c r="A655" t="s">
        <v>25</v>
      </c>
      <c r="B655" t="s">
        <v>25</v>
      </c>
      <c r="C655">
        <v>100</v>
      </c>
      <c r="D655">
        <v>100</v>
      </c>
      <c r="E655">
        <f t="shared" si="13"/>
        <v>0</v>
      </c>
    </row>
    <row r="656" spans="1:5" x14ac:dyDescent="0.3">
      <c r="A656" t="s">
        <v>25</v>
      </c>
      <c r="B656" t="s">
        <v>23</v>
      </c>
      <c r="C656">
        <v>37.475601821730997</v>
      </c>
      <c r="D656">
        <v>62.524398178269003</v>
      </c>
      <c r="E656">
        <f t="shared" si="13"/>
        <v>25.048796356538006</v>
      </c>
    </row>
    <row r="657" spans="1:5" x14ac:dyDescent="0.3">
      <c r="A657" t="s">
        <v>25</v>
      </c>
      <c r="B657" t="s">
        <v>25</v>
      </c>
      <c r="C657">
        <v>37.472094944097996</v>
      </c>
      <c r="D657">
        <v>37.472094944097996</v>
      </c>
      <c r="E657">
        <f t="shared" si="13"/>
        <v>0</v>
      </c>
    </row>
    <row r="658" spans="1:5" x14ac:dyDescent="0.3">
      <c r="A658" t="s">
        <v>25</v>
      </c>
      <c r="B658" t="s">
        <v>25</v>
      </c>
      <c r="C658">
        <v>100</v>
      </c>
      <c r="D658">
        <v>100</v>
      </c>
      <c r="E658">
        <f t="shared" si="13"/>
        <v>0</v>
      </c>
    </row>
    <row r="659" spans="1:5" x14ac:dyDescent="0.3">
      <c r="A659" t="s">
        <v>25</v>
      </c>
      <c r="B659" t="s">
        <v>25</v>
      </c>
      <c r="C659">
        <v>91.648746041012998</v>
      </c>
      <c r="D659">
        <v>91.648746041012998</v>
      </c>
      <c r="E659">
        <f t="shared" si="13"/>
        <v>0</v>
      </c>
    </row>
    <row r="660" spans="1:5" x14ac:dyDescent="0.3">
      <c r="A660" t="s">
        <v>20</v>
      </c>
      <c r="B660" t="s">
        <v>25</v>
      </c>
      <c r="C660">
        <v>2.0878464202745001E-3</v>
      </c>
      <c r="D660">
        <v>71.644619196562999</v>
      </c>
      <c r="E660">
        <f t="shared" si="13"/>
        <v>71.642531350142718</v>
      </c>
    </row>
    <row r="661" spans="1:5" x14ac:dyDescent="0.3">
      <c r="A661" t="s">
        <v>20</v>
      </c>
      <c r="B661" t="s">
        <v>25</v>
      </c>
      <c r="C661">
        <v>5.5946948386743998</v>
      </c>
      <c r="D661">
        <v>57.953425224908997</v>
      </c>
      <c r="E661">
        <f t="shared" si="13"/>
        <v>52.358730386234598</v>
      </c>
    </row>
    <row r="662" spans="1:5" x14ac:dyDescent="0.3">
      <c r="A662" t="s">
        <v>20</v>
      </c>
      <c r="B662" t="s">
        <v>23</v>
      </c>
      <c r="C662">
        <v>8.5087925728022998E-2</v>
      </c>
      <c r="D662">
        <v>64.239907344600994</v>
      </c>
      <c r="E662">
        <f t="shared" si="13"/>
        <v>64.154819418872975</v>
      </c>
    </row>
    <row r="663" spans="1:5" x14ac:dyDescent="0.3">
      <c r="A663" t="s">
        <v>20</v>
      </c>
      <c r="B663" t="s">
        <v>25</v>
      </c>
      <c r="C663">
        <v>9.1143749682766</v>
      </c>
      <c r="D663">
        <v>25.091986323177</v>
      </c>
      <c r="E663">
        <f t="shared" si="13"/>
        <v>15.9776113549004</v>
      </c>
    </row>
    <row r="664" spans="1:5" x14ac:dyDescent="0.3">
      <c r="A664" t="s">
        <v>20</v>
      </c>
      <c r="B664" t="s">
        <v>19</v>
      </c>
      <c r="C664">
        <v>0</v>
      </c>
      <c r="D664">
        <v>48.794383416201001</v>
      </c>
      <c r="E664">
        <f t="shared" si="13"/>
        <v>48.794383416201001</v>
      </c>
    </row>
    <row r="665" spans="1:5" x14ac:dyDescent="0.3">
      <c r="A665" t="s">
        <v>20</v>
      </c>
      <c r="B665" t="s">
        <v>24</v>
      </c>
      <c r="C665">
        <v>4.5638552581366998</v>
      </c>
      <c r="D665">
        <v>56.333651229649</v>
      </c>
      <c r="E665">
        <f t="shared" si="13"/>
        <v>51.769795971512302</v>
      </c>
    </row>
    <row r="666" spans="1:5" x14ac:dyDescent="0.3">
      <c r="A666" t="s">
        <v>13</v>
      </c>
      <c r="B666" t="s">
        <v>13</v>
      </c>
      <c r="C666">
        <v>100</v>
      </c>
      <c r="D666">
        <v>100</v>
      </c>
      <c r="E666">
        <f t="shared" si="13"/>
        <v>0</v>
      </c>
    </row>
    <row r="667" spans="1:5" x14ac:dyDescent="0.3">
      <c r="A667" t="s">
        <v>13</v>
      </c>
      <c r="B667" t="s">
        <v>13</v>
      </c>
      <c r="C667">
        <v>76.311576656973998</v>
      </c>
      <c r="D667">
        <v>76.311576656973998</v>
      </c>
      <c r="E667">
        <f t="shared" si="13"/>
        <v>0</v>
      </c>
    </row>
    <row r="668" spans="1:5" x14ac:dyDescent="0.3">
      <c r="A668" t="s">
        <v>13</v>
      </c>
      <c r="B668" t="s">
        <v>13</v>
      </c>
      <c r="C668">
        <v>100</v>
      </c>
      <c r="D668">
        <v>100</v>
      </c>
      <c r="E668">
        <f t="shared" si="13"/>
        <v>0</v>
      </c>
    </row>
    <row r="669" spans="1:5" x14ac:dyDescent="0.3">
      <c r="A669" t="s">
        <v>13</v>
      </c>
      <c r="B669" t="s">
        <v>13</v>
      </c>
      <c r="C669">
        <v>93.396818912051003</v>
      </c>
      <c r="D669">
        <v>93.396818912051003</v>
      </c>
      <c r="E669">
        <f t="shared" si="13"/>
        <v>0</v>
      </c>
    </row>
    <row r="670" spans="1:5" x14ac:dyDescent="0.3">
      <c r="A670" t="s">
        <v>13</v>
      </c>
      <c r="B670" t="s">
        <v>22</v>
      </c>
      <c r="C670">
        <v>12.524422263269001</v>
      </c>
      <c r="D670">
        <v>87.475577736730997</v>
      </c>
      <c r="E670">
        <f t="shared" si="13"/>
        <v>74.951155473461995</v>
      </c>
    </row>
    <row r="671" spans="1:5" x14ac:dyDescent="0.3">
      <c r="A671" t="s">
        <v>13</v>
      </c>
      <c r="B671" t="s">
        <v>22</v>
      </c>
      <c r="C671">
        <v>0.73864143996641995</v>
      </c>
      <c r="D671">
        <v>99.261081526206993</v>
      </c>
      <c r="E671">
        <f t="shared" si="13"/>
        <v>98.522440086240579</v>
      </c>
    </row>
    <row r="672" spans="1:5" x14ac:dyDescent="0.3">
      <c r="A672" t="s">
        <v>19</v>
      </c>
      <c r="B672" t="s">
        <v>19</v>
      </c>
      <c r="C672">
        <v>100</v>
      </c>
      <c r="D672">
        <v>100</v>
      </c>
      <c r="E672">
        <f t="shared" si="13"/>
        <v>0</v>
      </c>
    </row>
    <row r="673" spans="1:5" x14ac:dyDescent="0.3">
      <c r="A673" t="s">
        <v>19</v>
      </c>
      <c r="B673" t="s">
        <v>19</v>
      </c>
      <c r="C673">
        <v>100</v>
      </c>
      <c r="D673">
        <v>100</v>
      </c>
      <c r="E673">
        <f t="shared" si="13"/>
        <v>0</v>
      </c>
    </row>
    <row r="674" spans="1:5" x14ac:dyDescent="0.3">
      <c r="A674" t="s">
        <v>19</v>
      </c>
      <c r="B674" t="s">
        <v>19</v>
      </c>
      <c r="C674">
        <v>100</v>
      </c>
      <c r="D674">
        <v>100</v>
      </c>
      <c r="E674">
        <f t="shared" si="13"/>
        <v>0</v>
      </c>
    </row>
    <row r="675" spans="1:5" x14ac:dyDescent="0.3">
      <c r="A675" t="s">
        <v>19</v>
      </c>
      <c r="B675" t="s">
        <v>19</v>
      </c>
      <c r="C675">
        <v>99.007031528173997</v>
      </c>
      <c r="D675">
        <v>99.007031528173997</v>
      </c>
      <c r="E675">
        <f t="shared" si="13"/>
        <v>0</v>
      </c>
    </row>
    <row r="676" spans="1:5" x14ac:dyDescent="0.3">
      <c r="A676" t="s">
        <v>19</v>
      </c>
      <c r="B676" t="s">
        <v>13</v>
      </c>
      <c r="C676">
        <v>12.892530960262</v>
      </c>
      <c r="D676">
        <v>25.297482385843001</v>
      </c>
      <c r="E676">
        <f t="shared" si="13"/>
        <v>12.404951425581</v>
      </c>
    </row>
    <row r="677" spans="1:5" x14ac:dyDescent="0.3">
      <c r="A677" t="s">
        <v>19</v>
      </c>
      <c r="B677" t="s">
        <v>24</v>
      </c>
      <c r="C677">
        <v>13.789358715173</v>
      </c>
      <c r="D677">
        <v>48.634257864471003</v>
      </c>
      <c r="E677">
        <f t="shared" si="13"/>
        <v>34.844899149298001</v>
      </c>
    </row>
    <row r="678" spans="1:5" x14ac:dyDescent="0.3">
      <c r="A678" t="s">
        <v>21</v>
      </c>
      <c r="B678" t="s">
        <v>21</v>
      </c>
      <c r="C678">
        <v>95.612983244749998</v>
      </c>
      <c r="D678">
        <v>95.612983244749998</v>
      </c>
      <c r="E678">
        <f t="shared" si="13"/>
        <v>0</v>
      </c>
    </row>
    <row r="679" spans="1:5" x14ac:dyDescent="0.3">
      <c r="A679" t="s">
        <v>21</v>
      </c>
      <c r="B679" t="s">
        <v>21</v>
      </c>
      <c r="C679">
        <v>46.344096275677003</v>
      </c>
      <c r="D679">
        <v>46.344096275677003</v>
      </c>
      <c r="E679">
        <f t="shared" si="13"/>
        <v>0</v>
      </c>
    </row>
    <row r="680" spans="1:5" x14ac:dyDescent="0.3">
      <c r="A680" t="s">
        <v>21</v>
      </c>
      <c r="B680" t="s">
        <v>21</v>
      </c>
      <c r="C680">
        <v>100</v>
      </c>
      <c r="D680">
        <v>100</v>
      </c>
      <c r="E680">
        <f t="shared" si="13"/>
        <v>0</v>
      </c>
    </row>
    <row r="681" spans="1:5" x14ac:dyDescent="0.3">
      <c r="A681" t="s">
        <v>21</v>
      </c>
      <c r="B681" t="s">
        <v>19</v>
      </c>
      <c r="C681">
        <v>0</v>
      </c>
      <c r="D681">
        <v>100</v>
      </c>
      <c r="E681">
        <f t="shared" si="13"/>
        <v>100</v>
      </c>
    </row>
    <row r="682" spans="1:5" x14ac:dyDescent="0.3">
      <c r="A682" t="s">
        <v>21</v>
      </c>
      <c r="B682" t="s">
        <v>21</v>
      </c>
      <c r="C682">
        <v>99.583410383366001</v>
      </c>
      <c r="D682">
        <v>99.583410383366001</v>
      </c>
      <c r="E682">
        <f t="shared" si="13"/>
        <v>0</v>
      </c>
    </row>
    <row r="683" spans="1:5" x14ac:dyDescent="0.3">
      <c r="A683" t="s">
        <v>21</v>
      </c>
      <c r="B683" t="s">
        <v>20</v>
      </c>
      <c r="C683">
        <v>8.7981095211678007</v>
      </c>
      <c r="D683">
        <v>44.437126134194003</v>
      </c>
      <c r="E683">
        <f t="shared" si="13"/>
        <v>35.6390166130262</v>
      </c>
    </row>
    <row r="684" spans="1:5" x14ac:dyDescent="0.3">
      <c r="A684" t="s">
        <v>21</v>
      </c>
      <c r="B684" t="s">
        <v>21</v>
      </c>
      <c r="C684">
        <v>99.579670426708006</v>
      </c>
      <c r="D684">
        <v>99.579670426708006</v>
      </c>
      <c r="E684">
        <f t="shared" si="13"/>
        <v>0</v>
      </c>
    </row>
    <row r="685" spans="1:5" x14ac:dyDescent="0.3">
      <c r="A685" t="s">
        <v>21</v>
      </c>
      <c r="B685" t="s">
        <v>25</v>
      </c>
      <c r="C685">
        <v>6.3834134307383996</v>
      </c>
      <c r="D685">
        <v>48.235052120452004</v>
      </c>
      <c r="E685">
        <f t="shared" si="13"/>
        <v>41.851638689713603</v>
      </c>
    </row>
    <row r="686" spans="1:5" x14ac:dyDescent="0.3">
      <c r="A686" t="s">
        <v>22</v>
      </c>
      <c r="B686" t="s">
        <v>22</v>
      </c>
      <c r="C686">
        <v>97.043891610299994</v>
      </c>
      <c r="D686">
        <v>97.043891610299994</v>
      </c>
      <c r="E686">
        <f t="shared" si="13"/>
        <v>0</v>
      </c>
    </row>
    <row r="687" spans="1:5" x14ac:dyDescent="0.3">
      <c r="A687" t="s">
        <v>22</v>
      </c>
      <c r="B687" t="s">
        <v>24</v>
      </c>
      <c r="C687">
        <v>33.784063637559001</v>
      </c>
      <c r="D687">
        <v>66.215936362440999</v>
      </c>
      <c r="E687">
        <f t="shared" si="13"/>
        <v>32.431872724881998</v>
      </c>
    </row>
    <row r="688" spans="1:5" x14ac:dyDescent="0.3">
      <c r="A688" t="s">
        <v>22</v>
      </c>
      <c r="B688" t="s">
        <v>22</v>
      </c>
      <c r="C688">
        <v>100</v>
      </c>
      <c r="D688">
        <v>100</v>
      </c>
      <c r="E688">
        <f t="shared" si="13"/>
        <v>0</v>
      </c>
    </row>
    <row r="689" spans="1:5" x14ac:dyDescent="0.3">
      <c r="A689" t="s">
        <v>22</v>
      </c>
      <c r="B689" t="s">
        <v>24</v>
      </c>
      <c r="C689">
        <v>15.979981502809</v>
      </c>
      <c r="D689">
        <v>84.020018497191003</v>
      </c>
      <c r="E689">
        <f t="shared" si="13"/>
        <v>68.040036994382007</v>
      </c>
    </row>
    <row r="690" spans="1:5" x14ac:dyDescent="0.3">
      <c r="A690" t="s">
        <v>22</v>
      </c>
      <c r="B690" t="s">
        <v>22</v>
      </c>
      <c r="C690">
        <v>100</v>
      </c>
      <c r="D690">
        <v>100</v>
      </c>
      <c r="E690">
        <f t="shared" si="13"/>
        <v>0</v>
      </c>
    </row>
    <row r="691" spans="1:5" x14ac:dyDescent="0.3">
      <c r="A691" t="s">
        <v>22</v>
      </c>
      <c r="B691" t="s">
        <v>22</v>
      </c>
      <c r="C691">
        <v>99.168344452778996</v>
      </c>
      <c r="D691">
        <v>99.168344452778996</v>
      </c>
      <c r="E691">
        <f t="shared" si="13"/>
        <v>0</v>
      </c>
    </row>
    <row r="692" spans="1:5" x14ac:dyDescent="0.3">
      <c r="A692" t="s">
        <v>23</v>
      </c>
      <c r="B692" t="s">
        <v>23</v>
      </c>
      <c r="C692">
        <v>100</v>
      </c>
      <c r="D692">
        <v>100</v>
      </c>
      <c r="E692">
        <f t="shared" si="13"/>
        <v>0</v>
      </c>
    </row>
    <row r="693" spans="1:5" x14ac:dyDescent="0.3">
      <c r="A693" t="s">
        <v>23</v>
      </c>
      <c r="B693" t="s">
        <v>23</v>
      </c>
      <c r="C693">
        <v>100</v>
      </c>
      <c r="D693">
        <v>100</v>
      </c>
      <c r="E693">
        <f t="shared" si="13"/>
        <v>0</v>
      </c>
    </row>
    <row r="694" spans="1:5" x14ac:dyDescent="0.3">
      <c r="A694" t="s">
        <v>23</v>
      </c>
      <c r="B694" t="s">
        <v>23</v>
      </c>
      <c r="C694">
        <v>100</v>
      </c>
      <c r="D694">
        <v>100</v>
      </c>
      <c r="E694">
        <f t="shared" si="13"/>
        <v>0</v>
      </c>
    </row>
    <row r="695" spans="1:5" x14ac:dyDescent="0.3">
      <c r="A695" t="s">
        <v>23</v>
      </c>
      <c r="B695" t="s">
        <v>23</v>
      </c>
      <c r="C695">
        <v>100</v>
      </c>
      <c r="D695">
        <v>100</v>
      </c>
      <c r="E695">
        <f t="shared" si="13"/>
        <v>0</v>
      </c>
    </row>
    <row r="696" spans="1:5" x14ac:dyDescent="0.3">
      <c r="A696" t="s">
        <v>23</v>
      </c>
      <c r="B696" t="s">
        <v>23</v>
      </c>
      <c r="C696">
        <v>100</v>
      </c>
      <c r="D696">
        <v>100</v>
      </c>
      <c r="E696">
        <f t="shared" si="13"/>
        <v>0</v>
      </c>
    </row>
    <row r="697" spans="1:5" x14ac:dyDescent="0.3">
      <c r="A697" t="s">
        <v>23</v>
      </c>
      <c r="B697" t="s">
        <v>23</v>
      </c>
      <c r="C697">
        <v>84.767849116297</v>
      </c>
      <c r="D697">
        <v>84.767849116297</v>
      </c>
      <c r="E697">
        <f t="shared" si="13"/>
        <v>0</v>
      </c>
    </row>
    <row r="698" spans="1:5" x14ac:dyDescent="0.3">
      <c r="A698" t="s">
        <v>24</v>
      </c>
      <c r="B698" t="s">
        <v>23</v>
      </c>
      <c r="C698">
        <v>1.9125237492530001</v>
      </c>
      <c r="D698">
        <v>62.922781846569997</v>
      </c>
      <c r="E698">
        <f t="shared" si="13"/>
        <v>61.010258097316999</v>
      </c>
    </row>
    <row r="699" spans="1:5" x14ac:dyDescent="0.3">
      <c r="A699" t="s">
        <v>24</v>
      </c>
      <c r="B699" t="s">
        <v>24</v>
      </c>
      <c r="C699">
        <v>58.494403160887003</v>
      </c>
      <c r="D699">
        <v>58.494403160887003</v>
      </c>
      <c r="E699">
        <f t="shared" si="13"/>
        <v>0</v>
      </c>
    </row>
    <row r="700" spans="1:5" x14ac:dyDescent="0.3">
      <c r="A700" t="s">
        <v>24</v>
      </c>
      <c r="B700" t="s">
        <v>25</v>
      </c>
      <c r="C700">
        <v>0</v>
      </c>
      <c r="D700">
        <v>77.553845277036999</v>
      </c>
      <c r="E700">
        <f t="shared" si="13"/>
        <v>77.553845277036999</v>
      </c>
    </row>
    <row r="701" spans="1:5" x14ac:dyDescent="0.3">
      <c r="A701" t="s">
        <v>24</v>
      </c>
      <c r="B701" t="s">
        <v>24</v>
      </c>
      <c r="C701">
        <v>82.031598709147005</v>
      </c>
      <c r="D701">
        <v>82.031598709147005</v>
      </c>
      <c r="E701">
        <f t="shared" si="13"/>
        <v>0</v>
      </c>
    </row>
    <row r="702" spans="1:5" x14ac:dyDescent="0.3">
      <c r="A702" t="s">
        <v>24</v>
      </c>
      <c r="B702" t="s">
        <v>25</v>
      </c>
      <c r="C702">
        <v>0</v>
      </c>
      <c r="D702">
        <v>69.431464255364006</v>
      </c>
      <c r="E702">
        <f t="shared" si="13"/>
        <v>69.431464255364006</v>
      </c>
    </row>
    <row r="703" spans="1:5" x14ac:dyDescent="0.3">
      <c r="A703" t="s">
        <v>24</v>
      </c>
      <c r="B703" t="s">
        <v>25</v>
      </c>
      <c r="C703">
        <v>45.032056276652</v>
      </c>
      <c r="D703">
        <v>46.475402512834997</v>
      </c>
      <c r="E703">
        <f t="shared" si="13"/>
        <v>1.4433462361829967</v>
      </c>
    </row>
    <row r="704" spans="1:5" x14ac:dyDescent="0.3">
      <c r="A704" t="s">
        <v>25</v>
      </c>
      <c r="B704" t="s">
        <v>25</v>
      </c>
      <c r="C704">
        <v>99.999717858592007</v>
      </c>
      <c r="D704">
        <v>99.999717858592007</v>
      </c>
      <c r="E704">
        <f t="shared" si="13"/>
        <v>0</v>
      </c>
    </row>
    <row r="705" spans="1:5" x14ac:dyDescent="0.3">
      <c r="A705" t="s">
        <v>25</v>
      </c>
      <c r="B705" t="s">
        <v>25</v>
      </c>
      <c r="C705">
        <v>99.658552467863004</v>
      </c>
      <c r="D705">
        <v>99.658552467863004</v>
      </c>
      <c r="E705">
        <f t="shared" si="13"/>
        <v>0</v>
      </c>
    </row>
    <row r="706" spans="1:5" x14ac:dyDescent="0.3">
      <c r="A706" t="s">
        <v>25</v>
      </c>
      <c r="B706" t="s">
        <v>25</v>
      </c>
      <c r="C706">
        <v>100</v>
      </c>
      <c r="D706">
        <v>100</v>
      </c>
      <c r="E706">
        <f t="shared" si="13"/>
        <v>0</v>
      </c>
    </row>
    <row r="707" spans="1:5" x14ac:dyDescent="0.3">
      <c r="A707" t="s">
        <v>25</v>
      </c>
      <c r="B707" t="s">
        <v>25</v>
      </c>
      <c r="C707">
        <v>99.860114289842002</v>
      </c>
      <c r="D707">
        <v>99.860114289842002</v>
      </c>
      <c r="E707">
        <f t="shared" ref="E707:E770" si="14">$D707-$C707</f>
        <v>0</v>
      </c>
    </row>
    <row r="708" spans="1:5" x14ac:dyDescent="0.3">
      <c r="A708" t="s">
        <v>20</v>
      </c>
      <c r="B708" t="s">
        <v>23</v>
      </c>
      <c r="C708">
        <v>0</v>
      </c>
      <c r="D708">
        <v>51.201217045177998</v>
      </c>
      <c r="E708">
        <f t="shared" si="14"/>
        <v>51.201217045177998</v>
      </c>
    </row>
    <row r="709" spans="1:5" x14ac:dyDescent="0.3">
      <c r="A709" t="s">
        <v>20</v>
      </c>
      <c r="B709" t="s">
        <v>22</v>
      </c>
      <c r="C709">
        <v>2.3869163129083999E-2</v>
      </c>
      <c r="D709">
        <v>50.484634296770999</v>
      </c>
      <c r="E709">
        <f t="shared" si="14"/>
        <v>50.460765133641914</v>
      </c>
    </row>
    <row r="710" spans="1:5" x14ac:dyDescent="0.3">
      <c r="A710" t="s">
        <v>20</v>
      </c>
      <c r="B710" t="s">
        <v>23</v>
      </c>
      <c r="C710">
        <v>5.6428281629039001E-5</v>
      </c>
      <c r="D710">
        <v>58.934205187902997</v>
      </c>
      <c r="E710">
        <f t="shared" si="14"/>
        <v>58.934148759621365</v>
      </c>
    </row>
    <row r="711" spans="1:5" x14ac:dyDescent="0.3">
      <c r="A711" t="s">
        <v>20</v>
      </c>
      <c r="B711" t="s">
        <v>25</v>
      </c>
      <c r="C711">
        <v>8.9156684973881999E-3</v>
      </c>
      <c r="D711">
        <v>94.720908540476998</v>
      </c>
      <c r="E711">
        <f t="shared" si="14"/>
        <v>94.711992871979604</v>
      </c>
    </row>
    <row r="712" spans="1:5" x14ac:dyDescent="0.3">
      <c r="A712" t="s">
        <v>20</v>
      </c>
      <c r="B712" t="s">
        <v>19</v>
      </c>
      <c r="C712">
        <v>0</v>
      </c>
      <c r="D712">
        <v>49.789211887244001</v>
      </c>
      <c r="E712">
        <f t="shared" si="14"/>
        <v>49.789211887244001</v>
      </c>
    </row>
    <row r="713" spans="1:5" x14ac:dyDescent="0.3">
      <c r="A713" t="s">
        <v>20</v>
      </c>
      <c r="B713" t="s">
        <v>19</v>
      </c>
      <c r="C713">
        <v>6.4756656949705</v>
      </c>
      <c r="D713">
        <v>46.093649899886998</v>
      </c>
      <c r="E713">
        <f t="shared" si="14"/>
        <v>39.617984204916496</v>
      </c>
    </row>
    <row r="714" spans="1:5" x14ac:dyDescent="0.3">
      <c r="A714" t="s">
        <v>13</v>
      </c>
      <c r="B714" t="s">
        <v>13</v>
      </c>
      <c r="C714">
        <v>76.430866044338003</v>
      </c>
      <c r="D714">
        <v>76.430866044338003</v>
      </c>
      <c r="E714">
        <f t="shared" si="14"/>
        <v>0</v>
      </c>
    </row>
    <row r="715" spans="1:5" x14ac:dyDescent="0.3">
      <c r="A715" t="s">
        <v>13</v>
      </c>
      <c r="B715" t="s">
        <v>19</v>
      </c>
      <c r="C715">
        <v>2.4264161100487E-3</v>
      </c>
      <c r="D715">
        <v>99.727507828013003</v>
      </c>
      <c r="E715">
        <f t="shared" si="14"/>
        <v>99.725081411902949</v>
      </c>
    </row>
    <row r="716" spans="1:5" x14ac:dyDescent="0.3">
      <c r="A716" t="s">
        <v>13</v>
      </c>
      <c r="B716" t="s">
        <v>13</v>
      </c>
      <c r="C716">
        <v>62.693231596902997</v>
      </c>
      <c r="D716">
        <v>62.693231596902997</v>
      </c>
      <c r="E716">
        <f t="shared" si="14"/>
        <v>0</v>
      </c>
    </row>
    <row r="717" spans="1:5" x14ac:dyDescent="0.3">
      <c r="A717" t="s">
        <v>13</v>
      </c>
      <c r="B717" t="s">
        <v>19</v>
      </c>
      <c r="C717">
        <v>0</v>
      </c>
      <c r="D717">
        <v>99.975284412646005</v>
      </c>
      <c r="E717">
        <f t="shared" si="14"/>
        <v>99.975284412646005</v>
      </c>
    </row>
    <row r="718" spans="1:5" x14ac:dyDescent="0.3">
      <c r="A718" t="s">
        <v>13</v>
      </c>
      <c r="B718" t="s">
        <v>13</v>
      </c>
      <c r="C718">
        <v>100</v>
      </c>
      <c r="D718">
        <v>100</v>
      </c>
      <c r="E718">
        <f t="shared" si="14"/>
        <v>0</v>
      </c>
    </row>
    <row r="719" spans="1:5" x14ac:dyDescent="0.3">
      <c r="A719" t="s">
        <v>13</v>
      </c>
      <c r="B719" t="s">
        <v>13</v>
      </c>
      <c r="C719">
        <v>78.848190311156998</v>
      </c>
      <c r="D719">
        <v>78.848190311156998</v>
      </c>
      <c r="E719">
        <f t="shared" si="14"/>
        <v>0</v>
      </c>
    </row>
    <row r="720" spans="1:5" x14ac:dyDescent="0.3">
      <c r="A720" t="s">
        <v>19</v>
      </c>
      <c r="B720" t="s">
        <v>19</v>
      </c>
      <c r="C720">
        <v>96.651884337823006</v>
      </c>
      <c r="D720">
        <v>96.651884337823006</v>
      </c>
      <c r="E720">
        <f t="shared" si="14"/>
        <v>0</v>
      </c>
    </row>
    <row r="721" spans="1:5" x14ac:dyDescent="0.3">
      <c r="A721" t="s">
        <v>19</v>
      </c>
      <c r="B721" t="s">
        <v>19</v>
      </c>
      <c r="C721">
        <v>97.976425392501</v>
      </c>
      <c r="D721">
        <v>97.976425392501</v>
      </c>
      <c r="E721">
        <f t="shared" si="14"/>
        <v>0</v>
      </c>
    </row>
    <row r="722" spans="1:5" x14ac:dyDescent="0.3">
      <c r="A722" t="s">
        <v>19</v>
      </c>
      <c r="B722" t="s">
        <v>19</v>
      </c>
      <c r="C722">
        <v>100</v>
      </c>
      <c r="D722">
        <v>100</v>
      </c>
      <c r="E722">
        <f t="shared" si="14"/>
        <v>0</v>
      </c>
    </row>
    <row r="723" spans="1:5" x14ac:dyDescent="0.3">
      <c r="A723" t="s">
        <v>19</v>
      </c>
      <c r="B723" t="s">
        <v>19</v>
      </c>
      <c r="C723">
        <v>100</v>
      </c>
      <c r="D723">
        <v>100</v>
      </c>
      <c r="E723">
        <f t="shared" si="14"/>
        <v>0</v>
      </c>
    </row>
    <row r="724" spans="1:5" x14ac:dyDescent="0.3">
      <c r="A724" t="s">
        <v>19</v>
      </c>
      <c r="B724" t="s">
        <v>19</v>
      </c>
      <c r="C724">
        <v>44.361703674923</v>
      </c>
      <c r="D724">
        <v>44.361703674923</v>
      </c>
      <c r="E724">
        <f t="shared" si="14"/>
        <v>0</v>
      </c>
    </row>
    <row r="725" spans="1:5" x14ac:dyDescent="0.3">
      <c r="A725" t="s">
        <v>19</v>
      </c>
      <c r="B725" t="s">
        <v>19</v>
      </c>
      <c r="C725">
        <v>46.385643553042001</v>
      </c>
      <c r="D725">
        <v>46.385643553042001</v>
      </c>
      <c r="E725">
        <f t="shared" si="14"/>
        <v>0</v>
      </c>
    </row>
    <row r="726" spans="1:5" x14ac:dyDescent="0.3">
      <c r="A726" t="s">
        <v>21</v>
      </c>
      <c r="B726" t="s">
        <v>21</v>
      </c>
      <c r="C726">
        <v>99.866716398791993</v>
      </c>
      <c r="D726">
        <v>99.866716398791993</v>
      </c>
      <c r="E726">
        <f t="shared" si="14"/>
        <v>0</v>
      </c>
    </row>
    <row r="727" spans="1:5" x14ac:dyDescent="0.3">
      <c r="A727" t="s">
        <v>21</v>
      </c>
      <c r="B727" t="s">
        <v>21</v>
      </c>
      <c r="C727">
        <v>50.919583491567998</v>
      </c>
      <c r="D727">
        <v>50.919583491567998</v>
      </c>
      <c r="E727">
        <f t="shared" si="14"/>
        <v>0</v>
      </c>
    </row>
    <row r="728" spans="1:5" x14ac:dyDescent="0.3">
      <c r="A728" t="s">
        <v>21</v>
      </c>
      <c r="B728" t="s">
        <v>19</v>
      </c>
      <c r="C728">
        <v>0.52641943931730995</v>
      </c>
      <c r="D728">
        <v>99.473580560683004</v>
      </c>
      <c r="E728">
        <f t="shared" si="14"/>
        <v>98.947161121365696</v>
      </c>
    </row>
    <row r="729" spans="1:5" x14ac:dyDescent="0.3">
      <c r="A729" t="s">
        <v>21</v>
      </c>
      <c r="B729" t="s">
        <v>19</v>
      </c>
      <c r="C729">
        <v>0</v>
      </c>
      <c r="D729">
        <v>100</v>
      </c>
      <c r="E729">
        <f t="shared" si="14"/>
        <v>100</v>
      </c>
    </row>
    <row r="730" spans="1:5" x14ac:dyDescent="0.3">
      <c r="A730" t="s">
        <v>21</v>
      </c>
      <c r="B730" t="s">
        <v>21</v>
      </c>
      <c r="C730">
        <v>100</v>
      </c>
      <c r="D730">
        <v>100</v>
      </c>
      <c r="E730">
        <f t="shared" si="14"/>
        <v>0</v>
      </c>
    </row>
    <row r="731" spans="1:5" x14ac:dyDescent="0.3">
      <c r="A731" t="s">
        <v>21</v>
      </c>
      <c r="B731" t="s">
        <v>25</v>
      </c>
      <c r="C731">
        <v>14.862379983752</v>
      </c>
      <c r="D731">
        <v>45.199384707870998</v>
      </c>
      <c r="E731">
        <f t="shared" si="14"/>
        <v>30.337004724118998</v>
      </c>
    </row>
    <row r="732" spans="1:5" x14ac:dyDescent="0.3">
      <c r="A732" t="s">
        <v>22</v>
      </c>
      <c r="B732" t="s">
        <v>22</v>
      </c>
      <c r="C732">
        <v>97.248613416050006</v>
      </c>
      <c r="D732">
        <v>97.248613416050006</v>
      </c>
      <c r="E732">
        <f t="shared" si="14"/>
        <v>0</v>
      </c>
    </row>
    <row r="733" spans="1:5" x14ac:dyDescent="0.3">
      <c r="A733" t="s">
        <v>22</v>
      </c>
      <c r="B733" t="s">
        <v>24</v>
      </c>
      <c r="C733">
        <v>36.765395469147997</v>
      </c>
      <c r="D733">
        <v>63.234604530852003</v>
      </c>
      <c r="E733">
        <f t="shared" si="14"/>
        <v>26.469209061704007</v>
      </c>
    </row>
    <row r="734" spans="1:5" x14ac:dyDescent="0.3">
      <c r="A734" t="s">
        <v>22</v>
      </c>
      <c r="B734" t="s">
        <v>22</v>
      </c>
      <c r="C734">
        <v>100</v>
      </c>
      <c r="D734">
        <v>100</v>
      </c>
      <c r="E734">
        <f t="shared" si="14"/>
        <v>0</v>
      </c>
    </row>
    <row r="735" spans="1:5" x14ac:dyDescent="0.3">
      <c r="A735" t="s">
        <v>22</v>
      </c>
      <c r="B735" t="s">
        <v>24</v>
      </c>
      <c r="C735">
        <v>20.175649955055</v>
      </c>
      <c r="D735">
        <v>79.824350044945007</v>
      </c>
      <c r="E735">
        <f t="shared" si="14"/>
        <v>59.648700089890006</v>
      </c>
    </row>
    <row r="736" spans="1:5" x14ac:dyDescent="0.3">
      <c r="A736" t="s">
        <v>22</v>
      </c>
      <c r="B736" t="s">
        <v>22</v>
      </c>
      <c r="C736">
        <v>100</v>
      </c>
      <c r="D736">
        <v>100</v>
      </c>
      <c r="E736">
        <f t="shared" si="14"/>
        <v>0</v>
      </c>
    </row>
    <row r="737" spans="1:5" x14ac:dyDescent="0.3">
      <c r="A737" t="s">
        <v>22</v>
      </c>
      <c r="B737" t="s">
        <v>22</v>
      </c>
      <c r="C737">
        <v>93.848740915888001</v>
      </c>
      <c r="D737">
        <v>93.848740915888001</v>
      </c>
      <c r="E737">
        <f t="shared" si="14"/>
        <v>0</v>
      </c>
    </row>
    <row r="738" spans="1:5" x14ac:dyDescent="0.3">
      <c r="A738" t="s">
        <v>22</v>
      </c>
      <c r="B738" t="s">
        <v>22</v>
      </c>
      <c r="C738">
        <v>100</v>
      </c>
      <c r="D738">
        <v>100</v>
      </c>
      <c r="E738">
        <f t="shared" si="14"/>
        <v>0</v>
      </c>
    </row>
    <row r="739" spans="1:5" x14ac:dyDescent="0.3">
      <c r="A739" t="s">
        <v>22</v>
      </c>
      <c r="B739" t="s">
        <v>22</v>
      </c>
      <c r="C739">
        <v>84.887042920157995</v>
      </c>
      <c r="D739">
        <v>84.887042920157995</v>
      </c>
      <c r="E739">
        <f t="shared" si="14"/>
        <v>0</v>
      </c>
    </row>
    <row r="740" spans="1:5" x14ac:dyDescent="0.3">
      <c r="A740" t="s">
        <v>23</v>
      </c>
      <c r="B740" t="s">
        <v>23</v>
      </c>
      <c r="C740">
        <v>100</v>
      </c>
      <c r="D740">
        <v>100</v>
      </c>
      <c r="E740">
        <f t="shared" si="14"/>
        <v>0</v>
      </c>
    </row>
    <row r="741" spans="1:5" x14ac:dyDescent="0.3">
      <c r="A741" t="s">
        <v>23</v>
      </c>
      <c r="B741" t="s">
        <v>23</v>
      </c>
      <c r="C741">
        <v>100</v>
      </c>
      <c r="D741">
        <v>100</v>
      </c>
      <c r="E741">
        <f t="shared" si="14"/>
        <v>0</v>
      </c>
    </row>
    <row r="742" spans="1:5" x14ac:dyDescent="0.3">
      <c r="A742" t="s">
        <v>23</v>
      </c>
      <c r="B742" t="s">
        <v>23</v>
      </c>
      <c r="C742">
        <v>100</v>
      </c>
      <c r="D742">
        <v>100</v>
      </c>
      <c r="E742">
        <f t="shared" si="14"/>
        <v>0</v>
      </c>
    </row>
    <row r="743" spans="1:5" x14ac:dyDescent="0.3">
      <c r="A743" t="s">
        <v>23</v>
      </c>
      <c r="B743" t="s">
        <v>23</v>
      </c>
      <c r="C743">
        <v>99.998363579832997</v>
      </c>
      <c r="D743">
        <v>99.998363579832997</v>
      </c>
      <c r="E743">
        <f t="shared" si="14"/>
        <v>0</v>
      </c>
    </row>
    <row r="744" spans="1:5" x14ac:dyDescent="0.3">
      <c r="A744" t="s">
        <v>23</v>
      </c>
      <c r="B744" t="s">
        <v>23</v>
      </c>
      <c r="C744">
        <v>100</v>
      </c>
      <c r="D744">
        <v>100</v>
      </c>
      <c r="E744">
        <f t="shared" si="14"/>
        <v>0</v>
      </c>
    </row>
    <row r="745" spans="1:5" x14ac:dyDescent="0.3">
      <c r="A745" t="s">
        <v>23</v>
      </c>
      <c r="B745" t="s">
        <v>23</v>
      </c>
      <c r="C745">
        <v>76.058251902703006</v>
      </c>
      <c r="D745">
        <v>76.058251902703006</v>
      </c>
      <c r="E745">
        <f t="shared" si="14"/>
        <v>0</v>
      </c>
    </row>
    <row r="746" spans="1:5" x14ac:dyDescent="0.3">
      <c r="A746" t="s">
        <v>24</v>
      </c>
      <c r="B746" t="s">
        <v>25</v>
      </c>
      <c r="C746">
        <v>0</v>
      </c>
      <c r="D746">
        <v>96.430685473837002</v>
      </c>
      <c r="E746">
        <f t="shared" si="14"/>
        <v>96.430685473837002</v>
      </c>
    </row>
    <row r="747" spans="1:5" x14ac:dyDescent="0.3">
      <c r="A747" t="s">
        <v>24</v>
      </c>
      <c r="B747" t="s">
        <v>24</v>
      </c>
      <c r="C747">
        <v>85.159531216407998</v>
      </c>
      <c r="D747">
        <v>85.159531216407998</v>
      </c>
      <c r="E747">
        <f t="shared" si="14"/>
        <v>0</v>
      </c>
    </row>
    <row r="748" spans="1:5" x14ac:dyDescent="0.3">
      <c r="A748" t="s">
        <v>24</v>
      </c>
      <c r="B748" t="s">
        <v>25</v>
      </c>
      <c r="C748">
        <v>0</v>
      </c>
      <c r="D748">
        <v>64.977392008964998</v>
      </c>
      <c r="E748">
        <f t="shared" si="14"/>
        <v>64.977392008964998</v>
      </c>
    </row>
    <row r="749" spans="1:5" x14ac:dyDescent="0.3">
      <c r="A749" t="s">
        <v>24</v>
      </c>
      <c r="B749" t="s">
        <v>24</v>
      </c>
      <c r="C749">
        <v>90.550858528090998</v>
      </c>
      <c r="D749">
        <v>90.550858528090998</v>
      </c>
      <c r="E749">
        <f t="shared" si="14"/>
        <v>0</v>
      </c>
    </row>
    <row r="750" spans="1:5" x14ac:dyDescent="0.3">
      <c r="A750" t="s">
        <v>24</v>
      </c>
      <c r="B750" t="s">
        <v>25</v>
      </c>
      <c r="C750">
        <v>0</v>
      </c>
      <c r="D750">
        <v>95.509350930522004</v>
      </c>
      <c r="E750">
        <f t="shared" si="14"/>
        <v>95.509350930522004</v>
      </c>
    </row>
    <row r="751" spans="1:5" x14ac:dyDescent="0.3">
      <c r="A751" t="s">
        <v>24</v>
      </c>
      <c r="B751" t="s">
        <v>25</v>
      </c>
      <c r="C751">
        <v>5.7366779627208997</v>
      </c>
      <c r="D751">
        <v>92.732017561174004</v>
      </c>
      <c r="E751">
        <f t="shared" si="14"/>
        <v>86.9953395984531</v>
      </c>
    </row>
    <row r="752" spans="1:5" x14ac:dyDescent="0.3">
      <c r="A752" t="s">
        <v>25</v>
      </c>
      <c r="B752" t="s">
        <v>25</v>
      </c>
      <c r="C752">
        <v>85.047803218781993</v>
      </c>
      <c r="D752">
        <v>85.047803218781993</v>
      </c>
      <c r="E752">
        <f t="shared" si="14"/>
        <v>0</v>
      </c>
    </row>
    <row r="753" spans="1:5" x14ac:dyDescent="0.3">
      <c r="A753" t="s">
        <v>25</v>
      </c>
      <c r="B753" t="s">
        <v>25</v>
      </c>
      <c r="C753">
        <v>71.841779612574996</v>
      </c>
      <c r="D753">
        <v>71.841779612574996</v>
      </c>
      <c r="E753">
        <f t="shared" si="14"/>
        <v>0</v>
      </c>
    </row>
    <row r="754" spans="1:5" x14ac:dyDescent="0.3">
      <c r="A754" t="s">
        <v>25</v>
      </c>
      <c r="B754" t="s">
        <v>25</v>
      </c>
      <c r="C754">
        <v>100</v>
      </c>
      <c r="D754">
        <v>100</v>
      </c>
      <c r="E754">
        <f t="shared" si="14"/>
        <v>0</v>
      </c>
    </row>
    <row r="755" spans="1:5" x14ac:dyDescent="0.3">
      <c r="A755" t="s">
        <v>25</v>
      </c>
      <c r="B755" t="s">
        <v>25</v>
      </c>
      <c r="C755">
        <v>99.965804461332993</v>
      </c>
      <c r="D755">
        <v>99.965804461332993</v>
      </c>
      <c r="E755">
        <f t="shared" si="14"/>
        <v>0</v>
      </c>
    </row>
    <row r="756" spans="1:5" x14ac:dyDescent="0.3">
      <c r="A756" t="s">
        <v>25</v>
      </c>
      <c r="B756" t="s">
        <v>25</v>
      </c>
      <c r="C756">
        <v>100</v>
      </c>
      <c r="D756">
        <v>100</v>
      </c>
      <c r="E756">
        <f t="shared" si="14"/>
        <v>0</v>
      </c>
    </row>
    <row r="757" spans="1:5" x14ac:dyDescent="0.3">
      <c r="A757" t="s">
        <v>25</v>
      </c>
      <c r="B757" t="s">
        <v>25</v>
      </c>
      <c r="C757">
        <v>99.261289301576994</v>
      </c>
      <c r="D757">
        <v>99.261289301576994</v>
      </c>
      <c r="E757">
        <f t="shared" si="14"/>
        <v>0</v>
      </c>
    </row>
    <row r="758" spans="1:5" x14ac:dyDescent="0.3">
      <c r="A758" t="s">
        <v>20</v>
      </c>
      <c r="B758" t="s">
        <v>25</v>
      </c>
      <c r="C758">
        <v>2.821414081452E-4</v>
      </c>
      <c r="D758">
        <v>42.562103556053998</v>
      </c>
      <c r="E758">
        <f t="shared" si="14"/>
        <v>42.561821414645856</v>
      </c>
    </row>
    <row r="759" spans="1:5" x14ac:dyDescent="0.3">
      <c r="A759" t="s">
        <v>20</v>
      </c>
      <c r="B759" t="s">
        <v>25</v>
      </c>
      <c r="C759">
        <v>0.22238385790004001</v>
      </c>
      <c r="D759">
        <v>62.381352484339999</v>
      </c>
      <c r="E759">
        <f t="shared" si="14"/>
        <v>62.158968626439957</v>
      </c>
    </row>
    <row r="760" spans="1:5" x14ac:dyDescent="0.3">
      <c r="A760" t="s">
        <v>20</v>
      </c>
      <c r="B760" t="s">
        <v>25</v>
      </c>
      <c r="C760">
        <v>4.3449776854360004E-3</v>
      </c>
      <c r="D760">
        <v>68.784608170477</v>
      </c>
      <c r="E760">
        <f t="shared" si="14"/>
        <v>68.780263192791566</v>
      </c>
    </row>
    <row r="761" spans="1:5" x14ac:dyDescent="0.3">
      <c r="A761" t="s">
        <v>20</v>
      </c>
      <c r="B761" t="s">
        <v>25</v>
      </c>
      <c r="C761">
        <v>1.0434153556026</v>
      </c>
      <c r="D761">
        <v>96.057863817113997</v>
      </c>
      <c r="E761">
        <f t="shared" si="14"/>
        <v>95.014448461511392</v>
      </c>
    </row>
    <row r="762" spans="1:5" x14ac:dyDescent="0.3">
      <c r="A762" t="s">
        <v>13</v>
      </c>
      <c r="B762" t="s">
        <v>19</v>
      </c>
      <c r="C762">
        <v>19.014694488819</v>
      </c>
      <c r="D762">
        <v>80.985305511180997</v>
      </c>
      <c r="E762">
        <f t="shared" si="14"/>
        <v>61.970611022361993</v>
      </c>
    </row>
    <row r="763" spans="1:5" x14ac:dyDescent="0.3">
      <c r="A763" t="s">
        <v>13</v>
      </c>
      <c r="B763" t="s">
        <v>19</v>
      </c>
      <c r="C763">
        <v>1.7934600750158001</v>
      </c>
      <c r="D763">
        <v>97.847317484133995</v>
      </c>
      <c r="E763">
        <f t="shared" si="14"/>
        <v>96.053857409118194</v>
      </c>
    </row>
    <row r="764" spans="1:5" x14ac:dyDescent="0.3">
      <c r="A764" t="s">
        <v>13</v>
      </c>
      <c r="B764" t="s">
        <v>19</v>
      </c>
      <c r="C764">
        <v>4.5149960979842998</v>
      </c>
      <c r="D764">
        <v>95.485003902016004</v>
      </c>
      <c r="E764">
        <f t="shared" si="14"/>
        <v>90.970007804031709</v>
      </c>
    </row>
    <row r="765" spans="1:5" x14ac:dyDescent="0.3">
      <c r="A765" t="s">
        <v>13</v>
      </c>
      <c r="B765" t="s">
        <v>19</v>
      </c>
      <c r="C765">
        <v>0</v>
      </c>
      <c r="D765">
        <v>99.993510747613001</v>
      </c>
      <c r="E765">
        <f t="shared" si="14"/>
        <v>99.993510747613001</v>
      </c>
    </row>
    <row r="766" spans="1:5" x14ac:dyDescent="0.3">
      <c r="A766" t="s">
        <v>19</v>
      </c>
      <c r="B766" t="s">
        <v>19</v>
      </c>
      <c r="C766">
        <v>99.905877626242997</v>
      </c>
      <c r="D766">
        <v>99.905877626242997</v>
      </c>
      <c r="E766">
        <f t="shared" si="14"/>
        <v>0</v>
      </c>
    </row>
    <row r="767" spans="1:5" x14ac:dyDescent="0.3">
      <c r="A767" t="s">
        <v>19</v>
      </c>
      <c r="B767" t="s">
        <v>19</v>
      </c>
      <c r="C767">
        <v>99.688177315717994</v>
      </c>
      <c r="D767">
        <v>99.688177315717994</v>
      </c>
      <c r="E767">
        <f t="shared" si="14"/>
        <v>0</v>
      </c>
    </row>
    <row r="768" spans="1:5" x14ac:dyDescent="0.3">
      <c r="A768" t="s">
        <v>19</v>
      </c>
      <c r="B768" t="s">
        <v>19</v>
      </c>
      <c r="C768">
        <v>100</v>
      </c>
      <c r="D768">
        <v>100</v>
      </c>
      <c r="E768">
        <f t="shared" si="14"/>
        <v>0</v>
      </c>
    </row>
    <row r="769" spans="1:5" x14ac:dyDescent="0.3">
      <c r="A769" t="s">
        <v>19</v>
      </c>
      <c r="B769" t="s">
        <v>19</v>
      </c>
      <c r="C769">
        <v>100</v>
      </c>
      <c r="D769">
        <v>100</v>
      </c>
      <c r="E769">
        <f t="shared" si="14"/>
        <v>0</v>
      </c>
    </row>
    <row r="770" spans="1:5" x14ac:dyDescent="0.3">
      <c r="A770" t="s">
        <v>19</v>
      </c>
      <c r="B770" t="s">
        <v>19</v>
      </c>
      <c r="C770">
        <v>76.617375423083004</v>
      </c>
      <c r="D770">
        <v>76.617375423083004</v>
      </c>
      <c r="E770">
        <f t="shared" si="14"/>
        <v>0</v>
      </c>
    </row>
    <row r="771" spans="1:5" x14ac:dyDescent="0.3">
      <c r="A771" t="s">
        <v>19</v>
      </c>
      <c r="B771" t="s">
        <v>19</v>
      </c>
      <c r="C771">
        <v>56.450282470615001</v>
      </c>
      <c r="D771">
        <v>56.450282470615001</v>
      </c>
      <c r="E771">
        <f t="shared" ref="E771:E834" si="15">$D771-$C771</f>
        <v>0</v>
      </c>
    </row>
    <row r="772" spans="1:5" x14ac:dyDescent="0.3">
      <c r="A772" t="s">
        <v>21</v>
      </c>
      <c r="B772" t="s">
        <v>21</v>
      </c>
      <c r="C772">
        <v>99.391195269503996</v>
      </c>
      <c r="D772">
        <v>99.391195269503996</v>
      </c>
      <c r="E772">
        <f t="shared" si="15"/>
        <v>0</v>
      </c>
    </row>
    <row r="773" spans="1:5" x14ac:dyDescent="0.3">
      <c r="A773" t="s">
        <v>21</v>
      </c>
      <c r="B773" t="s">
        <v>21</v>
      </c>
      <c r="C773">
        <v>47.635796070447</v>
      </c>
      <c r="D773">
        <v>47.635796070447</v>
      </c>
      <c r="E773">
        <f t="shared" si="15"/>
        <v>0</v>
      </c>
    </row>
    <row r="774" spans="1:5" x14ac:dyDescent="0.3">
      <c r="A774" t="s">
        <v>21</v>
      </c>
      <c r="B774" t="s">
        <v>21</v>
      </c>
      <c r="C774">
        <v>54.798181429339998</v>
      </c>
      <c r="D774">
        <v>54.798181429339998</v>
      </c>
      <c r="E774">
        <f t="shared" si="15"/>
        <v>0</v>
      </c>
    </row>
    <row r="775" spans="1:5" x14ac:dyDescent="0.3">
      <c r="A775" t="s">
        <v>21</v>
      </c>
      <c r="B775" t="s">
        <v>25</v>
      </c>
      <c r="C775">
        <v>1.5235636039841001E-3</v>
      </c>
      <c r="D775">
        <v>73.011594319026003</v>
      </c>
      <c r="E775">
        <f t="shared" si="15"/>
        <v>73.010070755422021</v>
      </c>
    </row>
    <row r="776" spans="1:5" x14ac:dyDescent="0.3">
      <c r="A776" t="s">
        <v>21</v>
      </c>
      <c r="B776" t="s">
        <v>19</v>
      </c>
      <c r="C776">
        <v>8.2423098127088998</v>
      </c>
      <c r="D776">
        <v>91.757690187291004</v>
      </c>
      <c r="E776">
        <f t="shared" si="15"/>
        <v>83.515380374582108</v>
      </c>
    </row>
    <row r="777" spans="1:5" x14ac:dyDescent="0.3">
      <c r="A777" t="s">
        <v>21</v>
      </c>
      <c r="B777" t="s">
        <v>19</v>
      </c>
      <c r="C777">
        <v>7.8999594280654999E-4</v>
      </c>
      <c r="D777">
        <v>99.992551466825006</v>
      </c>
      <c r="E777">
        <f t="shared" si="15"/>
        <v>99.991761470882196</v>
      </c>
    </row>
    <row r="778" spans="1:5" x14ac:dyDescent="0.3">
      <c r="A778" t="s">
        <v>21</v>
      </c>
      <c r="B778" t="s">
        <v>21</v>
      </c>
      <c r="C778">
        <v>99.700526433529006</v>
      </c>
      <c r="D778">
        <v>99.700526433529006</v>
      </c>
      <c r="E778">
        <f t="shared" si="15"/>
        <v>0</v>
      </c>
    </row>
    <row r="779" spans="1:5" x14ac:dyDescent="0.3">
      <c r="A779" t="s">
        <v>21</v>
      </c>
      <c r="B779" t="s">
        <v>20</v>
      </c>
      <c r="C779">
        <v>6.5014298408371003</v>
      </c>
      <c r="D779">
        <v>43.480112780471003</v>
      </c>
      <c r="E779">
        <f t="shared" si="15"/>
        <v>36.978682939633906</v>
      </c>
    </row>
    <row r="780" spans="1:5" x14ac:dyDescent="0.3">
      <c r="A780" t="s">
        <v>22</v>
      </c>
      <c r="B780" t="s">
        <v>22</v>
      </c>
      <c r="C780">
        <v>90.444096219249005</v>
      </c>
      <c r="D780">
        <v>90.444096219249005</v>
      </c>
      <c r="E780">
        <f t="shared" si="15"/>
        <v>0</v>
      </c>
    </row>
    <row r="781" spans="1:5" x14ac:dyDescent="0.3">
      <c r="A781" t="s">
        <v>22</v>
      </c>
      <c r="B781" t="s">
        <v>24</v>
      </c>
      <c r="C781">
        <v>43.629952357602001</v>
      </c>
      <c r="D781">
        <v>56.370047642397999</v>
      </c>
      <c r="E781">
        <f t="shared" si="15"/>
        <v>12.740095284795999</v>
      </c>
    </row>
    <row r="782" spans="1:5" x14ac:dyDescent="0.3">
      <c r="A782" t="s">
        <v>22</v>
      </c>
      <c r="B782" t="s">
        <v>22</v>
      </c>
      <c r="C782">
        <v>100</v>
      </c>
      <c r="D782">
        <v>100</v>
      </c>
      <c r="E782">
        <f t="shared" si="15"/>
        <v>0</v>
      </c>
    </row>
    <row r="783" spans="1:5" x14ac:dyDescent="0.3">
      <c r="A783" t="s">
        <v>22</v>
      </c>
      <c r="B783" t="s">
        <v>24</v>
      </c>
      <c r="C783">
        <v>42.938705907646003</v>
      </c>
      <c r="D783">
        <v>57.061294092353997</v>
      </c>
      <c r="E783">
        <f t="shared" si="15"/>
        <v>14.122588184707993</v>
      </c>
    </row>
    <row r="784" spans="1:5" x14ac:dyDescent="0.3">
      <c r="A784" t="s">
        <v>22</v>
      </c>
      <c r="B784" t="s">
        <v>22</v>
      </c>
      <c r="C784">
        <v>76.466669021453995</v>
      </c>
      <c r="D784">
        <v>76.466669021453995</v>
      </c>
      <c r="E784">
        <f t="shared" si="15"/>
        <v>0</v>
      </c>
    </row>
    <row r="785" spans="1:5" x14ac:dyDescent="0.3">
      <c r="A785" t="s">
        <v>22</v>
      </c>
      <c r="B785" t="s">
        <v>22</v>
      </c>
      <c r="C785">
        <v>86.771981075818999</v>
      </c>
      <c r="D785">
        <v>86.771981075818999</v>
      </c>
      <c r="E785">
        <f t="shared" si="15"/>
        <v>0</v>
      </c>
    </row>
    <row r="786" spans="1:5" x14ac:dyDescent="0.3">
      <c r="A786" t="s">
        <v>23</v>
      </c>
      <c r="B786" t="s">
        <v>23</v>
      </c>
      <c r="C786">
        <v>100</v>
      </c>
      <c r="D786">
        <v>100</v>
      </c>
      <c r="E786">
        <f t="shared" si="15"/>
        <v>0</v>
      </c>
    </row>
    <row r="787" spans="1:5" x14ac:dyDescent="0.3">
      <c r="A787" t="s">
        <v>23</v>
      </c>
      <c r="B787" t="s">
        <v>23</v>
      </c>
      <c r="C787">
        <v>98.455840073220998</v>
      </c>
      <c r="D787">
        <v>98.455840073220998</v>
      </c>
      <c r="E787">
        <f t="shared" si="15"/>
        <v>0</v>
      </c>
    </row>
    <row r="788" spans="1:5" x14ac:dyDescent="0.3">
      <c r="A788" t="s">
        <v>23</v>
      </c>
      <c r="B788" t="s">
        <v>23</v>
      </c>
      <c r="C788">
        <v>100</v>
      </c>
      <c r="D788">
        <v>100</v>
      </c>
      <c r="E788">
        <f t="shared" si="15"/>
        <v>0</v>
      </c>
    </row>
    <row r="789" spans="1:5" x14ac:dyDescent="0.3">
      <c r="A789" t="s">
        <v>23</v>
      </c>
      <c r="B789" t="s">
        <v>23</v>
      </c>
      <c r="C789">
        <v>100</v>
      </c>
      <c r="D789">
        <v>100</v>
      </c>
      <c r="E789">
        <f t="shared" si="15"/>
        <v>0</v>
      </c>
    </row>
    <row r="790" spans="1:5" x14ac:dyDescent="0.3">
      <c r="A790" t="s">
        <v>24</v>
      </c>
      <c r="B790" t="s">
        <v>23</v>
      </c>
      <c r="C790">
        <v>5.5007981780435999</v>
      </c>
      <c r="D790">
        <v>36.589621371873001</v>
      </c>
      <c r="E790">
        <f t="shared" si="15"/>
        <v>31.088823193829402</v>
      </c>
    </row>
    <row r="791" spans="1:5" x14ac:dyDescent="0.3">
      <c r="A791" t="s">
        <v>24</v>
      </c>
      <c r="B791" t="s">
        <v>24</v>
      </c>
      <c r="C791">
        <v>50.836577489291003</v>
      </c>
      <c r="D791">
        <v>50.836577489291003</v>
      </c>
      <c r="E791">
        <f t="shared" si="15"/>
        <v>0</v>
      </c>
    </row>
    <row r="792" spans="1:5" x14ac:dyDescent="0.3">
      <c r="A792" t="s">
        <v>24</v>
      </c>
      <c r="B792" t="s">
        <v>23</v>
      </c>
      <c r="C792">
        <v>0.16612486111589</v>
      </c>
      <c r="D792">
        <v>33.541027028583002</v>
      </c>
      <c r="E792">
        <f t="shared" si="15"/>
        <v>33.374902167467113</v>
      </c>
    </row>
    <row r="793" spans="1:5" x14ac:dyDescent="0.3">
      <c r="A793" t="s">
        <v>24</v>
      </c>
      <c r="B793" t="s">
        <v>24</v>
      </c>
      <c r="C793">
        <v>58.123725778865001</v>
      </c>
      <c r="D793">
        <v>58.123725778865001</v>
      </c>
      <c r="E793">
        <f t="shared" si="15"/>
        <v>0</v>
      </c>
    </row>
    <row r="794" spans="1:5" x14ac:dyDescent="0.3">
      <c r="A794" t="s">
        <v>24</v>
      </c>
      <c r="B794" t="s">
        <v>23</v>
      </c>
      <c r="C794">
        <v>0</v>
      </c>
      <c r="D794">
        <v>30.365608466708</v>
      </c>
      <c r="E794">
        <f t="shared" si="15"/>
        <v>30.365608466708</v>
      </c>
    </row>
    <row r="795" spans="1:5" x14ac:dyDescent="0.3">
      <c r="A795" t="s">
        <v>24</v>
      </c>
      <c r="B795" t="s">
        <v>24</v>
      </c>
      <c r="C795">
        <v>37.530465063610002</v>
      </c>
      <c r="D795">
        <v>37.530465063610002</v>
      </c>
      <c r="E795">
        <f t="shared" si="15"/>
        <v>0</v>
      </c>
    </row>
    <row r="796" spans="1:5" x14ac:dyDescent="0.3">
      <c r="A796" t="s">
        <v>25</v>
      </c>
      <c r="B796" t="s">
        <v>25</v>
      </c>
      <c r="C796">
        <v>100</v>
      </c>
      <c r="D796">
        <v>100</v>
      </c>
      <c r="E796">
        <f t="shared" si="15"/>
        <v>0</v>
      </c>
    </row>
    <row r="797" spans="1:5" x14ac:dyDescent="0.3">
      <c r="A797" t="s">
        <v>25</v>
      </c>
      <c r="B797" t="s">
        <v>25</v>
      </c>
      <c r="C797">
        <v>99.998420008113996</v>
      </c>
      <c r="D797">
        <v>99.998420008113996</v>
      </c>
      <c r="E797">
        <f t="shared" si="15"/>
        <v>0</v>
      </c>
    </row>
    <row r="798" spans="1:5" x14ac:dyDescent="0.3">
      <c r="A798" t="s">
        <v>25</v>
      </c>
      <c r="B798" t="s">
        <v>25</v>
      </c>
      <c r="C798">
        <v>100</v>
      </c>
      <c r="D798">
        <v>100</v>
      </c>
      <c r="E798">
        <f t="shared" si="15"/>
        <v>0</v>
      </c>
    </row>
    <row r="799" spans="1:5" x14ac:dyDescent="0.3">
      <c r="A799" t="s">
        <v>25</v>
      </c>
      <c r="B799" t="s">
        <v>25</v>
      </c>
      <c r="C799">
        <v>99.999168898519997</v>
      </c>
      <c r="D799">
        <v>99.999168898519997</v>
      </c>
      <c r="E799">
        <f t="shared" si="15"/>
        <v>0</v>
      </c>
    </row>
    <row r="800" spans="1:5" x14ac:dyDescent="0.3">
      <c r="A800" t="s">
        <v>25</v>
      </c>
      <c r="B800" t="s">
        <v>25</v>
      </c>
      <c r="C800">
        <v>99.998130021671003</v>
      </c>
      <c r="D800">
        <v>99.998130021671003</v>
      </c>
      <c r="E800">
        <f t="shared" si="15"/>
        <v>0</v>
      </c>
    </row>
    <row r="801" spans="1:5" x14ac:dyDescent="0.3">
      <c r="A801" t="s">
        <v>25</v>
      </c>
      <c r="B801" t="s">
        <v>25</v>
      </c>
      <c r="C801">
        <v>99.772001160772007</v>
      </c>
      <c r="D801">
        <v>99.772001160772007</v>
      </c>
      <c r="E801">
        <f t="shared" si="15"/>
        <v>0</v>
      </c>
    </row>
    <row r="802" spans="1:5" x14ac:dyDescent="0.3">
      <c r="A802" t="s">
        <v>20</v>
      </c>
      <c r="B802" t="s">
        <v>23</v>
      </c>
      <c r="C802">
        <v>0</v>
      </c>
      <c r="D802">
        <v>39.792716350264001</v>
      </c>
      <c r="E802">
        <f t="shared" si="15"/>
        <v>39.792716350264001</v>
      </c>
    </row>
    <row r="803" spans="1:5" x14ac:dyDescent="0.3">
      <c r="A803" t="s">
        <v>20</v>
      </c>
      <c r="B803" t="s">
        <v>25</v>
      </c>
      <c r="C803">
        <v>6.4892523873394999E-3</v>
      </c>
      <c r="D803">
        <v>64.507626564404006</v>
      </c>
      <c r="E803">
        <f t="shared" si="15"/>
        <v>64.501137312016667</v>
      </c>
    </row>
    <row r="804" spans="1:5" x14ac:dyDescent="0.3">
      <c r="A804" t="s">
        <v>20</v>
      </c>
      <c r="B804" t="s">
        <v>25</v>
      </c>
      <c r="C804">
        <v>2.821414081452E-4</v>
      </c>
      <c r="D804">
        <v>69.216848807754999</v>
      </c>
      <c r="E804">
        <f t="shared" si="15"/>
        <v>69.21656666634685</v>
      </c>
    </row>
    <row r="805" spans="1:5" x14ac:dyDescent="0.3">
      <c r="A805" t="s">
        <v>20</v>
      </c>
      <c r="B805" t="s">
        <v>25</v>
      </c>
      <c r="C805">
        <v>3.8540516352634002E-2</v>
      </c>
      <c r="D805">
        <v>98.912175586754998</v>
      </c>
      <c r="E805">
        <f t="shared" si="15"/>
        <v>98.873635070402358</v>
      </c>
    </row>
    <row r="806" spans="1:5" x14ac:dyDescent="0.3">
      <c r="A806" t="s">
        <v>20</v>
      </c>
      <c r="B806" t="s">
        <v>23</v>
      </c>
      <c r="C806">
        <v>2.8880776415001998E-2</v>
      </c>
      <c r="D806">
        <v>68.329008142717001</v>
      </c>
      <c r="E806">
        <f t="shared" si="15"/>
        <v>68.300127366301993</v>
      </c>
    </row>
    <row r="807" spans="1:5" x14ac:dyDescent="0.3">
      <c r="A807" t="s">
        <v>20</v>
      </c>
      <c r="B807" t="s">
        <v>24</v>
      </c>
      <c r="C807">
        <v>22.492722667670002</v>
      </c>
      <c r="D807">
        <v>46.595427418176001</v>
      </c>
      <c r="E807">
        <f t="shared" si="15"/>
        <v>24.102704750506</v>
      </c>
    </row>
    <row r="808" spans="1:5" x14ac:dyDescent="0.3">
      <c r="A808" t="s">
        <v>20</v>
      </c>
      <c r="B808" t="s">
        <v>23</v>
      </c>
      <c r="C808">
        <v>30.454951875761001</v>
      </c>
      <c r="D808">
        <v>69.545048124239003</v>
      </c>
      <c r="E808">
        <f t="shared" si="15"/>
        <v>39.090096248478005</v>
      </c>
    </row>
    <row r="809" spans="1:5" x14ac:dyDescent="0.3">
      <c r="A809" t="s">
        <v>20</v>
      </c>
      <c r="B809" t="s">
        <v>25</v>
      </c>
      <c r="C809">
        <v>44.524945857201999</v>
      </c>
      <c r="D809">
        <v>50.460326331996001</v>
      </c>
      <c r="E809">
        <f t="shared" si="15"/>
        <v>5.9353804747940018</v>
      </c>
    </row>
    <row r="810" spans="1:5" x14ac:dyDescent="0.3">
      <c r="A810" t="s">
        <v>13</v>
      </c>
      <c r="B810" t="s">
        <v>13</v>
      </c>
      <c r="C810">
        <v>100</v>
      </c>
      <c r="D810">
        <v>100</v>
      </c>
      <c r="E810">
        <f t="shared" si="15"/>
        <v>0</v>
      </c>
    </row>
    <row r="811" spans="1:5" x14ac:dyDescent="0.3">
      <c r="A811" t="s">
        <v>13</v>
      </c>
      <c r="B811" t="s">
        <v>13</v>
      </c>
      <c r="C811">
        <v>100</v>
      </c>
      <c r="D811">
        <v>100</v>
      </c>
      <c r="E811">
        <f t="shared" si="15"/>
        <v>0</v>
      </c>
    </row>
    <row r="812" spans="1:5" x14ac:dyDescent="0.3">
      <c r="A812" t="s">
        <v>13</v>
      </c>
      <c r="B812" t="s">
        <v>13</v>
      </c>
      <c r="C812">
        <v>100</v>
      </c>
      <c r="D812">
        <v>100</v>
      </c>
      <c r="E812">
        <f t="shared" si="15"/>
        <v>0</v>
      </c>
    </row>
    <row r="813" spans="1:5" x14ac:dyDescent="0.3">
      <c r="A813" t="s">
        <v>13</v>
      </c>
      <c r="B813" t="s">
        <v>13</v>
      </c>
      <c r="C813">
        <v>100</v>
      </c>
      <c r="D813">
        <v>100</v>
      </c>
      <c r="E813">
        <f t="shared" si="15"/>
        <v>0</v>
      </c>
    </row>
    <row r="814" spans="1:5" x14ac:dyDescent="0.3">
      <c r="A814" t="s">
        <v>13</v>
      </c>
      <c r="B814" t="s">
        <v>13</v>
      </c>
      <c r="C814">
        <v>100</v>
      </c>
      <c r="D814">
        <v>100</v>
      </c>
      <c r="E814">
        <f t="shared" si="15"/>
        <v>0</v>
      </c>
    </row>
    <row r="815" spans="1:5" x14ac:dyDescent="0.3">
      <c r="A815" t="s">
        <v>13</v>
      </c>
      <c r="B815" t="s">
        <v>13</v>
      </c>
      <c r="C815">
        <v>99.999705254936003</v>
      </c>
      <c r="D815">
        <v>99.999705254936003</v>
      </c>
      <c r="E815">
        <f t="shared" si="15"/>
        <v>0</v>
      </c>
    </row>
    <row r="816" spans="1:5" x14ac:dyDescent="0.3">
      <c r="A816" t="s">
        <v>19</v>
      </c>
      <c r="B816" t="s">
        <v>19</v>
      </c>
      <c r="C816">
        <v>100</v>
      </c>
      <c r="D816">
        <v>100</v>
      </c>
      <c r="E816">
        <f t="shared" si="15"/>
        <v>0</v>
      </c>
    </row>
    <row r="817" spans="1:5" x14ac:dyDescent="0.3">
      <c r="A817" t="s">
        <v>19</v>
      </c>
      <c r="B817" t="s">
        <v>19</v>
      </c>
      <c r="C817">
        <v>99.983974368017002</v>
      </c>
      <c r="D817">
        <v>99.983974368017002</v>
      </c>
      <c r="E817">
        <f t="shared" si="15"/>
        <v>0</v>
      </c>
    </row>
    <row r="818" spans="1:5" x14ac:dyDescent="0.3">
      <c r="A818" t="s">
        <v>19</v>
      </c>
      <c r="B818" t="s">
        <v>19</v>
      </c>
      <c r="C818">
        <v>100</v>
      </c>
      <c r="D818">
        <v>100</v>
      </c>
      <c r="E818">
        <f t="shared" si="15"/>
        <v>0</v>
      </c>
    </row>
    <row r="819" spans="1:5" x14ac:dyDescent="0.3">
      <c r="A819" t="s">
        <v>19</v>
      </c>
      <c r="B819" t="s">
        <v>19</v>
      </c>
      <c r="C819">
        <v>100</v>
      </c>
      <c r="D819">
        <v>100</v>
      </c>
      <c r="E819">
        <f t="shared" si="15"/>
        <v>0</v>
      </c>
    </row>
    <row r="820" spans="1:5" x14ac:dyDescent="0.3">
      <c r="A820" t="s">
        <v>19</v>
      </c>
      <c r="B820" t="s">
        <v>19</v>
      </c>
      <c r="C820">
        <v>100</v>
      </c>
      <c r="D820">
        <v>100</v>
      </c>
      <c r="E820">
        <f t="shared" si="15"/>
        <v>0</v>
      </c>
    </row>
    <row r="821" spans="1:5" x14ac:dyDescent="0.3">
      <c r="A821" t="s">
        <v>19</v>
      </c>
      <c r="B821" t="s">
        <v>19</v>
      </c>
      <c r="C821">
        <v>100</v>
      </c>
      <c r="D821">
        <v>100</v>
      </c>
      <c r="E821">
        <f t="shared" si="15"/>
        <v>0</v>
      </c>
    </row>
    <row r="822" spans="1:5" x14ac:dyDescent="0.3">
      <c r="A822" t="s">
        <v>21</v>
      </c>
      <c r="B822" t="s">
        <v>19</v>
      </c>
      <c r="C822">
        <v>31.583699223716</v>
      </c>
      <c r="D822">
        <v>68.416300776284004</v>
      </c>
      <c r="E822">
        <f t="shared" si="15"/>
        <v>36.832601552568008</v>
      </c>
    </row>
    <row r="823" spans="1:5" x14ac:dyDescent="0.3">
      <c r="A823" t="s">
        <v>21</v>
      </c>
      <c r="B823" t="s">
        <v>19</v>
      </c>
      <c r="C823">
        <v>0</v>
      </c>
      <c r="D823">
        <v>100</v>
      </c>
      <c r="E823">
        <f t="shared" si="15"/>
        <v>100</v>
      </c>
    </row>
    <row r="824" spans="1:5" x14ac:dyDescent="0.3">
      <c r="A824" t="s">
        <v>21</v>
      </c>
      <c r="B824" t="s">
        <v>21</v>
      </c>
      <c r="C824">
        <v>100</v>
      </c>
      <c r="D824">
        <v>100</v>
      </c>
      <c r="E824">
        <f t="shared" si="15"/>
        <v>0</v>
      </c>
    </row>
    <row r="825" spans="1:5" x14ac:dyDescent="0.3">
      <c r="A825" t="s">
        <v>21</v>
      </c>
      <c r="B825" t="s">
        <v>21</v>
      </c>
      <c r="C825">
        <v>100</v>
      </c>
      <c r="D825">
        <v>100</v>
      </c>
      <c r="E825">
        <f t="shared" si="15"/>
        <v>0</v>
      </c>
    </row>
    <row r="826" spans="1:5" x14ac:dyDescent="0.3">
      <c r="A826" t="s">
        <v>21</v>
      </c>
      <c r="B826" t="s">
        <v>21</v>
      </c>
      <c r="C826">
        <v>100</v>
      </c>
      <c r="D826">
        <v>100</v>
      </c>
      <c r="E826">
        <f t="shared" si="15"/>
        <v>0</v>
      </c>
    </row>
    <row r="827" spans="1:5" x14ac:dyDescent="0.3">
      <c r="A827" t="s">
        <v>21</v>
      </c>
      <c r="B827" t="s">
        <v>21</v>
      </c>
      <c r="C827">
        <v>100</v>
      </c>
      <c r="D827">
        <v>100</v>
      </c>
      <c r="E827">
        <f t="shared" si="15"/>
        <v>0</v>
      </c>
    </row>
    <row r="828" spans="1:5" x14ac:dyDescent="0.3">
      <c r="A828" t="s">
        <v>22</v>
      </c>
      <c r="B828" t="s">
        <v>22</v>
      </c>
      <c r="C828">
        <v>100</v>
      </c>
      <c r="D828">
        <v>100</v>
      </c>
      <c r="E828">
        <f t="shared" si="15"/>
        <v>0</v>
      </c>
    </row>
    <row r="829" spans="1:5" x14ac:dyDescent="0.3">
      <c r="A829" t="s">
        <v>22</v>
      </c>
      <c r="B829" t="s">
        <v>22</v>
      </c>
      <c r="C829">
        <v>95.863073388930005</v>
      </c>
      <c r="D829">
        <v>95.863073388930005</v>
      </c>
      <c r="E829">
        <f t="shared" si="15"/>
        <v>0</v>
      </c>
    </row>
    <row r="830" spans="1:5" x14ac:dyDescent="0.3">
      <c r="A830" t="s">
        <v>22</v>
      </c>
      <c r="B830" t="s">
        <v>22</v>
      </c>
      <c r="C830">
        <v>100</v>
      </c>
      <c r="D830">
        <v>100</v>
      </c>
      <c r="E830">
        <f t="shared" si="15"/>
        <v>0</v>
      </c>
    </row>
    <row r="831" spans="1:5" x14ac:dyDescent="0.3">
      <c r="A831" t="s">
        <v>22</v>
      </c>
      <c r="B831" t="s">
        <v>22</v>
      </c>
      <c r="C831">
        <v>68.025613346056005</v>
      </c>
      <c r="D831">
        <v>68.025613346056005</v>
      </c>
      <c r="E831">
        <f t="shared" si="15"/>
        <v>0</v>
      </c>
    </row>
    <row r="832" spans="1:5" x14ac:dyDescent="0.3">
      <c r="A832" t="s">
        <v>22</v>
      </c>
      <c r="B832" t="s">
        <v>22</v>
      </c>
      <c r="C832">
        <v>100</v>
      </c>
      <c r="D832">
        <v>100</v>
      </c>
      <c r="E832">
        <f t="shared" si="15"/>
        <v>0</v>
      </c>
    </row>
    <row r="833" spans="1:5" x14ac:dyDescent="0.3">
      <c r="A833" t="s">
        <v>22</v>
      </c>
      <c r="B833" t="s">
        <v>22</v>
      </c>
      <c r="C833">
        <v>65.749665648567998</v>
      </c>
      <c r="D833">
        <v>65.749665648567998</v>
      </c>
      <c r="E833">
        <f t="shared" si="15"/>
        <v>0</v>
      </c>
    </row>
    <row r="834" spans="1:5" x14ac:dyDescent="0.3">
      <c r="A834" t="s">
        <v>23</v>
      </c>
      <c r="B834" t="s">
        <v>23</v>
      </c>
      <c r="C834">
        <v>100</v>
      </c>
      <c r="D834">
        <v>100</v>
      </c>
      <c r="E834">
        <f t="shared" si="15"/>
        <v>0</v>
      </c>
    </row>
    <row r="835" spans="1:5" x14ac:dyDescent="0.3">
      <c r="A835" t="s">
        <v>23</v>
      </c>
      <c r="B835" t="s">
        <v>23</v>
      </c>
      <c r="C835">
        <v>100</v>
      </c>
      <c r="D835">
        <v>100</v>
      </c>
      <c r="E835">
        <f t="shared" ref="E835:E898" si="16">$D835-$C835</f>
        <v>0</v>
      </c>
    </row>
    <row r="836" spans="1:5" x14ac:dyDescent="0.3">
      <c r="A836" t="s">
        <v>23</v>
      </c>
      <c r="B836" t="s">
        <v>23</v>
      </c>
      <c r="C836">
        <v>100</v>
      </c>
      <c r="D836">
        <v>100</v>
      </c>
      <c r="E836">
        <f t="shared" si="16"/>
        <v>0</v>
      </c>
    </row>
    <row r="837" spans="1:5" x14ac:dyDescent="0.3">
      <c r="A837" t="s">
        <v>23</v>
      </c>
      <c r="B837" t="s">
        <v>23</v>
      </c>
      <c r="C837">
        <v>96.394457319072998</v>
      </c>
      <c r="D837">
        <v>96.394457319072998</v>
      </c>
      <c r="E837">
        <f t="shared" si="16"/>
        <v>0</v>
      </c>
    </row>
    <row r="838" spans="1:5" x14ac:dyDescent="0.3">
      <c r="A838" t="s">
        <v>23</v>
      </c>
      <c r="B838" t="s">
        <v>23</v>
      </c>
      <c r="C838">
        <v>100</v>
      </c>
      <c r="D838">
        <v>100</v>
      </c>
      <c r="E838">
        <f t="shared" si="16"/>
        <v>0</v>
      </c>
    </row>
    <row r="839" spans="1:5" x14ac:dyDescent="0.3">
      <c r="A839" t="s">
        <v>23</v>
      </c>
      <c r="B839" t="s">
        <v>25</v>
      </c>
      <c r="C839">
        <v>5.8525316758835997</v>
      </c>
      <c r="D839">
        <v>94.147468324116005</v>
      </c>
      <c r="E839">
        <f t="shared" si="16"/>
        <v>88.294936648232408</v>
      </c>
    </row>
    <row r="840" spans="1:5" x14ac:dyDescent="0.3">
      <c r="A840" t="s">
        <v>24</v>
      </c>
      <c r="B840" t="s">
        <v>25</v>
      </c>
      <c r="C840">
        <v>0</v>
      </c>
      <c r="D840">
        <v>99.997573583890002</v>
      </c>
      <c r="E840">
        <f t="shared" si="16"/>
        <v>99.997573583890002</v>
      </c>
    </row>
    <row r="841" spans="1:5" x14ac:dyDescent="0.3">
      <c r="A841" t="s">
        <v>24</v>
      </c>
      <c r="B841" t="s">
        <v>24</v>
      </c>
      <c r="C841">
        <v>69.735086146236</v>
      </c>
      <c r="D841">
        <v>69.735086146236</v>
      </c>
      <c r="E841">
        <f t="shared" si="16"/>
        <v>0</v>
      </c>
    </row>
    <row r="842" spans="1:5" x14ac:dyDescent="0.3">
      <c r="A842" t="s">
        <v>24</v>
      </c>
      <c r="B842" t="s">
        <v>25</v>
      </c>
      <c r="C842">
        <v>0</v>
      </c>
      <c r="D842">
        <v>55.664668540754001</v>
      </c>
      <c r="E842">
        <f t="shared" si="16"/>
        <v>55.664668540754001</v>
      </c>
    </row>
    <row r="843" spans="1:5" x14ac:dyDescent="0.3">
      <c r="A843" t="s">
        <v>24</v>
      </c>
      <c r="B843" t="s">
        <v>24</v>
      </c>
      <c r="C843">
        <v>97.276629295448998</v>
      </c>
      <c r="D843">
        <v>97.276629295448998</v>
      </c>
      <c r="E843">
        <f t="shared" si="16"/>
        <v>0</v>
      </c>
    </row>
    <row r="844" spans="1:5" x14ac:dyDescent="0.3">
      <c r="A844" t="s">
        <v>24</v>
      </c>
      <c r="B844" t="s">
        <v>25</v>
      </c>
      <c r="C844">
        <v>1.3263527877357E-2</v>
      </c>
      <c r="D844">
        <v>94.016380456928999</v>
      </c>
      <c r="E844">
        <f t="shared" si="16"/>
        <v>94.003116929051643</v>
      </c>
    </row>
    <row r="845" spans="1:5" x14ac:dyDescent="0.3">
      <c r="A845" t="s">
        <v>24</v>
      </c>
      <c r="B845" t="s">
        <v>24</v>
      </c>
      <c r="C845">
        <v>100</v>
      </c>
      <c r="D845">
        <v>100</v>
      </c>
      <c r="E845">
        <f t="shared" si="16"/>
        <v>0</v>
      </c>
    </row>
    <row r="846" spans="1:5" x14ac:dyDescent="0.3">
      <c r="A846" t="s">
        <v>25</v>
      </c>
      <c r="B846" t="s">
        <v>25</v>
      </c>
      <c r="C846">
        <v>100</v>
      </c>
      <c r="D846">
        <v>100</v>
      </c>
      <c r="E846">
        <f t="shared" si="16"/>
        <v>0</v>
      </c>
    </row>
    <row r="847" spans="1:5" x14ac:dyDescent="0.3">
      <c r="A847" t="s">
        <v>25</v>
      </c>
      <c r="B847" t="s">
        <v>25</v>
      </c>
      <c r="C847">
        <v>99.551338732768002</v>
      </c>
      <c r="D847">
        <v>99.551338732768002</v>
      </c>
      <c r="E847">
        <f t="shared" si="16"/>
        <v>0</v>
      </c>
    </row>
    <row r="848" spans="1:5" x14ac:dyDescent="0.3">
      <c r="A848" t="s">
        <v>25</v>
      </c>
      <c r="B848" t="s">
        <v>25</v>
      </c>
      <c r="C848">
        <v>100</v>
      </c>
      <c r="D848">
        <v>100</v>
      </c>
      <c r="E848">
        <f t="shared" si="16"/>
        <v>0</v>
      </c>
    </row>
    <row r="849" spans="1:5" x14ac:dyDescent="0.3">
      <c r="A849" t="s">
        <v>25</v>
      </c>
      <c r="B849" t="s">
        <v>25</v>
      </c>
      <c r="C849">
        <v>100</v>
      </c>
      <c r="D849">
        <v>100</v>
      </c>
      <c r="E849">
        <f t="shared" si="16"/>
        <v>0</v>
      </c>
    </row>
    <row r="850" spans="1:5" x14ac:dyDescent="0.3">
      <c r="A850" t="s">
        <v>25</v>
      </c>
      <c r="B850" t="s">
        <v>25</v>
      </c>
      <c r="C850">
        <v>100</v>
      </c>
      <c r="D850">
        <v>100</v>
      </c>
      <c r="E850">
        <f t="shared" si="16"/>
        <v>0</v>
      </c>
    </row>
    <row r="851" spans="1:5" x14ac:dyDescent="0.3">
      <c r="A851" t="s">
        <v>25</v>
      </c>
      <c r="B851" t="s">
        <v>25</v>
      </c>
      <c r="C851">
        <v>100</v>
      </c>
      <c r="D851">
        <v>100</v>
      </c>
      <c r="E851">
        <f t="shared" si="16"/>
        <v>0</v>
      </c>
    </row>
    <row r="852" spans="1:5" x14ac:dyDescent="0.3">
      <c r="A852" t="s">
        <v>20</v>
      </c>
      <c r="B852" t="s">
        <v>20</v>
      </c>
      <c r="C852">
        <v>100</v>
      </c>
      <c r="D852">
        <v>100</v>
      </c>
      <c r="E852">
        <f t="shared" si="16"/>
        <v>0</v>
      </c>
    </row>
    <row r="853" spans="1:5" x14ac:dyDescent="0.3">
      <c r="A853" t="s">
        <v>20</v>
      </c>
      <c r="B853" t="s">
        <v>20</v>
      </c>
      <c r="C853">
        <v>100</v>
      </c>
      <c r="D853">
        <v>100</v>
      </c>
      <c r="E853">
        <f t="shared" si="16"/>
        <v>0</v>
      </c>
    </row>
    <row r="854" spans="1:5" x14ac:dyDescent="0.3">
      <c r="A854" t="s">
        <v>20</v>
      </c>
      <c r="B854" t="s">
        <v>13</v>
      </c>
      <c r="C854">
        <v>0</v>
      </c>
      <c r="D854">
        <v>42.534586491097002</v>
      </c>
      <c r="E854">
        <f t="shared" si="16"/>
        <v>42.534586491097002</v>
      </c>
    </row>
    <row r="855" spans="1:5" x14ac:dyDescent="0.3">
      <c r="A855" t="s">
        <v>20</v>
      </c>
      <c r="B855" t="s">
        <v>19</v>
      </c>
      <c r="C855">
        <v>0.48404508125752999</v>
      </c>
      <c r="D855">
        <v>61.574454445308</v>
      </c>
      <c r="E855">
        <f t="shared" si="16"/>
        <v>61.090409364050473</v>
      </c>
    </row>
    <row r="856" spans="1:5" x14ac:dyDescent="0.3">
      <c r="A856" t="s">
        <v>20</v>
      </c>
      <c r="B856" t="s">
        <v>19</v>
      </c>
      <c r="C856">
        <v>0</v>
      </c>
      <c r="D856">
        <v>50.713909387999003</v>
      </c>
      <c r="E856">
        <f t="shared" si="16"/>
        <v>50.713909387999003</v>
      </c>
    </row>
    <row r="857" spans="1:5" x14ac:dyDescent="0.3">
      <c r="A857" t="s">
        <v>20</v>
      </c>
      <c r="B857" t="s">
        <v>19</v>
      </c>
      <c r="C857">
        <v>0.69898791913669001</v>
      </c>
      <c r="D857">
        <v>57.811075782640003</v>
      </c>
      <c r="E857">
        <f t="shared" si="16"/>
        <v>57.112087863503312</v>
      </c>
    </row>
    <row r="858" spans="1:5" x14ac:dyDescent="0.3">
      <c r="A858" t="s">
        <v>13</v>
      </c>
      <c r="B858" t="s">
        <v>13</v>
      </c>
      <c r="C858">
        <v>99.999943571718006</v>
      </c>
      <c r="D858">
        <v>99.999943571718006</v>
      </c>
      <c r="E858">
        <f t="shared" si="16"/>
        <v>0</v>
      </c>
    </row>
    <row r="859" spans="1:5" x14ac:dyDescent="0.3">
      <c r="A859" t="s">
        <v>13</v>
      </c>
      <c r="B859" t="s">
        <v>13</v>
      </c>
      <c r="C859">
        <v>72.051241393981996</v>
      </c>
      <c r="D859">
        <v>72.051241393981996</v>
      </c>
      <c r="E859">
        <f t="shared" si="16"/>
        <v>0</v>
      </c>
    </row>
    <row r="860" spans="1:5" x14ac:dyDescent="0.3">
      <c r="A860" t="s">
        <v>13</v>
      </c>
      <c r="B860" t="s">
        <v>13</v>
      </c>
      <c r="C860">
        <v>100</v>
      </c>
      <c r="D860">
        <v>100</v>
      </c>
      <c r="E860">
        <f t="shared" si="16"/>
        <v>0</v>
      </c>
    </row>
    <row r="861" spans="1:5" x14ac:dyDescent="0.3">
      <c r="A861" t="s">
        <v>13</v>
      </c>
      <c r="B861" t="s">
        <v>13</v>
      </c>
      <c r="C861">
        <v>100</v>
      </c>
      <c r="D861">
        <v>100</v>
      </c>
      <c r="E861">
        <f t="shared" si="16"/>
        <v>0</v>
      </c>
    </row>
    <row r="862" spans="1:5" x14ac:dyDescent="0.3">
      <c r="A862" t="s">
        <v>13</v>
      </c>
      <c r="B862" t="s">
        <v>13</v>
      </c>
      <c r="C862">
        <v>100</v>
      </c>
      <c r="D862">
        <v>100</v>
      </c>
      <c r="E862">
        <f t="shared" si="16"/>
        <v>0</v>
      </c>
    </row>
    <row r="863" spans="1:5" x14ac:dyDescent="0.3">
      <c r="A863" t="s">
        <v>13</v>
      </c>
      <c r="B863" t="s">
        <v>13</v>
      </c>
      <c r="C863">
        <v>100</v>
      </c>
      <c r="D863">
        <v>100</v>
      </c>
      <c r="E863">
        <f t="shared" si="16"/>
        <v>0</v>
      </c>
    </row>
    <row r="864" spans="1:5" x14ac:dyDescent="0.3">
      <c r="A864" t="s">
        <v>19</v>
      </c>
      <c r="B864" t="s">
        <v>19</v>
      </c>
      <c r="C864">
        <v>100</v>
      </c>
      <c r="D864">
        <v>100</v>
      </c>
      <c r="E864">
        <f t="shared" si="16"/>
        <v>0</v>
      </c>
    </row>
    <row r="865" spans="1:5" x14ac:dyDescent="0.3">
      <c r="A865" t="s">
        <v>19</v>
      </c>
      <c r="B865" t="s">
        <v>19</v>
      </c>
      <c r="C865">
        <v>99.537062377514999</v>
      </c>
      <c r="D865">
        <v>99.537062377514999</v>
      </c>
      <c r="E865">
        <f t="shared" si="16"/>
        <v>0</v>
      </c>
    </row>
    <row r="866" spans="1:5" x14ac:dyDescent="0.3">
      <c r="A866" t="s">
        <v>19</v>
      </c>
      <c r="B866" t="s">
        <v>19</v>
      </c>
      <c r="C866">
        <v>100</v>
      </c>
      <c r="D866">
        <v>100</v>
      </c>
      <c r="E866">
        <f t="shared" si="16"/>
        <v>0</v>
      </c>
    </row>
    <row r="867" spans="1:5" x14ac:dyDescent="0.3">
      <c r="A867" t="s">
        <v>19</v>
      </c>
      <c r="B867" t="s">
        <v>19</v>
      </c>
      <c r="C867">
        <v>100</v>
      </c>
      <c r="D867">
        <v>100</v>
      </c>
      <c r="E867">
        <f t="shared" si="16"/>
        <v>0</v>
      </c>
    </row>
    <row r="868" spans="1:5" x14ac:dyDescent="0.3">
      <c r="A868" t="s">
        <v>19</v>
      </c>
      <c r="B868" t="s">
        <v>19</v>
      </c>
      <c r="C868">
        <v>100</v>
      </c>
      <c r="D868">
        <v>100</v>
      </c>
      <c r="E868">
        <f t="shared" si="16"/>
        <v>0</v>
      </c>
    </row>
    <row r="869" spans="1:5" x14ac:dyDescent="0.3">
      <c r="A869" t="s">
        <v>19</v>
      </c>
      <c r="B869" t="s">
        <v>19</v>
      </c>
      <c r="C869">
        <v>100</v>
      </c>
      <c r="D869">
        <v>100</v>
      </c>
      <c r="E869">
        <f t="shared" si="16"/>
        <v>0</v>
      </c>
    </row>
    <row r="870" spans="1:5" x14ac:dyDescent="0.3">
      <c r="A870" t="s">
        <v>21</v>
      </c>
      <c r="B870" t="s">
        <v>21</v>
      </c>
      <c r="C870">
        <v>94.600603444043998</v>
      </c>
      <c r="D870">
        <v>94.600603444043998</v>
      </c>
      <c r="E870">
        <f t="shared" si="16"/>
        <v>0</v>
      </c>
    </row>
    <row r="871" spans="1:5" x14ac:dyDescent="0.3">
      <c r="A871" t="s">
        <v>21</v>
      </c>
      <c r="B871" t="s">
        <v>19</v>
      </c>
      <c r="C871">
        <v>0.95217082420841004</v>
      </c>
      <c r="D871">
        <v>79.675040811754997</v>
      </c>
      <c r="E871">
        <f t="shared" si="16"/>
        <v>78.722869987546588</v>
      </c>
    </row>
    <row r="872" spans="1:5" x14ac:dyDescent="0.3">
      <c r="A872" t="s">
        <v>21</v>
      </c>
      <c r="B872" t="s">
        <v>21</v>
      </c>
      <c r="C872">
        <v>100</v>
      </c>
      <c r="D872">
        <v>100</v>
      </c>
      <c r="E872">
        <f t="shared" si="16"/>
        <v>0</v>
      </c>
    </row>
    <row r="873" spans="1:5" x14ac:dyDescent="0.3">
      <c r="A873" t="s">
        <v>21</v>
      </c>
      <c r="B873" t="s">
        <v>21</v>
      </c>
      <c r="C873">
        <v>100</v>
      </c>
      <c r="D873">
        <v>100</v>
      </c>
      <c r="E873">
        <f t="shared" si="16"/>
        <v>0</v>
      </c>
    </row>
    <row r="874" spans="1:5" x14ac:dyDescent="0.3">
      <c r="A874" t="s">
        <v>21</v>
      </c>
      <c r="B874" t="s">
        <v>21</v>
      </c>
      <c r="C874">
        <v>100</v>
      </c>
      <c r="D874">
        <v>100</v>
      </c>
      <c r="E874">
        <f t="shared" si="16"/>
        <v>0</v>
      </c>
    </row>
    <row r="875" spans="1:5" x14ac:dyDescent="0.3">
      <c r="A875" t="s">
        <v>21</v>
      </c>
      <c r="B875" t="s">
        <v>21</v>
      </c>
      <c r="C875">
        <v>100</v>
      </c>
      <c r="D875">
        <v>100</v>
      </c>
      <c r="E875">
        <f t="shared" si="16"/>
        <v>0</v>
      </c>
    </row>
    <row r="876" spans="1:5" x14ac:dyDescent="0.3">
      <c r="A876" t="s">
        <v>22</v>
      </c>
      <c r="B876" t="s">
        <v>22</v>
      </c>
      <c r="C876">
        <v>100</v>
      </c>
      <c r="D876">
        <v>100</v>
      </c>
      <c r="E876">
        <f t="shared" si="16"/>
        <v>0</v>
      </c>
    </row>
    <row r="877" spans="1:5" x14ac:dyDescent="0.3">
      <c r="A877" t="s">
        <v>22</v>
      </c>
      <c r="B877" t="s">
        <v>24</v>
      </c>
      <c r="C877">
        <v>16.356753139245999</v>
      </c>
      <c r="D877">
        <v>83.643246860754005</v>
      </c>
      <c r="E877">
        <f t="shared" si="16"/>
        <v>67.286493721508009</v>
      </c>
    </row>
    <row r="878" spans="1:5" x14ac:dyDescent="0.3">
      <c r="A878" t="s">
        <v>22</v>
      </c>
      <c r="B878" t="s">
        <v>22</v>
      </c>
      <c r="C878">
        <v>100</v>
      </c>
      <c r="D878">
        <v>100</v>
      </c>
      <c r="E878">
        <f t="shared" si="16"/>
        <v>0</v>
      </c>
    </row>
    <row r="879" spans="1:5" x14ac:dyDescent="0.3">
      <c r="A879" t="s">
        <v>22</v>
      </c>
      <c r="B879" t="s">
        <v>22</v>
      </c>
      <c r="C879">
        <v>100</v>
      </c>
      <c r="D879">
        <v>100</v>
      </c>
      <c r="E879">
        <f t="shared" si="16"/>
        <v>0</v>
      </c>
    </row>
    <row r="880" spans="1:5" x14ac:dyDescent="0.3">
      <c r="A880" t="s">
        <v>22</v>
      </c>
      <c r="B880" t="s">
        <v>22</v>
      </c>
      <c r="C880">
        <v>100</v>
      </c>
      <c r="D880">
        <v>100</v>
      </c>
      <c r="E880">
        <f t="shared" si="16"/>
        <v>0</v>
      </c>
    </row>
    <row r="881" spans="1:5" x14ac:dyDescent="0.3">
      <c r="A881" t="s">
        <v>22</v>
      </c>
      <c r="B881" t="s">
        <v>22</v>
      </c>
      <c r="C881">
        <v>100</v>
      </c>
      <c r="D881">
        <v>100</v>
      </c>
      <c r="E881">
        <f t="shared" si="16"/>
        <v>0</v>
      </c>
    </row>
    <row r="882" spans="1:5" x14ac:dyDescent="0.3">
      <c r="A882" t="s">
        <v>23</v>
      </c>
      <c r="B882" t="s">
        <v>23</v>
      </c>
      <c r="C882">
        <v>100</v>
      </c>
      <c r="D882">
        <v>100</v>
      </c>
      <c r="E882">
        <f t="shared" si="16"/>
        <v>0</v>
      </c>
    </row>
    <row r="883" spans="1:5" x14ac:dyDescent="0.3">
      <c r="A883" t="s">
        <v>23</v>
      </c>
      <c r="B883" t="s">
        <v>23</v>
      </c>
      <c r="C883">
        <v>100</v>
      </c>
      <c r="D883">
        <v>100</v>
      </c>
      <c r="E883">
        <f t="shared" si="16"/>
        <v>0</v>
      </c>
    </row>
    <row r="884" spans="1:5" x14ac:dyDescent="0.3">
      <c r="A884" t="s">
        <v>23</v>
      </c>
      <c r="B884" t="s">
        <v>23</v>
      </c>
      <c r="C884">
        <v>100</v>
      </c>
      <c r="D884">
        <v>100</v>
      </c>
      <c r="E884">
        <f t="shared" si="16"/>
        <v>0</v>
      </c>
    </row>
    <row r="885" spans="1:5" x14ac:dyDescent="0.3">
      <c r="A885" t="s">
        <v>23</v>
      </c>
      <c r="B885" t="s">
        <v>23</v>
      </c>
      <c r="C885">
        <v>83.129087285066007</v>
      </c>
      <c r="D885">
        <v>83.129087285066007</v>
      </c>
      <c r="E885">
        <f t="shared" si="16"/>
        <v>0</v>
      </c>
    </row>
    <row r="886" spans="1:5" x14ac:dyDescent="0.3">
      <c r="A886" t="s">
        <v>23</v>
      </c>
      <c r="B886" t="s">
        <v>23</v>
      </c>
      <c r="C886">
        <v>100</v>
      </c>
      <c r="D886">
        <v>100</v>
      </c>
      <c r="E886">
        <f t="shared" si="16"/>
        <v>0</v>
      </c>
    </row>
    <row r="887" spans="1:5" x14ac:dyDescent="0.3">
      <c r="A887" t="s">
        <v>23</v>
      </c>
      <c r="B887" t="s">
        <v>23</v>
      </c>
      <c r="C887">
        <v>100</v>
      </c>
      <c r="D887">
        <v>100</v>
      </c>
      <c r="E887">
        <f t="shared" si="16"/>
        <v>0</v>
      </c>
    </row>
    <row r="888" spans="1:5" x14ac:dyDescent="0.3">
      <c r="A888" t="s">
        <v>24</v>
      </c>
      <c r="B888" t="s">
        <v>25</v>
      </c>
      <c r="C888">
        <v>0.97062287230111</v>
      </c>
      <c r="D888">
        <v>57.343717641906998</v>
      </c>
      <c r="E888">
        <f t="shared" si="16"/>
        <v>56.373094769605892</v>
      </c>
    </row>
    <row r="889" spans="1:5" x14ac:dyDescent="0.3">
      <c r="A889" t="s">
        <v>24</v>
      </c>
      <c r="B889" t="s">
        <v>24</v>
      </c>
      <c r="C889">
        <v>92.917234946486005</v>
      </c>
      <c r="D889">
        <v>92.917234946486005</v>
      </c>
      <c r="E889">
        <f t="shared" si="16"/>
        <v>0</v>
      </c>
    </row>
    <row r="890" spans="1:5" x14ac:dyDescent="0.3">
      <c r="A890" t="s">
        <v>24</v>
      </c>
      <c r="B890" t="s">
        <v>25</v>
      </c>
      <c r="C890">
        <v>0.20138456493786</v>
      </c>
      <c r="D890">
        <v>93.296023520655993</v>
      </c>
      <c r="E890">
        <f t="shared" si="16"/>
        <v>93.094638955718139</v>
      </c>
    </row>
    <row r="891" spans="1:5" x14ac:dyDescent="0.3">
      <c r="A891" t="s">
        <v>24</v>
      </c>
      <c r="B891" t="s">
        <v>24</v>
      </c>
      <c r="C891">
        <v>99.758530106365995</v>
      </c>
      <c r="D891">
        <v>99.758530106365995</v>
      </c>
      <c r="E891">
        <f t="shared" si="16"/>
        <v>0</v>
      </c>
    </row>
    <row r="892" spans="1:5" x14ac:dyDescent="0.3">
      <c r="A892" t="s">
        <v>25</v>
      </c>
      <c r="B892" t="s">
        <v>25</v>
      </c>
      <c r="C892">
        <v>91.031740344133993</v>
      </c>
      <c r="D892">
        <v>91.031740344133993</v>
      </c>
      <c r="E892">
        <f t="shared" si="16"/>
        <v>0</v>
      </c>
    </row>
    <row r="893" spans="1:5" x14ac:dyDescent="0.3">
      <c r="A893" t="s">
        <v>25</v>
      </c>
      <c r="B893" t="s">
        <v>25</v>
      </c>
      <c r="C893">
        <v>94.117408068453997</v>
      </c>
      <c r="D893">
        <v>94.117408068453997</v>
      </c>
      <c r="E893">
        <f t="shared" si="16"/>
        <v>0</v>
      </c>
    </row>
    <row r="894" spans="1:5" x14ac:dyDescent="0.3">
      <c r="A894" t="s">
        <v>25</v>
      </c>
      <c r="B894" t="s">
        <v>25</v>
      </c>
      <c r="C894">
        <v>100</v>
      </c>
      <c r="D894">
        <v>100</v>
      </c>
      <c r="E894">
        <f t="shared" si="16"/>
        <v>0</v>
      </c>
    </row>
    <row r="895" spans="1:5" x14ac:dyDescent="0.3">
      <c r="A895" t="s">
        <v>25</v>
      </c>
      <c r="B895" t="s">
        <v>25</v>
      </c>
      <c r="C895">
        <v>100</v>
      </c>
      <c r="D895">
        <v>100</v>
      </c>
      <c r="E895">
        <f t="shared" si="16"/>
        <v>0</v>
      </c>
    </row>
    <row r="896" spans="1:5" x14ac:dyDescent="0.3">
      <c r="A896" t="s">
        <v>25</v>
      </c>
      <c r="B896" t="s">
        <v>25</v>
      </c>
      <c r="C896">
        <v>100</v>
      </c>
      <c r="D896">
        <v>100</v>
      </c>
      <c r="E896">
        <f t="shared" si="16"/>
        <v>0</v>
      </c>
    </row>
    <row r="897" spans="1:5" x14ac:dyDescent="0.3">
      <c r="A897" t="s">
        <v>25</v>
      </c>
      <c r="B897" t="s">
        <v>25</v>
      </c>
      <c r="C897">
        <v>100</v>
      </c>
      <c r="D897">
        <v>100</v>
      </c>
      <c r="E897">
        <f t="shared" si="16"/>
        <v>0</v>
      </c>
    </row>
    <row r="898" spans="1:5" x14ac:dyDescent="0.3">
      <c r="A898" t="s">
        <v>20</v>
      </c>
      <c r="B898" t="s">
        <v>19</v>
      </c>
      <c r="C898">
        <v>0</v>
      </c>
      <c r="D898">
        <v>88.391573903273994</v>
      </c>
      <c r="E898">
        <f t="shared" si="16"/>
        <v>88.391573903273994</v>
      </c>
    </row>
    <row r="899" spans="1:5" x14ac:dyDescent="0.3">
      <c r="A899" t="s">
        <v>20</v>
      </c>
      <c r="B899" t="s">
        <v>19</v>
      </c>
      <c r="C899">
        <v>4.9656887833554996E-3</v>
      </c>
      <c r="D899">
        <v>99.995034311216997</v>
      </c>
      <c r="E899">
        <f t="shared" ref="E899:E962" si="17">$D899-$C899</f>
        <v>99.99006862243364</v>
      </c>
    </row>
    <row r="900" spans="1:5" x14ac:dyDescent="0.3">
      <c r="A900" t="s">
        <v>20</v>
      </c>
      <c r="B900" t="s">
        <v>13</v>
      </c>
      <c r="C900">
        <v>0</v>
      </c>
      <c r="D900">
        <v>46.446000862128997</v>
      </c>
      <c r="E900">
        <f t="shared" si="17"/>
        <v>46.446000862128997</v>
      </c>
    </row>
    <row r="901" spans="1:5" x14ac:dyDescent="0.3">
      <c r="A901" t="s">
        <v>20</v>
      </c>
      <c r="B901" t="s">
        <v>19</v>
      </c>
      <c r="C901">
        <v>0</v>
      </c>
      <c r="D901">
        <v>58.396292107096002</v>
      </c>
      <c r="E901">
        <f t="shared" si="17"/>
        <v>58.396292107096002</v>
      </c>
    </row>
    <row r="902" spans="1:5" x14ac:dyDescent="0.3">
      <c r="A902" t="s">
        <v>20</v>
      </c>
      <c r="B902" t="s">
        <v>19</v>
      </c>
      <c r="C902">
        <v>0</v>
      </c>
      <c r="D902">
        <v>37.253418121663003</v>
      </c>
      <c r="E902">
        <f t="shared" si="17"/>
        <v>37.253418121663003</v>
      </c>
    </row>
    <row r="903" spans="1:5" x14ac:dyDescent="0.3">
      <c r="A903" t="s">
        <v>20</v>
      </c>
      <c r="B903" t="s">
        <v>19</v>
      </c>
      <c r="C903">
        <v>0</v>
      </c>
      <c r="D903">
        <v>62.352360355315</v>
      </c>
      <c r="E903">
        <f t="shared" si="17"/>
        <v>62.352360355315</v>
      </c>
    </row>
    <row r="904" spans="1:5" x14ac:dyDescent="0.3">
      <c r="A904" t="s">
        <v>13</v>
      </c>
      <c r="B904" t="s">
        <v>13</v>
      </c>
      <c r="C904">
        <v>100</v>
      </c>
      <c r="D904">
        <v>100</v>
      </c>
      <c r="E904">
        <f t="shared" si="17"/>
        <v>0</v>
      </c>
    </row>
    <row r="905" spans="1:5" x14ac:dyDescent="0.3">
      <c r="A905" t="s">
        <v>13</v>
      </c>
      <c r="B905" t="s">
        <v>13</v>
      </c>
      <c r="C905">
        <v>100</v>
      </c>
      <c r="D905">
        <v>100</v>
      </c>
      <c r="E905">
        <f t="shared" si="17"/>
        <v>0</v>
      </c>
    </row>
    <row r="906" spans="1:5" x14ac:dyDescent="0.3">
      <c r="A906" t="s">
        <v>13</v>
      </c>
      <c r="B906" t="s">
        <v>13</v>
      </c>
      <c r="C906">
        <v>100</v>
      </c>
      <c r="D906">
        <v>100</v>
      </c>
      <c r="E906">
        <f t="shared" si="17"/>
        <v>0</v>
      </c>
    </row>
    <row r="907" spans="1:5" x14ac:dyDescent="0.3">
      <c r="A907" t="s">
        <v>13</v>
      </c>
      <c r="B907" t="s">
        <v>13</v>
      </c>
      <c r="C907">
        <v>100</v>
      </c>
      <c r="D907">
        <v>100</v>
      </c>
      <c r="E907">
        <f t="shared" si="17"/>
        <v>0</v>
      </c>
    </row>
    <row r="908" spans="1:5" x14ac:dyDescent="0.3">
      <c r="A908" t="s">
        <v>13</v>
      </c>
      <c r="B908" t="s">
        <v>13</v>
      </c>
      <c r="C908">
        <v>100</v>
      </c>
      <c r="D908">
        <v>100</v>
      </c>
      <c r="E908">
        <f t="shared" si="17"/>
        <v>0</v>
      </c>
    </row>
    <row r="909" spans="1:5" x14ac:dyDescent="0.3">
      <c r="A909" t="s">
        <v>13</v>
      </c>
      <c r="B909" t="s">
        <v>13</v>
      </c>
      <c r="C909">
        <v>99.998010470818002</v>
      </c>
      <c r="D909">
        <v>99.998010470818002</v>
      </c>
      <c r="E909">
        <f t="shared" si="17"/>
        <v>0</v>
      </c>
    </row>
    <row r="910" spans="1:5" x14ac:dyDescent="0.3">
      <c r="A910" t="s">
        <v>19</v>
      </c>
      <c r="B910" t="s">
        <v>19</v>
      </c>
      <c r="C910">
        <v>100</v>
      </c>
      <c r="D910">
        <v>100</v>
      </c>
      <c r="E910">
        <f t="shared" si="17"/>
        <v>0</v>
      </c>
    </row>
    <row r="911" spans="1:5" x14ac:dyDescent="0.3">
      <c r="A911" t="s">
        <v>19</v>
      </c>
      <c r="B911" t="s">
        <v>19</v>
      </c>
      <c r="C911">
        <v>100</v>
      </c>
      <c r="D911">
        <v>100</v>
      </c>
      <c r="E911">
        <f t="shared" si="17"/>
        <v>0</v>
      </c>
    </row>
    <row r="912" spans="1:5" x14ac:dyDescent="0.3">
      <c r="A912" t="s">
        <v>19</v>
      </c>
      <c r="B912" t="s">
        <v>19</v>
      </c>
      <c r="C912">
        <v>100</v>
      </c>
      <c r="D912">
        <v>100</v>
      </c>
      <c r="E912">
        <f t="shared" si="17"/>
        <v>0</v>
      </c>
    </row>
    <row r="913" spans="1:5" x14ac:dyDescent="0.3">
      <c r="A913" t="s">
        <v>19</v>
      </c>
      <c r="B913" t="s">
        <v>19</v>
      </c>
      <c r="C913">
        <v>100</v>
      </c>
      <c r="D913">
        <v>100</v>
      </c>
      <c r="E913">
        <f t="shared" si="17"/>
        <v>0</v>
      </c>
    </row>
    <row r="914" spans="1:5" x14ac:dyDescent="0.3">
      <c r="A914" t="s">
        <v>19</v>
      </c>
      <c r="B914" t="s">
        <v>19</v>
      </c>
      <c r="C914">
        <v>100</v>
      </c>
      <c r="D914">
        <v>100</v>
      </c>
      <c r="E914">
        <f t="shared" si="17"/>
        <v>0</v>
      </c>
    </row>
    <row r="915" spans="1:5" x14ac:dyDescent="0.3">
      <c r="A915" t="s">
        <v>19</v>
      </c>
      <c r="B915" t="s">
        <v>19</v>
      </c>
      <c r="C915">
        <v>100</v>
      </c>
      <c r="D915">
        <v>100</v>
      </c>
      <c r="E915">
        <f t="shared" si="17"/>
        <v>0</v>
      </c>
    </row>
    <row r="916" spans="1:5" x14ac:dyDescent="0.3">
      <c r="A916" t="s">
        <v>21</v>
      </c>
      <c r="B916" t="s">
        <v>21</v>
      </c>
      <c r="C916">
        <v>100</v>
      </c>
      <c r="D916">
        <v>100</v>
      </c>
      <c r="E916">
        <f t="shared" si="17"/>
        <v>0</v>
      </c>
    </row>
    <row r="917" spans="1:5" x14ac:dyDescent="0.3">
      <c r="A917" t="s">
        <v>21</v>
      </c>
      <c r="B917" t="s">
        <v>19</v>
      </c>
      <c r="C917">
        <v>0</v>
      </c>
      <c r="D917">
        <v>100</v>
      </c>
      <c r="E917">
        <f t="shared" si="17"/>
        <v>100</v>
      </c>
    </row>
    <row r="918" spans="1:5" x14ac:dyDescent="0.3">
      <c r="A918" t="s">
        <v>21</v>
      </c>
      <c r="B918" t="s">
        <v>21</v>
      </c>
      <c r="C918">
        <v>100</v>
      </c>
      <c r="D918">
        <v>100</v>
      </c>
      <c r="E918">
        <f t="shared" si="17"/>
        <v>0</v>
      </c>
    </row>
    <row r="919" spans="1:5" x14ac:dyDescent="0.3">
      <c r="A919" t="s">
        <v>21</v>
      </c>
      <c r="B919" t="s">
        <v>21</v>
      </c>
      <c r="C919">
        <v>100</v>
      </c>
      <c r="D919">
        <v>100</v>
      </c>
      <c r="E919">
        <f t="shared" si="17"/>
        <v>0</v>
      </c>
    </row>
    <row r="920" spans="1:5" x14ac:dyDescent="0.3">
      <c r="A920" t="s">
        <v>21</v>
      </c>
      <c r="B920" t="s">
        <v>21</v>
      </c>
      <c r="C920">
        <v>100</v>
      </c>
      <c r="D920">
        <v>100</v>
      </c>
      <c r="E920">
        <f t="shared" si="17"/>
        <v>0</v>
      </c>
    </row>
    <row r="921" spans="1:5" x14ac:dyDescent="0.3">
      <c r="A921" t="s">
        <v>21</v>
      </c>
      <c r="B921" t="s">
        <v>21</v>
      </c>
      <c r="C921">
        <v>99.969493885882002</v>
      </c>
      <c r="D921">
        <v>99.969493885882002</v>
      </c>
      <c r="E921">
        <f t="shared" si="17"/>
        <v>0</v>
      </c>
    </row>
    <row r="922" spans="1:5" x14ac:dyDescent="0.3">
      <c r="A922" t="s">
        <v>22</v>
      </c>
      <c r="B922" t="s">
        <v>22</v>
      </c>
      <c r="C922">
        <v>100</v>
      </c>
      <c r="D922">
        <v>100</v>
      </c>
      <c r="E922">
        <f t="shared" si="17"/>
        <v>0</v>
      </c>
    </row>
    <row r="923" spans="1:5" x14ac:dyDescent="0.3">
      <c r="A923" t="s">
        <v>22</v>
      </c>
      <c r="B923" t="s">
        <v>24</v>
      </c>
      <c r="C923">
        <v>25.624590542280998</v>
      </c>
      <c r="D923">
        <v>74.375409457719002</v>
      </c>
      <c r="E923">
        <f t="shared" si="17"/>
        <v>48.750818915438003</v>
      </c>
    </row>
    <row r="924" spans="1:5" x14ac:dyDescent="0.3">
      <c r="A924" t="s">
        <v>22</v>
      </c>
      <c r="B924" t="s">
        <v>22</v>
      </c>
      <c r="C924">
        <v>100</v>
      </c>
      <c r="D924">
        <v>100</v>
      </c>
      <c r="E924">
        <f t="shared" si="17"/>
        <v>0</v>
      </c>
    </row>
    <row r="925" spans="1:5" x14ac:dyDescent="0.3">
      <c r="A925" t="s">
        <v>22</v>
      </c>
      <c r="B925" t="s">
        <v>22</v>
      </c>
      <c r="C925">
        <v>99.34677125204</v>
      </c>
      <c r="D925">
        <v>99.34677125204</v>
      </c>
      <c r="E925">
        <f t="shared" si="17"/>
        <v>0</v>
      </c>
    </row>
    <row r="926" spans="1:5" x14ac:dyDescent="0.3">
      <c r="A926" t="s">
        <v>22</v>
      </c>
      <c r="B926" t="s">
        <v>22</v>
      </c>
      <c r="C926">
        <v>100</v>
      </c>
      <c r="D926">
        <v>100</v>
      </c>
      <c r="E926">
        <f t="shared" si="17"/>
        <v>0</v>
      </c>
    </row>
    <row r="927" spans="1:5" x14ac:dyDescent="0.3">
      <c r="A927" t="s">
        <v>22</v>
      </c>
      <c r="B927" t="s">
        <v>22</v>
      </c>
      <c r="C927">
        <v>99.439100143320005</v>
      </c>
      <c r="D927">
        <v>99.439100143320005</v>
      </c>
      <c r="E927">
        <f t="shared" si="17"/>
        <v>0</v>
      </c>
    </row>
    <row r="928" spans="1:5" x14ac:dyDescent="0.3">
      <c r="A928" t="s">
        <v>23</v>
      </c>
      <c r="B928" t="s">
        <v>23</v>
      </c>
      <c r="C928">
        <v>100</v>
      </c>
      <c r="D928">
        <v>100</v>
      </c>
      <c r="E928">
        <f t="shared" si="17"/>
        <v>0</v>
      </c>
    </row>
    <row r="929" spans="1:5" x14ac:dyDescent="0.3">
      <c r="A929" t="s">
        <v>23</v>
      </c>
      <c r="B929" t="s">
        <v>23</v>
      </c>
      <c r="C929">
        <v>100</v>
      </c>
      <c r="D929">
        <v>100</v>
      </c>
      <c r="E929">
        <f t="shared" si="17"/>
        <v>0</v>
      </c>
    </row>
    <row r="930" spans="1:5" x14ac:dyDescent="0.3">
      <c r="A930" t="s">
        <v>23</v>
      </c>
      <c r="B930" t="s">
        <v>23</v>
      </c>
      <c r="C930">
        <v>100</v>
      </c>
      <c r="D930">
        <v>100</v>
      </c>
      <c r="E930">
        <f t="shared" si="17"/>
        <v>0</v>
      </c>
    </row>
    <row r="931" spans="1:5" x14ac:dyDescent="0.3">
      <c r="A931" t="s">
        <v>23</v>
      </c>
      <c r="B931" t="s">
        <v>23</v>
      </c>
      <c r="C931">
        <v>100</v>
      </c>
      <c r="D931">
        <v>100</v>
      </c>
      <c r="E931">
        <f t="shared" si="17"/>
        <v>0</v>
      </c>
    </row>
    <row r="932" spans="1:5" x14ac:dyDescent="0.3">
      <c r="A932" t="s">
        <v>23</v>
      </c>
      <c r="B932" t="s">
        <v>23</v>
      </c>
      <c r="C932">
        <v>100</v>
      </c>
      <c r="D932">
        <v>100</v>
      </c>
      <c r="E932">
        <f t="shared" si="17"/>
        <v>0</v>
      </c>
    </row>
    <row r="933" spans="1:5" x14ac:dyDescent="0.3">
      <c r="A933" t="s">
        <v>23</v>
      </c>
      <c r="B933" t="s">
        <v>23</v>
      </c>
      <c r="C933">
        <v>99.986515413324994</v>
      </c>
      <c r="D933">
        <v>99.986515413324994</v>
      </c>
      <c r="E933">
        <f t="shared" si="17"/>
        <v>0</v>
      </c>
    </row>
    <row r="934" spans="1:5" x14ac:dyDescent="0.3">
      <c r="A934" t="s">
        <v>24</v>
      </c>
      <c r="B934" t="s">
        <v>23</v>
      </c>
      <c r="C934">
        <v>0</v>
      </c>
      <c r="D934">
        <v>81.801032750410002</v>
      </c>
      <c r="E934">
        <f t="shared" si="17"/>
        <v>81.801032750410002</v>
      </c>
    </row>
    <row r="935" spans="1:5" x14ac:dyDescent="0.3">
      <c r="A935" t="s">
        <v>24</v>
      </c>
      <c r="B935" t="s">
        <v>24</v>
      </c>
      <c r="C935">
        <v>97.102012740377006</v>
      </c>
      <c r="D935">
        <v>97.102012740377006</v>
      </c>
      <c r="E935">
        <f t="shared" si="17"/>
        <v>0</v>
      </c>
    </row>
    <row r="936" spans="1:5" x14ac:dyDescent="0.3">
      <c r="A936" t="s">
        <v>24</v>
      </c>
      <c r="B936" t="s">
        <v>25</v>
      </c>
      <c r="C936">
        <v>2.6247784806629002</v>
      </c>
      <c r="D936">
        <v>89.906013167736006</v>
      </c>
      <c r="E936">
        <f t="shared" si="17"/>
        <v>87.281234687073109</v>
      </c>
    </row>
    <row r="937" spans="1:5" x14ac:dyDescent="0.3">
      <c r="A937" t="s">
        <v>24</v>
      </c>
      <c r="B937" t="s">
        <v>24</v>
      </c>
      <c r="C937">
        <v>99.998821019744</v>
      </c>
      <c r="D937">
        <v>99.998821019744</v>
      </c>
      <c r="E937">
        <f t="shared" si="17"/>
        <v>0</v>
      </c>
    </row>
    <row r="938" spans="1:5" x14ac:dyDescent="0.3">
      <c r="A938" t="s">
        <v>24</v>
      </c>
      <c r="B938" t="s">
        <v>25</v>
      </c>
      <c r="C938">
        <v>0.38103168141006</v>
      </c>
      <c r="D938">
        <v>73.566452116822006</v>
      </c>
      <c r="E938">
        <f t="shared" si="17"/>
        <v>73.185420435411942</v>
      </c>
    </row>
    <row r="939" spans="1:5" x14ac:dyDescent="0.3">
      <c r="A939" t="s">
        <v>24</v>
      </c>
      <c r="B939" t="s">
        <v>24</v>
      </c>
      <c r="C939">
        <v>99.990568157954002</v>
      </c>
      <c r="D939">
        <v>99.990568157954002</v>
      </c>
      <c r="E939">
        <f t="shared" si="17"/>
        <v>0</v>
      </c>
    </row>
    <row r="940" spans="1:5" x14ac:dyDescent="0.3">
      <c r="A940" t="s">
        <v>25</v>
      </c>
      <c r="B940" t="s">
        <v>25</v>
      </c>
      <c r="C940">
        <v>100</v>
      </c>
      <c r="D940">
        <v>100</v>
      </c>
      <c r="E940">
        <f t="shared" si="17"/>
        <v>0</v>
      </c>
    </row>
    <row r="941" spans="1:5" x14ac:dyDescent="0.3">
      <c r="A941" t="s">
        <v>25</v>
      </c>
      <c r="B941" t="s">
        <v>25</v>
      </c>
      <c r="C941">
        <v>100</v>
      </c>
      <c r="D941">
        <v>100</v>
      </c>
      <c r="E941">
        <f t="shared" si="17"/>
        <v>0</v>
      </c>
    </row>
    <row r="942" spans="1:5" x14ac:dyDescent="0.3">
      <c r="A942" t="s">
        <v>25</v>
      </c>
      <c r="B942" t="s">
        <v>25</v>
      </c>
      <c r="C942">
        <v>100</v>
      </c>
      <c r="D942">
        <v>100</v>
      </c>
      <c r="E942">
        <f t="shared" si="17"/>
        <v>0</v>
      </c>
    </row>
    <row r="943" spans="1:5" x14ac:dyDescent="0.3">
      <c r="A943" t="s">
        <v>25</v>
      </c>
      <c r="B943" t="s">
        <v>25</v>
      </c>
      <c r="C943">
        <v>100</v>
      </c>
      <c r="D943">
        <v>100</v>
      </c>
      <c r="E943">
        <f t="shared" si="17"/>
        <v>0</v>
      </c>
    </row>
    <row r="944" spans="1:5" x14ac:dyDescent="0.3">
      <c r="A944" t="s">
        <v>25</v>
      </c>
      <c r="B944" t="s">
        <v>25</v>
      </c>
      <c r="C944">
        <v>100</v>
      </c>
      <c r="D944">
        <v>100</v>
      </c>
      <c r="E944">
        <f t="shared" si="17"/>
        <v>0</v>
      </c>
    </row>
    <row r="945" spans="1:5" x14ac:dyDescent="0.3">
      <c r="A945" t="s">
        <v>25</v>
      </c>
      <c r="B945" t="s">
        <v>25</v>
      </c>
      <c r="C945">
        <v>100</v>
      </c>
      <c r="D945">
        <v>100</v>
      </c>
      <c r="E945">
        <f t="shared" si="17"/>
        <v>0</v>
      </c>
    </row>
    <row r="946" spans="1:5" x14ac:dyDescent="0.3">
      <c r="A946" t="s">
        <v>20</v>
      </c>
      <c r="B946" t="s">
        <v>20</v>
      </c>
      <c r="C946">
        <v>99.999661430309999</v>
      </c>
      <c r="D946">
        <v>99.999661430309999</v>
      </c>
      <c r="E946">
        <f t="shared" si="17"/>
        <v>0</v>
      </c>
    </row>
    <row r="947" spans="1:5" x14ac:dyDescent="0.3">
      <c r="A947" t="s">
        <v>20</v>
      </c>
      <c r="B947" t="s">
        <v>20</v>
      </c>
      <c r="C947">
        <v>100</v>
      </c>
      <c r="D947">
        <v>100</v>
      </c>
      <c r="E947">
        <f t="shared" si="17"/>
        <v>0</v>
      </c>
    </row>
    <row r="948" spans="1:5" x14ac:dyDescent="0.3">
      <c r="A948" t="s">
        <v>20</v>
      </c>
      <c r="B948" t="s">
        <v>19</v>
      </c>
      <c r="C948">
        <v>0</v>
      </c>
      <c r="D948">
        <v>49.898349796072999</v>
      </c>
      <c r="E948">
        <f t="shared" si="17"/>
        <v>49.898349796072999</v>
      </c>
    </row>
    <row r="949" spans="1:5" x14ac:dyDescent="0.3">
      <c r="A949" t="s">
        <v>20</v>
      </c>
      <c r="B949" t="s">
        <v>19</v>
      </c>
      <c r="C949">
        <v>0</v>
      </c>
      <c r="D949">
        <v>53.029942414182997</v>
      </c>
      <c r="E949">
        <f t="shared" si="17"/>
        <v>53.029942414182997</v>
      </c>
    </row>
    <row r="950" spans="1:5" x14ac:dyDescent="0.3">
      <c r="A950" t="s">
        <v>20</v>
      </c>
      <c r="B950" t="s">
        <v>19</v>
      </c>
      <c r="C950">
        <v>0</v>
      </c>
      <c r="D950">
        <v>57.080550141662002</v>
      </c>
      <c r="E950">
        <f t="shared" si="17"/>
        <v>57.080550141662002</v>
      </c>
    </row>
    <row r="951" spans="1:5" x14ac:dyDescent="0.3">
      <c r="A951" t="s">
        <v>20</v>
      </c>
      <c r="B951" t="s">
        <v>19</v>
      </c>
      <c r="C951">
        <v>0</v>
      </c>
      <c r="D951">
        <v>59.629063337029997</v>
      </c>
      <c r="E951">
        <f t="shared" si="17"/>
        <v>59.629063337029997</v>
      </c>
    </row>
    <row r="952" spans="1:5" x14ac:dyDescent="0.3">
      <c r="A952" t="s">
        <v>13</v>
      </c>
      <c r="B952" t="s">
        <v>13</v>
      </c>
      <c r="C952">
        <v>100</v>
      </c>
      <c r="D952">
        <v>100</v>
      </c>
      <c r="E952">
        <f t="shared" si="17"/>
        <v>0</v>
      </c>
    </row>
    <row r="953" spans="1:5" x14ac:dyDescent="0.3">
      <c r="A953" t="s">
        <v>13</v>
      </c>
      <c r="B953" t="s">
        <v>13</v>
      </c>
      <c r="C953">
        <v>99.878227768244997</v>
      </c>
      <c r="D953">
        <v>99.878227768244997</v>
      </c>
      <c r="E953">
        <f t="shared" si="17"/>
        <v>0</v>
      </c>
    </row>
    <row r="954" spans="1:5" x14ac:dyDescent="0.3">
      <c r="A954" t="s">
        <v>13</v>
      </c>
      <c r="B954" t="s">
        <v>13</v>
      </c>
      <c r="C954">
        <v>100</v>
      </c>
      <c r="D954">
        <v>100</v>
      </c>
      <c r="E954">
        <f t="shared" si="17"/>
        <v>0</v>
      </c>
    </row>
    <row r="955" spans="1:5" x14ac:dyDescent="0.3">
      <c r="A955" t="s">
        <v>13</v>
      </c>
      <c r="B955" t="s">
        <v>13</v>
      </c>
      <c r="C955">
        <v>100</v>
      </c>
      <c r="D955">
        <v>100</v>
      </c>
      <c r="E955">
        <f t="shared" si="17"/>
        <v>0</v>
      </c>
    </row>
    <row r="956" spans="1:5" x14ac:dyDescent="0.3">
      <c r="A956" t="s">
        <v>13</v>
      </c>
      <c r="B956" t="s">
        <v>13</v>
      </c>
      <c r="C956">
        <v>100</v>
      </c>
      <c r="D956">
        <v>100</v>
      </c>
      <c r="E956">
        <f t="shared" si="17"/>
        <v>0</v>
      </c>
    </row>
    <row r="957" spans="1:5" x14ac:dyDescent="0.3">
      <c r="A957" t="s">
        <v>13</v>
      </c>
      <c r="B957" t="s">
        <v>13</v>
      </c>
      <c r="C957">
        <v>100</v>
      </c>
      <c r="D957">
        <v>100</v>
      </c>
      <c r="E957">
        <f t="shared" si="17"/>
        <v>0</v>
      </c>
    </row>
    <row r="958" spans="1:5" x14ac:dyDescent="0.3">
      <c r="A958" t="s">
        <v>19</v>
      </c>
      <c r="B958" t="s">
        <v>19</v>
      </c>
      <c r="C958">
        <v>100</v>
      </c>
      <c r="D958">
        <v>100</v>
      </c>
      <c r="E958">
        <f t="shared" si="17"/>
        <v>0</v>
      </c>
    </row>
    <row r="959" spans="1:5" x14ac:dyDescent="0.3">
      <c r="A959" t="s">
        <v>19</v>
      </c>
      <c r="B959" t="s">
        <v>19</v>
      </c>
      <c r="C959">
        <v>100</v>
      </c>
      <c r="D959">
        <v>100</v>
      </c>
      <c r="E959">
        <f t="shared" si="17"/>
        <v>0</v>
      </c>
    </row>
    <row r="960" spans="1:5" x14ac:dyDescent="0.3">
      <c r="A960" t="s">
        <v>19</v>
      </c>
      <c r="B960" t="s">
        <v>19</v>
      </c>
      <c r="C960">
        <v>100</v>
      </c>
      <c r="D960">
        <v>100</v>
      </c>
      <c r="E960">
        <f t="shared" si="17"/>
        <v>0</v>
      </c>
    </row>
    <row r="961" spans="1:5" x14ac:dyDescent="0.3">
      <c r="A961" t="s">
        <v>19</v>
      </c>
      <c r="B961" t="s">
        <v>19</v>
      </c>
      <c r="C961">
        <v>100</v>
      </c>
      <c r="D961">
        <v>100</v>
      </c>
      <c r="E961">
        <f t="shared" si="17"/>
        <v>0</v>
      </c>
    </row>
    <row r="962" spans="1:5" x14ac:dyDescent="0.3">
      <c r="A962" t="s">
        <v>19</v>
      </c>
      <c r="B962" t="s">
        <v>19</v>
      </c>
      <c r="C962">
        <v>100</v>
      </c>
      <c r="D962">
        <v>100</v>
      </c>
      <c r="E962">
        <f t="shared" si="17"/>
        <v>0</v>
      </c>
    </row>
    <row r="963" spans="1:5" x14ac:dyDescent="0.3">
      <c r="A963" t="s">
        <v>19</v>
      </c>
      <c r="B963" t="s">
        <v>19</v>
      </c>
      <c r="C963">
        <v>100</v>
      </c>
      <c r="D963">
        <v>100</v>
      </c>
      <c r="E963">
        <f t="shared" ref="E963:E1026" si="18">$D963-$C963</f>
        <v>0</v>
      </c>
    </row>
    <row r="964" spans="1:5" x14ac:dyDescent="0.3">
      <c r="A964" t="s">
        <v>21</v>
      </c>
      <c r="B964" t="s">
        <v>21</v>
      </c>
      <c r="C964">
        <v>99.521262458658995</v>
      </c>
      <c r="D964">
        <v>99.521262458658995</v>
      </c>
      <c r="E964">
        <f t="shared" si="18"/>
        <v>0</v>
      </c>
    </row>
    <row r="965" spans="1:5" x14ac:dyDescent="0.3">
      <c r="A965" t="s">
        <v>21</v>
      </c>
      <c r="B965" t="s">
        <v>19</v>
      </c>
      <c r="C965">
        <v>9.2090955618591999E-2</v>
      </c>
      <c r="D965">
        <v>99.874672786502003</v>
      </c>
      <c r="E965">
        <f t="shared" si="18"/>
        <v>99.782581830883416</v>
      </c>
    </row>
    <row r="966" spans="1:5" x14ac:dyDescent="0.3">
      <c r="A966" t="s">
        <v>21</v>
      </c>
      <c r="B966" t="s">
        <v>21</v>
      </c>
      <c r="C966">
        <v>100</v>
      </c>
      <c r="D966">
        <v>100</v>
      </c>
      <c r="E966">
        <f t="shared" si="18"/>
        <v>0</v>
      </c>
    </row>
    <row r="967" spans="1:5" x14ac:dyDescent="0.3">
      <c r="A967" t="s">
        <v>21</v>
      </c>
      <c r="B967" t="s">
        <v>21</v>
      </c>
      <c r="C967">
        <v>100</v>
      </c>
      <c r="D967">
        <v>100</v>
      </c>
      <c r="E967">
        <f t="shared" si="18"/>
        <v>0</v>
      </c>
    </row>
    <row r="968" spans="1:5" x14ac:dyDescent="0.3">
      <c r="A968" t="s">
        <v>21</v>
      </c>
      <c r="B968" t="s">
        <v>21</v>
      </c>
      <c r="C968">
        <v>100</v>
      </c>
      <c r="D968">
        <v>100</v>
      </c>
      <c r="E968">
        <f t="shared" si="18"/>
        <v>0</v>
      </c>
    </row>
    <row r="969" spans="1:5" x14ac:dyDescent="0.3">
      <c r="A969" t="s">
        <v>21</v>
      </c>
      <c r="B969" t="s">
        <v>21</v>
      </c>
      <c r="C969">
        <v>100</v>
      </c>
      <c r="D969">
        <v>100</v>
      </c>
      <c r="E969">
        <f t="shared" si="18"/>
        <v>0</v>
      </c>
    </row>
    <row r="970" spans="1:5" x14ac:dyDescent="0.3">
      <c r="A970" t="s">
        <v>22</v>
      </c>
      <c r="B970" t="s">
        <v>22</v>
      </c>
      <c r="C970">
        <v>100</v>
      </c>
      <c r="D970">
        <v>100</v>
      </c>
      <c r="E970">
        <f t="shared" si="18"/>
        <v>0</v>
      </c>
    </row>
    <row r="971" spans="1:5" x14ac:dyDescent="0.3">
      <c r="A971" t="s">
        <v>22</v>
      </c>
      <c r="B971" t="s">
        <v>24</v>
      </c>
      <c r="C971">
        <v>4.6662803210317998</v>
      </c>
      <c r="D971">
        <v>95.333719678967995</v>
      </c>
      <c r="E971">
        <f t="shared" si="18"/>
        <v>90.667439357936189</v>
      </c>
    </row>
    <row r="972" spans="1:5" x14ac:dyDescent="0.3">
      <c r="A972" t="s">
        <v>22</v>
      </c>
      <c r="B972" t="s">
        <v>22</v>
      </c>
      <c r="C972">
        <v>100</v>
      </c>
      <c r="D972">
        <v>100</v>
      </c>
      <c r="E972">
        <f t="shared" si="18"/>
        <v>0</v>
      </c>
    </row>
    <row r="973" spans="1:5" x14ac:dyDescent="0.3">
      <c r="A973" t="s">
        <v>22</v>
      </c>
      <c r="B973" t="s">
        <v>22</v>
      </c>
      <c r="C973">
        <v>99.967504356700005</v>
      </c>
      <c r="D973">
        <v>99.967504356700005</v>
      </c>
      <c r="E973">
        <f t="shared" si="18"/>
        <v>0</v>
      </c>
    </row>
    <row r="974" spans="1:5" x14ac:dyDescent="0.3">
      <c r="A974" t="s">
        <v>22</v>
      </c>
      <c r="B974" t="s">
        <v>22</v>
      </c>
      <c r="C974">
        <v>100</v>
      </c>
      <c r="D974">
        <v>100</v>
      </c>
      <c r="E974">
        <f t="shared" si="18"/>
        <v>0</v>
      </c>
    </row>
    <row r="975" spans="1:5" x14ac:dyDescent="0.3">
      <c r="A975" t="s">
        <v>22</v>
      </c>
      <c r="B975" t="s">
        <v>22</v>
      </c>
      <c r="C975">
        <v>100</v>
      </c>
      <c r="D975">
        <v>100</v>
      </c>
      <c r="E975">
        <f t="shared" si="18"/>
        <v>0</v>
      </c>
    </row>
    <row r="976" spans="1:5" x14ac:dyDescent="0.3">
      <c r="A976" t="s">
        <v>23</v>
      </c>
      <c r="B976" t="s">
        <v>23</v>
      </c>
      <c r="C976">
        <v>100</v>
      </c>
      <c r="D976">
        <v>100</v>
      </c>
      <c r="E976">
        <f t="shared" si="18"/>
        <v>0</v>
      </c>
    </row>
    <row r="977" spans="1:5" x14ac:dyDescent="0.3">
      <c r="A977" t="s">
        <v>23</v>
      </c>
      <c r="B977" t="s">
        <v>23</v>
      </c>
      <c r="C977">
        <v>100</v>
      </c>
      <c r="D977">
        <v>100</v>
      </c>
      <c r="E977">
        <f t="shared" si="18"/>
        <v>0</v>
      </c>
    </row>
    <row r="978" spans="1:5" x14ac:dyDescent="0.3">
      <c r="A978" t="s">
        <v>23</v>
      </c>
      <c r="B978" t="s">
        <v>23</v>
      </c>
      <c r="C978">
        <v>100</v>
      </c>
      <c r="D978">
        <v>100</v>
      </c>
      <c r="E978">
        <f t="shared" si="18"/>
        <v>0</v>
      </c>
    </row>
    <row r="979" spans="1:5" x14ac:dyDescent="0.3">
      <c r="A979" t="s">
        <v>23</v>
      </c>
      <c r="B979" t="s">
        <v>23</v>
      </c>
      <c r="C979">
        <v>90.560863013547007</v>
      </c>
      <c r="D979">
        <v>90.560863013547007</v>
      </c>
      <c r="E979">
        <f t="shared" si="18"/>
        <v>0</v>
      </c>
    </row>
    <row r="980" spans="1:5" x14ac:dyDescent="0.3">
      <c r="A980" t="s">
        <v>23</v>
      </c>
      <c r="B980" t="s">
        <v>23</v>
      </c>
      <c r="C980">
        <v>100</v>
      </c>
      <c r="D980">
        <v>100</v>
      </c>
      <c r="E980">
        <f t="shared" si="18"/>
        <v>0</v>
      </c>
    </row>
    <row r="981" spans="1:5" x14ac:dyDescent="0.3">
      <c r="A981" t="s">
        <v>23</v>
      </c>
      <c r="B981" t="s">
        <v>23</v>
      </c>
      <c r="C981">
        <v>100</v>
      </c>
      <c r="D981">
        <v>100</v>
      </c>
      <c r="E981">
        <f t="shared" si="18"/>
        <v>0</v>
      </c>
    </row>
    <row r="982" spans="1:5" x14ac:dyDescent="0.3">
      <c r="A982" t="s">
        <v>25</v>
      </c>
      <c r="B982" t="s">
        <v>25</v>
      </c>
      <c r="C982">
        <v>98.288699503036</v>
      </c>
      <c r="D982">
        <v>98.288699503036</v>
      </c>
      <c r="E982">
        <f t="shared" si="18"/>
        <v>0</v>
      </c>
    </row>
    <row r="983" spans="1:5" x14ac:dyDescent="0.3">
      <c r="A983" t="s">
        <v>25</v>
      </c>
      <c r="B983" t="s">
        <v>25</v>
      </c>
      <c r="C983">
        <v>99.999210004057005</v>
      </c>
      <c r="D983">
        <v>99.999210004057005</v>
      </c>
      <c r="E983">
        <f t="shared" si="18"/>
        <v>0</v>
      </c>
    </row>
    <row r="984" spans="1:5" x14ac:dyDescent="0.3">
      <c r="A984" t="s">
        <v>25</v>
      </c>
      <c r="B984" t="s">
        <v>25</v>
      </c>
      <c r="C984">
        <v>100</v>
      </c>
      <c r="D984">
        <v>100</v>
      </c>
      <c r="E984">
        <f t="shared" si="18"/>
        <v>0</v>
      </c>
    </row>
    <row r="985" spans="1:5" x14ac:dyDescent="0.3">
      <c r="A985" t="s">
        <v>25</v>
      </c>
      <c r="B985" t="s">
        <v>25</v>
      </c>
      <c r="C985">
        <v>100</v>
      </c>
      <c r="D985">
        <v>100</v>
      </c>
      <c r="E985">
        <f t="shared" si="18"/>
        <v>0</v>
      </c>
    </row>
    <row r="986" spans="1:5" x14ac:dyDescent="0.3">
      <c r="A986" t="s">
        <v>25</v>
      </c>
      <c r="B986" t="s">
        <v>21</v>
      </c>
      <c r="C986">
        <v>0</v>
      </c>
      <c r="D986">
        <v>100</v>
      </c>
      <c r="E986">
        <f t="shared" si="18"/>
        <v>100</v>
      </c>
    </row>
    <row r="987" spans="1:5" x14ac:dyDescent="0.3">
      <c r="A987" t="s">
        <v>25</v>
      </c>
      <c r="B987" t="s">
        <v>25</v>
      </c>
      <c r="C987">
        <v>99.815342217441</v>
      </c>
      <c r="D987">
        <v>99.815342217441</v>
      </c>
      <c r="E987">
        <f t="shared" si="18"/>
        <v>0</v>
      </c>
    </row>
    <row r="988" spans="1:5" x14ac:dyDescent="0.3">
      <c r="A988" t="s">
        <v>20</v>
      </c>
      <c r="B988" t="s">
        <v>20</v>
      </c>
      <c r="C988">
        <v>99.987021495224994</v>
      </c>
      <c r="D988">
        <v>99.987021495224994</v>
      </c>
      <c r="E988">
        <f t="shared" si="18"/>
        <v>0</v>
      </c>
    </row>
    <row r="989" spans="1:5" x14ac:dyDescent="0.3">
      <c r="A989" t="s">
        <v>20</v>
      </c>
      <c r="B989" t="s">
        <v>20</v>
      </c>
      <c r="C989">
        <v>100</v>
      </c>
      <c r="D989">
        <v>100</v>
      </c>
      <c r="E989">
        <f t="shared" si="18"/>
        <v>0</v>
      </c>
    </row>
    <row r="990" spans="1:5" x14ac:dyDescent="0.3">
      <c r="A990" t="s">
        <v>20</v>
      </c>
      <c r="B990" t="s">
        <v>13</v>
      </c>
      <c r="C990">
        <v>0</v>
      </c>
      <c r="D990">
        <v>40.631196554429998</v>
      </c>
      <c r="E990">
        <f t="shared" si="18"/>
        <v>40.631196554429998</v>
      </c>
    </row>
    <row r="991" spans="1:5" x14ac:dyDescent="0.3">
      <c r="A991" t="s">
        <v>20</v>
      </c>
      <c r="B991" t="s">
        <v>19</v>
      </c>
      <c r="C991">
        <v>0</v>
      </c>
      <c r="D991">
        <v>70.089786715103003</v>
      </c>
      <c r="E991">
        <f t="shared" si="18"/>
        <v>70.089786715103003</v>
      </c>
    </row>
    <row r="992" spans="1:5" x14ac:dyDescent="0.3">
      <c r="A992" t="s">
        <v>20</v>
      </c>
      <c r="B992" t="s">
        <v>19</v>
      </c>
      <c r="C992">
        <v>0</v>
      </c>
      <c r="D992">
        <v>66.758209571109006</v>
      </c>
      <c r="E992">
        <f t="shared" si="18"/>
        <v>66.758209571109006</v>
      </c>
    </row>
    <row r="993" spans="1:5" x14ac:dyDescent="0.3">
      <c r="A993" t="s">
        <v>20</v>
      </c>
      <c r="B993" t="s">
        <v>19</v>
      </c>
      <c r="C993">
        <v>0</v>
      </c>
      <c r="D993">
        <v>71.205249409589001</v>
      </c>
      <c r="E993">
        <f t="shared" si="18"/>
        <v>71.205249409589001</v>
      </c>
    </row>
    <row r="994" spans="1:5" x14ac:dyDescent="0.3">
      <c r="A994" t="s">
        <v>13</v>
      </c>
      <c r="B994" t="s">
        <v>13</v>
      </c>
      <c r="C994">
        <v>100</v>
      </c>
      <c r="D994">
        <v>100</v>
      </c>
      <c r="E994">
        <f t="shared" si="18"/>
        <v>0</v>
      </c>
    </row>
    <row r="995" spans="1:5" x14ac:dyDescent="0.3">
      <c r="A995" t="s">
        <v>13</v>
      </c>
      <c r="B995" t="s">
        <v>13</v>
      </c>
      <c r="C995">
        <v>99.995147167780004</v>
      </c>
      <c r="D995">
        <v>99.995147167780004</v>
      </c>
      <c r="E995">
        <f t="shared" si="18"/>
        <v>0</v>
      </c>
    </row>
    <row r="996" spans="1:5" x14ac:dyDescent="0.3">
      <c r="A996" t="s">
        <v>13</v>
      </c>
      <c r="B996" t="s">
        <v>13</v>
      </c>
      <c r="C996">
        <v>99.990632905249996</v>
      </c>
      <c r="D996">
        <v>99.990632905249996</v>
      </c>
      <c r="E996">
        <f t="shared" si="18"/>
        <v>0</v>
      </c>
    </row>
    <row r="997" spans="1:5" x14ac:dyDescent="0.3">
      <c r="A997" t="s">
        <v>13</v>
      </c>
      <c r="B997" t="s">
        <v>13</v>
      </c>
      <c r="C997">
        <v>82.152298803551005</v>
      </c>
      <c r="D997">
        <v>82.152298803551005</v>
      </c>
      <c r="E997">
        <f t="shared" si="18"/>
        <v>0</v>
      </c>
    </row>
    <row r="998" spans="1:5" x14ac:dyDescent="0.3">
      <c r="A998" t="s">
        <v>13</v>
      </c>
      <c r="B998" t="s">
        <v>13</v>
      </c>
      <c r="C998">
        <v>87.953045536743005</v>
      </c>
      <c r="D998">
        <v>87.953045536743005</v>
      </c>
      <c r="E998">
        <f t="shared" si="18"/>
        <v>0</v>
      </c>
    </row>
    <row r="999" spans="1:5" x14ac:dyDescent="0.3">
      <c r="A999" t="s">
        <v>13</v>
      </c>
      <c r="B999" t="s">
        <v>22</v>
      </c>
      <c r="C999">
        <v>0</v>
      </c>
      <c r="D999">
        <v>98.987302847145997</v>
      </c>
      <c r="E999">
        <f t="shared" si="18"/>
        <v>98.987302847145997</v>
      </c>
    </row>
    <row r="1000" spans="1:5" x14ac:dyDescent="0.3">
      <c r="A1000" t="s">
        <v>19</v>
      </c>
      <c r="B1000" t="s">
        <v>19</v>
      </c>
      <c r="C1000">
        <v>100</v>
      </c>
      <c r="D1000">
        <v>100</v>
      </c>
      <c r="E1000">
        <f t="shared" si="18"/>
        <v>0</v>
      </c>
    </row>
    <row r="1001" spans="1:5" x14ac:dyDescent="0.3">
      <c r="A1001" t="s">
        <v>19</v>
      </c>
      <c r="B1001" t="s">
        <v>19</v>
      </c>
      <c r="C1001">
        <v>100</v>
      </c>
      <c r="D1001">
        <v>100</v>
      </c>
      <c r="E1001">
        <f t="shared" si="18"/>
        <v>0</v>
      </c>
    </row>
    <row r="1002" spans="1:5" x14ac:dyDescent="0.3">
      <c r="A1002" t="s">
        <v>19</v>
      </c>
      <c r="B1002" t="s">
        <v>19</v>
      </c>
      <c r="C1002">
        <v>100</v>
      </c>
      <c r="D1002">
        <v>100</v>
      </c>
      <c r="E1002">
        <f t="shared" si="18"/>
        <v>0</v>
      </c>
    </row>
    <row r="1003" spans="1:5" x14ac:dyDescent="0.3">
      <c r="A1003" t="s">
        <v>19</v>
      </c>
      <c r="B1003" t="s">
        <v>19</v>
      </c>
      <c r="C1003">
        <v>99.991648614319004</v>
      </c>
      <c r="D1003">
        <v>99.991648614319004</v>
      </c>
      <c r="E1003">
        <f t="shared" si="18"/>
        <v>0</v>
      </c>
    </row>
    <row r="1004" spans="1:5" x14ac:dyDescent="0.3">
      <c r="A1004" t="s">
        <v>19</v>
      </c>
      <c r="B1004" t="s">
        <v>19</v>
      </c>
      <c r="C1004">
        <v>80.824965180310997</v>
      </c>
      <c r="D1004">
        <v>80.824965180310997</v>
      </c>
      <c r="E1004">
        <f t="shared" si="18"/>
        <v>0</v>
      </c>
    </row>
    <row r="1005" spans="1:5" x14ac:dyDescent="0.3">
      <c r="A1005" t="s">
        <v>19</v>
      </c>
      <c r="B1005" t="s">
        <v>19</v>
      </c>
      <c r="C1005">
        <v>84.705932056069003</v>
      </c>
      <c r="D1005">
        <v>84.705932056069003</v>
      </c>
      <c r="E1005">
        <f t="shared" si="18"/>
        <v>0</v>
      </c>
    </row>
    <row r="1006" spans="1:5" x14ac:dyDescent="0.3">
      <c r="A1006" t="s">
        <v>21</v>
      </c>
      <c r="B1006" t="s">
        <v>21</v>
      </c>
      <c r="C1006">
        <v>99.999605002029</v>
      </c>
      <c r="D1006">
        <v>99.999605002029</v>
      </c>
      <c r="E1006">
        <f t="shared" si="18"/>
        <v>0</v>
      </c>
    </row>
    <row r="1007" spans="1:5" x14ac:dyDescent="0.3">
      <c r="A1007" t="s">
        <v>21</v>
      </c>
      <c r="B1007" t="s">
        <v>21</v>
      </c>
      <c r="C1007">
        <v>93.669028942630007</v>
      </c>
      <c r="D1007">
        <v>93.669028942630007</v>
      </c>
      <c r="E1007">
        <f t="shared" si="18"/>
        <v>0</v>
      </c>
    </row>
    <row r="1008" spans="1:5" x14ac:dyDescent="0.3">
      <c r="A1008" t="s">
        <v>21</v>
      </c>
      <c r="B1008" t="s">
        <v>21</v>
      </c>
      <c r="C1008">
        <v>99.833197999505003</v>
      </c>
      <c r="D1008">
        <v>99.833197999505003</v>
      </c>
      <c r="E1008">
        <f t="shared" si="18"/>
        <v>0</v>
      </c>
    </row>
    <row r="1009" spans="1:5" x14ac:dyDescent="0.3">
      <c r="A1009" t="s">
        <v>21</v>
      </c>
      <c r="B1009" t="s">
        <v>19</v>
      </c>
      <c r="C1009">
        <v>0</v>
      </c>
      <c r="D1009">
        <v>99.999266432338999</v>
      </c>
      <c r="E1009">
        <f t="shared" si="18"/>
        <v>99.999266432338999</v>
      </c>
    </row>
    <row r="1010" spans="1:5" x14ac:dyDescent="0.3">
      <c r="A1010" t="s">
        <v>21</v>
      </c>
      <c r="B1010" t="s">
        <v>21</v>
      </c>
      <c r="C1010">
        <v>83.993124020425995</v>
      </c>
      <c r="D1010">
        <v>83.993124020425995</v>
      </c>
      <c r="E1010">
        <f t="shared" si="18"/>
        <v>0</v>
      </c>
    </row>
    <row r="1011" spans="1:5" x14ac:dyDescent="0.3">
      <c r="A1011" t="s">
        <v>21</v>
      </c>
      <c r="B1011" t="s">
        <v>25</v>
      </c>
      <c r="C1011">
        <v>0</v>
      </c>
      <c r="D1011">
        <v>85.135057453352999</v>
      </c>
      <c r="E1011">
        <f t="shared" si="18"/>
        <v>85.135057453352999</v>
      </c>
    </row>
    <row r="1012" spans="1:5" x14ac:dyDescent="0.3">
      <c r="A1012" t="s">
        <v>22</v>
      </c>
      <c r="B1012" t="s">
        <v>22</v>
      </c>
      <c r="C1012">
        <v>63.341536124538997</v>
      </c>
      <c r="D1012">
        <v>63.341536124538997</v>
      </c>
      <c r="E1012">
        <f t="shared" si="18"/>
        <v>0</v>
      </c>
    </row>
    <row r="1013" spans="1:5" x14ac:dyDescent="0.3">
      <c r="A1013" t="s">
        <v>22</v>
      </c>
      <c r="B1013" t="s">
        <v>22</v>
      </c>
      <c r="C1013">
        <v>83.624456242970993</v>
      </c>
      <c r="D1013">
        <v>83.624456242970993</v>
      </c>
      <c r="E1013">
        <f t="shared" si="18"/>
        <v>0</v>
      </c>
    </row>
    <row r="1014" spans="1:5" x14ac:dyDescent="0.3">
      <c r="A1014" t="s">
        <v>22</v>
      </c>
      <c r="B1014" t="s">
        <v>22</v>
      </c>
      <c r="C1014">
        <v>99.982225091287006</v>
      </c>
      <c r="D1014">
        <v>99.982225091287006</v>
      </c>
      <c r="E1014">
        <f t="shared" si="18"/>
        <v>0</v>
      </c>
    </row>
    <row r="1015" spans="1:5" x14ac:dyDescent="0.3">
      <c r="A1015" t="s">
        <v>22</v>
      </c>
      <c r="B1015" t="s">
        <v>22</v>
      </c>
      <c r="C1015">
        <v>98.753781400223005</v>
      </c>
      <c r="D1015">
        <v>98.753781400223005</v>
      </c>
      <c r="E1015">
        <f t="shared" si="18"/>
        <v>0</v>
      </c>
    </row>
    <row r="1016" spans="1:5" x14ac:dyDescent="0.3">
      <c r="A1016" t="s">
        <v>22</v>
      </c>
      <c r="B1016" t="s">
        <v>22</v>
      </c>
      <c r="C1016">
        <v>94.016069347107006</v>
      </c>
      <c r="D1016">
        <v>94.016069347107006</v>
      </c>
      <c r="E1016">
        <f t="shared" si="18"/>
        <v>0</v>
      </c>
    </row>
    <row r="1017" spans="1:5" x14ac:dyDescent="0.3">
      <c r="A1017" t="s">
        <v>22</v>
      </c>
      <c r="B1017" t="s">
        <v>22</v>
      </c>
      <c r="C1017">
        <v>98.865477221931997</v>
      </c>
      <c r="D1017">
        <v>98.865477221931997</v>
      </c>
      <c r="E1017">
        <f t="shared" si="18"/>
        <v>0</v>
      </c>
    </row>
    <row r="1018" spans="1:5" x14ac:dyDescent="0.3">
      <c r="A1018" t="s">
        <v>23</v>
      </c>
      <c r="B1018" t="s">
        <v>23</v>
      </c>
      <c r="C1018">
        <v>100</v>
      </c>
      <c r="D1018">
        <v>100</v>
      </c>
      <c r="E1018">
        <f t="shared" si="18"/>
        <v>0</v>
      </c>
    </row>
    <row r="1019" spans="1:5" x14ac:dyDescent="0.3">
      <c r="A1019" t="s">
        <v>23</v>
      </c>
      <c r="B1019" t="s">
        <v>23</v>
      </c>
      <c r="C1019">
        <v>100</v>
      </c>
      <c r="D1019">
        <v>100</v>
      </c>
      <c r="E1019">
        <f t="shared" si="18"/>
        <v>0</v>
      </c>
    </row>
    <row r="1020" spans="1:5" x14ac:dyDescent="0.3">
      <c r="A1020" t="s">
        <v>23</v>
      </c>
      <c r="B1020" t="s">
        <v>23</v>
      </c>
      <c r="C1020">
        <v>99.999266432338999</v>
      </c>
      <c r="D1020">
        <v>99.999266432338999</v>
      </c>
      <c r="E1020">
        <f t="shared" si="18"/>
        <v>0</v>
      </c>
    </row>
    <row r="1021" spans="1:5" x14ac:dyDescent="0.3">
      <c r="A1021" t="s">
        <v>23</v>
      </c>
      <c r="B1021" t="s">
        <v>23</v>
      </c>
      <c r="C1021">
        <v>91.888660228952006</v>
      </c>
      <c r="D1021">
        <v>91.888660228952006</v>
      </c>
      <c r="E1021">
        <f t="shared" si="18"/>
        <v>0</v>
      </c>
    </row>
    <row r="1022" spans="1:5" x14ac:dyDescent="0.3">
      <c r="A1022" t="s">
        <v>23</v>
      </c>
      <c r="B1022" t="s">
        <v>23</v>
      </c>
      <c r="C1022">
        <v>85.451153049414998</v>
      </c>
      <c r="D1022">
        <v>85.451153049414998</v>
      </c>
      <c r="E1022">
        <f t="shared" si="18"/>
        <v>0</v>
      </c>
    </row>
    <row r="1023" spans="1:5" x14ac:dyDescent="0.3">
      <c r="A1023" t="s">
        <v>23</v>
      </c>
      <c r="B1023" t="s">
        <v>22</v>
      </c>
      <c r="C1023">
        <v>32.766175831985002</v>
      </c>
      <c r="D1023">
        <v>51.908728435514</v>
      </c>
      <c r="E1023">
        <f t="shared" si="18"/>
        <v>19.142552603528998</v>
      </c>
    </row>
    <row r="1024" spans="1:5" x14ac:dyDescent="0.3">
      <c r="A1024" t="s">
        <v>24</v>
      </c>
      <c r="B1024" t="s">
        <v>21</v>
      </c>
      <c r="C1024">
        <v>0</v>
      </c>
      <c r="D1024">
        <v>37.960659330614</v>
      </c>
      <c r="E1024">
        <f t="shared" si="18"/>
        <v>37.960659330614</v>
      </c>
    </row>
    <row r="1025" spans="1:5" x14ac:dyDescent="0.3">
      <c r="A1025" t="s">
        <v>24</v>
      </c>
      <c r="B1025" t="s">
        <v>24</v>
      </c>
      <c r="C1025">
        <v>45.839458153068001</v>
      </c>
      <c r="D1025">
        <v>45.839458153068001</v>
      </c>
      <c r="E1025">
        <f t="shared" si="18"/>
        <v>0</v>
      </c>
    </row>
    <row r="1026" spans="1:5" x14ac:dyDescent="0.3">
      <c r="A1026" t="s">
        <v>24</v>
      </c>
      <c r="B1026" t="s">
        <v>25</v>
      </c>
      <c r="C1026">
        <v>0</v>
      </c>
      <c r="D1026">
        <v>98.148080225217001</v>
      </c>
      <c r="E1026">
        <f t="shared" si="18"/>
        <v>98.148080225217001</v>
      </c>
    </row>
    <row r="1027" spans="1:5" x14ac:dyDescent="0.3">
      <c r="A1027" t="s">
        <v>24</v>
      </c>
      <c r="B1027" t="s">
        <v>25</v>
      </c>
      <c r="C1027">
        <v>2.5167013606552002E-2</v>
      </c>
      <c r="D1027">
        <v>99.852383615258006</v>
      </c>
      <c r="E1027">
        <f t="shared" ref="E1027:E1090" si="19">$D1027-$C1027</f>
        <v>99.827216601651457</v>
      </c>
    </row>
    <row r="1028" spans="1:5" x14ac:dyDescent="0.3">
      <c r="A1028" t="s">
        <v>24</v>
      </c>
      <c r="B1028" t="s">
        <v>25</v>
      </c>
      <c r="C1028">
        <v>0</v>
      </c>
      <c r="D1028">
        <v>33.907762972627999</v>
      </c>
      <c r="E1028">
        <f t="shared" si="19"/>
        <v>33.907762972627999</v>
      </c>
    </row>
    <row r="1029" spans="1:5" x14ac:dyDescent="0.3">
      <c r="A1029" t="s">
        <v>24</v>
      </c>
      <c r="B1029" t="s">
        <v>25</v>
      </c>
      <c r="C1029">
        <v>2.2162706121824E-3</v>
      </c>
      <c r="D1029">
        <v>55.023350488653001</v>
      </c>
      <c r="E1029">
        <f t="shared" si="19"/>
        <v>55.021134218040821</v>
      </c>
    </row>
    <row r="1030" spans="1:5" x14ac:dyDescent="0.3">
      <c r="A1030" t="s">
        <v>25</v>
      </c>
      <c r="B1030" t="s">
        <v>25</v>
      </c>
      <c r="C1030">
        <v>99.655166770964996</v>
      </c>
      <c r="D1030">
        <v>99.655166770964996</v>
      </c>
      <c r="E1030">
        <f t="shared" si="19"/>
        <v>0</v>
      </c>
    </row>
    <row r="1031" spans="1:5" x14ac:dyDescent="0.3">
      <c r="A1031" t="s">
        <v>25</v>
      </c>
      <c r="B1031" t="s">
        <v>25</v>
      </c>
      <c r="C1031">
        <v>99.494064026914003</v>
      </c>
      <c r="D1031">
        <v>99.494064026914003</v>
      </c>
      <c r="E1031">
        <f t="shared" si="19"/>
        <v>0</v>
      </c>
    </row>
    <row r="1032" spans="1:5" x14ac:dyDescent="0.3">
      <c r="A1032" t="s">
        <v>25</v>
      </c>
      <c r="B1032" t="s">
        <v>25</v>
      </c>
      <c r="C1032">
        <v>100</v>
      </c>
      <c r="D1032">
        <v>100</v>
      </c>
      <c r="E1032">
        <f t="shared" si="19"/>
        <v>0</v>
      </c>
    </row>
    <row r="1033" spans="1:5" x14ac:dyDescent="0.3">
      <c r="A1033" t="s">
        <v>25</v>
      </c>
      <c r="B1033" t="s">
        <v>25</v>
      </c>
      <c r="C1033">
        <v>100</v>
      </c>
      <c r="D1033">
        <v>100</v>
      </c>
      <c r="E1033">
        <f t="shared" si="19"/>
        <v>0</v>
      </c>
    </row>
    <row r="1034" spans="1:5" x14ac:dyDescent="0.3">
      <c r="A1034" t="s">
        <v>25</v>
      </c>
      <c r="B1034" t="s">
        <v>25</v>
      </c>
      <c r="C1034">
        <v>84.795344723579007</v>
      </c>
      <c r="D1034">
        <v>84.795344723579007</v>
      </c>
      <c r="E1034">
        <f t="shared" si="19"/>
        <v>0</v>
      </c>
    </row>
    <row r="1035" spans="1:5" x14ac:dyDescent="0.3">
      <c r="A1035" t="s">
        <v>25</v>
      </c>
      <c r="B1035" t="s">
        <v>25</v>
      </c>
      <c r="C1035">
        <v>84.708079068223995</v>
      </c>
      <c r="D1035">
        <v>84.708079068223995</v>
      </c>
      <c r="E1035">
        <f t="shared" si="19"/>
        <v>0</v>
      </c>
    </row>
    <row r="1036" spans="1:5" x14ac:dyDescent="0.3">
      <c r="A1036" t="s">
        <v>20</v>
      </c>
      <c r="B1036" t="s">
        <v>23</v>
      </c>
      <c r="C1036">
        <v>1.5235636039841001E-3</v>
      </c>
      <c r="D1036">
        <v>55.121459054791998</v>
      </c>
      <c r="E1036">
        <f t="shared" si="19"/>
        <v>55.119935491188016</v>
      </c>
    </row>
    <row r="1037" spans="1:5" x14ac:dyDescent="0.3">
      <c r="A1037" t="s">
        <v>20</v>
      </c>
      <c r="B1037" t="s">
        <v>25</v>
      </c>
      <c r="C1037">
        <v>8.4772207491306002</v>
      </c>
      <c r="D1037">
        <v>83.550253052629003</v>
      </c>
      <c r="E1037">
        <f t="shared" si="19"/>
        <v>75.073032303498408</v>
      </c>
    </row>
    <row r="1038" spans="1:5" x14ac:dyDescent="0.3">
      <c r="A1038" t="s">
        <v>20</v>
      </c>
      <c r="B1038" t="s">
        <v>25</v>
      </c>
      <c r="C1038">
        <v>3.7806948691455999E-3</v>
      </c>
      <c r="D1038">
        <v>82.514850513018004</v>
      </c>
      <c r="E1038">
        <f t="shared" si="19"/>
        <v>82.511069818148854</v>
      </c>
    </row>
    <row r="1039" spans="1:5" x14ac:dyDescent="0.3">
      <c r="A1039" t="s">
        <v>20</v>
      </c>
      <c r="B1039" t="s">
        <v>25</v>
      </c>
      <c r="C1039">
        <v>5.9927399372855996</v>
      </c>
      <c r="D1039">
        <v>88.854624382322001</v>
      </c>
      <c r="E1039">
        <f t="shared" si="19"/>
        <v>82.861884445036395</v>
      </c>
    </row>
    <row r="1040" spans="1:5" x14ac:dyDescent="0.3">
      <c r="A1040" t="s">
        <v>20</v>
      </c>
      <c r="B1040" t="s">
        <v>19</v>
      </c>
      <c r="C1040">
        <v>19.029453543851002</v>
      </c>
      <c r="D1040">
        <v>75.114536172653004</v>
      </c>
      <c r="E1040">
        <f t="shared" si="19"/>
        <v>56.085082628801999</v>
      </c>
    </row>
    <row r="1041" spans="1:5" x14ac:dyDescent="0.3">
      <c r="A1041" t="s">
        <v>20</v>
      </c>
      <c r="B1041" t="s">
        <v>20</v>
      </c>
      <c r="C1041">
        <v>57.030391303354001</v>
      </c>
      <c r="D1041">
        <v>57.030391303354001</v>
      </c>
      <c r="E1041">
        <f t="shared" si="19"/>
        <v>0</v>
      </c>
    </row>
    <row r="1042" spans="1:5" x14ac:dyDescent="0.3">
      <c r="A1042" t="s">
        <v>13</v>
      </c>
      <c r="B1042" t="s">
        <v>13</v>
      </c>
      <c r="C1042">
        <v>100</v>
      </c>
      <c r="D1042">
        <v>100</v>
      </c>
      <c r="E1042">
        <f t="shared" si="19"/>
        <v>0</v>
      </c>
    </row>
    <row r="1043" spans="1:5" x14ac:dyDescent="0.3">
      <c r="A1043" t="s">
        <v>13</v>
      </c>
      <c r="B1043" t="s">
        <v>13</v>
      </c>
      <c r="C1043">
        <v>100</v>
      </c>
      <c r="D1043">
        <v>100</v>
      </c>
      <c r="E1043">
        <f t="shared" si="19"/>
        <v>0</v>
      </c>
    </row>
    <row r="1044" spans="1:5" x14ac:dyDescent="0.3">
      <c r="A1044" t="s">
        <v>13</v>
      </c>
      <c r="B1044" t="s">
        <v>13</v>
      </c>
      <c r="C1044">
        <v>100</v>
      </c>
      <c r="D1044">
        <v>100</v>
      </c>
      <c r="E1044">
        <f t="shared" si="19"/>
        <v>0</v>
      </c>
    </row>
    <row r="1045" spans="1:5" x14ac:dyDescent="0.3">
      <c r="A1045" t="s">
        <v>13</v>
      </c>
      <c r="B1045" t="s">
        <v>13</v>
      </c>
      <c r="C1045">
        <v>95.655699453943996</v>
      </c>
      <c r="D1045">
        <v>95.655699453943996</v>
      </c>
      <c r="E1045">
        <f t="shared" si="19"/>
        <v>0</v>
      </c>
    </row>
    <row r="1046" spans="1:5" x14ac:dyDescent="0.3">
      <c r="A1046" t="s">
        <v>13</v>
      </c>
      <c r="B1046" t="s">
        <v>22</v>
      </c>
      <c r="C1046">
        <v>35.278526346263</v>
      </c>
      <c r="D1046">
        <v>64.396997784421998</v>
      </c>
      <c r="E1046">
        <f t="shared" si="19"/>
        <v>29.118471438158998</v>
      </c>
    </row>
    <row r="1047" spans="1:5" x14ac:dyDescent="0.3">
      <c r="A1047" t="s">
        <v>13</v>
      </c>
      <c r="B1047" t="s">
        <v>22</v>
      </c>
      <c r="C1047">
        <v>10.704171506101</v>
      </c>
      <c r="D1047">
        <v>83.418902156501005</v>
      </c>
      <c r="E1047">
        <f t="shared" si="19"/>
        <v>72.7147306504</v>
      </c>
    </row>
    <row r="1048" spans="1:5" x14ac:dyDescent="0.3">
      <c r="A1048" t="s">
        <v>19</v>
      </c>
      <c r="B1048" t="s">
        <v>19</v>
      </c>
      <c r="C1048">
        <v>99.948988833407</v>
      </c>
      <c r="D1048">
        <v>99.948988833407</v>
      </c>
      <c r="E1048">
        <f t="shared" si="19"/>
        <v>0</v>
      </c>
    </row>
    <row r="1049" spans="1:5" x14ac:dyDescent="0.3">
      <c r="A1049" t="s">
        <v>19</v>
      </c>
      <c r="B1049" t="s">
        <v>19</v>
      </c>
      <c r="C1049">
        <v>99.992720751670007</v>
      </c>
      <c r="D1049">
        <v>99.992720751670007</v>
      </c>
      <c r="E1049">
        <f t="shared" si="19"/>
        <v>0</v>
      </c>
    </row>
    <row r="1050" spans="1:5" x14ac:dyDescent="0.3">
      <c r="A1050" t="s">
        <v>19</v>
      </c>
      <c r="B1050" t="s">
        <v>19</v>
      </c>
      <c r="C1050">
        <v>96.807908536526995</v>
      </c>
      <c r="D1050">
        <v>96.807908536526995</v>
      </c>
      <c r="E1050">
        <f t="shared" si="19"/>
        <v>0</v>
      </c>
    </row>
    <row r="1051" spans="1:5" x14ac:dyDescent="0.3">
      <c r="A1051" t="s">
        <v>19</v>
      </c>
      <c r="B1051" t="s">
        <v>19</v>
      </c>
      <c r="C1051">
        <v>96.735849620886995</v>
      </c>
      <c r="D1051">
        <v>96.735849620886995</v>
      </c>
      <c r="E1051">
        <f t="shared" si="19"/>
        <v>0</v>
      </c>
    </row>
    <row r="1052" spans="1:5" x14ac:dyDescent="0.3">
      <c r="A1052" t="s">
        <v>19</v>
      </c>
      <c r="B1052" t="s">
        <v>25</v>
      </c>
      <c r="C1052">
        <v>9.4586966805113999</v>
      </c>
      <c r="D1052">
        <v>27.502325352681002</v>
      </c>
      <c r="E1052">
        <f t="shared" si="19"/>
        <v>18.043628672169604</v>
      </c>
    </row>
    <row r="1053" spans="1:5" x14ac:dyDescent="0.3">
      <c r="A1053" t="s">
        <v>19</v>
      </c>
      <c r="B1053" t="s">
        <v>24</v>
      </c>
      <c r="C1053">
        <v>10.838186619682</v>
      </c>
      <c r="D1053">
        <v>59.656464203420001</v>
      </c>
      <c r="E1053">
        <f t="shared" si="19"/>
        <v>48.818277583738002</v>
      </c>
    </row>
    <row r="1054" spans="1:5" x14ac:dyDescent="0.3">
      <c r="A1054" t="s">
        <v>21</v>
      </c>
      <c r="B1054" t="s">
        <v>21</v>
      </c>
      <c r="C1054">
        <v>98.141647401111001</v>
      </c>
      <c r="D1054">
        <v>98.141647401111001</v>
      </c>
      <c r="E1054">
        <f t="shared" si="19"/>
        <v>0</v>
      </c>
    </row>
    <row r="1055" spans="1:5" x14ac:dyDescent="0.3">
      <c r="A1055" t="s">
        <v>21</v>
      </c>
      <c r="B1055" t="s">
        <v>21</v>
      </c>
      <c r="C1055">
        <v>77.842588794132993</v>
      </c>
      <c r="D1055">
        <v>77.842588794132993</v>
      </c>
      <c r="E1055">
        <f t="shared" si="19"/>
        <v>0</v>
      </c>
    </row>
    <row r="1056" spans="1:5" x14ac:dyDescent="0.3">
      <c r="A1056" t="s">
        <v>21</v>
      </c>
      <c r="B1056" t="s">
        <v>21</v>
      </c>
      <c r="C1056">
        <v>99.633611167382995</v>
      </c>
      <c r="D1056">
        <v>99.633611167382995</v>
      </c>
      <c r="E1056">
        <f t="shared" si="19"/>
        <v>0</v>
      </c>
    </row>
    <row r="1057" spans="1:5" x14ac:dyDescent="0.3">
      <c r="A1057" t="s">
        <v>21</v>
      </c>
      <c r="B1057" t="s">
        <v>19</v>
      </c>
      <c r="C1057">
        <v>0.71426918886038004</v>
      </c>
      <c r="D1057">
        <v>98.078560582250006</v>
      </c>
      <c r="E1057">
        <f t="shared" si="19"/>
        <v>97.364291393389621</v>
      </c>
    </row>
    <row r="1058" spans="1:5" x14ac:dyDescent="0.3">
      <c r="A1058" t="s">
        <v>21</v>
      </c>
      <c r="B1058" t="s">
        <v>21</v>
      </c>
      <c r="C1058">
        <v>65.189245269821001</v>
      </c>
      <c r="D1058">
        <v>65.189245269821001</v>
      </c>
      <c r="E1058">
        <f t="shared" si="19"/>
        <v>0</v>
      </c>
    </row>
    <row r="1059" spans="1:5" x14ac:dyDescent="0.3">
      <c r="A1059" t="s">
        <v>21</v>
      </c>
      <c r="B1059" t="s">
        <v>25</v>
      </c>
      <c r="C1059">
        <v>16.033194193094001</v>
      </c>
      <c r="D1059">
        <v>69.413457056639999</v>
      </c>
      <c r="E1059">
        <f t="shared" si="19"/>
        <v>53.380262863545994</v>
      </c>
    </row>
    <row r="1060" spans="1:5" x14ac:dyDescent="0.3">
      <c r="A1060" t="s">
        <v>22</v>
      </c>
      <c r="B1060" t="s">
        <v>22</v>
      </c>
      <c r="C1060">
        <v>70.274089092357002</v>
      </c>
      <c r="D1060">
        <v>70.274089092357002</v>
      </c>
      <c r="E1060">
        <f t="shared" si="19"/>
        <v>0</v>
      </c>
    </row>
    <row r="1061" spans="1:5" x14ac:dyDescent="0.3">
      <c r="A1061" t="s">
        <v>22</v>
      </c>
      <c r="B1061" t="s">
        <v>22</v>
      </c>
      <c r="C1061">
        <v>80.197679556202999</v>
      </c>
      <c r="D1061">
        <v>80.197679556202999</v>
      </c>
      <c r="E1061">
        <f t="shared" si="19"/>
        <v>0</v>
      </c>
    </row>
    <row r="1062" spans="1:5" x14ac:dyDescent="0.3">
      <c r="A1062" t="s">
        <v>22</v>
      </c>
      <c r="B1062" t="s">
        <v>22</v>
      </c>
      <c r="C1062">
        <v>95.591032643196996</v>
      </c>
      <c r="D1062">
        <v>95.591032643196996</v>
      </c>
      <c r="E1062">
        <f t="shared" si="19"/>
        <v>0</v>
      </c>
    </row>
    <row r="1063" spans="1:5" x14ac:dyDescent="0.3">
      <c r="A1063" t="s">
        <v>22</v>
      </c>
      <c r="B1063" t="s">
        <v>24</v>
      </c>
      <c r="C1063">
        <v>44.124207676391002</v>
      </c>
      <c r="D1063">
        <v>51.652079015394001</v>
      </c>
      <c r="E1063">
        <f t="shared" si="19"/>
        <v>7.5278713390029992</v>
      </c>
    </row>
    <row r="1064" spans="1:5" x14ac:dyDescent="0.3">
      <c r="A1064" t="s">
        <v>22</v>
      </c>
      <c r="B1064" t="s">
        <v>22</v>
      </c>
      <c r="C1064">
        <v>88.401078492687006</v>
      </c>
      <c r="D1064">
        <v>88.401078492687006</v>
      </c>
      <c r="E1064">
        <f t="shared" si="19"/>
        <v>0</v>
      </c>
    </row>
    <row r="1065" spans="1:5" x14ac:dyDescent="0.3">
      <c r="A1065" t="s">
        <v>22</v>
      </c>
      <c r="B1065" t="s">
        <v>22</v>
      </c>
      <c r="C1065">
        <v>88.475808367390997</v>
      </c>
      <c r="D1065">
        <v>88.475808367390997</v>
      </c>
      <c r="E1065">
        <f t="shared" si="19"/>
        <v>0</v>
      </c>
    </row>
    <row r="1066" spans="1:5" x14ac:dyDescent="0.3">
      <c r="A1066" t="s">
        <v>23</v>
      </c>
      <c r="B1066" t="s">
        <v>23</v>
      </c>
      <c r="C1066">
        <v>100</v>
      </c>
      <c r="D1066">
        <v>100</v>
      </c>
      <c r="E1066">
        <f t="shared" si="19"/>
        <v>0</v>
      </c>
    </row>
    <row r="1067" spans="1:5" x14ac:dyDescent="0.3">
      <c r="A1067" t="s">
        <v>23</v>
      </c>
      <c r="B1067" t="s">
        <v>23</v>
      </c>
      <c r="C1067">
        <v>100</v>
      </c>
      <c r="D1067">
        <v>100</v>
      </c>
      <c r="E1067">
        <f t="shared" si="19"/>
        <v>0</v>
      </c>
    </row>
    <row r="1068" spans="1:5" x14ac:dyDescent="0.3">
      <c r="A1068" t="s">
        <v>23</v>
      </c>
      <c r="B1068" t="s">
        <v>23</v>
      </c>
      <c r="C1068">
        <v>98.078842723657999</v>
      </c>
      <c r="D1068">
        <v>98.078842723657999</v>
      </c>
      <c r="E1068">
        <f t="shared" si="19"/>
        <v>0</v>
      </c>
    </row>
    <row r="1069" spans="1:5" x14ac:dyDescent="0.3">
      <c r="A1069" t="s">
        <v>23</v>
      </c>
      <c r="B1069" t="s">
        <v>23</v>
      </c>
      <c r="C1069">
        <v>97.813573371719997</v>
      </c>
      <c r="D1069">
        <v>97.813573371719997</v>
      </c>
      <c r="E1069">
        <f t="shared" si="19"/>
        <v>0</v>
      </c>
    </row>
    <row r="1070" spans="1:5" x14ac:dyDescent="0.3">
      <c r="A1070" t="s">
        <v>23</v>
      </c>
      <c r="B1070" t="s">
        <v>23</v>
      </c>
      <c r="C1070">
        <v>90.432013474925</v>
      </c>
      <c r="D1070">
        <v>90.432013474925</v>
      </c>
      <c r="E1070">
        <f t="shared" si="19"/>
        <v>0</v>
      </c>
    </row>
    <row r="1071" spans="1:5" x14ac:dyDescent="0.3">
      <c r="A1071" t="s">
        <v>23</v>
      </c>
      <c r="B1071" t="s">
        <v>23</v>
      </c>
      <c r="C1071">
        <v>83.239799787653993</v>
      </c>
      <c r="D1071">
        <v>83.239799787653993</v>
      </c>
      <c r="E1071">
        <f t="shared" si="19"/>
        <v>0</v>
      </c>
    </row>
    <row r="1072" spans="1:5" x14ac:dyDescent="0.3">
      <c r="A1072" t="s">
        <v>24</v>
      </c>
      <c r="B1072" t="s">
        <v>25</v>
      </c>
      <c r="C1072">
        <v>0.13576644559946999</v>
      </c>
      <c r="D1072">
        <v>56.372248345381998</v>
      </c>
      <c r="E1072">
        <f t="shared" si="19"/>
        <v>56.236481899782525</v>
      </c>
    </row>
    <row r="1073" spans="1:5" x14ac:dyDescent="0.3">
      <c r="A1073" t="s">
        <v>24</v>
      </c>
      <c r="B1073" t="s">
        <v>24</v>
      </c>
      <c r="C1073">
        <v>81.972236156872995</v>
      </c>
      <c r="D1073">
        <v>81.972236156872995</v>
      </c>
      <c r="E1073">
        <f t="shared" si="19"/>
        <v>0</v>
      </c>
    </row>
    <row r="1074" spans="1:5" x14ac:dyDescent="0.3">
      <c r="A1074" t="s">
        <v>24</v>
      </c>
      <c r="B1074" t="s">
        <v>25</v>
      </c>
      <c r="C1074">
        <v>8.4642422443559004E-4</v>
      </c>
      <c r="D1074">
        <v>95.254381514998002</v>
      </c>
      <c r="E1074">
        <f t="shared" si="19"/>
        <v>95.253535090773568</v>
      </c>
    </row>
    <row r="1075" spans="1:5" x14ac:dyDescent="0.3">
      <c r="A1075" t="s">
        <v>24</v>
      </c>
      <c r="B1075" t="s">
        <v>24</v>
      </c>
      <c r="C1075">
        <v>84.998315615793004</v>
      </c>
      <c r="D1075">
        <v>84.998315615793004</v>
      </c>
      <c r="E1075">
        <f t="shared" si="19"/>
        <v>0</v>
      </c>
    </row>
    <row r="1076" spans="1:5" x14ac:dyDescent="0.3">
      <c r="A1076" t="s">
        <v>24</v>
      </c>
      <c r="B1076" t="s">
        <v>23</v>
      </c>
      <c r="C1076">
        <v>4.1218477879195001</v>
      </c>
      <c r="D1076">
        <v>33.38479236661</v>
      </c>
      <c r="E1076">
        <f t="shared" si="19"/>
        <v>29.262944578690501</v>
      </c>
    </row>
    <row r="1077" spans="1:5" x14ac:dyDescent="0.3">
      <c r="A1077" t="s">
        <v>24</v>
      </c>
      <c r="B1077" t="s">
        <v>24</v>
      </c>
      <c r="C1077">
        <v>87.329096100957003</v>
      </c>
      <c r="D1077">
        <v>87.329096100957003</v>
      </c>
      <c r="E1077">
        <f t="shared" si="19"/>
        <v>0</v>
      </c>
    </row>
    <row r="1078" spans="1:5" x14ac:dyDescent="0.3">
      <c r="A1078" t="s">
        <v>25</v>
      </c>
      <c r="B1078" t="s">
        <v>25</v>
      </c>
      <c r="C1078">
        <v>85.161167636575001</v>
      </c>
      <c r="D1078">
        <v>85.161167636575001</v>
      </c>
      <c r="E1078">
        <f t="shared" si="19"/>
        <v>0</v>
      </c>
    </row>
    <row r="1079" spans="1:5" x14ac:dyDescent="0.3">
      <c r="A1079" t="s">
        <v>25</v>
      </c>
      <c r="B1079" t="s">
        <v>25</v>
      </c>
      <c r="C1079">
        <v>97.768148605007994</v>
      </c>
      <c r="D1079">
        <v>97.768148605007994</v>
      </c>
      <c r="E1079">
        <f t="shared" si="19"/>
        <v>0</v>
      </c>
    </row>
    <row r="1080" spans="1:5" x14ac:dyDescent="0.3">
      <c r="A1080" t="s">
        <v>25</v>
      </c>
      <c r="B1080" t="s">
        <v>25</v>
      </c>
      <c r="C1080">
        <v>99.969810869328001</v>
      </c>
      <c r="D1080">
        <v>99.969810869328001</v>
      </c>
      <c r="E1080">
        <f t="shared" si="19"/>
        <v>0</v>
      </c>
    </row>
    <row r="1081" spans="1:5" x14ac:dyDescent="0.3">
      <c r="A1081" t="s">
        <v>25</v>
      </c>
      <c r="B1081" t="s">
        <v>25</v>
      </c>
      <c r="C1081">
        <v>92.722049520330998</v>
      </c>
      <c r="D1081">
        <v>92.722049520330998</v>
      </c>
      <c r="E1081">
        <f t="shared" si="19"/>
        <v>0</v>
      </c>
    </row>
    <row r="1082" spans="1:5" x14ac:dyDescent="0.3">
      <c r="A1082" t="s">
        <v>25</v>
      </c>
      <c r="B1082" t="s">
        <v>25</v>
      </c>
      <c r="C1082">
        <v>85.303286244508996</v>
      </c>
      <c r="D1082">
        <v>85.303286244508996</v>
      </c>
      <c r="E1082">
        <f t="shared" si="19"/>
        <v>0</v>
      </c>
    </row>
    <row r="1083" spans="1:5" x14ac:dyDescent="0.3">
      <c r="A1083" t="s">
        <v>25</v>
      </c>
      <c r="B1083" t="s">
        <v>25</v>
      </c>
      <c r="C1083">
        <v>75.429523633409005</v>
      </c>
      <c r="D1083">
        <v>75.429523633409005</v>
      </c>
      <c r="E1083">
        <f t="shared" si="19"/>
        <v>0</v>
      </c>
    </row>
    <row r="1084" spans="1:5" x14ac:dyDescent="0.3">
      <c r="A1084" t="s">
        <v>20</v>
      </c>
      <c r="B1084" t="s">
        <v>13</v>
      </c>
      <c r="C1084">
        <v>1.4727781505179E-2</v>
      </c>
      <c r="D1084">
        <v>92.388501947622004</v>
      </c>
      <c r="E1084">
        <f t="shared" si="19"/>
        <v>92.373774166116831</v>
      </c>
    </row>
    <row r="1085" spans="1:5" x14ac:dyDescent="0.3">
      <c r="A1085" t="s">
        <v>20</v>
      </c>
      <c r="B1085" t="s">
        <v>20</v>
      </c>
      <c r="C1085">
        <v>37.69967852808</v>
      </c>
      <c r="D1085">
        <v>37.69967852808</v>
      </c>
      <c r="E1085">
        <f t="shared" si="19"/>
        <v>0</v>
      </c>
    </row>
    <row r="1086" spans="1:5" x14ac:dyDescent="0.3">
      <c r="A1086" t="s">
        <v>20</v>
      </c>
      <c r="B1086" t="s">
        <v>13</v>
      </c>
      <c r="C1086">
        <v>1.9072759190615001E-2</v>
      </c>
      <c r="D1086">
        <v>66.443850191940996</v>
      </c>
      <c r="E1086">
        <f t="shared" si="19"/>
        <v>66.424777432750375</v>
      </c>
    </row>
    <row r="1087" spans="1:5" x14ac:dyDescent="0.3">
      <c r="A1087" t="s">
        <v>20</v>
      </c>
      <c r="B1087" t="s">
        <v>19</v>
      </c>
      <c r="C1087">
        <v>6.9014609846396997</v>
      </c>
      <c r="D1087">
        <v>44.792995670258001</v>
      </c>
      <c r="E1087">
        <f t="shared" si="19"/>
        <v>37.891534685618304</v>
      </c>
    </row>
    <row r="1088" spans="1:5" x14ac:dyDescent="0.3">
      <c r="A1088" t="s">
        <v>20</v>
      </c>
      <c r="B1088" t="s">
        <v>19</v>
      </c>
      <c r="C1088">
        <v>0.10312584192311</v>
      </c>
      <c r="D1088">
        <v>95.363700396227998</v>
      </c>
      <c r="E1088">
        <f t="shared" si="19"/>
        <v>95.260574554304881</v>
      </c>
    </row>
    <row r="1089" spans="1:5" x14ac:dyDescent="0.3">
      <c r="A1089" t="s">
        <v>20</v>
      </c>
      <c r="B1089" t="s">
        <v>19</v>
      </c>
      <c r="C1089">
        <v>41.879065038538997</v>
      </c>
      <c r="D1089">
        <v>56.396676425183003</v>
      </c>
      <c r="E1089">
        <f t="shared" si="19"/>
        <v>14.517611386644006</v>
      </c>
    </row>
    <row r="1090" spans="1:5" x14ac:dyDescent="0.3">
      <c r="A1090" t="s">
        <v>13</v>
      </c>
      <c r="B1090" t="s">
        <v>13</v>
      </c>
      <c r="C1090">
        <v>100</v>
      </c>
      <c r="D1090">
        <v>100</v>
      </c>
      <c r="E1090">
        <f t="shared" si="19"/>
        <v>0</v>
      </c>
    </row>
    <row r="1091" spans="1:5" x14ac:dyDescent="0.3">
      <c r="A1091" t="s">
        <v>13</v>
      </c>
      <c r="B1091" t="s">
        <v>13</v>
      </c>
      <c r="C1091">
        <v>99.774681871455002</v>
      </c>
      <c r="D1091">
        <v>99.774681871455002</v>
      </c>
      <c r="E1091">
        <f t="shared" ref="E1091:E1154" si="20">$D1091-$C1091</f>
        <v>0</v>
      </c>
    </row>
    <row r="1092" spans="1:5" x14ac:dyDescent="0.3">
      <c r="A1092" t="s">
        <v>13</v>
      </c>
      <c r="B1092" t="s">
        <v>13</v>
      </c>
      <c r="C1092">
        <v>99.995316452625005</v>
      </c>
      <c r="D1092">
        <v>99.995316452625005</v>
      </c>
      <c r="E1092">
        <f t="shared" si="20"/>
        <v>0</v>
      </c>
    </row>
    <row r="1093" spans="1:5" x14ac:dyDescent="0.3">
      <c r="A1093" t="s">
        <v>13</v>
      </c>
      <c r="B1093" t="s">
        <v>13</v>
      </c>
      <c r="C1093">
        <v>98.991852320416001</v>
      </c>
      <c r="D1093">
        <v>98.991852320416001</v>
      </c>
      <c r="E1093">
        <f t="shared" si="20"/>
        <v>0</v>
      </c>
    </row>
    <row r="1094" spans="1:5" x14ac:dyDescent="0.3">
      <c r="A1094" t="s">
        <v>13</v>
      </c>
      <c r="B1094" t="s">
        <v>13</v>
      </c>
      <c r="C1094">
        <v>53.843532679949</v>
      </c>
      <c r="D1094">
        <v>53.843532679949</v>
      </c>
      <c r="E1094">
        <f t="shared" si="20"/>
        <v>0</v>
      </c>
    </row>
    <row r="1095" spans="1:5" x14ac:dyDescent="0.3">
      <c r="A1095" t="s">
        <v>13</v>
      </c>
      <c r="B1095" t="s">
        <v>22</v>
      </c>
      <c r="C1095">
        <v>30.831163812179</v>
      </c>
      <c r="D1095">
        <v>69.123333381814007</v>
      </c>
      <c r="E1095">
        <f t="shared" si="20"/>
        <v>38.292169569635007</v>
      </c>
    </row>
    <row r="1096" spans="1:5" x14ac:dyDescent="0.3">
      <c r="A1096" t="s">
        <v>19</v>
      </c>
      <c r="B1096" t="s">
        <v>19</v>
      </c>
      <c r="C1096">
        <v>100</v>
      </c>
      <c r="D1096">
        <v>100</v>
      </c>
      <c r="E1096">
        <f t="shared" si="20"/>
        <v>0</v>
      </c>
    </row>
    <row r="1097" spans="1:5" x14ac:dyDescent="0.3">
      <c r="A1097" t="s">
        <v>19</v>
      </c>
      <c r="B1097" t="s">
        <v>19</v>
      </c>
      <c r="C1097">
        <v>99.919251128989004</v>
      </c>
      <c r="D1097">
        <v>99.919251128989004</v>
      </c>
      <c r="E1097">
        <f t="shared" si="20"/>
        <v>0</v>
      </c>
    </row>
    <row r="1098" spans="1:5" x14ac:dyDescent="0.3">
      <c r="A1098" t="s">
        <v>19</v>
      </c>
      <c r="B1098" t="s">
        <v>19</v>
      </c>
      <c r="C1098">
        <v>100</v>
      </c>
      <c r="D1098">
        <v>100</v>
      </c>
      <c r="E1098">
        <f t="shared" si="20"/>
        <v>0</v>
      </c>
    </row>
    <row r="1099" spans="1:5" x14ac:dyDescent="0.3">
      <c r="A1099" t="s">
        <v>19</v>
      </c>
      <c r="B1099" t="s">
        <v>19</v>
      </c>
      <c r="C1099">
        <v>100</v>
      </c>
      <c r="D1099">
        <v>100</v>
      </c>
      <c r="E1099">
        <f t="shared" si="20"/>
        <v>0</v>
      </c>
    </row>
    <row r="1100" spans="1:5" x14ac:dyDescent="0.3">
      <c r="A1100" t="s">
        <v>19</v>
      </c>
      <c r="B1100" t="s">
        <v>19</v>
      </c>
      <c r="C1100">
        <v>90.843131673485004</v>
      </c>
      <c r="D1100">
        <v>90.843131673485004</v>
      </c>
      <c r="E1100">
        <f t="shared" si="20"/>
        <v>0</v>
      </c>
    </row>
    <row r="1101" spans="1:5" x14ac:dyDescent="0.3">
      <c r="A1101" t="s">
        <v>19</v>
      </c>
      <c r="B1101" t="s">
        <v>24</v>
      </c>
      <c r="C1101">
        <v>18.907420143267998</v>
      </c>
      <c r="D1101">
        <v>71.954134279681</v>
      </c>
      <c r="E1101">
        <f t="shared" si="20"/>
        <v>53.046714136413001</v>
      </c>
    </row>
    <row r="1102" spans="1:5" x14ac:dyDescent="0.3">
      <c r="A1102" t="s">
        <v>21</v>
      </c>
      <c r="B1102" t="s">
        <v>21</v>
      </c>
      <c r="C1102">
        <v>99.873995647122001</v>
      </c>
      <c r="D1102">
        <v>99.873995647122001</v>
      </c>
      <c r="E1102">
        <f t="shared" si="20"/>
        <v>0</v>
      </c>
    </row>
    <row r="1103" spans="1:5" x14ac:dyDescent="0.3">
      <c r="A1103" t="s">
        <v>21</v>
      </c>
      <c r="B1103" t="s">
        <v>21</v>
      </c>
      <c r="C1103">
        <v>83.70339940897</v>
      </c>
      <c r="D1103">
        <v>83.70339940897</v>
      </c>
      <c r="E1103">
        <f t="shared" si="20"/>
        <v>0</v>
      </c>
    </row>
    <row r="1104" spans="1:5" x14ac:dyDescent="0.3">
      <c r="A1104" t="s">
        <v>21</v>
      </c>
      <c r="B1104" t="s">
        <v>21</v>
      </c>
      <c r="C1104">
        <v>99.872979938053007</v>
      </c>
      <c r="D1104">
        <v>99.872979938053007</v>
      </c>
      <c r="E1104">
        <f t="shared" si="20"/>
        <v>0</v>
      </c>
    </row>
    <row r="1105" spans="1:5" x14ac:dyDescent="0.3">
      <c r="A1105" t="s">
        <v>21</v>
      </c>
      <c r="B1105" t="s">
        <v>19</v>
      </c>
      <c r="C1105">
        <v>0</v>
      </c>
      <c r="D1105">
        <v>99.999379288902006</v>
      </c>
      <c r="E1105">
        <f t="shared" si="20"/>
        <v>99.999379288902006</v>
      </c>
    </row>
    <row r="1106" spans="1:5" x14ac:dyDescent="0.3">
      <c r="A1106" t="s">
        <v>21</v>
      </c>
      <c r="B1106" t="s">
        <v>21</v>
      </c>
      <c r="C1106">
        <v>97.5098814503</v>
      </c>
      <c r="D1106">
        <v>97.5098814503</v>
      </c>
      <c r="E1106">
        <f t="shared" si="20"/>
        <v>0</v>
      </c>
    </row>
    <row r="1107" spans="1:5" x14ac:dyDescent="0.3">
      <c r="A1107" t="s">
        <v>21</v>
      </c>
      <c r="B1107" t="s">
        <v>25</v>
      </c>
      <c r="C1107">
        <v>0</v>
      </c>
      <c r="D1107">
        <v>95.491690024080995</v>
      </c>
      <c r="E1107">
        <f t="shared" si="20"/>
        <v>95.491690024080995</v>
      </c>
    </row>
    <row r="1108" spans="1:5" x14ac:dyDescent="0.3">
      <c r="A1108" t="s">
        <v>22</v>
      </c>
      <c r="B1108" t="s">
        <v>22</v>
      </c>
      <c r="C1108">
        <v>69.377161555862997</v>
      </c>
      <c r="D1108">
        <v>69.377161555862997</v>
      </c>
      <c r="E1108">
        <f t="shared" si="20"/>
        <v>0</v>
      </c>
    </row>
    <row r="1109" spans="1:5" x14ac:dyDescent="0.3">
      <c r="A1109" t="s">
        <v>22</v>
      </c>
      <c r="B1109" t="s">
        <v>22</v>
      </c>
      <c r="C1109">
        <v>99.778236853197996</v>
      </c>
      <c r="D1109">
        <v>99.778236853197996</v>
      </c>
      <c r="E1109">
        <f t="shared" si="20"/>
        <v>0</v>
      </c>
    </row>
    <row r="1110" spans="1:5" x14ac:dyDescent="0.3">
      <c r="A1110" t="s">
        <v>22</v>
      </c>
      <c r="B1110" t="s">
        <v>22</v>
      </c>
      <c r="C1110">
        <v>100</v>
      </c>
      <c r="D1110">
        <v>100</v>
      </c>
      <c r="E1110">
        <f t="shared" si="20"/>
        <v>0</v>
      </c>
    </row>
    <row r="1111" spans="1:5" x14ac:dyDescent="0.3">
      <c r="A1111" t="s">
        <v>22</v>
      </c>
      <c r="B1111" t="s">
        <v>22</v>
      </c>
      <c r="C1111">
        <v>100</v>
      </c>
      <c r="D1111">
        <v>100</v>
      </c>
      <c r="E1111">
        <f t="shared" si="20"/>
        <v>0</v>
      </c>
    </row>
    <row r="1112" spans="1:5" x14ac:dyDescent="0.3">
      <c r="A1112" t="s">
        <v>22</v>
      </c>
      <c r="B1112" t="s">
        <v>22</v>
      </c>
      <c r="C1112">
        <v>98.902738271600001</v>
      </c>
      <c r="D1112">
        <v>98.902738271600001</v>
      </c>
      <c r="E1112">
        <f t="shared" si="20"/>
        <v>0</v>
      </c>
    </row>
    <row r="1113" spans="1:5" x14ac:dyDescent="0.3">
      <c r="A1113" t="s">
        <v>22</v>
      </c>
      <c r="B1113" t="s">
        <v>22</v>
      </c>
      <c r="C1113">
        <v>90.916130086774004</v>
      </c>
      <c r="D1113">
        <v>90.916130086774004</v>
      </c>
      <c r="E1113">
        <f t="shared" si="20"/>
        <v>0</v>
      </c>
    </row>
    <row r="1114" spans="1:5" x14ac:dyDescent="0.3">
      <c r="A1114" t="s">
        <v>23</v>
      </c>
      <c r="B1114" t="s">
        <v>23</v>
      </c>
      <c r="C1114">
        <v>100</v>
      </c>
      <c r="D1114">
        <v>100</v>
      </c>
      <c r="E1114">
        <f t="shared" si="20"/>
        <v>0</v>
      </c>
    </row>
    <row r="1115" spans="1:5" x14ac:dyDescent="0.3">
      <c r="A1115" t="s">
        <v>23</v>
      </c>
      <c r="B1115" t="s">
        <v>23</v>
      </c>
      <c r="C1115">
        <v>97.901093636525999</v>
      </c>
      <c r="D1115">
        <v>97.901093636525999</v>
      </c>
      <c r="E1115">
        <f t="shared" si="20"/>
        <v>0</v>
      </c>
    </row>
    <row r="1116" spans="1:5" x14ac:dyDescent="0.3">
      <c r="A1116" t="s">
        <v>23</v>
      </c>
      <c r="B1116" t="s">
        <v>23</v>
      </c>
      <c r="C1116">
        <v>100</v>
      </c>
      <c r="D1116">
        <v>100</v>
      </c>
      <c r="E1116">
        <f t="shared" si="20"/>
        <v>0</v>
      </c>
    </row>
    <row r="1117" spans="1:5" x14ac:dyDescent="0.3">
      <c r="A1117" t="s">
        <v>23</v>
      </c>
      <c r="B1117" t="s">
        <v>23</v>
      </c>
      <c r="C1117">
        <v>99.988657915393006</v>
      </c>
      <c r="D1117">
        <v>99.988657915393006</v>
      </c>
      <c r="E1117">
        <f t="shared" si="20"/>
        <v>0</v>
      </c>
    </row>
    <row r="1118" spans="1:5" x14ac:dyDescent="0.3">
      <c r="A1118" t="s">
        <v>23</v>
      </c>
      <c r="B1118" t="s">
        <v>23</v>
      </c>
      <c r="C1118">
        <v>88.999056007236007</v>
      </c>
      <c r="D1118">
        <v>88.999056007236007</v>
      </c>
      <c r="E1118">
        <f t="shared" si="20"/>
        <v>0</v>
      </c>
    </row>
    <row r="1119" spans="1:5" x14ac:dyDescent="0.3">
      <c r="A1119" t="s">
        <v>23</v>
      </c>
      <c r="B1119" t="s">
        <v>23</v>
      </c>
      <c r="C1119">
        <v>87.118688909713001</v>
      </c>
      <c r="D1119">
        <v>87.118688909713001</v>
      </c>
      <c r="E1119">
        <f t="shared" si="20"/>
        <v>0</v>
      </c>
    </row>
    <row r="1120" spans="1:5" x14ac:dyDescent="0.3">
      <c r="A1120" t="s">
        <v>24</v>
      </c>
      <c r="B1120" t="s">
        <v>25</v>
      </c>
      <c r="C1120">
        <v>0</v>
      </c>
      <c r="D1120">
        <v>52.506403199258003</v>
      </c>
      <c r="E1120">
        <f t="shared" si="20"/>
        <v>52.506403199258003</v>
      </c>
    </row>
    <row r="1121" spans="1:5" x14ac:dyDescent="0.3">
      <c r="A1121" t="s">
        <v>24</v>
      </c>
      <c r="B1121" t="s">
        <v>24</v>
      </c>
      <c r="C1121">
        <v>69.259057162413995</v>
      </c>
      <c r="D1121">
        <v>69.259057162413995</v>
      </c>
      <c r="E1121">
        <f t="shared" si="20"/>
        <v>0</v>
      </c>
    </row>
    <row r="1122" spans="1:5" x14ac:dyDescent="0.3">
      <c r="A1122" t="s">
        <v>24</v>
      </c>
      <c r="B1122" t="s">
        <v>25</v>
      </c>
      <c r="C1122">
        <v>0</v>
      </c>
      <c r="D1122">
        <v>92.605637975331007</v>
      </c>
      <c r="E1122">
        <f t="shared" si="20"/>
        <v>92.605637975331007</v>
      </c>
    </row>
    <row r="1123" spans="1:5" x14ac:dyDescent="0.3">
      <c r="A1123" t="s">
        <v>24</v>
      </c>
      <c r="B1123" t="s">
        <v>25</v>
      </c>
      <c r="C1123">
        <v>35.110974680066001</v>
      </c>
      <c r="D1123">
        <v>64.619523846874003</v>
      </c>
      <c r="E1123">
        <f t="shared" si="20"/>
        <v>29.508549166808002</v>
      </c>
    </row>
    <row r="1124" spans="1:5" x14ac:dyDescent="0.3">
      <c r="A1124" t="s">
        <v>24</v>
      </c>
      <c r="B1124" t="s">
        <v>25</v>
      </c>
      <c r="C1124">
        <v>0</v>
      </c>
      <c r="D1124">
        <v>52.245393793196001</v>
      </c>
      <c r="E1124">
        <f t="shared" si="20"/>
        <v>52.245393793196001</v>
      </c>
    </row>
    <row r="1125" spans="1:5" x14ac:dyDescent="0.3">
      <c r="A1125" t="s">
        <v>24</v>
      </c>
      <c r="B1125" t="s">
        <v>24</v>
      </c>
      <c r="C1125">
        <v>84.357769794586005</v>
      </c>
      <c r="D1125">
        <v>84.357769794586005</v>
      </c>
      <c r="E1125">
        <f t="shared" si="20"/>
        <v>0</v>
      </c>
    </row>
    <row r="1126" spans="1:5" x14ac:dyDescent="0.3">
      <c r="A1126" t="s">
        <v>25</v>
      </c>
      <c r="B1126" t="s">
        <v>25</v>
      </c>
      <c r="C1126">
        <v>89.490796829407998</v>
      </c>
      <c r="D1126">
        <v>89.490796829407998</v>
      </c>
      <c r="E1126">
        <f t="shared" si="20"/>
        <v>0</v>
      </c>
    </row>
    <row r="1127" spans="1:5" x14ac:dyDescent="0.3">
      <c r="A1127" t="s">
        <v>25</v>
      </c>
      <c r="B1127" t="s">
        <v>25</v>
      </c>
      <c r="C1127">
        <v>97.213345740031997</v>
      </c>
      <c r="D1127">
        <v>97.213345740031997</v>
      </c>
      <c r="E1127">
        <f t="shared" si="20"/>
        <v>0</v>
      </c>
    </row>
    <row r="1128" spans="1:5" x14ac:dyDescent="0.3">
      <c r="A1128" t="s">
        <v>25</v>
      </c>
      <c r="B1128" t="s">
        <v>25</v>
      </c>
      <c r="C1128">
        <v>99.999943571718006</v>
      </c>
      <c r="D1128">
        <v>99.999943571718006</v>
      </c>
      <c r="E1128">
        <f t="shared" si="20"/>
        <v>0</v>
      </c>
    </row>
    <row r="1129" spans="1:5" x14ac:dyDescent="0.3">
      <c r="A1129" t="s">
        <v>25</v>
      </c>
      <c r="B1129" t="s">
        <v>25</v>
      </c>
      <c r="C1129">
        <v>99.999605002029</v>
      </c>
      <c r="D1129">
        <v>99.999605002029</v>
      </c>
      <c r="E1129">
        <f t="shared" si="20"/>
        <v>0</v>
      </c>
    </row>
    <row r="1130" spans="1:5" x14ac:dyDescent="0.3">
      <c r="A1130" t="s">
        <v>25</v>
      </c>
      <c r="B1130" t="s">
        <v>25</v>
      </c>
      <c r="C1130">
        <v>92.293057463048996</v>
      </c>
      <c r="D1130">
        <v>92.293057463048996</v>
      </c>
      <c r="E1130">
        <f t="shared" si="20"/>
        <v>0</v>
      </c>
    </row>
    <row r="1131" spans="1:5" x14ac:dyDescent="0.3">
      <c r="A1131" t="s">
        <v>25</v>
      </c>
      <c r="B1131" t="s">
        <v>25</v>
      </c>
      <c r="C1131">
        <v>92.227123412335999</v>
      </c>
      <c r="D1131">
        <v>92.227123412335999</v>
      </c>
      <c r="E1131">
        <f t="shared" si="20"/>
        <v>0</v>
      </c>
    </row>
    <row r="1132" spans="1:5" x14ac:dyDescent="0.3">
      <c r="A1132" t="s">
        <v>20</v>
      </c>
      <c r="B1132" t="s">
        <v>25</v>
      </c>
      <c r="C1132">
        <v>5.6428281629039001E-5</v>
      </c>
      <c r="D1132">
        <v>39.079519298754001</v>
      </c>
      <c r="E1132">
        <f t="shared" si="20"/>
        <v>39.079462870472369</v>
      </c>
    </row>
    <row r="1133" spans="1:5" x14ac:dyDescent="0.3">
      <c r="A1133" t="s">
        <v>20</v>
      </c>
      <c r="B1133" t="s">
        <v>25</v>
      </c>
      <c r="C1133">
        <v>11.410475684771001</v>
      </c>
      <c r="D1133">
        <v>63.743418346300999</v>
      </c>
      <c r="E1133">
        <f t="shared" si="20"/>
        <v>52.332942661529998</v>
      </c>
    </row>
    <row r="1134" spans="1:5" x14ac:dyDescent="0.3">
      <c r="A1134" t="s">
        <v>20</v>
      </c>
      <c r="B1134" t="s">
        <v>25</v>
      </c>
      <c r="C1134">
        <v>3.9499797140327998E-4</v>
      </c>
      <c r="D1134">
        <v>90.784415185753005</v>
      </c>
      <c r="E1134">
        <f t="shared" si="20"/>
        <v>90.784020187781607</v>
      </c>
    </row>
    <row r="1135" spans="1:5" x14ac:dyDescent="0.3">
      <c r="A1135" t="s">
        <v>20</v>
      </c>
      <c r="B1135" t="s">
        <v>25</v>
      </c>
      <c r="C1135">
        <v>0.10698802196866</v>
      </c>
      <c r="D1135">
        <v>98.390552551376999</v>
      </c>
      <c r="E1135">
        <f t="shared" si="20"/>
        <v>98.283564529408338</v>
      </c>
    </row>
    <row r="1136" spans="1:5" x14ac:dyDescent="0.3">
      <c r="A1136" t="s">
        <v>20</v>
      </c>
      <c r="B1136" t="s">
        <v>19</v>
      </c>
      <c r="C1136">
        <v>1.6698213893661999</v>
      </c>
      <c r="D1136">
        <v>91.283961749940005</v>
      </c>
      <c r="E1136">
        <f t="shared" si="20"/>
        <v>89.614140360573799</v>
      </c>
    </row>
    <row r="1137" spans="1:5" x14ac:dyDescent="0.3">
      <c r="A1137" t="s">
        <v>20</v>
      </c>
      <c r="B1137" t="s">
        <v>19</v>
      </c>
      <c r="C1137">
        <v>40.823566159487001</v>
      </c>
      <c r="D1137">
        <v>57.342677684301997</v>
      </c>
      <c r="E1137">
        <f t="shared" si="20"/>
        <v>16.519111524814996</v>
      </c>
    </row>
    <row r="1138" spans="1:5" x14ac:dyDescent="0.3">
      <c r="A1138" t="s">
        <v>13</v>
      </c>
      <c r="B1138" t="s">
        <v>13</v>
      </c>
      <c r="C1138">
        <v>100</v>
      </c>
      <c r="D1138">
        <v>100</v>
      </c>
      <c r="E1138">
        <f t="shared" si="20"/>
        <v>0</v>
      </c>
    </row>
    <row r="1139" spans="1:5" x14ac:dyDescent="0.3">
      <c r="A1139" t="s">
        <v>13</v>
      </c>
      <c r="B1139" t="s">
        <v>13</v>
      </c>
      <c r="C1139">
        <v>100</v>
      </c>
      <c r="D1139">
        <v>100</v>
      </c>
      <c r="E1139">
        <f t="shared" si="20"/>
        <v>0</v>
      </c>
    </row>
    <row r="1140" spans="1:5" x14ac:dyDescent="0.3">
      <c r="A1140" t="s">
        <v>13</v>
      </c>
      <c r="B1140" t="s">
        <v>13</v>
      </c>
      <c r="C1140">
        <v>100</v>
      </c>
      <c r="D1140">
        <v>100</v>
      </c>
      <c r="E1140">
        <f t="shared" si="20"/>
        <v>0</v>
      </c>
    </row>
    <row r="1141" spans="1:5" x14ac:dyDescent="0.3">
      <c r="A1141" t="s">
        <v>13</v>
      </c>
      <c r="B1141" t="s">
        <v>13</v>
      </c>
      <c r="C1141">
        <v>99.999379288902006</v>
      </c>
      <c r="D1141">
        <v>99.999379288902006</v>
      </c>
      <c r="E1141">
        <f t="shared" si="20"/>
        <v>0</v>
      </c>
    </row>
    <row r="1142" spans="1:5" x14ac:dyDescent="0.3">
      <c r="A1142" t="s">
        <v>13</v>
      </c>
      <c r="B1142" t="s">
        <v>22</v>
      </c>
      <c r="C1142">
        <v>11.551964273717999</v>
      </c>
      <c r="D1142">
        <v>79.457664729507997</v>
      </c>
      <c r="E1142">
        <f t="shared" si="20"/>
        <v>67.905700455789997</v>
      </c>
    </row>
    <row r="1143" spans="1:5" x14ac:dyDescent="0.3">
      <c r="A1143" t="s">
        <v>13</v>
      </c>
      <c r="B1143" t="s">
        <v>22</v>
      </c>
      <c r="C1143">
        <v>1.385169132614E-2</v>
      </c>
      <c r="D1143">
        <v>99.947155797590995</v>
      </c>
      <c r="E1143">
        <f t="shared" si="20"/>
        <v>99.933304106264856</v>
      </c>
    </row>
    <row r="1144" spans="1:5" x14ac:dyDescent="0.3">
      <c r="A1144" t="s">
        <v>19</v>
      </c>
      <c r="B1144" t="s">
        <v>19</v>
      </c>
      <c r="C1144">
        <v>100</v>
      </c>
      <c r="D1144">
        <v>100</v>
      </c>
      <c r="E1144">
        <f t="shared" si="20"/>
        <v>0</v>
      </c>
    </row>
    <row r="1145" spans="1:5" x14ac:dyDescent="0.3">
      <c r="A1145" t="s">
        <v>19</v>
      </c>
      <c r="B1145" t="s">
        <v>19</v>
      </c>
      <c r="C1145">
        <v>99.998025010142996</v>
      </c>
      <c r="D1145">
        <v>99.998025010142996</v>
      </c>
      <c r="E1145">
        <f t="shared" si="20"/>
        <v>0</v>
      </c>
    </row>
    <row r="1146" spans="1:5" x14ac:dyDescent="0.3">
      <c r="A1146" t="s">
        <v>19</v>
      </c>
      <c r="B1146" t="s">
        <v>19</v>
      </c>
      <c r="C1146">
        <v>99.999943571718006</v>
      </c>
      <c r="D1146">
        <v>99.999943571718006</v>
      </c>
      <c r="E1146">
        <f t="shared" si="20"/>
        <v>0</v>
      </c>
    </row>
    <row r="1147" spans="1:5" x14ac:dyDescent="0.3">
      <c r="A1147" t="s">
        <v>19</v>
      </c>
      <c r="B1147" t="s">
        <v>19</v>
      </c>
      <c r="C1147">
        <v>99.999322860619998</v>
      </c>
      <c r="D1147">
        <v>99.999322860619998</v>
      </c>
      <c r="E1147">
        <f t="shared" si="20"/>
        <v>0</v>
      </c>
    </row>
    <row r="1148" spans="1:5" x14ac:dyDescent="0.3">
      <c r="A1148" t="s">
        <v>19</v>
      </c>
      <c r="B1148" t="s">
        <v>19</v>
      </c>
      <c r="C1148">
        <v>52.561904939998001</v>
      </c>
      <c r="D1148">
        <v>52.561904939998001</v>
      </c>
      <c r="E1148">
        <f t="shared" si="20"/>
        <v>0</v>
      </c>
    </row>
    <row r="1149" spans="1:5" x14ac:dyDescent="0.3">
      <c r="A1149" t="s">
        <v>19</v>
      </c>
      <c r="B1149" t="s">
        <v>24</v>
      </c>
      <c r="C1149">
        <v>2.3227901184804001</v>
      </c>
      <c r="D1149">
        <v>79.368736871194002</v>
      </c>
      <c r="E1149">
        <f t="shared" si="20"/>
        <v>77.045946752713604</v>
      </c>
    </row>
    <row r="1150" spans="1:5" x14ac:dyDescent="0.3">
      <c r="A1150" t="s">
        <v>21</v>
      </c>
      <c r="B1150" t="s">
        <v>21</v>
      </c>
      <c r="C1150">
        <v>100</v>
      </c>
      <c r="D1150">
        <v>100</v>
      </c>
      <c r="E1150">
        <f t="shared" si="20"/>
        <v>0</v>
      </c>
    </row>
    <row r="1151" spans="1:5" x14ac:dyDescent="0.3">
      <c r="A1151" t="s">
        <v>21</v>
      </c>
      <c r="B1151" t="s">
        <v>21</v>
      </c>
      <c r="C1151">
        <v>100</v>
      </c>
      <c r="D1151">
        <v>100</v>
      </c>
      <c r="E1151">
        <f t="shared" si="20"/>
        <v>0</v>
      </c>
    </row>
    <row r="1152" spans="1:5" x14ac:dyDescent="0.3">
      <c r="A1152" t="s">
        <v>21</v>
      </c>
      <c r="B1152" t="s">
        <v>21</v>
      </c>
      <c r="C1152">
        <v>100</v>
      </c>
      <c r="D1152">
        <v>100</v>
      </c>
      <c r="E1152">
        <f t="shared" si="20"/>
        <v>0</v>
      </c>
    </row>
    <row r="1153" spans="1:5" x14ac:dyDescent="0.3">
      <c r="A1153" t="s">
        <v>21</v>
      </c>
      <c r="B1153" t="s">
        <v>19</v>
      </c>
      <c r="C1153">
        <v>2.7992377667718</v>
      </c>
      <c r="D1153">
        <v>97.008454649436004</v>
      </c>
      <c r="E1153">
        <f t="shared" si="20"/>
        <v>94.209216882664208</v>
      </c>
    </row>
    <row r="1154" spans="1:5" x14ac:dyDescent="0.3">
      <c r="A1154" t="s">
        <v>21</v>
      </c>
      <c r="B1154" t="s">
        <v>21</v>
      </c>
      <c r="C1154">
        <v>87.056841107940997</v>
      </c>
      <c r="D1154">
        <v>87.056841107940997</v>
      </c>
      <c r="E1154">
        <f t="shared" si="20"/>
        <v>0</v>
      </c>
    </row>
    <row r="1155" spans="1:5" x14ac:dyDescent="0.3">
      <c r="A1155" t="s">
        <v>21</v>
      </c>
      <c r="B1155" t="s">
        <v>25</v>
      </c>
      <c r="C1155">
        <v>0</v>
      </c>
      <c r="D1155">
        <v>86.620720606538001</v>
      </c>
      <c r="E1155">
        <f t="shared" ref="E1155:E1218" si="21">$D1155-$C1155</f>
        <v>86.620720606538001</v>
      </c>
    </row>
    <row r="1156" spans="1:5" x14ac:dyDescent="0.3">
      <c r="A1156" t="s">
        <v>22</v>
      </c>
      <c r="B1156" t="s">
        <v>22</v>
      </c>
      <c r="C1156">
        <v>60.449078836517003</v>
      </c>
      <c r="D1156">
        <v>60.449078836517003</v>
      </c>
      <c r="E1156">
        <f t="shared" si="21"/>
        <v>0</v>
      </c>
    </row>
    <row r="1157" spans="1:5" x14ac:dyDescent="0.3">
      <c r="A1157" t="s">
        <v>22</v>
      </c>
      <c r="B1157" t="s">
        <v>22</v>
      </c>
      <c r="C1157">
        <v>99.402988780365007</v>
      </c>
      <c r="D1157">
        <v>99.402988780365007</v>
      </c>
      <c r="E1157">
        <f t="shared" si="21"/>
        <v>0</v>
      </c>
    </row>
    <row r="1158" spans="1:5" x14ac:dyDescent="0.3">
      <c r="A1158" t="s">
        <v>22</v>
      </c>
      <c r="B1158" t="s">
        <v>22</v>
      </c>
      <c r="C1158">
        <v>100</v>
      </c>
      <c r="D1158">
        <v>100</v>
      </c>
      <c r="E1158">
        <f t="shared" si="21"/>
        <v>0</v>
      </c>
    </row>
    <row r="1159" spans="1:5" x14ac:dyDescent="0.3">
      <c r="A1159" t="s">
        <v>22</v>
      </c>
      <c r="B1159" t="s">
        <v>22</v>
      </c>
      <c r="C1159">
        <v>82.185422204866995</v>
      </c>
      <c r="D1159">
        <v>82.185422204866995</v>
      </c>
      <c r="E1159">
        <f t="shared" si="21"/>
        <v>0</v>
      </c>
    </row>
    <row r="1160" spans="1:5" x14ac:dyDescent="0.3">
      <c r="A1160" t="s">
        <v>22</v>
      </c>
      <c r="B1160" t="s">
        <v>22</v>
      </c>
      <c r="C1160">
        <v>86.721283885565995</v>
      </c>
      <c r="D1160">
        <v>86.721283885565995</v>
      </c>
      <c r="E1160">
        <f t="shared" si="21"/>
        <v>0</v>
      </c>
    </row>
    <row r="1161" spans="1:5" x14ac:dyDescent="0.3">
      <c r="A1161" t="s">
        <v>22</v>
      </c>
      <c r="B1161" t="s">
        <v>22</v>
      </c>
      <c r="C1161">
        <v>88.624090723037995</v>
      </c>
      <c r="D1161">
        <v>88.624090723037995</v>
      </c>
      <c r="E1161">
        <f t="shared" si="21"/>
        <v>0</v>
      </c>
    </row>
    <row r="1162" spans="1:5" x14ac:dyDescent="0.3">
      <c r="A1162" t="s">
        <v>23</v>
      </c>
      <c r="B1162" t="s">
        <v>23</v>
      </c>
      <c r="C1162">
        <v>100</v>
      </c>
      <c r="D1162">
        <v>100</v>
      </c>
      <c r="E1162">
        <f t="shared" si="21"/>
        <v>0</v>
      </c>
    </row>
    <row r="1163" spans="1:5" x14ac:dyDescent="0.3">
      <c r="A1163" t="s">
        <v>23</v>
      </c>
      <c r="B1163" t="s">
        <v>23</v>
      </c>
      <c r="C1163">
        <v>100</v>
      </c>
      <c r="D1163">
        <v>100</v>
      </c>
      <c r="E1163">
        <f t="shared" si="21"/>
        <v>0</v>
      </c>
    </row>
    <row r="1164" spans="1:5" x14ac:dyDescent="0.3">
      <c r="A1164" t="s">
        <v>23</v>
      </c>
      <c r="B1164" t="s">
        <v>23</v>
      </c>
      <c r="C1164">
        <v>100</v>
      </c>
      <c r="D1164">
        <v>100</v>
      </c>
      <c r="E1164">
        <f t="shared" si="21"/>
        <v>0</v>
      </c>
    </row>
    <row r="1165" spans="1:5" x14ac:dyDescent="0.3">
      <c r="A1165" t="s">
        <v>23</v>
      </c>
      <c r="B1165" t="s">
        <v>23</v>
      </c>
      <c r="C1165">
        <v>100</v>
      </c>
      <c r="D1165">
        <v>100</v>
      </c>
      <c r="E1165">
        <f t="shared" si="21"/>
        <v>0</v>
      </c>
    </row>
    <row r="1166" spans="1:5" x14ac:dyDescent="0.3">
      <c r="A1166" t="s">
        <v>23</v>
      </c>
      <c r="B1166" t="s">
        <v>23</v>
      </c>
      <c r="C1166">
        <v>92.330318512716005</v>
      </c>
      <c r="D1166">
        <v>92.330318512716005</v>
      </c>
      <c r="E1166">
        <f t="shared" si="21"/>
        <v>0</v>
      </c>
    </row>
    <row r="1167" spans="1:5" x14ac:dyDescent="0.3">
      <c r="A1167" t="s">
        <v>23</v>
      </c>
      <c r="B1167" t="s">
        <v>23</v>
      </c>
      <c r="C1167">
        <v>85.100774517321</v>
      </c>
      <c r="D1167">
        <v>85.100774517321</v>
      </c>
      <c r="E1167">
        <f t="shared" si="21"/>
        <v>0</v>
      </c>
    </row>
    <row r="1168" spans="1:5" x14ac:dyDescent="0.3">
      <c r="A1168" t="s">
        <v>24</v>
      </c>
      <c r="B1168" t="s">
        <v>25</v>
      </c>
      <c r="C1168">
        <v>0</v>
      </c>
      <c r="D1168">
        <v>99.117461675322005</v>
      </c>
      <c r="E1168">
        <f t="shared" si="21"/>
        <v>99.117461675322005</v>
      </c>
    </row>
    <row r="1169" spans="1:5" x14ac:dyDescent="0.3">
      <c r="A1169" t="s">
        <v>24</v>
      </c>
      <c r="B1169" t="s">
        <v>24</v>
      </c>
      <c r="C1169">
        <v>85.380222225859001</v>
      </c>
      <c r="D1169">
        <v>85.380222225859001</v>
      </c>
      <c r="E1169">
        <f t="shared" si="21"/>
        <v>0</v>
      </c>
    </row>
    <row r="1170" spans="1:5" x14ac:dyDescent="0.3">
      <c r="A1170" t="s">
        <v>24</v>
      </c>
      <c r="B1170" t="s">
        <v>25</v>
      </c>
      <c r="C1170">
        <v>0</v>
      </c>
      <c r="D1170">
        <v>99.153406490720002</v>
      </c>
      <c r="E1170">
        <f t="shared" si="21"/>
        <v>99.153406490720002</v>
      </c>
    </row>
    <row r="1171" spans="1:5" x14ac:dyDescent="0.3">
      <c r="A1171" t="s">
        <v>24</v>
      </c>
      <c r="B1171" t="s">
        <v>25</v>
      </c>
      <c r="C1171">
        <v>38.790662925094999</v>
      </c>
      <c r="D1171">
        <v>61.159623758789003</v>
      </c>
      <c r="E1171">
        <f t="shared" si="21"/>
        <v>22.368960833694004</v>
      </c>
    </row>
    <row r="1172" spans="1:5" x14ac:dyDescent="0.3">
      <c r="A1172" t="s">
        <v>24</v>
      </c>
      <c r="B1172" t="s">
        <v>22</v>
      </c>
      <c r="C1172">
        <v>1.1730304799542</v>
      </c>
      <c r="D1172">
        <v>30.312002421275999</v>
      </c>
      <c r="E1172">
        <f t="shared" si="21"/>
        <v>29.138971941321799</v>
      </c>
    </row>
    <row r="1173" spans="1:5" x14ac:dyDescent="0.3">
      <c r="A1173" t="s">
        <v>24</v>
      </c>
      <c r="B1173" t="s">
        <v>24</v>
      </c>
      <c r="C1173">
        <v>57.147161061233</v>
      </c>
      <c r="D1173">
        <v>57.147161061233</v>
      </c>
      <c r="E1173">
        <f t="shared" si="21"/>
        <v>0</v>
      </c>
    </row>
    <row r="1174" spans="1:5" x14ac:dyDescent="0.3">
      <c r="A1174" t="s">
        <v>24</v>
      </c>
      <c r="B1174" t="s">
        <v>22</v>
      </c>
      <c r="C1174">
        <v>0.59209054573585995</v>
      </c>
      <c r="D1174">
        <v>35.096030313040998</v>
      </c>
      <c r="E1174">
        <f t="shared" si="21"/>
        <v>34.503939767305141</v>
      </c>
    </row>
    <row r="1175" spans="1:5" x14ac:dyDescent="0.3">
      <c r="A1175" t="s">
        <v>24</v>
      </c>
      <c r="B1175" t="s">
        <v>24</v>
      </c>
      <c r="C1175">
        <v>64.830832756757005</v>
      </c>
      <c r="D1175">
        <v>64.830832756757005</v>
      </c>
      <c r="E1175">
        <f t="shared" si="21"/>
        <v>0</v>
      </c>
    </row>
    <row r="1176" spans="1:5" x14ac:dyDescent="0.3">
      <c r="A1176" t="s">
        <v>25</v>
      </c>
      <c r="B1176" t="s">
        <v>25</v>
      </c>
      <c r="C1176">
        <v>92.497069961476001</v>
      </c>
      <c r="D1176">
        <v>92.497069961476001</v>
      </c>
      <c r="E1176">
        <f t="shared" si="21"/>
        <v>0</v>
      </c>
    </row>
    <row r="1177" spans="1:5" x14ac:dyDescent="0.3">
      <c r="A1177" t="s">
        <v>25</v>
      </c>
      <c r="B1177" t="s">
        <v>25</v>
      </c>
      <c r="C1177">
        <v>99.722372854385</v>
      </c>
      <c r="D1177">
        <v>99.722372854385</v>
      </c>
      <c r="E1177">
        <f t="shared" si="21"/>
        <v>0</v>
      </c>
    </row>
    <row r="1178" spans="1:5" x14ac:dyDescent="0.3">
      <c r="A1178" t="s">
        <v>25</v>
      </c>
      <c r="B1178" t="s">
        <v>25</v>
      </c>
      <c r="C1178">
        <v>100</v>
      </c>
      <c r="D1178">
        <v>100</v>
      </c>
      <c r="E1178">
        <f t="shared" si="21"/>
        <v>0</v>
      </c>
    </row>
    <row r="1179" spans="1:5" x14ac:dyDescent="0.3">
      <c r="A1179" t="s">
        <v>25</v>
      </c>
      <c r="B1179" t="s">
        <v>25</v>
      </c>
      <c r="C1179">
        <v>99.999943571718006</v>
      </c>
      <c r="D1179">
        <v>99.999943571718006</v>
      </c>
      <c r="E1179">
        <f t="shared" si="21"/>
        <v>0</v>
      </c>
    </row>
    <row r="1180" spans="1:5" x14ac:dyDescent="0.3">
      <c r="A1180" t="s">
        <v>25</v>
      </c>
      <c r="B1180" t="s">
        <v>25</v>
      </c>
      <c r="C1180">
        <v>86.187578218769005</v>
      </c>
      <c r="D1180">
        <v>86.187578218769005</v>
      </c>
      <c r="E1180">
        <f t="shared" si="21"/>
        <v>0</v>
      </c>
    </row>
    <row r="1181" spans="1:5" x14ac:dyDescent="0.3">
      <c r="A1181" t="s">
        <v>25</v>
      </c>
      <c r="B1181" t="s">
        <v>25</v>
      </c>
      <c r="C1181">
        <v>85.438063201112001</v>
      </c>
      <c r="D1181">
        <v>85.438063201112001</v>
      </c>
      <c r="E1181">
        <f t="shared" si="21"/>
        <v>0</v>
      </c>
    </row>
    <row r="1182" spans="1:5" x14ac:dyDescent="0.3">
      <c r="A1182" t="s">
        <v>20</v>
      </c>
      <c r="B1182" t="s">
        <v>23</v>
      </c>
      <c r="C1182">
        <v>3.7637663846568997E-2</v>
      </c>
      <c r="D1182">
        <v>46.180341402389999</v>
      </c>
      <c r="E1182">
        <f t="shared" si="21"/>
        <v>46.142703738543432</v>
      </c>
    </row>
    <row r="1183" spans="1:5" x14ac:dyDescent="0.3">
      <c r="A1183" t="s">
        <v>20</v>
      </c>
      <c r="B1183" t="s">
        <v>20</v>
      </c>
      <c r="C1183">
        <v>41.006996542639001</v>
      </c>
      <c r="D1183">
        <v>41.006996542639001</v>
      </c>
      <c r="E1183">
        <f t="shared" si="21"/>
        <v>0</v>
      </c>
    </row>
    <row r="1184" spans="1:5" x14ac:dyDescent="0.3">
      <c r="A1184" t="s">
        <v>20</v>
      </c>
      <c r="B1184" t="s">
        <v>23</v>
      </c>
      <c r="C1184">
        <v>2.821414081452E-3</v>
      </c>
      <c r="D1184">
        <v>58.778463130607001</v>
      </c>
      <c r="E1184">
        <f t="shared" si="21"/>
        <v>58.775641716525548</v>
      </c>
    </row>
    <row r="1185" spans="1:5" x14ac:dyDescent="0.3">
      <c r="A1185" t="s">
        <v>20</v>
      </c>
      <c r="B1185" t="s">
        <v>25</v>
      </c>
      <c r="C1185">
        <v>9.5955164344549004</v>
      </c>
      <c r="D1185">
        <v>89.518559543969005</v>
      </c>
      <c r="E1185">
        <f t="shared" si="21"/>
        <v>79.923043109514111</v>
      </c>
    </row>
    <row r="1186" spans="1:5" x14ac:dyDescent="0.3">
      <c r="A1186" t="s">
        <v>20</v>
      </c>
      <c r="B1186" t="s">
        <v>19</v>
      </c>
      <c r="C1186">
        <v>11.965229484432999</v>
      </c>
      <c r="D1186">
        <v>49.811374593365997</v>
      </c>
      <c r="E1186">
        <f t="shared" si="21"/>
        <v>37.846145108933001</v>
      </c>
    </row>
    <row r="1187" spans="1:5" x14ac:dyDescent="0.3">
      <c r="A1187" t="s">
        <v>20</v>
      </c>
      <c r="B1187" t="s">
        <v>19</v>
      </c>
      <c r="C1187">
        <v>43.635182464867</v>
      </c>
      <c r="D1187">
        <v>51.282770504486002</v>
      </c>
      <c r="E1187">
        <f t="shared" si="21"/>
        <v>7.6475880396190021</v>
      </c>
    </row>
    <row r="1188" spans="1:5" x14ac:dyDescent="0.3">
      <c r="A1188" t="s">
        <v>13</v>
      </c>
      <c r="B1188" t="s">
        <v>13</v>
      </c>
      <c r="C1188">
        <v>100</v>
      </c>
      <c r="D1188">
        <v>100</v>
      </c>
      <c r="E1188">
        <f t="shared" si="21"/>
        <v>0</v>
      </c>
    </row>
    <row r="1189" spans="1:5" x14ac:dyDescent="0.3">
      <c r="A1189" t="s">
        <v>13</v>
      </c>
      <c r="B1189" t="s">
        <v>13</v>
      </c>
      <c r="C1189">
        <v>100</v>
      </c>
      <c r="D1189">
        <v>100</v>
      </c>
      <c r="E1189">
        <f t="shared" si="21"/>
        <v>0</v>
      </c>
    </row>
    <row r="1190" spans="1:5" x14ac:dyDescent="0.3">
      <c r="A1190" t="s">
        <v>13</v>
      </c>
      <c r="B1190" t="s">
        <v>13</v>
      </c>
      <c r="C1190">
        <v>84.805376149965994</v>
      </c>
      <c r="D1190">
        <v>84.805376149965994</v>
      </c>
      <c r="E1190">
        <f t="shared" si="21"/>
        <v>0</v>
      </c>
    </row>
    <row r="1191" spans="1:5" x14ac:dyDescent="0.3">
      <c r="A1191" t="s">
        <v>13</v>
      </c>
      <c r="B1191" t="s">
        <v>13</v>
      </c>
      <c r="C1191">
        <v>89.283290533894004</v>
      </c>
      <c r="D1191">
        <v>89.283290533894004</v>
      </c>
      <c r="E1191">
        <f t="shared" si="21"/>
        <v>0</v>
      </c>
    </row>
    <row r="1192" spans="1:5" x14ac:dyDescent="0.3">
      <c r="A1192" t="s">
        <v>13</v>
      </c>
      <c r="B1192" t="s">
        <v>13</v>
      </c>
      <c r="C1192">
        <v>78.342943250521998</v>
      </c>
      <c r="D1192">
        <v>78.342943250521998</v>
      </c>
      <c r="E1192">
        <f t="shared" si="21"/>
        <v>0</v>
      </c>
    </row>
    <row r="1193" spans="1:5" x14ac:dyDescent="0.3">
      <c r="A1193" t="s">
        <v>13</v>
      </c>
      <c r="B1193" t="s">
        <v>13</v>
      </c>
      <c r="C1193">
        <v>83.527951042845004</v>
      </c>
      <c r="D1193">
        <v>83.527951042845004</v>
      </c>
      <c r="E1193">
        <f t="shared" si="21"/>
        <v>0</v>
      </c>
    </row>
    <row r="1194" spans="1:5" x14ac:dyDescent="0.3">
      <c r="A1194" t="s">
        <v>19</v>
      </c>
      <c r="B1194" t="s">
        <v>19</v>
      </c>
      <c r="C1194">
        <v>100</v>
      </c>
      <c r="D1194">
        <v>100</v>
      </c>
      <c r="E1194">
        <f t="shared" si="21"/>
        <v>0</v>
      </c>
    </row>
    <row r="1195" spans="1:5" x14ac:dyDescent="0.3">
      <c r="A1195" t="s">
        <v>19</v>
      </c>
      <c r="B1195" t="s">
        <v>19</v>
      </c>
      <c r="C1195">
        <v>100</v>
      </c>
      <c r="D1195">
        <v>100</v>
      </c>
      <c r="E1195">
        <f t="shared" si="21"/>
        <v>0</v>
      </c>
    </row>
    <row r="1196" spans="1:5" x14ac:dyDescent="0.3">
      <c r="A1196" t="s">
        <v>19</v>
      </c>
      <c r="B1196" t="s">
        <v>19</v>
      </c>
      <c r="C1196">
        <v>100</v>
      </c>
      <c r="D1196">
        <v>100</v>
      </c>
      <c r="E1196">
        <f t="shared" si="21"/>
        <v>0</v>
      </c>
    </row>
    <row r="1197" spans="1:5" x14ac:dyDescent="0.3">
      <c r="A1197" t="s">
        <v>19</v>
      </c>
      <c r="B1197" t="s">
        <v>19</v>
      </c>
      <c r="C1197">
        <v>100</v>
      </c>
      <c r="D1197">
        <v>100</v>
      </c>
      <c r="E1197">
        <f t="shared" si="21"/>
        <v>0</v>
      </c>
    </row>
    <row r="1198" spans="1:5" x14ac:dyDescent="0.3">
      <c r="A1198" t="s">
        <v>19</v>
      </c>
      <c r="B1198" t="s">
        <v>19</v>
      </c>
      <c r="C1198">
        <v>100</v>
      </c>
      <c r="D1198">
        <v>100</v>
      </c>
      <c r="E1198">
        <f t="shared" si="21"/>
        <v>0</v>
      </c>
    </row>
    <row r="1199" spans="1:5" x14ac:dyDescent="0.3">
      <c r="A1199" t="s">
        <v>19</v>
      </c>
      <c r="B1199" t="s">
        <v>19</v>
      </c>
      <c r="C1199">
        <v>100</v>
      </c>
      <c r="D1199">
        <v>100</v>
      </c>
      <c r="E1199">
        <f t="shared" si="21"/>
        <v>0</v>
      </c>
    </row>
    <row r="1200" spans="1:5" x14ac:dyDescent="0.3">
      <c r="A1200" t="s">
        <v>21</v>
      </c>
      <c r="B1200" t="s">
        <v>21</v>
      </c>
      <c r="C1200">
        <v>100</v>
      </c>
      <c r="D1200">
        <v>100</v>
      </c>
      <c r="E1200">
        <f t="shared" si="21"/>
        <v>0</v>
      </c>
    </row>
    <row r="1201" spans="1:5" x14ac:dyDescent="0.3">
      <c r="A1201" t="s">
        <v>21</v>
      </c>
      <c r="B1201" t="s">
        <v>21</v>
      </c>
      <c r="C1201">
        <v>100</v>
      </c>
      <c r="D1201">
        <v>100</v>
      </c>
      <c r="E1201">
        <f t="shared" si="21"/>
        <v>0</v>
      </c>
    </row>
    <row r="1202" spans="1:5" x14ac:dyDescent="0.3">
      <c r="A1202" t="s">
        <v>21</v>
      </c>
      <c r="B1202" t="s">
        <v>21</v>
      </c>
      <c r="C1202">
        <v>99.910986990690006</v>
      </c>
      <c r="D1202">
        <v>99.910986990690006</v>
      </c>
      <c r="E1202">
        <f t="shared" si="21"/>
        <v>0</v>
      </c>
    </row>
    <row r="1203" spans="1:5" x14ac:dyDescent="0.3">
      <c r="A1203" t="s">
        <v>21</v>
      </c>
      <c r="B1203" t="s">
        <v>21</v>
      </c>
      <c r="C1203">
        <v>78.117758021670994</v>
      </c>
      <c r="D1203">
        <v>78.117758021670994</v>
      </c>
      <c r="E1203">
        <f t="shared" si="21"/>
        <v>0</v>
      </c>
    </row>
    <row r="1204" spans="1:5" x14ac:dyDescent="0.3">
      <c r="A1204" t="s">
        <v>21</v>
      </c>
      <c r="B1204" t="s">
        <v>21</v>
      </c>
      <c r="C1204">
        <v>98.926980594721996</v>
      </c>
      <c r="D1204">
        <v>98.926980594721996</v>
      </c>
      <c r="E1204">
        <f t="shared" si="21"/>
        <v>0</v>
      </c>
    </row>
    <row r="1205" spans="1:5" x14ac:dyDescent="0.3">
      <c r="A1205" t="s">
        <v>21</v>
      </c>
      <c r="B1205" t="s">
        <v>21</v>
      </c>
      <c r="C1205">
        <v>72.098990129724996</v>
      </c>
      <c r="D1205">
        <v>72.098990129724996</v>
      </c>
      <c r="E1205">
        <f t="shared" si="21"/>
        <v>0</v>
      </c>
    </row>
    <row r="1206" spans="1:5" x14ac:dyDescent="0.3">
      <c r="A1206" t="s">
        <v>22</v>
      </c>
      <c r="B1206" t="s">
        <v>22</v>
      </c>
      <c r="C1206">
        <v>99.428889361632002</v>
      </c>
      <c r="D1206">
        <v>99.428889361632002</v>
      </c>
      <c r="E1206">
        <f t="shared" si="21"/>
        <v>0</v>
      </c>
    </row>
    <row r="1207" spans="1:5" x14ac:dyDescent="0.3">
      <c r="A1207" t="s">
        <v>22</v>
      </c>
      <c r="B1207" t="s">
        <v>22</v>
      </c>
      <c r="C1207">
        <v>53.391367940046003</v>
      </c>
      <c r="D1207">
        <v>53.391367940046003</v>
      </c>
      <c r="E1207">
        <f t="shared" si="21"/>
        <v>0</v>
      </c>
    </row>
    <row r="1208" spans="1:5" x14ac:dyDescent="0.3">
      <c r="A1208" t="s">
        <v>22</v>
      </c>
      <c r="B1208" t="s">
        <v>22</v>
      </c>
      <c r="C1208">
        <v>96.904661024755001</v>
      </c>
      <c r="D1208">
        <v>96.904661024755001</v>
      </c>
      <c r="E1208">
        <f t="shared" si="21"/>
        <v>0</v>
      </c>
    </row>
    <row r="1209" spans="1:5" x14ac:dyDescent="0.3">
      <c r="A1209" t="s">
        <v>22</v>
      </c>
      <c r="B1209" t="s">
        <v>22</v>
      </c>
      <c r="C1209">
        <v>54.780359662663997</v>
      </c>
      <c r="D1209">
        <v>54.780359662663997</v>
      </c>
      <c r="E1209">
        <f t="shared" si="21"/>
        <v>0</v>
      </c>
    </row>
    <row r="1210" spans="1:5" x14ac:dyDescent="0.3">
      <c r="A1210" t="s">
        <v>22</v>
      </c>
      <c r="B1210" t="s">
        <v>22</v>
      </c>
      <c r="C1210">
        <v>98.853146956204995</v>
      </c>
      <c r="D1210">
        <v>98.853146956204995</v>
      </c>
      <c r="E1210">
        <f t="shared" si="21"/>
        <v>0</v>
      </c>
    </row>
    <row r="1211" spans="1:5" x14ac:dyDescent="0.3">
      <c r="A1211" t="s">
        <v>22</v>
      </c>
      <c r="B1211" t="s">
        <v>22</v>
      </c>
      <c r="C1211">
        <v>65.106310860250005</v>
      </c>
      <c r="D1211">
        <v>65.106310860250005</v>
      </c>
      <c r="E1211">
        <f t="shared" si="21"/>
        <v>0</v>
      </c>
    </row>
    <row r="1212" spans="1:5" x14ac:dyDescent="0.3">
      <c r="A1212" t="s">
        <v>23</v>
      </c>
      <c r="B1212" t="s">
        <v>23</v>
      </c>
      <c r="C1212">
        <v>100</v>
      </c>
      <c r="D1212">
        <v>100</v>
      </c>
      <c r="E1212">
        <f t="shared" si="21"/>
        <v>0</v>
      </c>
    </row>
    <row r="1213" spans="1:5" x14ac:dyDescent="0.3">
      <c r="A1213" t="s">
        <v>23</v>
      </c>
      <c r="B1213" t="s">
        <v>23</v>
      </c>
      <c r="C1213">
        <v>100</v>
      </c>
      <c r="D1213">
        <v>100</v>
      </c>
      <c r="E1213">
        <f t="shared" si="21"/>
        <v>0</v>
      </c>
    </row>
    <row r="1214" spans="1:5" x14ac:dyDescent="0.3">
      <c r="A1214" t="s">
        <v>23</v>
      </c>
      <c r="B1214" t="s">
        <v>23</v>
      </c>
      <c r="C1214">
        <v>99.602094163678998</v>
      </c>
      <c r="D1214">
        <v>99.602094163678998</v>
      </c>
      <c r="E1214">
        <f t="shared" si="21"/>
        <v>0</v>
      </c>
    </row>
    <row r="1215" spans="1:5" x14ac:dyDescent="0.3">
      <c r="A1215" t="s">
        <v>23</v>
      </c>
      <c r="B1215" t="s">
        <v>23</v>
      </c>
      <c r="C1215">
        <v>82.849668964450004</v>
      </c>
      <c r="D1215">
        <v>82.849668964450004</v>
      </c>
      <c r="E1215">
        <f t="shared" si="21"/>
        <v>0</v>
      </c>
    </row>
    <row r="1216" spans="1:5" x14ac:dyDescent="0.3">
      <c r="A1216" t="s">
        <v>23</v>
      </c>
      <c r="B1216" t="s">
        <v>23</v>
      </c>
      <c r="C1216">
        <v>90.851629019124999</v>
      </c>
      <c r="D1216">
        <v>90.851629019124999</v>
      </c>
      <c r="E1216">
        <f t="shared" si="21"/>
        <v>0</v>
      </c>
    </row>
    <row r="1217" spans="1:5" x14ac:dyDescent="0.3">
      <c r="A1217" t="s">
        <v>23</v>
      </c>
      <c r="B1217" t="s">
        <v>23</v>
      </c>
      <c r="C1217">
        <v>69.727176600188997</v>
      </c>
      <c r="D1217">
        <v>69.727176600188997</v>
      </c>
      <c r="E1217">
        <f t="shared" si="21"/>
        <v>0</v>
      </c>
    </row>
    <row r="1218" spans="1:5" x14ac:dyDescent="0.3">
      <c r="A1218" t="s">
        <v>24</v>
      </c>
      <c r="B1218" t="s">
        <v>25</v>
      </c>
      <c r="C1218">
        <v>0</v>
      </c>
      <c r="D1218">
        <v>99.999605002029</v>
      </c>
      <c r="E1218">
        <f t="shared" si="21"/>
        <v>99.999605002029</v>
      </c>
    </row>
    <row r="1219" spans="1:5" x14ac:dyDescent="0.3">
      <c r="A1219" t="s">
        <v>24</v>
      </c>
      <c r="B1219" t="s">
        <v>25</v>
      </c>
      <c r="C1219">
        <v>42.293787076908004</v>
      </c>
      <c r="D1219">
        <v>57.706212923091996</v>
      </c>
      <c r="E1219">
        <f t="shared" ref="E1219:E1282" si="22">$D1219-$C1219</f>
        <v>15.412425846183993</v>
      </c>
    </row>
    <row r="1220" spans="1:5" x14ac:dyDescent="0.3">
      <c r="A1220" t="s">
        <v>24</v>
      </c>
      <c r="B1220" t="s">
        <v>25</v>
      </c>
      <c r="C1220">
        <v>1.7684703836474999E-3</v>
      </c>
      <c r="D1220">
        <v>61.377048938733999</v>
      </c>
      <c r="E1220">
        <f t="shared" si="22"/>
        <v>61.375280468350354</v>
      </c>
    </row>
    <row r="1221" spans="1:5" x14ac:dyDescent="0.3">
      <c r="A1221" t="s">
        <v>24</v>
      </c>
      <c r="B1221" t="s">
        <v>24</v>
      </c>
      <c r="C1221">
        <v>86.431116236400001</v>
      </c>
      <c r="D1221">
        <v>86.431116236400001</v>
      </c>
      <c r="E1221">
        <f t="shared" si="22"/>
        <v>0</v>
      </c>
    </row>
    <row r="1222" spans="1:5" x14ac:dyDescent="0.3">
      <c r="A1222" t="s">
        <v>24</v>
      </c>
      <c r="B1222" t="s">
        <v>25</v>
      </c>
      <c r="C1222">
        <v>2.3579605115301001E-3</v>
      </c>
      <c r="D1222">
        <v>55.269489096275002</v>
      </c>
      <c r="E1222">
        <f t="shared" si="22"/>
        <v>55.267131135763471</v>
      </c>
    </row>
    <row r="1223" spans="1:5" x14ac:dyDescent="0.3">
      <c r="A1223" t="s">
        <v>24</v>
      </c>
      <c r="B1223" t="s">
        <v>24</v>
      </c>
      <c r="C1223">
        <v>68.701832209003996</v>
      </c>
      <c r="D1223">
        <v>68.701832209003996</v>
      </c>
      <c r="E1223">
        <f t="shared" si="22"/>
        <v>0</v>
      </c>
    </row>
    <row r="1224" spans="1:5" x14ac:dyDescent="0.3">
      <c r="A1224" t="s">
        <v>25</v>
      </c>
      <c r="B1224" t="s">
        <v>25</v>
      </c>
      <c r="C1224">
        <v>100</v>
      </c>
      <c r="D1224">
        <v>100</v>
      </c>
      <c r="E1224">
        <f t="shared" si="22"/>
        <v>0</v>
      </c>
    </row>
    <row r="1225" spans="1:5" x14ac:dyDescent="0.3">
      <c r="A1225" t="s">
        <v>25</v>
      </c>
      <c r="B1225" t="s">
        <v>25</v>
      </c>
      <c r="C1225">
        <v>100</v>
      </c>
      <c r="D1225">
        <v>100</v>
      </c>
      <c r="E1225">
        <f t="shared" si="22"/>
        <v>0</v>
      </c>
    </row>
    <row r="1226" spans="1:5" x14ac:dyDescent="0.3">
      <c r="A1226" t="s">
        <v>25</v>
      </c>
      <c r="B1226" t="s">
        <v>25</v>
      </c>
      <c r="C1226">
        <v>80.942594714484002</v>
      </c>
      <c r="D1226">
        <v>80.942594714484002</v>
      </c>
      <c r="E1226">
        <f t="shared" si="22"/>
        <v>0</v>
      </c>
    </row>
    <row r="1227" spans="1:5" x14ac:dyDescent="0.3">
      <c r="A1227" t="s">
        <v>25</v>
      </c>
      <c r="B1227" t="s">
        <v>25</v>
      </c>
      <c r="C1227">
        <v>80.506961509979007</v>
      </c>
      <c r="D1227">
        <v>80.506961509979007</v>
      </c>
      <c r="E1227">
        <f t="shared" si="22"/>
        <v>0</v>
      </c>
    </row>
    <row r="1228" spans="1:5" x14ac:dyDescent="0.3">
      <c r="A1228" t="s">
        <v>25</v>
      </c>
      <c r="B1228" t="s">
        <v>25</v>
      </c>
      <c r="C1228">
        <v>71.156984905368006</v>
      </c>
      <c r="D1228">
        <v>71.156984905368006</v>
      </c>
      <c r="E1228">
        <f t="shared" si="22"/>
        <v>0</v>
      </c>
    </row>
    <row r="1229" spans="1:5" x14ac:dyDescent="0.3">
      <c r="A1229" t="s">
        <v>25</v>
      </c>
      <c r="B1229" t="s">
        <v>25</v>
      </c>
      <c r="C1229">
        <v>71.037760527003996</v>
      </c>
      <c r="D1229">
        <v>71.037760527003996</v>
      </c>
      <c r="E1229">
        <f t="shared" si="22"/>
        <v>0</v>
      </c>
    </row>
    <row r="1230" spans="1:5" x14ac:dyDescent="0.3">
      <c r="A1230" t="s">
        <v>20</v>
      </c>
      <c r="B1230" t="s">
        <v>20</v>
      </c>
      <c r="C1230">
        <v>99.999943571718006</v>
      </c>
      <c r="D1230">
        <v>99.999943571718006</v>
      </c>
      <c r="E1230">
        <f t="shared" si="22"/>
        <v>0</v>
      </c>
    </row>
    <row r="1231" spans="1:5" x14ac:dyDescent="0.3">
      <c r="A1231" t="s">
        <v>20</v>
      </c>
      <c r="B1231" t="s">
        <v>20</v>
      </c>
      <c r="C1231">
        <v>100</v>
      </c>
      <c r="D1231">
        <v>100</v>
      </c>
      <c r="E1231">
        <f t="shared" si="22"/>
        <v>0</v>
      </c>
    </row>
    <row r="1232" spans="1:5" x14ac:dyDescent="0.3">
      <c r="A1232" t="s">
        <v>20</v>
      </c>
      <c r="B1232" t="s">
        <v>19</v>
      </c>
      <c r="C1232">
        <v>22.784456619053</v>
      </c>
      <c r="D1232">
        <v>27.522704580707</v>
      </c>
      <c r="E1232">
        <f t="shared" si="22"/>
        <v>4.7382479616540003</v>
      </c>
    </row>
    <row r="1233" spans="1:5" x14ac:dyDescent="0.3">
      <c r="A1233" t="s">
        <v>20</v>
      </c>
      <c r="B1233" t="s">
        <v>25</v>
      </c>
      <c r="C1233">
        <v>26.628963860571002</v>
      </c>
      <c r="D1233">
        <v>41.671130826281001</v>
      </c>
      <c r="E1233">
        <f t="shared" si="22"/>
        <v>15.042166965709999</v>
      </c>
    </row>
    <row r="1234" spans="1:5" x14ac:dyDescent="0.3">
      <c r="A1234" t="s">
        <v>20</v>
      </c>
      <c r="B1234" t="s">
        <v>19</v>
      </c>
      <c r="C1234">
        <v>1.7693546188394</v>
      </c>
      <c r="D1234">
        <v>36.250769100401001</v>
      </c>
      <c r="E1234">
        <f t="shared" si="22"/>
        <v>34.4814144815616</v>
      </c>
    </row>
    <row r="1235" spans="1:5" x14ac:dyDescent="0.3">
      <c r="A1235" t="s">
        <v>20</v>
      </c>
      <c r="B1235" t="s">
        <v>25</v>
      </c>
      <c r="C1235">
        <v>5.9536292328154001</v>
      </c>
      <c r="D1235">
        <v>53.423869192140998</v>
      </c>
      <c r="E1235">
        <f t="shared" si="22"/>
        <v>47.470239959325596</v>
      </c>
    </row>
    <row r="1236" spans="1:5" x14ac:dyDescent="0.3">
      <c r="A1236" t="s">
        <v>13</v>
      </c>
      <c r="B1236" t="s">
        <v>19</v>
      </c>
      <c r="C1236">
        <v>16.423112798441998</v>
      </c>
      <c r="D1236">
        <v>83.576887201557994</v>
      </c>
      <c r="E1236">
        <f t="shared" si="22"/>
        <v>67.153774403115989</v>
      </c>
    </row>
    <row r="1237" spans="1:5" x14ac:dyDescent="0.3">
      <c r="A1237" t="s">
        <v>13</v>
      </c>
      <c r="B1237" t="s">
        <v>19</v>
      </c>
      <c r="C1237">
        <v>0.29083136351606997</v>
      </c>
      <c r="D1237">
        <v>83.664068896675005</v>
      </c>
      <c r="E1237">
        <f t="shared" si="22"/>
        <v>83.373237533158928</v>
      </c>
    </row>
    <row r="1238" spans="1:5" x14ac:dyDescent="0.3">
      <c r="A1238" t="s">
        <v>13</v>
      </c>
      <c r="B1238" t="s">
        <v>13</v>
      </c>
      <c r="C1238">
        <v>92.647068576123004</v>
      </c>
      <c r="D1238">
        <v>92.647068576123004</v>
      </c>
      <c r="E1238">
        <f t="shared" si="22"/>
        <v>0</v>
      </c>
    </row>
    <row r="1239" spans="1:5" x14ac:dyDescent="0.3">
      <c r="A1239" t="s">
        <v>13</v>
      </c>
      <c r="B1239" t="s">
        <v>13</v>
      </c>
      <c r="C1239">
        <v>97.326883328850997</v>
      </c>
      <c r="D1239">
        <v>97.326883328850997</v>
      </c>
      <c r="E1239">
        <f t="shared" si="22"/>
        <v>0</v>
      </c>
    </row>
    <row r="1240" spans="1:5" x14ac:dyDescent="0.3">
      <c r="A1240" t="s">
        <v>13</v>
      </c>
      <c r="B1240" t="s">
        <v>13</v>
      </c>
      <c r="C1240">
        <v>98.137137509625006</v>
      </c>
      <c r="D1240">
        <v>98.137137509625006</v>
      </c>
      <c r="E1240">
        <f t="shared" si="22"/>
        <v>0</v>
      </c>
    </row>
    <row r="1241" spans="1:5" x14ac:dyDescent="0.3">
      <c r="A1241" t="s">
        <v>13</v>
      </c>
      <c r="B1241" t="s">
        <v>13</v>
      </c>
      <c r="C1241">
        <v>99.959325181175998</v>
      </c>
      <c r="D1241">
        <v>99.959325181175998</v>
      </c>
      <c r="E1241">
        <f t="shared" si="22"/>
        <v>0</v>
      </c>
    </row>
    <row r="1242" spans="1:5" x14ac:dyDescent="0.3">
      <c r="A1242" t="s">
        <v>19</v>
      </c>
      <c r="B1242" t="s">
        <v>19</v>
      </c>
      <c r="C1242">
        <v>83.517581077566007</v>
      </c>
      <c r="D1242">
        <v>83.517581077566007</v>
      </c>
      <c r="E1242">
        <f t="shared" si="22"/>
        <v>0</v>
      </c>
    </row>
    <row r="1243" spans="1:5" x14ac:dyDescent="0.3">
      <c r="A1243" t="s">
        <v>19</v>
      </c>
      <c r="B1243" t="s">
        <v>19</v>
      </c>
      <c r="C1243">
        <v>83.494445482098001</v>
      </c>
      <c r="D1243">
        <v>83.494445482098001</v>
      </c>
      <c r="E1243">
        <f t="shared" si="22"/>
        <v>0</v>
      </c>
    </row>
    <row r="1244" spans="1:5" x14ac:dyDescent="0.3">
      <c r="A1244" t="s">
        <v>19</v>
      </c>
      <c r="B1244" t="s">
        <v>19</v>
      </c>
      <c r="C1244">
        <v>96.490912641246993</v>
      </c>
      <c r="D1244">
        <v>96.490912641246993</v>
      </c>
      <c r="E1244">
        <f t="shared" si="22"/>
        <v>0</v>
      </c>
    </row>
    <row r="1245" spans="1:5" x14ac:dyDescent="0.3">
      <c r="A1245" t="s">
        <v>19</v>
      </c>
      <c r="B1245" t="s">
        <v>19</v>
      </c>
      <c r="C1245">
        <v>100</v>
      </c>
      <c r="D1245">
        <v>100</v>
      </c>
      <c r="E1245">
        <f t="shared" si="22"/>
        <v>0</v>
      </c>
    </row>
    <row r="1246" spans="1:5" x14ac:dyDescent="0.3">
      <c r="A1246" t="s">
        <v>19</v>
      </c>
      <c r="B1246" t="s">
        <v>19</v>
      </c>
      <c r="C1246">
        <v>97.035896264474999</v>
      </c>
      <c r="D1246">
        <v>97.035896264474999</v>
      </c>
      <c r="E1246">
        <f t="shared" si="22"/>
        <v>0</v>
      </c>
    </row>
    <row r="1247" spans="1:5" x14ac:dyDescent="0.3">
      <c r="A1247" t="s">
        <v>19</v>
      </c>
      <c r="B1247" t="s">
        <v>19</v>
      </c>
      <c r="C1247">
        <v>100</v>
      </c>
      <c r="D1247">
        <v>100</v>
      </c>
      <c r="E1247">
        <f t="shared" si="22"/>
        <v>0</v>
      </c>
    </row>
    <row r="1248" spans="1:5" x14ac:dyDescent="0.3">
      <c r="A1248" t="s">
        <v>21</v>
      </c>
      <c r="B1248" t="s">
        <v>21</v>
      </c>
      <c r="C1248">
        <v>83.460475656556994</v>
      </c>
      <c r="D1248">
        <v>83.460475656556994</v>
      </c>
      <c r="E1248">
        <f t="shared" si="22"/>
        <v>0</v>
      </c>
    </row>
    <row r="1249" spans="1:5" x14ac:dyDescent="0.3">
      <c r="A1249" t="s">
        <v>21</v>
      </c>
      <c r="B1249" t="s">
        <v>21</v>
      </c>
      <c r="C1249">
        <v>83.330295610839002</v>
      </c>
      <c r="D1249">
        <v>83.330295610839002</v>
      </c>
      <c r="E1249">
        <f t="shared" si="22"/>
        <v>0</v>
      </c>
    </row>
    <row r="1250" spans="1:5" x14ac:dyDescent="0.3">
      <c r="A1250" t="s">
        <v>21</v>
      </c>
      <c r="B1250" t="s">
        <v>21</v>
      </c>
      <c r="C1250">
        <v>100</v>
      </c>
      <c r="D1250">
        <v>100</v>
      </c>
      <c r="E1250">
        <f t="shared" si="22"/>
        <v>0</v>
      </c>
    </row>
    <row r="1251" spans="1:5" x14ac:dyDescent="0.3">
      <c r="A1251" t="s">
        <v>21</v>
      </c>
      <c r="B1251" t="s">
        <v>21</v>
      </c>
      <c r="C1251">
        <v>97.283924235781001</v>
      </c>
      <c r="D1251">
        <v>97.283924235781001</v>
      </c>
      <c r="E1251">
        <f t="shared" si="22"/>
        <v>0</v>
      </c>
    </row>
    <row r="1252" spans="1:5" x14ac:dyDescent="0.3">
      <c r="A1252" t="s">
        <v>21</v>
      </c>
      <c r="B1252" t="s">
        <v>21</v>
      </c>
      <c r="C1252">
        <v>100</v>
      </c>
      <c r="D1252">
        <v>100</v>
      </c>
      <c r="E1252">
        <f t="shared" si="22"/>
        <v>0</v>
      </c>
    </row>
    <row r="1253" spans="1:5" x14ac:dyDescent="0.3">
      <c r="A1253" t="s">
        <v>21</v>
      </c>
      <c r="B1253" t="s">
        <v>21</v>
      </c>
      <c r="C1253">
        <v>94.168837341252001</v>
      </c>
      <c r="D1253">
        <v>94.168837341252001</v>
      </c>
      <c r="E1253">
        <f t="shared" si="22"/>
        <v>0</v>
      </c>
    </row>
    <row r="1254" spans="1:5" x14ac:dyDescent="0.3">
      <c r="A1254" t="s">
        <v>22</v>
      </c>
      <c r="B1254" t="s">
        <v>22</v>
      </c>
      <c r="C1254">
        <v>84.417612169549002</v>
      </c>
      <c r="D1254">
        <v>84.417612169549002</v>
      </c>
      <c r="E1254">
        <f t="shared" si="22"/>
        <v>0</v>
      </c>
    </row>
    <row r="1255" spans="1:5" x14ac:dyDescent="0.3">
      <c r="A1255" t="s">
        <v>22</v>
      </c>
      <c r="B1255" t="s">
        <v>24</v>
      </c>
      <c r="C1255">
        <v>3.9583875279954999</v>
      </c>
      <c r="D1255">
        <v>80.440885450023998</v>
      </c>
      <c r="E1255">
        <f t="shared" si="22"/>
        <v>76.4824979220285</v>
      </c>
    </row>
    <row r="1256" spans="1:5" x14ac:dyDescent="0.3">
      <c r="A1256" t="s">
        <v>22</v>
      </c>
      <c r="B1256" t="s">
        <v>22</v>
      </c>
      <c r="C1256">
        <v>84.444460819170004</v>
      </c>
      <c r="D1256">
        <v>84.444460819170004</v>
      </c>
      <c r="E1256">
        <f t="shared" si="22"/>
        <v>0</v>
      </c>
    </row>
    <row r="1257" spans="1:5" x14ac:dyDescent="0.3">
      <c r="A1257" t="s">
        <v>22</v>
      </c>
      <c r="B1257" t="s">
        <v>22</v>
      </c>
      <c r="C1257">
        <v>55.220119298065001</v>
      </c>
      <c r="D1257">
        <v>55.220119298065001</v>
      </c>
      <c r="E1257">
        <f t="shared" si="22"/>
        <v>0</v>
      </c>
    </row>
    <row r="1258" spans="1:5" x14ac:dyDescent="0.3">
      <c r="A1258" t="s">
        <v>22</v>
      </c>
      <c r="B1258" t="s">
        <v>22</v>
      </c>
      <c r="C1258">
        <v>100</v>
      </c>
      <c r="D1258">
        <v>100</v>
      </c>
      <c r="E1258">
        <f t="shared" si="22"/>
        <v>0</v>
      </c>
    </row>
    <row r="1259" spans="1:5" x14ac:dyDescent="0.3">
      <c r="A1259" t="s">
        <v>22</v>
      </c>
      <c r="B1259" t="s">
        <v>22</v>
      </c>
      <c r="C1259">
        <v>58.346922308884999</v>
      </c>
      <c r="D1259">
        <v>58.346922308884999</v>
      </c>
      <c r="E1259">
        <f t="shared" si="22"/>
        <v>0</v>
      </c>
    </row>
    <row r="1260" spans="1:5" x14ac:dyDescent="0.3">
      <c r="A1260" t="s">
        <v>23</v>
      </c>
      <c r="B1260" t="s">
        <v>23</v>
      </c>
      <c r="C1260">
        <v>100</v>
      </c>
      <c r="D1260">
        <v>100</v>
      </c>
      <c r="E1260">
        <f t="shared" si="22"/>
        <v>0</v>
      </c>
    </row>
    <row r="1261" spans="1:5" x14ac:dyDescent="0.3">
      <c r="A1261" t="s">
        <v>23</v>
      </c>
      <c r="B1261" t="s">
        <v>23</v>
      </c>
      <c r="C1261">
        <v>100</v>
      </c>
      <c r="D1261">
        <v>100</v>
      </c>
      <c r="E1261">
        <f t="shared" si="22"/>
        <v>0</v>
      </c>
    </row>
    <row r="1262" spans="1:5" x14ac:dyDescent="0.3">
      <c r="A1262" t="s">
        <v>23</v>
      </c>
      <c r="B1262" t="s">
        <v>23</v>
      </c>
      <c r="C1262">
        <v>99.996168314168997</v>
      </c>
      <c r="D1262">
        <v>99.996168314168997</v>
      </c>
      <c r="E1262">
        <f t="shared" si="22"/>
        <v>0</v>
      </c>
    </row>
    <row r="1263" spans="1:5" x14ac:dyDescent="0.3">
      <c r="A1263" t="s">
        <v>23</v>
      </c>
      <c r="B1263" t="s">
        <v>23</v>
      </c>
      <c r="C1263">
        <v>95.372060378526001</v>
      </c>
      <c r="D1263">
        <v>95.372060378526001</v>
      </c>
      <c r="E1263">
        <f t="shared" si="22"/>
        <v>0</v>
      </c>
    </row>
    <row r="1264" spans="1:5" x14ac:dyDescent="0.3">
      <c r="A1264" t="s">
        <v>23</v>
      </c>
      <c r="B1264" t="s">
        <v>23</v>
      </c>
      <c r="C1264">
        <v>99.975683532225005</v>
      </c>
      <c r="D1264">
        <v>99.975683532225005</v>
      </c>
      <c r="E1264">
        <f t="shared" si="22"/>
        <v>0</v>
      </c>
    </row>
    <row r="1265" spans="1:5" x14ac:dyDescent="0.3">
      <c r="A1265" t="s">
        <v>23</v>
      </c>
      <c r="B1265" t="s">
        <v>23</v>
      </c>
      <c r="C1265">
        <v>91.810361025860004</v>
      </c>
      <c r="D1265">
        <v>91.810361025860004</v>
      </c>
      <c r="E1265">
        <f t="shared" si="22"/>
        <v>0</v>
      </c>
    </row>
    <row r="1266" spans="1:5" x14ac:dyDescent="0.3">
      <c r="A1266" t="s">
        <v>24</v>
      </c>
      <c r="B1266" t="s">
        <v>25</v>
      </c>
      <c r="C1266">
        <v>0.43545704933129997</v>
      </c>
      <c r="D1266">
        <v>97.718548145455998</v>
      </c>
      <c r="E1266">
        <f t="shared" si="22"/>
        <v>97.283091096124693</v>
      </c>
    </row>
    <row r="1267" spans="1:5" x14ac:dyDescent="0.3">
      <c r="A1267" t="s">
        <v>24</v>
      </c>
      <c r="B1267" t="s">
        <v>24</v>
      </c>
      <c r="C1267">
        <v>83.914271897418004</v>
      </c>
      <c r="D1267">
        <v>83.914271897418004</v>
      </c>
      <c r="E1267">
        <f t="shared" si="22"/>
        <v>0</v>
      </c>
    </row>
    <row r="1268" spans="1:5" x14ac:dyDescent="0.3">
      <c r="A1268" t="s">
        <v>24</v>
      </c>
      <c r="B1268" t="s">
        <v>24</v>
      </c>
      <c r="C1268">
        <v>99.369982425825995</v>
      </c>
      <c r="D1268">
        <v>99.369982425825995</v>
      </c>
      <c r="E1268">
        <f t="shared" si="22"/>
        <v>0</v>
      </c>
    </row>
    <row r="1269" spans="1:5" x14ac:dyDescent="0.3">
      <c r="A1269" t="s">
        <v>24</v>
      </c>
      <c r="B1269" t="s">
        <v>24</v>
      </c>
      <c r="C1269">
        <v>99.741287520125994</v>
      </c>
      <c r="D1269">
        <v>99.741287520125994</v>
      </c>
      <c r="E1269">
        <f t="shared" si="22"/>
        <v>0</v>
      </c>
    </row>
    <row r="1270" spans="1:5" x14ac:dyDescent="0.3">
      <c r="A1270" t="s">
        <v>24</v>
      </c>
      <c r="B1270" t="s">
        <v>25</v>
      </c>
      <c r="C1270">
        <v>5.0106660870014004E-3</v>
      </c>
      <c r="D1270">
        <v>90.458733848891995</v>
      </c>
      <c r="E1270">
        <f t="shared" si="22"/>
        <v>90.453723182804993</v>
      </c>
    </row>
    <row r="1271" spans="1:5" x14ac:dyDescent="0.3">
      <c r="A1271" t="s">
        <v>24</v>
      </c>
      <c r="B1271" t="s">
        <v>24</v>
      </c>
      <c r="C1271">
        <v>93.710729825621002</v>
      </c>
      <c r="D1271">
        <v>93.710729825621002</v>
      </c>
      <c r="E1271">
        <f t="shared" si="22"/>
        <v>0</v>
      </c>
    </row>
    <row r="1272" spans="1:5" x14ac:dyDescent="0.3">
      <c r="A1272" t="s">
        <v>25</v>
      </c>
      <c r="B1272" t="s">
        <v>25</v>
      </c>
      <c r="C1272">
        <v>66.168762318999001</v>
      </c>
      <c r="D1272">
        <v>66.168762318999001</v>
      </c>
      <c r="E1272">
        <f t="shared" si="22"/>
        <v>0</v>
      </c>
    </row>
    <row r="1273" spans="1:5" x14ac:dyDescent="0.3">
      <c r="A1273" t="s">
        <v>25</v>
      </c>
      <c r="B1273" t="s">
        <v>25</v>
      </c>
      <c r="C1273">
        <v>84.911754631774002</v>
      </c>
      <c r="D1273">
        <v>84.911754631774002</v>
      </c>
      <c r="E1273">
        <f t="shared" si="22"/>
        <v>0</v>
      </c>
    </row>
    <row r="1274" spans="1:5" x14ac:dyDescent="0.3">
      <c r="A1274" t="s">
        <v>25</v>
      </c>
      <c r="B1274" t="s">
        <v>25</v>
      </c>
      <c r="C1274">
        <v>98.339258937222993</v>
      </c>
      <c r="D1274">
        <v>98.339258937222993</v>
      </c>
      <c r="E1274">
        <f t="shared" si="22"/>
        <v>0</v>
      </c>
    </row>
    <row r="1275" spans="1:5" x14ac:dyDescent="0.3">
      <c r="A1275" t="s">
        <v>25</v>
      </c>
      <c r="B1275" t="s">
        <v>25</v>
      </c>
      <c r="C1275">
        <v>96.879902439383997</v>
      </c>
      <c r="D1275">
        <v>96.879902439383997</v>
      </c>
      <c r="E1275">
        <f t="shared" si="22"/>
        <v>0</v>
      </c>
    </row>
    <row r="1276" spans="1:5" x14ac:dyDescent="0.3">
      <c r="A1276" t="s">
        <v>25</v>
      </c>
      <c r="B1276" t="s">
        <v>25</v>
      </c>
      <c r="C1276">
        <v>93.024563316766006</v>
      </c>
      <c r="D1276">
        <v>93.024563316766006</v>
      </c>
      <c r="E1276">
        <f t="shared" si="22"/>
        <v>0</v>
      </c>
    </row>
    <row r="1277" spans="1:5" x14ac:dyDescent="0.3">
      <c r="A1277" t="s">
        <v>25</v>
      </c>
      <c r="B1277" t="s">
        <v>25</v>
      </c>
      <c r="C1277">
        <v>92.632626067990003</v>
      </c>
      <c r="D1277">
        <v>92.632626067990003</v>
      </c>
      <c r="E1277">
        <f t="shared" si="22"/>
        <v>0</v>
      </c>
    </row>
    <row r="1278" spans="1:5" x14ac:dyDescent="0.3">
      <c r="A1278" t="s">
        <v>20</v>
      </c>
      <c r="B1278" t="s">
        <v>19</v>
      </c>
      <c r="C1278">
        <v>17.272019867269002</v>
      </c>
      <c r="D1278">
        <v>82.727359421632997</v>
      </c>
      <c r="E1278">
        <f t="shared" si="22"/>
        <v>65.455339554364002</v>
      </c>
    </row>
    <row r="1279" spans="1:5" x14ac:dyDescent="0.3">
      <c r="A1279" t="s">
        <v>20</v>
      </c>
      <c r="B1279" t="s">
        <v>19</v>
      </c>
      <c r="C1279">
        <v>25.728136439071001</v>
      </c>
      <c r="D1279">
        <v>74.271863560929006</v>
      </c>
      <c r="E1279">
        <f t="shared" si="22"/>
        <v>48.543727121858005</v>
      </c>
    </row>
    <row r="1280" spans="1:5" x14ac:dyDescent="0.3">
      <c r="A1280" t="s">
        <v>20</v>
      </c>
      <c r="B1280" t="s">
        <v>19</v>
      </c>
      <c r="C1280">
        <v>8.3465170344225008</v>
      </c>
      <c r="D1280">
        <v>34.158226518950002</v>
      </c>
      <c r="E1280">
        <f t="shared" si="22"/>
        <v>25.811709484527501</v>
      </c>
    </row>
    <row r="1281" spans="1:5" x14ac:dyDescent="0.3">
      <c r="A1281" t="s">
        <v>20</v>
      </c>
      <c r="B1281" t="s">
        <v>25</v>
      </c>
      <c r="C1281">
        <v>10.353288802267</v>
      </c>
      <c r="D1281">
        <v>51.344000648439</v>
      </c>
      <c r="E1281">
        <f t="shared" si="22"/>
        <v>40.990711846171997</v>
      </c>
    </row>
    <row r="1282" spans="1:5" x14ac:dyDescent="0.3">
      <c r="A1282" t="s">
        <v>20</v>
      </c>
      <c r="B1282" t="s">
        <v>13</v>
      </c>
      <c r="C1282">
        <v>0</v>
      </c>
      <c r="D1282">
        <v>69.807420943847006</v>
      </c>
      <c r="E1282">
        <f t="shared" si="22"/>
        <v>69.807420943847006</v>
      </c>
    </row>
    <row r="1283" spans="1:5" x14ac:dyDescent="0.3">
      <c r="A1283" t="s">
        <v>20</v>
      </c>
      <c r="B1283" t="s">
        <v>19</v>
      </c>
      <c r="C1283">
        <v>4.5685484910895002E-3</v>
      </c>
      <c r="D1283">
        <v>59.014814623775997</v>
      </c>
      <c r="E1283">
        <f t="shared" ref="E1283:E1346" si="23">$D1283-$C1283</f>
        <v>59.010246075284911</v>
      </c>
    </row>
    <row r="1284" spans="1:5" x14ac:dyDescent="0.3">
      <c r="A1284" t="s">
        <v>13</v>
      </c>
      <c r="B1284" t="s">
        <v>19</v>
      </c>
      <c r="C1284">
        <v>18.442173143411001</v>
      </c>
      <c r="D1284">
        <v>78.941755291985004</v>
      </c>
      <c r="E1284">
        <f t="shared" si="23"/>
        <v>60.499582148574007</v>
      </c>
    </row>
    <row r="1285" spans="1:5" x14ac:dyDescent="0.3">
      <c r="A1285" t="s">
        <v>13</v>
      </c>
      <c r="B1285" t="s">
        <v>19</v>
      </c>
      <c r="C1285">
        <v>17.956212782021002</v>
      </c>
      <c r="D1285">
        <v>78.948865255471006</v>
      </c>
      <c r="E1285">
        <f t="shared" si="23"/>
        <v>60.992652473450008</v>
      </c>
    </row>
    <row r="1286" spans="1:5" x14ac:dyDescent="0.3">
      <c r="A1286" t="s">
        <v>13</v>
      </c>
      <c r="B1286" t="s">
        <v>13</v>
      </c>
      <c r="C1286">
        <v>86.598163001388997</v>
      </c>
      <c r="D1286">
        <v>86.598163001388997</v>
      </c>
      <c r="E1286">
        <f t="shared" si="23"/>
        <v>0</v>
      </c>
    </row>
    <row r="1287" spans="1:5" x14ac:dyDescent="0.3">
      <c r="A1287" t="s">
        <v>13</v>
      </c>
      <c r="B1287" t="s">
        <v>13</v>
      </c>
      <c r="C1287">
        <v>92.525633609780002</v>
      </c>
      <c r="D1287">
        <v>92.525633609780002</v>
      </c>
      <c r="E1287">
        <f t="shared" si="23"/>
        <v>0</v>
      </c>
    </row>
    <row r="1288" spans="1:5" x14ac:dyDescent="0.3">
      <c r="A1288" t="s">
        <v>13</v>
      </c>
      <c r="B1288" t="s">
        <v>13</v>
      </c>
      <c r="C1288">
        <v>85.000055264699</v>
      </c>
      <c r="D1288">
        <v>85.000055264699</v>
      </c>
      <c r="E1288">
        <f t="shared" si="23"/>
        <v>0</v>
      </c>
    </row>
    <row r="1289" spans="1:5" x14ac:dyDescent="0.3">
      <c r="A1289" t="s">
        <v>13</v>
      </c>
      <c r="B1289" t="s">
        <v>13</v>
      </c>
      <c r="C1289">
        <v>90.403469149402994</v>
      </c>
      <c r="D1289">
        <v>90.403469149402994</v>
      </c>
      <c r="E1289">
        <f t="shared" si="23"/>
        <v>0</v>
      </c>
    </row>
    <row r="1290" spans="1:5" x14ac:dyDescent="0.3">
      <c r="A1290" t="s">
        <v>19</v>
      </c>
      <c r="B1290" t="s">
        <v>19</v>
      </c>
      <c r="C1290">
        <v>99.310220685367</v>
      </c>
      <c r="D1290">
        <v>99.310220685367</v>
      </c>
      <c r="E1290">
        <f t="shared" si="23"/>
        <v>0</v>
      </c>
    </row>
    <row r="1291" spans="1:5" x14ac:dyDescent="0.3">
      <c r="A1291" t="s">
        <v>19</v>
      </c>
      <c r="B1291" t="s">
        <v>19</v>
      </c>
      <c r="C1291">
        <v>99.313211384292998</v>
      </c>
      <c r="D1291">
        <v>99.313211384292998</v>
      </c>
      <c r="E1291">
        <f t="shared" si="23"/>
        <v>0</v>
      </c>
    </row>
    <row r="1292" spans="1:5" x14ac:dyDescent="0.3">
      <c r="A1292" t="s">
        <v>19</v>
      </c>
      <c r="B1292" t="s">
        <v>19</v>
      </c>
      <c r="C1292">
        <v>99.989757609028004</v>
      </c>
      <c r="D1292">
        <v>99.989757609028004</v>
      </c>
      <c r="E1292">
        <f t="shared" si="23"/>
        <v>0</v>
      </c>
    </row>
    <row r="1293" spans="1:5" x14ac:dyDescent="0.3">
      <c r="A1293" t="s">
        <v>19</v>
      </c>
      <c r="B1293" t="s">
        <v>19</v>
      </c>
      <c r="C1293">
        <v>100</v>
      </c>
      <c r="D1293">
        <v>100</v>
      </c>
      <c r="E1293">
        <f t="shared" si="23"/>
        <v>0</v>
      </c>
    </row>
    <row r="1294" spans="1:5" x14ac:dyDescent="0.3">
      <c r="A1294" t="s">
        <v>19</v>
      </c>
      <c r="B1294" t="s">
        <v>19</v>
      </c>
      <c r="C1294">
        <v>99.990789216752006</v>
      </c>
      <c r="D1294">
        <v>99.990789216752006</v>
      </c>
      <c r="E1294">
        <f t="shared" si="23"/>
        <v>0</v>
      </c>
    </row>
    <row r="1295" spans="1:5" x14ac:dyDescent="0.3">
      <c r="A1295" t="s">
        <v>19</v>
      </c>
      <c r="B1295" t="s">
        <v>19</v>
      </c>
      <c r="C1295">
        <v>100</v>
      </c>
      <c r="D1295">
        <v>100</v>
      </c>
      <c r="E1295">
        <f t="shared" si="23"/>
        <v>0</v>
      </c>
    </row>
    <row r="1296" spans="1:5" x14ac:dyDescent="0.3">
      <c r="A1296" t="s">
        <v>21</v>
      </c>
      <c r="B1296" t="s">
        <v>21</v>
      </c>
      <c r="C1296">
        <v>99.991197188065996</v>
      </c>
      <c r="D1296">
        <v>99.991197188065996</v>
      </c>
      <c r="E1296">
        <f t="shared" si="23"/>
        <v>0</v>
      </c>
    </row>
    <row r="1297" spans="1:5" x14ac:dyDescent="0.3">
      <c r="A1297" t="s">
        <v>21</v>
      </c>
      <c r="B1297" t="s">
        <v>19</v>
      </c>
      <c r="C1297">
        <v>0.89546040117123005</v>
      </c>
      <c r="D1297">
        <v>98.915730568498006</v>
      </c>
      <c r="E1297">
        <f t="shared" si="23"/>
        <v>98.020270167326771</v>
      </c>
    </row>
    <row r="1298" spans="1:5" x14ac:dyDescent="0.3">
      <c r="A1298" t="s">
        <v>21</v>
      </c>
      <c r="B1298" t="s">
        <v>21</v>
      </c>
      <c r="C1298">
        <v>99.980325766982006</v>
      </c>
      <c r="D1298">
        <v>99.980325766982006</v>
      </c>
      <c r="E1298">
        <f t="shared" si="23"/>
        <v>0</v>
      </c>
    </row>
    <row r="1299" spans="1:5" x14ac:dyDescent="0.3">
      <c r="A1299" t="s">
        <v>21</v>
      </c>
      <c r="B1299" t="s">
        <v>21</v>
      </c>
      <c r="C1299">
        <v>90.023100644386005</v>
      </c>
      <c r="D1299">
        <v>90.023100644386005</v>
      </c>
      <c r="E1299">
        <f t="shared" si="23"/>
        <v>0</v>
      </c>
    </row>
    <row r="1300" spans="1:5" x14ac:dyDescent="0.3">
      <c r="A1300" t="s">
        <v>21</v>
      </c>
      <c r="B1300" t="s">
        <v>21</v>
      </c>
      <c r="C1300">
        <v>95.946665880680001</v>
      </c>
      <c r="D1300">
        <v>95.946665880680001</v>
      </c>
      <c r="E1300">
        <f t="shared" si="23"/>
        <v>0</v>
      </c>
    </row>
    <row r="1301" spans="1:5" x14ac:dyDescent="0.3">
      <c r="A1301" t="s">
        <v>21</v>
      </c>
      <c r="B1301" t="s">
        <v>21</v>
      </c>
      <c r="C1301">
        <v>79.862575113936998</v>
      </c>
      <c r="D1301">
        <v>79.862575113936998</v>
      </c>
      <c r="E1301">
        <f t="shared" si="23"/>
        <v>0</v>
      </c>
    </row>
    <row r="1302" spans="1:5" x14ac:dyDescent="0.3">
      <c r="A1302" t="s">
        <v>22</v>
      </c>
      <c r="B1302" t="s">
        <v>22</v>
      </c>
      <c r="C1302">
        <v>97.802682713365002</v>
      </c>
      <c r="D1302">
        <v>97.802682713365002</v>
      </c>
      <c r="E1302">
        <f t="shared" si="23"/>
        <v>0</v>
      </c>
    </row>
    <row r="1303" spans="1:5" x14ac:dyDescent="0.3">
      <c r="A1303" t="s">
        <v>22</v>
      </c>
      <c r="B1303" t="s">
        <v>24</v>
      </c>
      <c r="C1303">
        <v>17.606075294513001</v>
      </c>
      <c r="D1303">
        <v>81.109278445919998</v>
      </c>
      <c r="E1303">
        <f t="shared" si="23"/>
        <v>63.503203151406993</v>
      </c>
    </row>
    <row r="1304" spans="1:5" x14ac:dyDescent="0.3">
      <c r="A1304" t="s">
        <v>22</v>
      </c>
      <c r="B1304" t="s">
        <v>22</v>
      </c>
      <c r="C1304">
        <v>87.380932204950994</v>
      </c>
      <c r="D1304">
        <v>87.380932204950994</v>
      </c>
      <c r="E1304">
        <f t="shared" si="23"/>
        <v>0</v>
      </c>
    </row>
    <row r="1305" spans="1:5" x14ac:dyDescent="0.3">
      <c r="A1305" t="s">
        <v>22</v>
      </c>
      <c r="B1305" t="s">
        <v>22</v>
      </c>
      <c r="C1305">
        <v>51.227134230586003</v>
      </c>
      <c r="D1305">
        <v>51.227134230586003</v>
      </c>
      <c r="E1305">
        <f t="shared" si="23"/>
        <v>0</v>
      </c>
    </row>
    <row r="1306" spans="1:5" x14ac:dyDescent="0.3">
      <c r="A1306" t="s">
        <v>22</v>
      </c>
      <c r="B1306" t="s">
        <v>22</v>
      </c>
      <c r="C1306">
        <v>76.397994259840004</v>
      </c>
      <c r="D1306">
        <v>76.397994259840004</v>
      </c>
      <c r="E1306">
        <f t="shared" si="23"/>
        <v>0</v>
      </c>
    </row>
    <row r="1307" spans="1:5" x14ac:dyDescent="0.3">
      <c r="A1307" t="s">
        <v>22</v>
      </c>
      <c r="B1307" t="s">
        <v>24</v>
      </c>
      <c r="C1307">
        <v>48.051035107821001</v>
      </c>
      <c r="D1307">
        <v>51.948964892178999</v>
      </c>
      <c r="E1307">
        <f t="shared" si="23"/>
        <v>3.8979297843579985</v>
      </c>
    </row>
    <row r="1308" spans="1:5" x14ac:dyDescent="0.3">
      <c r="A1308" t="s">
        <v>23</v>
      </c>
      <c r="B1308" t="s">
        <v>23</v>
      </c>
      <c r="C1308">
        <v>98.642899826822003</v>
      </c>
      <c r="D1308">
        <v>98.642899826822003</v>
      </c>
      <c r="E1308">
        <f t="shared" si="23"/>
        <v>0</v>
      </c>
    </row>
    <row r="1309" spans="1:5" x14ac:dyDescent="0.3">
      <c r="A1309" t="s">
        <v>23</v>
      </c>
      <c r="B1309" t="s">
        <v>23</v>
      </c>
      <c r="C1309">
        <v>98.529648265592002</v>
      </c>
      <c r="D1309">
        <v>98.529648265592002</v>
      </c>
      <c r="E1309">
        <f t="shared" si="23"/>
        <v>0</v>
      </c>
    </row>
    <row r="1310" spans="1:5" x14ac:dyDescent="0.3">
      <c r="A1310" t="s">
        <v>23</v>
      </c>
      <c r="B1310" t="s">
        <v>23</v>
      </c>
      <c r="C1310">
        <v>94.402496490692002</v>
      </c>
      <c r="D1310">
        <v>94.402496490692002</v>
      </c>
      <c r="E1310">
        <f t="shared" si="23"/>
        <v>0</v>
      </c>
    </row>
    <row r="1311" spans="1:5" x14ac:dyDescent="0.3">
      <c r="A1311" t="s">
        <v>23</v>
      </c>
      <c r="B1311" t="s">
        <v>23</v>
      </c>
      <c r="C1311">
        <v>88.857973406626996</v>
      </c>
      <c r="D1311">
        <v>88.857973406626996</v>
      </c>
      <c r="E1311">
        <f t="shared" si="23"/>
        <v>0</v>
      </c>
    </row>
    <row r="1312" spans="1:5" x14ac:dyDescent="0.3">
      <c r="A1312" t="s">
        <v>23</v>
      </c>
      <c r="B1312" t="s">
        <v>23</v>
      </c>
      <c r="C1312">
        <v>80.750863050389995</v>
      </c>
      <c r="D1312">
        <v>80.750863050389995</v>
      </c>
      <c r="E1312">
        <f t="shared" si="23"/>
        <v>0</v>
      </c>
    </row>
    <row r="1313" spans="1:5" x14ac:dyDescent="0.3">
      <c r="A1313" t="s">
        <v>23</v>
      </c>
      <c r="B1313" t="s">
        <v>23</v>
      </c>
      <c r="C1313">
        <v>76.830237896110006</v>
      </c>
      <c r="D1313">
        <v>76.830237896110006</v>
      </c>
      <c r="E1313">
        <f t="shared" si="23"/>
        <v>0</v>
      </c>
    </row>
    <row r="1314" spans="1:5" x14ac:dyDescent="0.3">
      <c r="A1314" t="s">
        <v>24</v>
      </c>
      <c r="B1314" t="s">
        <v>25</v>
      </c>
      <c r="C1314">
        <v>1.1285656325807999E-4</v>
      </c>
      <c r="D1314">
        <v>97.489110752353</v>
      </c>
      <c r="E1314">
        <f t="shared" si="23"/>
        <v>97.488997895789737</v>
      </c>
    </row>
    <row r="1315" spans="1:5" x14ac:dyDescent="0.3">
      <c r="A1315" t="s">
        <v>24</v>
      </c>
      <c r="B1315" t="s">
        <v>24</v>
      </c>
      <c r="C1315">
        <v>85.654802244265994</v>
      </c>
      <c r="D1315">
        <v>85.654802244265994</v>
      </c>
      <c r="E1315">
        <f t="shared" si="23"/>
        <v>0</v>
      </c>
    </row>
    <row r="1316" spans="1:5" x14ac:dyDescent="0.3">
      <c r="A1316" t="s">
        <v>24</v>
      </c>
      <c r="B1316" t="s">
        <v>25</v>
      </c>
      <c r="C1316">
        <v>0</v>
      </c>
      <c r="D1316">
        <v>81.154958533054</v>
      </c>
      <c r="E1316">
        <f t="shared" si="23"/>
        <v>81.154958533054</v>
      </c>
    </row>
    <row r="1317" spans="1:5" x14ac:dyDescent="0.3">
      <c r="A1317" t="s">
        <v>24</v>
      </c>
      <c r="B1317" t="s">
        <v>24</v>
      </c>
      <c r="C1317">
        <v>87.534125951934001</v>
      </c>
      <c r="D1317">
        <v>87.534125951934001</v>
      </c>
      <c r="E1317">
        <f t="shared" si="23"/>
        <v>0</v>
      </c>
    </row>
    <row r="1318" spans="1:5" x14ac:dyDescent="0.3">
      <c r="A1318" t="s">
        <v>24</v>
      </c>
      <c r="B1318" t="s">
        <v>25</v>
      </c>
      <c r="C1318">
        <v>1.0884198348691001</v>
      </c>
      <c r="D1318">
        <v>75.008123910825006</v>
      </c>
      <c r="E1318">
        <f t="shared" si="23"/>
        <v>73.919704075955906</v>
      </c>
    </row>
    <row r="1319" spans="1:5" x14ac:dyDescent="0.3">
      <c r="A1319" t="s">
        <v>24</v>
      </c>
      <c r="B1319" t="s">
        <v>24</v>
      </c>
      <c r="C1319">
        <v>76.237284513725996</v>
      </c>
      <c r="D1319">
        <v>76.237284513725996</v>
      </c>
      <c r="E1319">
        <f t="shared" si="23"/>
        <v>0</v>
      </c>
    </row>
    <row r="1320" spans="1:5" x14ac:dyDescent="0.3">
      <c r="A1320" t="s">
        <v>25</v>
      </c>
      <c r="B1320" t="s">
        <v>25</v>
      </c>
      <c r="C1320">
        <v>99.996952872791994</v>
      </c>
      <c r="D1320">
        <v>99.996952872791994</v>
      </c>
      <c r="E1320">
        <f t="shared" si="23"/>
        <v>0</v>
      </c>
    </row>
    <row r="1321" spans="1:5" x14ac:dyDescent="0.3">
      <c r="A1321" t="s">
        <v>25</v>
      </c>
      <c r="B1321" t="s">
        <v>25</v>
      </c>
      <c r="C1321">
        <v>99.996783587946993</v>
      </c>
      <c r="D1321">
        <v>99.996783587946993</v>
      </c>
      <c r="E1321">
        <f t="shared" si="23"/>
        <v>0</v>
      </c>
    </row>
    <row r="1322" spans="1:5" x14ac:dyDescent="0.3">
      <c r="A1322" t="s">
        <v>25</v>
      </c>
      <c r="B1322" t="s">
        <v>25</v>
      </c>
      <c r="C1322">
        <v>88.324411154627001</v>
      </c>
      <c r="D1322">
        <v>88.324411154627001</v>
      </c>
      <c r="E1322">
        <f t="shared" si="23"/>
        <v>0</v>
      </c>
    </row>
    <row r="1323" spans="1:5" x14ac:dyDescent="0.3">
      <c r="A1323" t="s">
        <v>25</v>
      </c>
      <c r="B1323" t="s">
        <v>25</v>
      </c>
      <c r="C1323">
        <v>88.251461751300994</v>
      </c>
      <c r="D1323">
        <v>88.251461751300994</v>
      </c>
      <c r="E1323">
        <f t="shared" si="23"/>
        <v>0</v>
      </c>
    </row>
    <row r="1324" spans="1:5" x14ac:dyDescent="0.3">
      <c r="A1324" t="s">
        <v>25</v>
      </c>
      <c r="B1324" t="s">
        <v>25</v>
      </c>
      <c r="C1324">
        <v>77.781822335043998</v>
      </c>
      <c r="D1324">
        <v>77.781822335043998</v>
      </c>
      <c r="E1324">
        <f t="shared" si="23"/>
        <v>0</v>
      </c>
    </row>
    <row r="1325" spans="1:5" x14ac:dyDescent="0.3">
      <c r="A1325" t="s">
        <v>25</v>
      </c>
      <c r="B1325" t="s">
        <v>25</v>
      </c>
      <c r="C1325">
        <v>77.600333061922001</v>
      </c>
      <c r="D1325">
        <v>77.600333061922001</v>
      </c>
      <c r="E1325">
        <f t="shared" si="23"/>
        <v>0</v>
      </c>
    </row>
    <row r="1326" spans="1:5" x14ac:dyDescent="0.3">
      <c r="A1326" t="s">
        <v>20</v>
      </c>
      <c r="B1326" t="s">
        <v>20</v>
      </c>
      <c r="C1326">
        <v>99.999830715154999</v>
      </c>
      <c r="D1326">
        <v>99.999830715154999</v>
      </c>
      <c r="E1326">
        <f t="shared" si="23"/>
        <v>0</v>
      </c>
    </row>
    <row r="1327" spans="1:5" x14ac:dyDescent="0.3">
      <c r="A1327" t="s">
        <v>20</v>
      </c>
      <c r="B1327" t="s">
        <v>20</v>
      </c>
      <c r="C1327">
        <v>100</v>
      </c>
      <c r="D1327">
        <v>100</v>
      </c>
      <c r="E1327">
        <f t="shared" si="23"/>
        <v>0</v>
      </c>
    </row>
    <row r="1328" spans="1:5" x14ac:dyDescent="0.3">
      <c r="A1328" t="s">
        <v>20</v>
      </c>
      <c r="B1328" t="s">
        <v>19</v>
      </c>
      <c r="C1328">
        <v>14.900026158624</v>
      </c>
      <c r="D1328">
        <v>37.960290471260997</v>
      </c>
      <c r="E1328">
        <f t="shared" si="23"/>
        <v>23.060264312636995</v>
      </c>
    </row>
    <row r="1329" spans="1:5" x14ac:dyDescent="0.3">
      <c r="A1329" t="s">
        <v>20</v>
      </c>
      <c r="B1329" t="s">
        <v>25</v>
      </c>
      <c r="C1329">
        <v>17.437928531691</v>
      </c>
      <c r="D1329">
        <v>41.317584122082998</v>
      </c>
      <c r="E1329">
        <f t="shared" si="23"/>
        <v>23.879655590391998</v>
      </c>
    </row>
    <row r="1330" spans="1:5" x14ac:dyDescent="0.3">
      <c r="A1330" t="s">
        <v>20</v>
      </c>
      <c r="B1330" t="s">
        <v>19</v>
      </c>
      <c r="C1330">
        <v>23.290018089977998</v>
      </c>
      <c r="D1330">
        <v>36.087111903648001</v>
      </c>
      <c r="E1330">
        <f t="shared" si="23"/>
        <v>12.797093813670003</v>
      </c>
    </row>
    <row r="1331" spans="1:5" x14ac:dyDescent="0.3">
      <c r="A1331" t="s">
        <v>20</v>
      </c>
      <c r="B1331" t="s">
        <v>19</v>
      </c>
      <c r="C1331">
        <v>23.886876844459</v>
      </c>
      <c r="D1331">
        <v>39.911429108286001</v>
      </c>
      <c r="E1331">
        <f t="shared" si="23"/>
        <v>16.024552263827001</v>
      </c>
    </row>
    <row r="1332" spans="1:5" x14ac:dyDescent="0.3">
      <c r="A1332" t="s">
        <v>13</v>
      </c>
      <c r="B1332" t="s">
        <v>19</v>
      </c>
      <c r="C1332">
        <v>6.6355144933219998</v>
      </c>
      <c r="D1332">
        <v>93.364485506677994</v>
      </c>
      <c r="E1332">
        <f t="shared" si="23"/>
        <v>86.728971013355988</v>
      </c>
    </row>
    <row r="1333" spans="1:5" x14ac:dyDescent="0.3">
      <c r="A1333" t="s">
        <v>13</v>
      </c>
      <c r="B1333" t="s">
        <v>19</v>
      </c>
      <c r="C1333">
        <v>0.34844463905931999</v>
      </c>
      <c r="D1333">
        <v>93.424243056923004</v>
      </c>
      <c r="E1333">
        <f t="shared" si="23"/>
        <v>93.07579841786368</v>
      </c>
    </row>
    <row r="1334" spans="1:5" x14ac:dyDescent="0.3">
      <c r="A1334" t="s">
        <v>13</v>
      </c>
      <c r="B1334" t="s">
        <v>13</v>
      </c>
      <c r="C1334">
        <v>69.547455797450993</v>
      </c>
      <c r="D1334">
        <v>69.547455797450993</v>
      </c>
      <c r="E1334">
        <f t="shared" si="23"/>
        <v>0</v>
      </c>
    </row>
    <row r="1335" spans="1:5" x14ac:dyDescent="0.3">
      <c r="A1335" t="s">
        <v>13</v>
      </c>
      <c r="B1335" t="s">
        <v>13</v>
      </c>
      <c r="C1335">
        <v>75.155864874125001</v>
      </c>
      <c r="D1335">
        <v>75.155864874125001</v>
      </c>
      <c r="E1335">
        <f t="shared" si="23"/>
        <v>0</v>
      </c>
    </row>
    <row r="1336" spans="1:5" x14ac:dyDescent="0.3">
      <c r="A1336" t="s">
        <v>13</v>
      </c>
      <c r="B1336" t="s">
        <v>13</v>
      </c>
      <c r="C1336">
        <v>85.447625644294007</v>
      </c>
      <c r="D1336">
        <v>85.447625644294007</v>
      </c>
      <c r="E1336">
        <f t="shared" si="23"/>
        <v>0</v>
      </c>
    </row>
    <row r="1337" spans="1:5" x14ac:dyDescent="0.3">
      <c r="A1337" t="s">
        <v>13</v>
      </c>
      <c r="B1337" t="s">
        <v>13</v>
      </c>
      <c r="C1337">
        <v>90.846102549175995</v>
      </c>
      <c r="D1337">
        <v>90.846102549175995</v>
      </c>
      <c r="E1337">
        <f t="shared" si="23"/>
        <v>0</v>
      </c>
    </row>
    <row r="1338" spans="1:5" x14ac:dyDescent="0.3">
      <c r="A1338" t="s">
        <v>19</v>
      </c>
      <c r="B1338" t="s">
        <v>19</v>
      </c>
      <c r="C1338">
        <v>93.392191792958002</v>
      </c>
      <c r="D1338">
        <v>93.392191792958002</v>
      </c>
      <c r="E1338">
        <f t="shared" si="23"/>
        <v>0</v>
      </c>
    </row>
    <row r="1339" spans="1:5" x14ac:dyDescent="0.3">
      <c r="A1339" t="s">
        <v>19</v>
      </c>
      <c r="B1339" t="s">
        <v>19</v>
      </c>
      <c r="C1339">
        <v>93.413634539976997</v>
      </c>
      <c r="D1339">
        <v>93.413634539976997</v>
      </c>
      <c r="E1339">
        <f t="shared" si="23"/>
        <v>0</v>
      </c>
    </row>
    <row r="1340" spans="1:5" x14ac:dyDescent="0.3">
      <c r="A1340" t="s">
        <v>19</v>
      </c>
      <c r="B1340" t="s">
        <v>19</v>
      </c>
      <c r="C1340">
        <v>100</v>
      </c>
      <c r="D1340">
        <v>100</v>
      </c>
      <c r="E1340">
        <f t="shared" si="23"/>
        <v>0</v>
      </c>
    </row>
    <row r="1341" spans="1:5" x14ac:dyDescent="0.3">
      <c r="A1341" t="s">
        <v>19</v>
      </c>
      <c r="B1341" t="s">
        <v>19</v>
      </c>
      <c r="C1341">
        <v>100</v>
      </c>
      <c r="D1341">
        <v>100</v>
      </c>
      <c r="E1341">
        <f t="shared" si="23"/>
        <v>0</v>
      </c>
    </row>
    <row r="1342" spans="1:5" x14ac:dyDescent="0.3">
      <c r="A1342" t="s">
        <v>19</v>
      </c>
      <c r="B1342" t="s">
        <v>19</v>
      </c>
      <c r="C1342">
        <v>100</v>
      </c>
      <c r="D1342">
        <v>100</v>
      </c>
      <c r="E1342">
        <f t="shared" si="23"/>
        <v>0</v>
      </c>
    </row>
    <row r="1343" spans="1:5" x14ac:dyDescent="0.3">
      <c r="A1343" t="s">
        <v>19</v>
      </c>
      <c r="B1343" t="s">
        <v>19</v>
      </c>
      <c r="C1343">
        <v>100</v>
      </c>
      <c r="D1343">
        <v>100</v>
      </c>
      <c r="E1343">
        <f t="shared" si="23"/>
        <v>0</v>
      </c>
    </row>
    <row r="1344" spans="1:5" x14ac:dyDescent="0.3">
      <c r="A1344" t="s">
        <v>21</v>
      </c>
      <c r="B1344" t="s">
        <v>21</v>
      </c>
      <c r="C1344">
        <v>50.916423507795997</v>
      </c>
      <c r="D1344">
        <v>50.916423507795997</v>
      </c>
      <c r="E1344">
        <f t="shared" si="23"/>
        <v>0</v>
      </c>
    </row>
    <row r="1345" spans="1:5" x14ac:dyDescent="0.3">
      <c r="A1345" t="s">
        <v>21</v>
      </c>
      <c r="B1345" t="s">
        <v>19</v>
      </c>
      <c r="C1345">
        <v>0</v>
      </c>
      <c r="D1345">
        <v>94.446949233167999</v>
      </c>
      <c r="E1345">
        <f t="shared" si="23"/>
        <v>94.446949233167999</v>
      </c>
    </row>
    <row r="1346" spans="1:5" x14ac:dyDescent="0.3">
      <c r="A1346" t="s">
        <v>21</v>
      </c>
      <c r="B1346" t="s">
        <v>21</v>
      </c>
      <c r="C1346">
        <v>100</v>
      </c>
      <c r="D1346">
        <v>100</v>
      </c>
      <c r="E1346">
        <f t="shared" si="23"/>
        <v>0</v>
      </c>
    </row>
    <row r="1347" spans="1:5" x14ac:dyDescent="0.3">
      <c r="A1347" t="s">
        <v>21</v>
      </c>
      <c r="B1347" t="s">
        <v>21</v>
      </c>
      <c r="C1347">
        <v>76.537629733882</v>
      </c>
      <c r="D1347">
        <v>76.537629733882</v>
      </c>
      <c r="E1347">
        <f t="shared" ref="E1347:E1378" si="24">$D1347-$C1347</f>
        <v>0</v>
      </c>
    </row>
    <row r="1348" spans="1:5" x14ac:dyDescent="0.3">
      <c r="A1348" t="s">
        <v>21</v>
      </c>
      <c r="B1348" t="s">
        <v>21</v>
      </c>
      <c r="C1348">
        <v>100</v>
      </c>
      <c r="D1348">
        <v>100</v>
      </c>
      <c r="E1348">
        <f t="shared" si="24"/>
        <v>0</v>
      </c>
    </row>
    <row r="1349" spans="1:5" x14ac:dyDescent="0.3">
      <c r="A1349" t="s">
        <v>21</v>
      </c>
      <c r="B1349" t="s">
        <v>21</v>
      </c>
      <c r="C1349">
        <v>78.778871200091004</v>
      </c>
      <c r="D1349">
        <v>78.778871200091004</v>
      </c>
      <c r="E1349">
        <f t="shared" si="24"/>
        <v>0</v>
      </c>
    </row>
    <row r="1350" spans="1:5" x14ac:dyDescent="0.3">
      <c r="A1350" t="s">
        <v>22</v>
      </c>
      <c r="B1350" t="s">
        <v>22</v>
      </c>
      <c r="C1350">
        <v>93.703055196451999</v>
      </c>
      <c r="D1350">
        <v>93.703055196451999</v>
      </c>
      <c r="E1350">
        <f t="shared" si="24"/>
        <v>0</v>
      </c>
    </row>
    <row r="1351" spans="1:5" x14ac:dyDescent="0.3">
      <c r="A1351" t="s">
        <v>22</v>
      </c>
      <c r="B1351" t="s">
        <v>24</v>
      </c>
      <c r="C1351">
        <v>1.1904110292462</v>
      </c>
      <c r="D1351">
        <v>92.66415410338</v>
      </c>
      <c r="E1351">
        <f t="shared" si="24"/>
        <v>91.473743074133793</v>
      </c>
    </row>
    <row r="1352" spans="1:5" x14ac:dyDescent="0.3">
      <c r="A1352" t="s">
        <v>22</v>
      </c>
      <c r="B1352" t="s">
        <v>22</v>
      </c>
      <c r="C1352">
        <v>99.395772618920006</v>
      </c>
      <c r="D1352">
        <v>99.395772618920006</v>
      </c>
      <c r="E1352">
        <f t="shared" si="24"/>
        <v>0</v>
      </c>
    </row>
    <row r="1353" spans="1:5" x14ac:dyDescent="0.3">
      <c r="A1353" t="s">
        <v>22</v>
      </c>
      <c r="B1353" t="s">
        <v>24</v>
      </c>
      <c r="C1353">
        <v>47.761005964902999</v>
      </c>
      <c r="D1353">
        <v>52.238994035097001</v>
      </c>
      <c r="E1353">
        <f t="shared" si="24"/>
        <v>4.4779880701940016</v>
      </c>
    </row>
    <row r="1354" spans="1:5" x14ac:dyDescent="0.3">
      <c r="A1354" t="s">
        <v>22</v>
      </c>
      <c r="B1354" t="s">
        <v>22</v>
      </c>
      <c r="C1354">
        <v>99.573798637541003</v>
      </c>
      <c r="D1354">
        <v>99.573798637541003</v>
      </c>
      <c r="E1354">
        <f t="shared" si="24"/>
        <v>0</v>
      </c>
    </row>
    <row r="1355" spans="1:5" x14ac:dyDescent="0.3">
      <c r="A1355" t="s">
        <v>22</v>
      </c>
      <c r="B1355" t="s">
        <v>24</v>
      </c>
      <c r="C1355">
        <v>49.712734092056003</v>
      </c>
      <c r="D1355">
        <v>50.287265907943997</v>
      </c>
      <c r="E1355">
        <f t="shared" si="24"/>
        <v>0.57453181588799396</v>
      </c>
    </row>
    <row r="1356" spans="1:5" x14ac:dyDescent="0.3">
      <c r="A1356" t="s">
        <v>23</v>
      </c>
      <c r="B1356" t="s">
        <v>23</v>
      </c>
      <c r="C1356">
        <v>93.858232970931994</v>
      </c>
      <c r="D1356">
        <v>93.858232970931994</v>
      </c>
      <c r="E1356">
        <f t="shared" si="24"/>
        <v>0</v>
      </c>
    </row>
    <row r="1357" spans="1:5" x14ac:dyDescent="0.3">
      <c r="A1357" t="s">
        <v>23</v>
      </c>
      <c r="B1357" t="s">
        <v>23</v>
      </c>
      <c r="C1357">
        <v>93.680314598956002</v>
      </c>
      <c r="D1357">
        <v>93.680314598956002</v>
      </c>
      <c r="E1357">
        <f t="shared" si="24"/>
        <v>0</v>
      </c>
    </row>
    <row r="1358" spans="1:5" x14ac:dyDescent="0.3">
      <c r="A1358" t="s">
        <v>23</v>
      </c>
      <c r="B1358" t="s">
        <v>23</v>
      </c>
      <c r="C1358">
        <v>99.999705254936003</v>
      </c>
      <c r="D1358">
        <v>99.999705254936003</v>
      </c>
      <c r="E1358">
        <f t="shared" si="24"/>
        <v>0</v>
      </c>
    </row>
    <row r="1359" spans="1:5" x14ac:dyDescent="0.3">
      <c r="A1359" t="s">
        <v>23</v>
      </c>
      <c r="B1359" t="s">
        <v>23</v>
      </c>
      <c r="C1359">
        <v>77.668934975555004</v>
      </c>
      <c r="D1359">
        <v>77.668934975555004</v>
      </c>
      <c r="E1359">
        <f t="shared" si="24"/>
        <v>0</v>
      </c>
    </row>
    <row r="1360" spans="1:5" x14ac:dyDescent="0.3">
      <c r="A1360" t="s">
        <v>23</v>
      </c>
      <c r="B1360" t="s">
        <v>23</v>
      </c>
      <c r="C1360">
        <v>99.999484196137999</v>
      </c>
      <c r="D1360">
        <v>99.999484196137999</v>
      </c>
      <c r="E1360">
        <f t="shared" si="24"/>
        <v>0</v>
      </c>
    </row>
    <row r="1361" spans="1:5" x14ac:dyDescent="0.3">
      <c r="A1361" t="s">
        <v>23</v>
      </c>
      <c r="B1361" t="s">
        <v>23</v>
      </c>
      <c r="C1361">
        <v>78.177075465789002</v>
      </c>
      <c r="D1361">
        <v>78.177075465789002</v>
      </c>
      <c r="E1361">
        <f t="shared" si="24"/>
        <v>0</v>
      </c>
    </row>
    <row r="1362" spans="1:5" x14ac:dyDescent="0.3">
      <c r="A1362" t="s">
        <v>24</v>
      </c>
      <c r="B1362" t="s">
        <v>25</v>
      </c>
      <c r="C1362">
        <v>0</v>
      </c>
      <c r="D1362">
        <v>74.566532047595999</v>
      </c>
      <c r="E1362">
        <f t="shared" si="24"/>
        <v>74.566532047595999</v>
      </c>
    </row>
    <row r="1363" spans="1:5" x14ac:dyDescent="0.3">
      <c r="A1363" t="s">
        <v>24</v>
      </c>
      <c r="B1363" t="s">
        <v>24</v>
      </c>
      <c r="C1363">
        <v>92.308317359426994</v>
      </c>
      <c r="D1363">
        <v>92.308317359426994</v>
      </c>
      <c r="E1363">
        <f t="shared" si="24"/>
        <v>0</v>
      </c>
    </row>
    <row r="1364" spans="1:5" x14ac:dyDescent="0.3">
      <c r="A1364" t="s">
        <v>24</v>
      </c>
      <c r="B1364" t="s">
        <v>25</v>
      </c>
      <c r="C1364">
        <v>0</v>
      </c>
      <c r="D1364">
        <v>58.484936685076001</v>
      </c>
      <c r="E1364">
        <f t="shared" si="24"/>
        <v>58.484936685076001</v>
      </c>
    </row>
    <row r="1365" spans="1:5" x14ac:dyDescent="0.3">
      <c r="A1365" t="s">
        <v>24</v>
      </c>
      <c r="B1365" t="s">
        <v>24</v>
      </c>
      <c r="C1365">
        <v>77.099855943349993</v>
      </c>
      <c r="D1365">
        <v>77.099855943349993</v>
      </c>
      <c r="E1365">
        <f t="shared" si="24"/>
        <v>0</v>
      </c>
    </row>
    <row r="1366" spans="1:5" x14ac:dyDescent="0.3">
      <c r="A1366" t="s">
        <v>24</v>
      </c>
      <c r="B1366" t="s">
        <v>25</v>
      </c>
      <c r="C1366">
        <v>0</v>
      </c>
      <c r="D1366">
        <v>68.357791033118005</v>
      </c>
      <c r="E1366">
        <f t="shared" si="24"/>
        <v>68.357791033118005</v>
      </c>
    </row>
    <row r="1367" spans="1:5" x14ac:dyDescent="0.3">
      <c r="A1367" t="s">
        <v>24</v>
      </c>
      <c r="B1367" t="s">
        <v>24</v>
      </c>
      <c r="C1367">
        <v>74.506246753198994</v>
      </c>
      <c r="D1367">
        <v>74.506246753198994</v>
      </c>
      <c r="E1367">
        <f t="shared" si="24"/>
        <v>0</v>
      </c>
    </row>
    <row r="1368" spans="1:5" x14ac:dyDescent="0.3">
      <c r="A1368" t="s">
        <v>25</v>
      </c>
      <c r="B1368" t="s">
        <v>25</v>
      </c>
      <c r="C1368">
        <v>95.37361447408</v>
      </c>
      <c r="D1368">
        <v>95.37361447408</v>
      </c>
      <c r="E1368">
        <f t="shared" si="24"/>
        <v>0</v>
      </c>
    </row>
    <row r="1369" spans="1:5" x14ac:dyDescent="0.3">
      <c r="A1369" t="s">
        <v>25</v>
      </c>
      <c r="B1369" t="s">
        <v>25</v>
      </c>
      <c r="C1369">
        <v>90.453914740252003</v>
      </c>
      <c r="D1369">
        <v>90.453914740252003</v>
      </c>
      <c r="E1369">
        <f t="shared" si="24"/>
        <v>0</v>
      </c>
    </row>
    <row r="1370" spans="1:5" x14ac:dyDescent="0.3">
      <c r="A1370" t="s">
        <v>25</v>
      </c>
      <c r="B1370" t="s">
        <v>25</v>
      </c>
      <c r="C1370">
        <v>99.880407190306002</v>
      </c>
      <c r="D1370">
        <v>99.880407190306002</v>
      </c>
      <c r="E1370">
        <f t="shared" si="24"/>
        <v>0</v>
      </c>
    </row>
    <row r="1371" spans="1:5" x14ac:dyDescent="0.3">
      <c r="A1371" t="s">
        <v>25</v>
      </c>
      <c r="B1371" t="s">
        <v>25</v>
      </c>
      <c r="C1371">
        <v>78.449862022467002</v>
      </c>
      <c r="D1371">
        <v>78.449862022467002</v>
      </c>
      <c r="E1371">
        <f t="shared" si="24"/>
        <v>0</v>
      </c>
    </row>
    <row r="1372" spans="1:5" x14ac:dyDescent="0.3">
      <c r="A1372" t="s">
        <v>25</v>
      </c>
      <c r="B1372" t="s">
        <v>25</v>
      </c>
      <c r="C1372">
        <v>99.468648335980006</v>
      </c>
      <c r="D1372">
        <v>99.468648335980006</v>
      </c>
      <c r="E1372">
        <f t="shared" si="24"/>
        <v>0</v>
      </c>
    </row>
    <row r="1373" spans="1:5" x14ac:dyDescent="0.3">
      <c r="A1373" t="s">
        <v>25</v>
      </c>
      <c r="B1373" t="s">
        <v>25</v>
      </c>
      <c r="C1373">
        <v>79.732887285803002</v>
      </c>
      <c r="D1373">
        <v>79.732887285803002</v>
      </c>
      <c r="E1373">
        <f t="shared" si="24"/>
        <v>0</v>
      </c>
    </row>
    <row r="1374" spans="1:5" x14ac:dyDescent="0.3">
      <c r="A1374" t="s">
        <v>20</v>
      </c>
      <c r="B1374" t="s">
        <v>20</v>
      </c>
      <c r="C1374">
        <v>96.152268332278993</v>
      </c>
      <c r="D1374">
        <v>96.152268332278993</v>
      </c>
      <c r="E1374">
        <f t="shared" si="24"/>
        <v>0</v>
      </c>
    </row>
    <row r="1375" spans="1:5" x14ac:dyDescent="0.3">
      <c r="A1375" t="s">
        <v>20</v>
      </c>
      <c r="B1375" t="s">
        <v>20</v>
      </c>
      <c r="C1375">
        <v>100</v>
      </c>
      <c r="D1375">
        <v>100</v>
      </c>
      <c r="E1375">
        <f t="shared" si="24"/>
        <v>0</v>
      </c>
    </row>
    <row r="1376" spans="1:5" x14ac:dyDescent="0.3">
      <c r="A1376" t="s">
        <v>20</v>
      </c>
      <c r="B1376" t="s">
        <v>13</v>
      </c>
      <c r="C1376">
        <v>20.338956823532001</v>
      </c>
      <c r="D1376">
        <v>55.690606106380997</v>
      </c>
      <c r="E1376">
        <f t="shared" si="24"/>
        <v>35.351649282848996</v>
      </c>
    </row>
    <row r="1377" spans="1:5" x14ac:dyDescent="0.3">
      <c r="A1377" t="s">
        <v>20</v>
      </c>
      <c r="B1377" t="s">
        <v>19</v>
      </c>
      <c r="C1377">
        <v>21.406523445127998</v>
      </c>
      <c r="D1377">
        <v>48.738527969464002</v>
      </c>
      <c r="E1377">
        <f t="shared" si="24"/>
        <v>27.332004524336003</v>
      </c>
    </row>
    <row r="1378" spans="1:5" x14ac:dyDescent="0.3">
      <c r="A1378" t="s">
        <v>20</v>
      </c>
      <c r="B1378" t="s">
        <v>13</v>
      </c>
      <c r="C1378">
        <v>22.401361722194999</v>
      </c>
      <c r="D1378">
        <v>59.062563324134999</v>
      </c>
      <c r="E1378">
        <f t="shared" si="24"/>
        <v>36.66120160194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8"/>
  <sheetViews>
    <sheetView topLeftCell="G1" zoomScale="94" workbookViewId="0">
      <selection activeCell="P1" sqref="P1:T9"/>
    </sheetView>
  </sheetViews>
  <sheetFormatPr defaultColWidth="11.19921875" defaultRowHeight="15.6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</row>
    <row r="3" spans="1:20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</row>
    <row r="4" spans="1:20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</row>
    <row r="5" spans="1:20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</row>
    <row r="6" spans="1:20" x14ac:dyDescent="0.3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</row>
    <row r="7" spans="1:20" x14ac:dyDescent="0.3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</row>
    <row r="8" spans="1:20" x14ac:dyDescent="0.3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</row>
    <row r="9" spans="1:20" x14ac:dyDescent="0.3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</row>
    <row r="10" spans="1:20" x14ac:dyDescent="0.3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3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3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3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3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3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3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3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3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3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3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3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3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3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3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3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3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3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3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3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3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3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3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3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3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3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3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3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3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3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3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3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3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3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3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3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3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3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3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3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3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3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3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3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3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3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3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3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3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3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3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3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3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3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3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3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3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3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3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3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3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3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3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3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3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3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3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3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3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3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3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3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3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3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3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3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3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3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3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3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3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3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3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3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3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3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3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3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3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3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3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3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3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3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3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3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3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3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3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3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3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3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3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3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3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3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3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3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3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3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3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3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3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3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3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3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3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3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3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3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3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3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3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3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3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3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3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3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3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3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3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3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3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3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3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3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3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3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3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3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3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3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3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3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3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3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3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3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3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3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3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3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3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3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3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3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3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3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3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3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3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3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3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3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3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3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3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3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3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3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3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3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3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3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3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3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3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3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3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3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3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3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3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3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3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3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3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3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3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3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3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3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3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3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3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3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3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3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3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3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3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3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3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3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3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3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3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3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3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3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3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3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3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3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3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3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3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3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3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3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3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3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3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3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3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3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3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3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3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3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3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3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3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3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3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3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3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3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3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3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3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3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3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3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3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3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3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3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3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3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3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3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3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3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3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3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3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3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3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3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3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3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3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3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3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3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3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3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3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3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3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3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3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3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3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3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3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3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3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3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3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3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3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3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3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3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3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3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3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3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3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3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3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3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3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3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3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3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3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3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3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3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3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3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3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3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3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3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3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3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3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3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3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3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3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3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3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3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3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3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3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3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3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3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3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3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3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3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3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3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3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3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3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3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3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3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3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3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3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3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3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3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3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3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3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3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3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3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3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3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3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3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3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3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3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3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3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3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3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3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3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3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3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3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3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3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3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3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3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3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3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3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3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3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3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3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3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3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3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3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3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3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3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3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3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3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3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3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3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3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3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3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3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3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3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3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3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3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3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3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3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3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3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3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3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3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3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3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3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3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3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3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3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3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3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3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3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3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3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3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3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3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3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3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3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3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3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3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3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3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3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3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3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3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3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3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3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3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3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3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3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3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3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3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3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3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3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3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3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3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3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3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3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3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3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3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3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3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3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3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3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3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3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3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3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3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3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3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3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3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3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3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3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3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3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3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3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3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3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3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3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3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3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3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3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3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3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3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3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3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3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3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3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3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3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3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3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3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3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3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3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3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3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3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3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3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3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3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3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3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3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3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3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3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3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3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3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3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3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3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3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3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3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3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3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3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3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3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3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3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3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3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3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3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3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3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3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3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3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3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3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3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3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3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3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3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3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3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3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3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3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3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3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3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3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3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3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3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3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3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3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3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3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3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3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3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3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3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3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3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3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3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3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3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3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3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3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3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3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3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3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3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3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3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3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3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3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3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3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3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3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3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3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3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3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3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3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3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3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3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3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3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3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3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3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3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3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3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3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3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3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3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3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3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3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3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3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3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3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3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3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3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3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3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3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3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3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3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3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3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3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3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3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3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3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3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3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3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3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3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3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3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3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3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3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3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3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3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3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3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3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3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3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3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3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3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3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3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3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3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3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3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3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3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3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3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3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3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3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3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3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3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3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3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3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3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3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3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3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3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3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3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3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3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3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3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3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3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3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3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3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3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3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3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3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3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3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3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3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3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3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3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3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3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3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3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3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3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3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3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3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3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3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3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3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3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3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3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3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3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3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3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3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3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3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3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3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3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3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3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3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3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3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3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3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3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3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3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3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3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3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3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3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3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3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3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3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3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3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3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3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3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3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3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3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3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3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3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3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3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3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3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3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3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3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3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3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3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3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3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3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3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3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3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3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3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3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3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3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3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3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3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3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3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3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3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3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3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3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3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3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3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3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3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3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3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3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3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3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3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3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3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3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3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3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3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3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3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3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3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3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3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3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3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3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3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3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3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3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3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3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3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3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3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3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3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3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3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3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3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3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3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3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3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3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3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3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3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3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3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3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3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3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3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3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3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3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3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3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3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3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3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3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3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3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3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3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3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3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3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3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3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3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3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3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3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3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3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3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3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3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3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3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3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3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3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3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3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3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3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3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3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3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3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3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3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3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3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3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3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3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3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3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3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3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3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3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3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3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3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3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3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3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3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3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3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3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3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3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3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3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3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3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3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3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3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3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3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3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3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3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3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3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3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3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3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3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3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3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3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3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3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3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3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3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3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3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3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3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3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3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3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3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3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3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3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3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3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3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3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3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3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3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3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3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3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3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3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3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3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3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3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3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3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3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3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3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3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3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3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3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3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3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3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3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3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3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3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3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3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3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3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3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3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3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3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3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3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3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3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3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3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3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3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3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3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3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3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3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3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3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3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3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3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3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3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3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3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3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3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3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3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3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3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3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3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3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3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3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3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3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3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3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3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3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3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3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3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3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3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3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3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3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3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3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3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3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3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3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3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3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3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3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3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3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3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3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3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3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3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3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3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3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3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3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3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3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3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3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3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3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3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3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3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3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3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3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3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3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3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3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3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3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3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3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3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3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3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3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3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3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3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3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3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3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3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3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3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3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3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3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3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3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3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3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3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3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3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3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3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3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3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3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3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3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3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3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3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3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3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3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3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3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3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3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3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3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3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3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3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3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3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3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3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3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3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3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3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3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3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3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3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3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3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3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3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3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3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3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3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3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3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3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3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3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3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3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3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3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3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3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3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3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3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3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3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3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3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3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3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3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3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3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3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3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3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3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3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3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3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3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3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3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3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3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3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3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3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3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3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3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3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3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3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3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3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3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3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3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3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3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3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3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3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3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3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3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3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3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3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3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3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3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3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3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3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3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3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3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3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3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3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3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3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3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3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3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3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3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3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3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3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3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3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3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3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3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3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3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3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3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3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3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3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3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3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3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3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3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3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3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3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3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3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3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3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3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3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3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3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3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3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3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3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3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3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3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3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3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3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3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3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3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3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3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3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3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3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3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3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3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3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3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3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3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3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3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3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3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3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3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3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3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3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3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3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3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3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3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3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3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3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3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3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3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3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3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3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3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3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3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3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3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3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3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3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3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3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3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3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3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3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3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3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3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3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3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3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3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3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3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3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3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3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3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3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3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3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3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3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3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3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3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3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3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3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3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3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3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3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3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3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3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3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3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3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3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3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3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3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3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3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3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3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3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3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3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3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3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3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3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3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3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3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3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3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3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3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3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"/>
  <sheetViews>
    <sheetView topLeftCell="K1" workbookViewId="0">
      <selection activeCell="Q2" sqref="Q2"/>
    </sheetView>
  </sheetViews>
  <sheetFormatPr defaultRowHeight="15.6" x14ac:dyDescent="0.3"/>
  <cols>
    <col min="17" max="19" width="10.09765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14</v>
      </c>
      <c r="Q2" s="3">
        <f>COUNTIFS($D$2:$D$169,$P$2,$M$2:$M$169,Q$1,$N$2:$N$169,"WAAR")</f>
        <v>19</v>
      </c>
      <c r="R2" s="3">
        <f>COUNTIFS($D$2:$D$169,$P$2,$M$2:$M$169,R$1,$N$2:$N$169,"WAAR")</f>
        <v>19</v>
      </c>
      <c r="S2" s="3">
        <f>COUNTIFS($D$2:$D$169,$P$2,$M$2:$M$169,S$1,$N$2:$N$169,"WAAR")</f>
        <v>16</v>
      </c>
      <c r="T2" s="3">
        <f>COUNTIFS($D$2:$D$169,$P$2,$M$2:$M$169,T$1,$N$2:$N$169,"WAAR")</f>
        <v>19</v>
      </c>
    </row>
    <row r="3" spans="1:20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P3" t="s">
        <v>14</v>
      </c>
      <c r="Q3" s="3">
        <f>COUNTIFS($D$2:$D$169,$P$2,$M$2:$M$169,Q$1,$N$2:$N$169,"ONWAAR")</f>
        <v>2</v>
      </c>
      <c r="R3" s="3">
        <f>COUNTIFS($D$2:$D$169,$P$2,$M$2:$M$169,R$1,$N$2:$N$169,"ONWAAR")</f>
        <v>2</v>
      </c>
      <c r="S3" s="3">
        <f>COUNTIFS($D$2:$D$169,$P$2,$M$2:$M$169,S$1,$N$2:$N$169,"ONWAAR")</f>
        <v>4</v>
      </c>
      <c r="T3" s="3">
        <f>COUNTIFS($D$2:$D$169,$P$2,$M$2:$M$169,T$1,$N$2:$N$169,"ONWAAR")</f>
        <v>3</v>
      </c>
    </row>
    <row r="4" spans="1:20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18</v>
      </c>
      <c r="Q4" s="3">
        <f>COUNTIFS($D$2:$D$169,$P$4,$M$2:$M$169,Q$1,$N$2:$N$169,"WAAR")</f>
        <v>18</v>
      </c>
      <c r="R4" s="3">
        <f>COUNTIFS($D$2:$D$169,$P$4,$M$2:$M$169,R$1,$N$2:$N$169,"WAAR")</f>
        <v>14</v>
      </c>
      <c r="S4" s="3">
        <f>COUNTIFS($D$2:$D$169,$P$4,$M$2:$M$169,S$1,$N$2:$N$169,"WAAR")</f>
        <v>14</v>
      </c>
      <c r="T4" s="3">
        <f>COUNTIFS($D$2:$D$169,$P$4,$M$2:$M$169,T$1,$N$2:$N$169,"WAAR")</f>
        <v>17</v>
      </c>
    </row>
    <row r="5" spans="1:20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18</v>
      </c>
      <c r="Q5" s="3">
        <f>COUNTIFS($D$2:$D$169,$P$4,$M$2:$M$169,Q$1,$N$2:$N$169,"ONWAAR")</f>
        <v>3</v>
      </c>
      <c r="R5" s="3">
        <f>COUNTIFS($D$2:$D$169,$P$4,$M$2:$M$169,R$1,$N$2:$N$169,"ONWAAR")</f>
        <v>7</v>
      </c>
      <c r="S5" s="3">
        <f>COUNTIFS($D$2:$D$169,$P$4,$M$2:$M$169,S$1,$N$2:$N$169,"ONWAAR")</f>
        <v>6</v>
      </c>
      <c r="T5" s="3">
        <f>COUNTIFS($D$2:$D$169,$P$4,$M$2:$M$169,T$1,$N$2:$N$169,"ONWAAR")</f>
        <v>5</v>
      </c>
    </row>
    <row r="6" spans="1:20" x14ac:dyDescent="0.3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Q6" s="4">
        <v>0.25</v>
      </c>
      <c r="R6" s="4">
        <v>0.5</v>
      </c>
      <c r="S6" s="4">
        <v>0.75</v>
      </c>
      <c r="T6" s="4">
        <v>1</v>
      </c>
    </row>
    <row r="7" spans="1:20" x14ac:dyDescent="0.3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P7" t="s">
        <v>14</v>
      </c>
      <c r="Q7" s="1">
        <f>Q2/(Q2+Q3)</f>
        <v>0.90476190476190477</v>
      </c>
      <c r="R7" s="1">
        <f t="shared" ref="R7:T7" si="0">R2/(R2+R3)</f>
        <v>0.90476190476190477</v>
      </c>
      <c r="S7" s="1">
        <f t="shared" si="0"/>
        <v>0.8</v>
      </c>
      <c r="T7" s="1">
        <f t="shared" si="0"/>
        <v>0.86363636363636365</v>
      </c>
    </row>
    <row r="8" spans="1:20" x14ac:dyDescent="0.3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  <c r="P8" t="s">
        <v>18</v>
      </c>
      <c r="Q8" s="1">
        <f>Q4/(Q4+Q5)</f>
        <v>0.8571428571428571</v>
      </c>
      <c r="R8" s="1">
        <f t="shared" ref="R8:T8" si="1">R4/(R4+R5)</f>
        <v>0.66666666666666663</v>
      </c>
      <c r="S8" s="1">
        <f t="shared" si="1"/>
        <v>0.7</v>
      </c>
      <c r="T8" s="1">
        <f t="shared" si="1"/>
        <v>0.77272727272727271</v>
      </c>
    </row>
    <row r="9" spans="1:20" x14ac:dyDescent="0.3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Q9" s="1"/>
      <c r="R9" s="1"/>
      <c r="S9" s="1"/>
      <c r="T9" s="1"/>
    </row>
    <row r="10" spans="1:20" x14ac:dyDescent="0.3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</row>
    <row r="11" spans="1:20" x14ac:dyDescent="0.3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</row>
    <row r="12" spans="1:20" x14ac:dyDescent="0.3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20" x14ac:dyDescent="0.3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</row>
    <row r="14" spans="1:20" x14ac:dyDescent="0.3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20" x14ac:dyDescent="0.3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20" x14ac:dyDescent="0.3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3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3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3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3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3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3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3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3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3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3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3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3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3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3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3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3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3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3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3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3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3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3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3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3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3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3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3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3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3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3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3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3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3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3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3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3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3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3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3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3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3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3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3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3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3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3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3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3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3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3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3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3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3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3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3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3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3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3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3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3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3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3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3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3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3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3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3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3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3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3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3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3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3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3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3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3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3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3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3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3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3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3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3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3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3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3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3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3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3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3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3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3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3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3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3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3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3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3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3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3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3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3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3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3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3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3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3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3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3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3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3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3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3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3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3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3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3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3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3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3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3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3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3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3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3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3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3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3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3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3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3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3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3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3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3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3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3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3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3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3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3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3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3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3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3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3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3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3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3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3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3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3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3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tabSelected="1" topLeftCell="D1" workbookViewId="0">
      <selection activeCell="S22" sqref="R22:S26"/>
    </sheetView>
  </sheetViews>
  <sheetFormatPr defaultRowHeight="15.6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38</v>
      </c>
      <c r="P1" t="s">
        <v>17</v>
      </c>
      <c r="Q1" t="s">
        <v>27</v>
      </c>
      <c r="R1" t="s">
        <v>28</v>
      </c>
      <c r="S1" t="s">
        <v>26</v>
      </c>
    </row>
    <row r="2" spans="1:19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O2" t="b">
        <v>1</v>
      </c>
      <c r="P2">
        <f>COUNTIFS($L$2:$L$169,"artificial",$M$2:$M$169,P$1,$N$2:$N$169,"WAAR")</f>
        <v>15</v>
      </c>
      <c r="Q2">
        <f t="shared" ref="Q2:S2" si="0">COUNTIFS($L$2:$L$169,"artificial",$M$2:$M$169,Q$1,$N$2:$N$169,"WAAR")</f>
        <v>16</v>
      </c>
      <c r="R2">
        <f t="shared" si="0"/>
        <v>9</v>
      </c>
      <c r="S2">
        <f t="shared" si="0"/>
        <v>15</v>
      </c>
    </row>
    <row r="3" spans="1:19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O3" t="b">
        <v>0</v>
      </c>
      <c r="P3">
        <f>COUNTIFS($L$2:$L$169,"artificial",$M$2:$M$169,P$1,$N$2:$N$169,"ONWAAR")</f>
        <v>3</v>
      </c>
      <c r="Q3">
        <f t="shared" ref="Q3:S3" si="1">COUNTIFS($L$2:$L$169,"artificial",$M$2:$M$169,Q$1,$N$2:$N$169,"ONWAAR")</f>
        <v>4</v>
      </c>
      <c r="R3">
        <f t="shared" si="1"/>
        <v>7</v>
      </c>
      <c r="S3">
        <f t="shared" si="1"/>
        <v>5</v>
      </c>
    </row>
    <row r="4" spans="1:19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</row>
    <row r="5" spans="1:19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O5" t="s">
        <v>29</v>
      </c>
    </row>
    <row r="6" spans="1:19" x14ac:dyDescent="0.3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O6" t="b">
        <v>1</v>
      </c>
      <c r="P6">
        <f>COUNTIFS($L$2:$L$169,"none",$M$2:$M$169,P$1,$N$2:$N$169,"WAAR")</f>
        <v>22</v>
      </c>
      <c r="Q6">
        <f t="shared" ref="Q6:S6" si="2">COUNTIFS($L$2:$L$169,"none",$M$2:$M$169,Q$1,$N$2:$N$169,"WAAR")</f>
        <v>17</v>
      </c>
      <c r="R6">
        <f t="shared" si="2"/>
        <v>21</v>
      </c>
      <c r="S6">
        <f t="shared" si="2"/>
        <v>21</v>
      </c>
    </row>
    <row r="7" spans="1:19" x14ac:dyDescent="0.3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O7" t="b">
        <v>0</v>
      </c>
      <c r="P7">
        <f>COUNTIFS($L$2:$L$169,"none",$M$2:$M$169,P$1,$N$2:$N$169,"ONWAAR")</f>
        <v>2</v>
      </c>
      <c r="Q7">
        <f t="shared" ref="Q7:S7" si="3">COUNTIFS($L$2:$L$169,"none",$M$2:$M$169,Q$1,$N$2:$N$169,"ONWAAR")</f>
        <v>5</v>
      </c>
      <c r="R7">
        <f t="shared" si="3"/>
        <v>3</v>
      </c>
      <c r="S7">
        <f t="shared" si="3"/>
        <v>3</v>
      </c>
    </row>
    <row r="8" spans="1:19" x14ac:dyDescent="0.3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</row>
    <row r="9" spans="1:19" x14ac:dyDescent="0.3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P9" s="4">
        <v>0.25</v>
      </c>
      <c r="Q9" s="4">
        <v>0.5</v>
      </c>
      <c r="R9" s="4">
        <v>0.75</v>
      </c>
      <c r="S9" s="4">
        <v>1</v>
      </c>
    </row>
    <row r="10" spans="1:19" x14ac:dyDescent="0.3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  <c r="O10" t="s">
        <v>38</v>
      </c>
      <c r="P10" s="1">
        <f>P2/(P2+P3)</f>
        <v>0.83333333333333337</v>
      </c>
      <c r="Q10" s="1">
        <f t="shared" ref="Q10:S10" si="4">Q2/(Q2+Q3)</f>
        <v>0.8</v>
      </c>
      <c r="R10" s="1">
        <f t="shared" si="4"/>
        <v>0.5625</v>
      </c>
      <c r="S10" s="1">
        <f t="shared" si="4"/>
        <v>0.75</v>
      </c>
    </row>
    <row r="11" spans="1:19" x14ac:dyDescent="0.3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  <c r="O11" t="s">
        <v>29</v>
      </c>
      <c r="P11" s="1">
        <f>P6/(P6+P7)</f>
        <v>0.91666666666666663</v>
      </c>
      <c r="Q11" s="1">
        <f>Q6/(Q6+Q7)</f>
        <v>0.77272727272727271</v>
      </c>
      <c r="R11" s="1">
        <f>R6/(R6+R7)</f>
        <v>0.875</v>
      </c>
      <c r="S11" s="1">
        <f>S6/(S6+S7)</f>
        <v>0.875</v>
      </c>
    </row>
    <row r="12" spans="1:19" x14ac:dyDescent="0.3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19" x14ac:dyDescent="0.3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  <c r="P13" s="4"/>
      <c r="Q13" s="4"/>
      <c r="R13" s="4"/>
      <c r="S13" s="4"/>
    </row>
    <row r="14" spans="1:19" x14ac:dyDescent="0.3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19" x14ac:dyDescent="0.3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19" x14ac:dyDescent="0.3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3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3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3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3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3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3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3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3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3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3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3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3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3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3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3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3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3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3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3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3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3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3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3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3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3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3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3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3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3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3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3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3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3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3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3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3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3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3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3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3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3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3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3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3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3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3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3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3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3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3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3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3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3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3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3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3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3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3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3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3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3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3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3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3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3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3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3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3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3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3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3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3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3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3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3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3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3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3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3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3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3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3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3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3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3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3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3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3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3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3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3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3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3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3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3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3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3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3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3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3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3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3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3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3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3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3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3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3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3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3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3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3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3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3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3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3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3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3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3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3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3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3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3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3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3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3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3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3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3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3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3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3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3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3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3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3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3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3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3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3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3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3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3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3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3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3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3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3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3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3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3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3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3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8"/>
  <sheetViews>
    <sheetView topLeftCell="H16" workbookViewId="0">
      <selection activeCell="Q2" sqref="Q2"/>
    </sheetView>
  </sheetViews>
  <sheetFormatPr defaultColWidth="11.19921875" defaultRowHeight="15.6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</row>
    <row r="2" spans="1:20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</row>
    <row r="3" spans="1:20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</row>
    <row r="4" spans="1:20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</row>
    <row r="5" spans="1:20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</row>
    <row r="6" spans="1:20" x14ac:dyDescent="0.3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</row>
    <row r="7" spans="1:20" x14ac:dyDescent="0.3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</row>
    <row r="8" spans="1:20" x14ac:dyDescent="0.3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</row>
    <row r="9" spans="1:20" x14ac:dyDescent="0.3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</row>
    <row r="10" spans="1:20" x14ac:dyDescent="0.3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0" x14ac:dyDescent="0.3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0" x14ac:dyDescent="0.3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0" x14ac:dyDescent="0.3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0" x14ac:dyDescent="0.3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0" x14ac:dyDescent="0.3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0" x14ac:dyDescent="0.3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3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3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3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3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3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3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3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3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3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3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3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3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3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3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3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3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3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3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3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3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3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3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3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3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3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3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3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3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3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3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3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3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3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3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3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3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3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3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3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3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3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3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3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3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3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3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3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3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3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3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3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3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3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3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3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3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3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3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3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3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3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3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3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3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3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3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3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3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3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3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3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3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3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3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3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3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3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3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3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3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3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3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3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3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3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3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3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3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3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3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3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3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3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3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3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3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3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3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3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3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3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3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3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3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3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3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3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3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3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3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3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3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3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3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3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3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3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3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3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3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3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3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3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3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3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3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3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3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3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3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3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3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3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3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3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3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3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3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3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3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3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3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3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3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3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3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3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3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3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3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3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3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3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3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3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3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3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3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3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3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3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3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3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3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3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3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3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3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3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3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3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3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3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3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3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3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3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3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3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3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3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3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3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3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3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3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3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3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3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3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3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3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3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3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3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3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3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3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3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3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3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3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3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3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3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3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3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3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3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3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3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3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3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3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3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3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3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3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3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3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3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3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3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3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3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3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3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3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3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3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3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3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3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3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3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3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3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3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3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3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3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3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3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3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3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3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3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3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3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3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3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3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3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3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3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3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3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3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3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3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3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3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3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3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3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3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3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3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3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3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3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3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3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3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3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3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3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3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3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3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3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3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3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3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3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3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3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3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3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3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3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3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3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3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3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3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3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3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3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3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3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3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3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3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3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3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3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3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3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3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3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3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3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3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3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3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3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3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3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3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3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3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3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3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3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3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3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3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3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3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3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3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3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3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3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3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3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3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3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3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3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3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3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3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3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3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3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3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3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3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3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3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3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3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3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3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3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3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3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3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3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3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3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3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3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3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3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3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3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3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3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3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3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3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3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3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3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3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3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3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3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3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3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3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3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3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3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3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3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3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3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3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3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3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3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3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3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3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3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3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3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3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3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3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3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3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3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3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3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3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3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3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3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3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3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3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3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3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3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3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3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3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3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3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3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3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3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3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3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3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3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3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3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3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3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3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3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3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3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3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3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3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3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3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3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3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3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3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3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3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3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3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3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3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3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3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3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3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3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3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3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3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3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3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3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3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3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3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3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3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3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3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3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3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3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3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3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3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3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3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3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3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3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3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3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3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3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3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3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3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3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3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3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3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3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3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3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3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3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3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3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3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3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3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3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3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3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3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3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3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3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3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3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3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3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3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3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3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3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3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3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3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3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3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3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3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3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3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3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3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3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3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3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3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3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3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3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3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3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3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3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3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3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3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3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3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3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3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3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3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3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3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3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3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3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3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3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3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3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3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3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3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3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3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3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3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3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3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3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3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3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3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3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3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3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3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3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3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3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3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3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3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3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3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3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3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3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3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3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3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3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3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3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3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3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3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3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3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3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3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3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3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3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3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3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3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3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3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3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3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3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3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3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3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3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3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3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3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3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3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3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3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3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3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3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3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3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3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3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3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3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3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3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3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3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3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3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3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3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3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3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3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3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3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3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3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3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3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3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3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3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3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3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3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3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3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3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3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3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3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3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3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3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3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3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3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3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3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3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3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3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3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3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3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3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3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3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3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3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3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3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3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3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3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3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3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3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3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3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3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3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3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3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3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3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3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3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3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3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3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3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3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3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3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3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3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3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3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3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3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3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3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3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3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3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3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3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3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3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3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3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3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3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3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3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3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3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3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3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3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3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3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3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3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3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3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3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3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3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3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3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3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3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3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3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3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3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3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3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3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3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3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3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3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3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3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3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3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3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3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3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3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3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3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3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3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3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3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3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3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3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3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3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3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3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3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3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3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3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3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3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3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3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3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3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3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3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3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3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3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3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3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3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3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3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3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3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3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3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3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3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3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3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3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3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3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3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3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3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3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3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3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3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3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3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3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3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3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3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3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3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3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3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3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3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3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3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3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3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3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3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3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3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3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3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3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3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3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3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3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3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3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3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3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3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3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3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3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3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3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3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3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3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3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3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3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3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3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3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3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3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3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3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3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3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3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3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3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3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3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3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3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3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3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3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3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3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3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3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3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3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3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3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3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3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3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3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3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3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3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3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3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3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3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3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3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3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3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3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3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3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3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3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3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3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3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3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3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3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3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3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3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3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3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3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3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3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3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3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3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3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3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3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3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3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3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3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3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3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3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3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3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3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3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3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3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3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3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3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3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3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3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3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3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3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3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3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3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3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3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3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3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3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3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3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3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3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3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3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3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3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3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3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3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3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3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3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3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3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3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3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3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3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3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3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3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3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3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3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3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3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3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3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3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3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3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3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3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3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3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3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3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3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3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3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3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3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3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3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3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3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3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3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3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3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3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3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3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3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3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3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3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3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3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3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3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3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3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3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3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3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3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3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3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3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3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3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3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3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3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3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3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3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3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3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3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3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3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3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3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3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3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3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3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3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3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3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3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3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3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3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3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3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3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3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3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3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3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3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3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3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3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3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3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3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3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3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3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3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3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3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3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3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3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3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3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3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3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3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3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3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3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3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3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3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3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3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3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3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3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3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3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3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3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3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3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3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3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3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3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3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3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3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3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3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3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3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3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3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3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3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3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3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3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3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3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3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3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3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3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3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3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3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3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3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3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3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3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3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3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3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3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3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3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3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3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3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3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3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3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3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3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3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3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3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3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3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3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3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3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3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3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3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3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3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3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3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3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3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3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3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3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3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3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3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3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3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3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3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3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3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3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3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3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3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3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3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3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3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3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3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3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3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3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3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3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3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3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3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3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3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3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3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3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3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3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3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3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3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3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3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3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3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3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3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3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3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3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3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3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3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3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3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3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3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3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3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3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3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3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3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3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3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3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3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3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3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3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3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3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3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3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3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3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3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3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3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3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3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3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3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3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3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3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3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3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3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3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3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3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3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3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3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3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3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3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3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3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3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3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3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3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3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3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3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3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3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3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3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3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3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3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3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3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3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3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3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3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3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3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3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3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3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3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3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3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3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3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3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3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3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3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3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3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3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3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3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3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3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3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3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3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3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3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3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3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3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3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3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3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3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3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3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3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3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3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3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3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3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3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3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3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3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3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3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3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3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3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3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3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3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3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3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3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3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3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3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3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3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3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3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3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3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3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3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3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3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3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3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3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3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3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3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3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3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3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3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3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3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3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3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3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2"/>
  <sheetViews>
    <sheetView topLeftCell="G16" workbookViewId="0">
      <selection activeCell="R11" sqref="P3:R11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8" x14ac:dyDescent="0.3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</row>
    <row r="3" spans="1:18" x14ac:dyDescent="0.3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38</v>
      </c>
      <c r="R3" t="s">
        <v>39</v>
      </c>
    </row>
    <row r="4" spans="1:18" x14ac:dyDescent="0.3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</row>
    <row r="5" spans="1:18" x14ac:dyDescent="0.3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</row>
    <row r="6" spans="1:18" x14ac:dyDescent="0.3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</row>
    <row r="7" spans="1:18" x14ac:dyDescent="0.3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</row>
    <row r="8" spans="1:18" x14ac:dyDescent="0.3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</row>
    <row r="9" spans="1:18" x14ac:dyDescent="0.3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</row>
    <row r="10" spans="1:18" x14ac:dyDescent="0.3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</row>
    <row r="11" spans="1:18" x14ac:dyDescent="0.3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</row>
    <row r="12" spans="1:18" x14ac:dyDescent="0.3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18" x14ac:dyDescent="0.3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18" x14ac:dyDescent="0.3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18" x14ac:dyDescent="0.3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18" x14ac:dyDescent="0.3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3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3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3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3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3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3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3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3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3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3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3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3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3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3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3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3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3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3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3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3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3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3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3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3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3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3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3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3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3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3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3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3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3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3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3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3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3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3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3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3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3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3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3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3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3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3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3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3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3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3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3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3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3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3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3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3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3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3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3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3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3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3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3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3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3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3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3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3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3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3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3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3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3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3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3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3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3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3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3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3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3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3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3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3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3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3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3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3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3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3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3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3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3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3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3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3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3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3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3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3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3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3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3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3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3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3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3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3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3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3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3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3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3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3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3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3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3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3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3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3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3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3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3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3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3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3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3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3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3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3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3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3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3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3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3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3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3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3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3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3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3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3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3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3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3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3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3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3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3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3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3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3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3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3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3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3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3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3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3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3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3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3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3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3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3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3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3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3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3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3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3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3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3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3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3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3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3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3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3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3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3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3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3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3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3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3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3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3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3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3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3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3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3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3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3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3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3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3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3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3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3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3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3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3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3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3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3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3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3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3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3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3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3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3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3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3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3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3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3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3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3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3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3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3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3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3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3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3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3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3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3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3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3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3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3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3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3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3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3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3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3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3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3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3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3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3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3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3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3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3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3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3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3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3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3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3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3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3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3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3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3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3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3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3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3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3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3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3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3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3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3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3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3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3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3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3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3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3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3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3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3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3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3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3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3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3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3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3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3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3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3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3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3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3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3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3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3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3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3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3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3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3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3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3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3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3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3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3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3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3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3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3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3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3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3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3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3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3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3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3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3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3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3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3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3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3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3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3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3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3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3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3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3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3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3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3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3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3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3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3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3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3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3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3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3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3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3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3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3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3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3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3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3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3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3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3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3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3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3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3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3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3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3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3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3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3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3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3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3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3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3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3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3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3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3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3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3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3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3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3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3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3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3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3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3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3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3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3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3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3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3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3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3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3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3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3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3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3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3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3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3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3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3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3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3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3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3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3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3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3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3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3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3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3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3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3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3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3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3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3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3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3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3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3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3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3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3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3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3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3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3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3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3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3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3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3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3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3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3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3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3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3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3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3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3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3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3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3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3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3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3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3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3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3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3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3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3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3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3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3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3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3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3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3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3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3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3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3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3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3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3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3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3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3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3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3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3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3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3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3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3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3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3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3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3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3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3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3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3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3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3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3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3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3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3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3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3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3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3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3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3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3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3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3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3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3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3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3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3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3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3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3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3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3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3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3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3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3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3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3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3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3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3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3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3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3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3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3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3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3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3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3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3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3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3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3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3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3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3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3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3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3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3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3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3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3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3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3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3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3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3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3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3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3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3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3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3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3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3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3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3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3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3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3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3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3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3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3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3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3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3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3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3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3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3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3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3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3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3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3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3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3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3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3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3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3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3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3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3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3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3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3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3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3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3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3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3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3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3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3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3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3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3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3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3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3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3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3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3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3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3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3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3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3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3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3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3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3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3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3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3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3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3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3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3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3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3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3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3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3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3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3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3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3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3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3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3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3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3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3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3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3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3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3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3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3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3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3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3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3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3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3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3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3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3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3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3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3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3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3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3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3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3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3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3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3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3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3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3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3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3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3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3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3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3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3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3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3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3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3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3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3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3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3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3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3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3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3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3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3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3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3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3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3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3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3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3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3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3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3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3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3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3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3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3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3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3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3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3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3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3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3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3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3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3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3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3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3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3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3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3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3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3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3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3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3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3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3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3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3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3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3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3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3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3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3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3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3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3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3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3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3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3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3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3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3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3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3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3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3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3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3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3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3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3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3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3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3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3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3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3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3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3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3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3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3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3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3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3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3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3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3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3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3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3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3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3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3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3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3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3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3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3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3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3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3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3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3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3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3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3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3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3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3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3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3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3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3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3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3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3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3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3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3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3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3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3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3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3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3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3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3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3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3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3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3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3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3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3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3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3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3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3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3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3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3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3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3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3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3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3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3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3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3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3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3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3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3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3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3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3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3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3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3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3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3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3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3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3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3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3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3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3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3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3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3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3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3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3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3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3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3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3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3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3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3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3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3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3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3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3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3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3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3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3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3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3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3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3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3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3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3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3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3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3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3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3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3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3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3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3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3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3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3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3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3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3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3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3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3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3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3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3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3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3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3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3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3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3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3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3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3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3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3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3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3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3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3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3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3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3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3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3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3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3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3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3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3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3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3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3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3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3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3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3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3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3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3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3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3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3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3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3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3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3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3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3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3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3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3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3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3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3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3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3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3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3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3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3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3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3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3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3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3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3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3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3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3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3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3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3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3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3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3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3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3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3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3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3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3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3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3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3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3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3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3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3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3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3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3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3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3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3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3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3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3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3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3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3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3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3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3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3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3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3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3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3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3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3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3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3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3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3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3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3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3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3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3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3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3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3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3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3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3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3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3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3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3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3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3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3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3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3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3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3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3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3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3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3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3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3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3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3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3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3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3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3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3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3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3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3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3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3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3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3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3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3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3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3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3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3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3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3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3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3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3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3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3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3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3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3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3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3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3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3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3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3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3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3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3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3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3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3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3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3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3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3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3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3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3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3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3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3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3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3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3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3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3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3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3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3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3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3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3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3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3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3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3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3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3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3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3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3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3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3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3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3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3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3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3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3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3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3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3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3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3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3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3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3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3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3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3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3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3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3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3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3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3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3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3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3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3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3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3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3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3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3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3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3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3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3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3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3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3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3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3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3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3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3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3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3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3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3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3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3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3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3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3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3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3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3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3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3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3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3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3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3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3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3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3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3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3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3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3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3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3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3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3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3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3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3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3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3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3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3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3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3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3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3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3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3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3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3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3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3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3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3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3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3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3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3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3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3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3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3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3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3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3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3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3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3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3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3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3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3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3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3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3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3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3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3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3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3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3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3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3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3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3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3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3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3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3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3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3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3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3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3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3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3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3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3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3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3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3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3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3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3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3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3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3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3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3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3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3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3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3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3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3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3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3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3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3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3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3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3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3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3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3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3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3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3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3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3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3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3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3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3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3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3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3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3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3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3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3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3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3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3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3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3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3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3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3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3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3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3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3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3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3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3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3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3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3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3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3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3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3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3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3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3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3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3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3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3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3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3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3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3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3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3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3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3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3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3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3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3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3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3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3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3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3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3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3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3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3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3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3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3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3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3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3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3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3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3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3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3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3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3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3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3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3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3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3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3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8"/>
  <sheetViews>
    <sheetView workbookViewId="0">
      <selection activeCell="F6" sqref="F6"/>
    </sheetView>
  </sheetViews>
  <sheetFormatPr defaultColWidth="11.19921875" defaultRowHeight="15.6" x14ac:dyDescent="0.3"/>
  <cols>
    <col min="1" max="1" width="9.69921875" bestFit="1" customWidth="1"/>
    <col min="2" max="2" width="10.19921875" bestFit="1" customWidth="1"/>
  </cols>
  <sheetData>
    <row r="1" spans="1:7" x14ac:dyDescent="0.3">
      <c r="A1" t="s">
        <v>1</v>
      </c>
      <c r="B1" t="s">
        <v>3</v>
      </c>
      <c r="C1" t="s">
        <v>32</v>
      </c>
      <c r="F1" t="s">
        <v>14</v>
      </c>
      <c r="G1" t="s">
        <v>18</v>
      </c>
    </row>
    <row r="2" spans="1:7" x14ac:dyDescent="0.3">
      <c r="A2" t="s">
        <v>13</v>
      </c>
      <c r="B2" t="s">
        <v>14</v>
      </c>
      <c r="C2" t="b">
        <v>1</v>
      </c>
      <c r="E2" t="s">
        <v>13</v>
      </c>
      <c r="F2">
        <f>COUNTIFS($A$2:$A$1378,$E2,$B$2:$B$1378,F$1,$C$2:$C$1378,"TRUE")/COUNTIFS($A$2:$A$1378,$E2,$B$2:$B$1378,F$1)</f>
        <v>0.86904761904761907</v>
      </c>
      <c r="G2">
        <f>COUNTIFS($A$2:$A$1378,$E2,$B$2:$B$1378,G$1,$C$2:$C$1378,"TRUE")/COUNTIFS($A$2:$A$1378,$E2,$B$2:$B$1378,G$1)</f>
        <v>0.75</v>
      </c>
    </row>
    <row r="3" spans="1:7" x14ac:dyDescent="0.3">
      <c r="A3" t="s">
        <v>13</v>
      </c>
      <c r="B3" t="s">
        <v>18</v>
      </c>
      <c r="C3" t="b">
        <v>1</v>
      </c>
      <c r="E3" t="s">
        <v>19</v>
      </c>
      <c r="F3">
        <f t="shared" ref="F3:G9" si="0">COUNTIFS($A$2:$A$1378,$E3,$B$2:$B$1378,F$1,$C$2:$C$1378,"TRUE")/COUNTIFS($A$2:$A$1378,$E3,$B$2:$B$1378,F$1)</f>
        <v>0.93103448275862066</v>
      </c>
      <c r="G3">
        <f>COUNTIFS($A$2:$A$1378,$E3,$B$2:$B$1378,G$1,$C$2:$C$1378,"TRUE")/COUNTIFS($A$2:$A$1378,$E3,$B$2:$B$1378,G$1)</f>
        <v>0.89655172413793105</v>
      </c>
    </row>
    <row r="4" spans="1:7" x14ac:dyDescent="0.3">
      <c r="A4" t="s">
        <v>13</v>
      </c>
      <c r="B4" t="s">
        <v>14</v>
      </c>
      <c r="C4" t="b">
        <v>1</v>
      </c>
      <c r="E4" t="s">
        <v>21</v>
      </c>
      <c r="F4">
        <f t="shared" si="0"/>
        <v>0.85227272727272729</v>
      </c>
      <c r="G4">
        <f t="shared" si="0"/>
        <v>0.46590909090909088</v>
      </c>
    </row>
    <row r="5" spans="1:7" x14ac:dyDescent="0.3">
      <c r="A5" t="s">
        <v>13</v>
      </c>
      <c r="B5" t="s">
        <v>18</v>
      </c>
      <c r="C5" t="b">
        <v>0</v>
      </c>
      <c r="E5" t="s">
        <v>22</v>
      </c>
      <c r="F5">
        <f t="shared" si="0"/>
        <v>0.91954022988505746</v>
      </c>
      <c r="G5">
        <f>COUNTIFS($A$2:$A$1378,$E5,$B$2:$B$1378,G$1,$C$2:$C$1378,"TRUE")/COUNTIFS($A$2:$A$1378,$E5,$B$2:$B$1378,G$1)</f>
        <v>0.56321839080459768</v>
      </c>
    </row>
    <row r="6" spans="1:7" x14ac:dyDescent="0.3">
      <c r="A6" t="s">
        <v>19</v>
      </c>
      <c r="B6" t="s">
        <v>14</v>
      </c>
      <c r="C6" t="b">
        <v>1</v>
      </c>
      <c r="E6" t="s">
        <v>23</v>
      </c>
      <c r="F6">
        <f>COUNTIFS($A$2:$A$1378,$E6,$B$2:$B$1378,F$1,$C$2:$C$1378,"TRUE")/COUNTIFS($A$2:$A$1378,$E6,$B$2:$B$1378,F$1)</f>
        <v>0.97647058823529409</v>
      </c>
      <c r="G6">
        <f t="shared" si="0"/>
        <v>0.76470588235294112</v>
      </c>
    </row>
    <row r="7" spans="1:7" x14ac:dyDescent="0.3">
      <c r="A7" t="s">
        <v>19</v>
      </c>
      <c r="B7" t="s">
        <v>18</v>
      </c>
      <c r="C7" t="b">
        <v>0</v>
      </c>
      <c r="E7" t="s">
        <v>24</v>
      </c>
      <c r="F7">
        <f t="shared" si="0"/>
        <v>7.1428571428571425E-2</v>
      </c>
      <c r="G7">
        <f t="shared" si="0"/>
        <v>0.70238095238095233</v>
      </c>
    </row>
    <row r="8" spans="1:7" x14ac:dyDescent="0.3">
      <c r="A8" t="s">
        <v>19</v>
      </c>
      <c r="B8" t="s">
        <v>14</v>
      </c>
      <c r="C8" t="b">
        <v>1</v>
      </c>
      <c r="E8" t="s">
        <v>25</v>
      </c>
      <c r="F8">
        <f t="shared" si="0"/>
        <v>0.86046511627906974</v>
      </c>
      <c r="G8">
        <f>COUNTIFS($A$2:$A$1378,$E8,$B$2:$B$1378,G$1,$C$2:$C$1378,"TRUE")/COUNTIFS($A$2:$A$1378,$E8,$B$2:$B$1378,G$1)</f>
        <v>0.82558139534883723</v>
      </c>
    </row>
    <row r="9" spans="1:7" x14ac:dyDescent="0.3">
      <c r="A9" t="s">
        <v>19</v>
      </c>
      <c r="B9" t="s">
        <v>18</v>
      </c>
      <c r="C9" t="b">
        <v>1</v>
      </c>
      <c r="E9" t="s">
        <v>20</v>
      </c>
      <c r="F9">
        <f t="shared" si="0"/>
        <v>0.30681818181818182</v>
      </c>
      <c r="G9">
        <f t="shared" si="0"/>
        <v>0.45977011494252873</v>
      </c>
    </row>
    <row r="10" spans="1:7" x14ac:dyDescent="0.3">
      <c r="A10" t="s">
        <v>21</v>
      </c>
      <c r="B10" t="s">
        <v>14</v>
      </c>
      <c r="C10" t="b">
        <v>1</v>
      </c>
    </row>
    <row r="11" spans="1:7" x14ac:dyDescent="0.3">
      <c r="A11" t="s">
        <v>21</v>
      </c>
      <c r="B11" t="s">
        <v>18</v>
      </c>
      <c r="C11" t="b">
        <v>0</v>
      </c>
    </row>
    <row r="12" spans="1:7" x14ac:dyDescent="0.3">
      <c r="A12" t="s">
        <v>21</v>
      </c>
      <c r="B12" t="s">
        <v>14</v>
      </c>
      <c r="C12" t="b">
        <v>1</v>
      </c>
    </row>
    <row r="13" spans="1:7" x14ac:dyDescent="0.3">
      <c r="A13" t="s">
        <v>21</v>
      </c>
      <c r="B13" t="s">
        <v>18</v>
      </c>
      <c r="C13" t="b">
        <v>0</v>
      </c>
    </row>
    <row r="14" spans="1:7" x14ac:dyDescent="0.3">
      <c r="A14" t="s">
        <v>22</v>
      </c>
      <c r="B14" t="s">
        <v>14</v>
      </c>
      <c r="C14" t="b">
        <v>1</v>
      </c>
    </row>
    <row r="15" spans="1:7" x14ac:dyDescent="0.3">
      <c r="A15" t="s">
        <v>22</v>
      </c>
      <c r="B15" t="s">
        <v>18</v>
      </c>
      <c r="C15" t="b">
        <v>0</v>
      </c>
    </row>
    <row r="16" spans="1:7" x14ac:dyDescent="0.3">
      <c r="A16" t="s">
        <v>22</v>
      </c>
      <c r="B16" t="s">
        <v>14</v>
      </c>
      <c r="C16" t="b">
        <v>1</v>
      </c>
    </row>
    <row r="17" spans="1:3" x14ac:dyDescent="0.3">
      <c r="A17" t="s">
        <v>22</v>
      </c>
      <c r="B17" t="s">
        <v>18</v>
      </c>
      <c r="C17" t="b">
        <v>1</v>
      </c>
    </row>
    <row r="18" spans="1:3" x14ac:dyDescent="0.3">
      <c r="A18" t="s">
        <v>23</v>
      </c>
      <c r="B18" t="s">
        <v>14</v>
      </c>
      <c r="C18" t="b">
        <v>1</v>
      </c>
    </row>
    <row r="19" spans="1:3" x14ac:dyDescent="0.3">
      <c r="A19" t="s">
        <v>23</v>
      </c>
      <c r="B19" t="s">
        <v>18</v>
      </c>
      <c r="C19" t="b">
        <v>1</v>
      </c>
    </row>
    <row r="20" spans="1:3" x14ac:dyDescent="0.3">
      <c r="A20" t="s">
        <v>23</v>
      </c>
      <c r="B20" t="s">
        <v>14</v>
      </c>
      <c r="C20" t="b">
        <v>1</v>
      </c>
    </row>
    <row r="21" spans="1:3" x14ac:dyDescent="0.3">
      <c r="A21" t="s">
        <v>23</v>
      </c>
      <c r="B21" t="s">
        <v>18</v>
      </c>
      <c r="C21" t="b">
        <v>0</v>
      </c>
    </row>
    <row r="22" spans="1:3" x14ac:dyDescent="0.3">
      <c r="A22" t="s">
        <v>24</v>
      </c>
      <c r="B22" t="s">
        <v>14</v>
      </c>
      <c r="C22" t="b">
        <v>0</v>
      </c>
    </row>
    <row r="23" spans="1:3" x14ac:dyDescent="0.3">
      <c r="A23" t="s">
        <v>24</v>
      </c>
      <c r="B23" t="s">
        <v>18</v>
      </c>
      <c r="C23" t="b">
        <v>0</v>
      </c>
    </row>
    <row r="24" spans="1:3" x14ac:dyDescent="0.3">
      <c r="A24" t="s">
        <v>24</v>
      </c>
      <c r="B24" t="s">
        <v>14</v>
      </c>
      <c r="C24" t="b">
        <v>0</v>
      </c>
    </row>
    <row r="25" spans="1:3" x14ac:dyDescent="0.3">
      <c r="A25" t="s">
        <v>24</v>
      </c>
      <c r="B25" t="s">
        <v>18</v>
      </c>
      <c r="C25" t="b">
        <v>0</v>
      </c>
    </row>
    <row r="26" spans="1:3" x14ac:dyDescent="0.3">
      <c r="A26" t="s">
        <v>25</v>
      </c>
      <c r="B26" t="s">
        <v>14</v>
      </c>
      <c r="C26" t="b">
        <v>1</v>
      </c>
    </row>
    <row r="27" spans="1:3" x14ac:dyDescent="0.3">
      <c r="A27" t="s">
        <v>25</v>
      </c>
      <c r="B27" t="s">
        <v>18</v>
      </c>
      <c r="C27" t="b">
        <v>0</v>
      </c>
    </row>
    <row r="28" spans="1:3" x14ac:dyDescent="0.3">
      <c r="A28" t="s">
        <v>25</v>
      </c>
      <c r="B28" t="s">
        <v>14</v>
      </c>
      <c r="C28" t="b">
        <v>1</v>
      </c>
    </row>
    <row r="29" spans="1:3" x14ac:dyDescent="0.3">
      <c r="A29" t="s">
        <v>25</v>
      </c>
      <c r="B29" t="s">
        <v>18</v>
      </c>
      <c r="C29" t="b">
        <v>1</v>
      </c>
    </row>
    <row r="30" spans="1:3" x14ac:dyDescent="0.3">
      <c r="A30" t="s">
        <v>20</v>
      </c>
      <c r="B30" t="s">
        <v>14</v>
      </c>
      <c r="C30" t="b">
        <v>0</v>
      </c>
    </row>
    <row r="31" spans="1:3" x14ac:dyDescent="0.3">
      <c r="A31" t="s">
        <v>20</v>
      </c>
      <c r="B31" t="s">
        <v>18</v>
      </c>
      <c r="C31" t="b">
        <v>1</v>
      </c>
    </row>
    <row r="32" spans="1:3" x14ac:dyDescent="0.3">
      <c r="A32" t="s">
        <v>20</v>
      </c>
      <c r="B32" t="s">
        <v>14</v>
      </c>
      <c r="C32" t="b">
        <v>0</v>
      </c>
    </row>
    <row r="33" spans="1:3" x14ac:dyDescent="0.3">
      <c r="A33" t="s">
        <v>20</v>
      </c>
      <c r="B33" t="s">
        <v>18</v>
      </c>
      <c r="C33" t="b">
        <v>1</v>
      </c>
    </row>
    <row r="34" spans="1:3" x14ac:dyDescent="0.3">
      <c r="A34" t="s">
        <v>13</v>
      </c>
      <c r="B34" t="s">
        <v>14</v>
      </c>
      <c r="C34" t="b">
        <v>1</v>
      </c>
    </row>
    <row r="35" spans="1:3" x14ac:dyDescent="0.3">
      <c r="A35" t="s">
        <v>13</v>
      </c>
      <c r="B35" t="s">
        <v>18</v>
      </c>
      <c r="C35" t="b">
        <v>1</v>
      </c>
    </row>
    <row r="36" spans="1:3" x14ac:dyDescent="0.3">
      <c r="A36" t="s">
        <v>13</v>
      </c>
      <c r="B36" t="s">
        <v>14</v>
      </c>
      <c r="C36" t="b">
        <v>1</v>
      </c>
    </row>
    <row r="37" spans="1:3" x14ac:dyDescent="0.3">
      <c r="A37" t="s">
        <v>13</v>
      </c>
      <c r="B37" t="s">
        <v>18</v>
      </c>
      <c r="C37" t="b">
        <v>0</v>
      </c>
    </row>
    <row r="38" spans="1:3" x14ac:dyDescent="0.3">
      <c r="A38" t="s">
        <v>19</v>
      </c>
      <c r="B38" t="s">
        <v>14</v>
      </c>
      <c r="C38" t="b">
        <v>1</v>
      </c>
    </row>
    <row r="39" spans="1:3" x14ac:dyDescent="0.3">
      <c r="A39" t="s">
        <v>19</v>
      </c>
      <c r="B39" t="s">
        <v>18</v>
      </c>
      <c r="C39" t="b">
        <v>1</v>
      </c>
    </row>
    <row r="40" spans="1:3" x14ac:dyDescent="0.3">
      <c r="A40" t="s">
        <v>19</v>
      </c>
      <c r="B40" t="s">
        <v>14</v>
      </c>
      <c r="C40" t="b">
        <v>1</v>
      </c>
    </row>
    <row r="41" spans="1:3" x14ac:dyDescent="0.3">
      <c r="A41" t="s">
        <v>19</v>
      </c>
      <c r="B41" t="s">
        <v>18</v>
      </c>
      <c r="C41" t="b">
        <v>1</v>
      </c>
    </row>
    <row r="42" spans="1:3" x14ac:dyDescent="0.3">
      <c r="A42" t="s">
        <v>21</v>
      </c>
      <c r="B42" t="s">
        <v>14</v>
      </c>
      <c r="C42" t="b">
        <v>1</v>
      </c>
    </row>
    <row r="43" spans="1:3" x14ac:dyDescent="0.3">
      <c r="A43" t="s">
        <v>21</v>
      </c>
      <c r="B43" t="s">
        <v>18</v>
      </c>
      <c r="C43" t="b">
        <v>0</v>
      </c>
    </row>
    <row r="44" spans="1:3" x14ac:dyDescent="0.3">
      <c r="A44" t="s">
        <v>21</v>
      </c>
      <c r="B44" t="s">
        <v>14</v>
      </c>
      <c r="C44" t="b">
        <v>0</v>
      </c>
    </row>
    <row r="45" spans="1:3" x14ac:dyDescent="0.3">
      <c r="A45" t="s">
        <v>21</v>
      </c>
      <c r="B45" t="s">
        <v>18</v>
      </c>
      <c r="C45" t="b">
        <v>0</v>
      </c>
    </row>
    <row r="46" spans="1:3" x14ac:dyDescent="0.3">
      <c r="A46" t="s">
        <v>22</v>
      </c>
      <c r="B46" t="s">
        <v>14</v>
      </c>
      <c r="C46" t="b">
        <v>0</v>
      </c>
    </row>
    <row r="47" spans="1:3" x14ac:dyDescent="0.3">
      <c r="A47" t="s">
        <v>22</v>
      </c>
      <c r="B47" t="s">
        <v>18</v>
      </c>
      <c r="C47" t="b">
        <v>0</v>
      </c>
    </row>
    <row r="48" spans="1:3" x14ac:dyDescent="0.3">
      <c r="A48" t="s">
        <v>22</v>
      </c>
      <c r="B48" t="s">
        <v>14</v>
      </c>
      <c r="C48" t="b">
        <v>0</v>
      </c>
    </row>
    <row r="49" spans="1:3" x14ac:dyDescent="0.3">
      <c r="A49" t="s">
        <v>22</v>
      </c>
      <c r="B49" t="s">
        <v>18</v>
      </c>
      <c r="C49" t="b">
        <v>0</v>
      </c>
    </row>
    <row r="50" spans="1:3" x14ac:dyDescent="0.3">
      <c r="A50" t="s">
        <v>23</v>
      </c>
      <c r="B50" t="s">
        <v>14</v>
      </c>
      <c r="C50" t="b">
        <v>1</v>
      </c>
    </row>
    <row r="51" spans="1:3" x14ac:dyDescent="0.3">
      <c r="A51" t="s">
        <v>23</v>
      </c>
      <c r="B51" t="s">
        <v>18</v>
      </c>
      <c r="C51" t="b">
        <v>0</v>
      </c>
    </row>
    <row r="52" spans="1:3" x14ac:dyDescent="0.3">
      <c r="A52" t="s">
        <v>23</v>
      </c>
      <c r="B52" t="s">
        <v>14</v>
      </c>
      <c r="C52" t="b">
        <v>1</v>
      </c>
    </row>
    <row r="53" spans="1:3" x14ac:dyDescent="0.3">
      <c r="A53" t="s">
        <v>23</v>
      </c>
      <c r="B53" t="s">
        <v>18</v>
      </c>
      <c r="C53" t="b">
        <v>0</v>
      </c>
    </row>
    <row r="54" spans="1:3" x14ac:dyDescent="0.3">
      <c r="A54" t="s">
        <v>24</v>
      </c>
      <c r="B54" t="s">
        <v>14</v>
      </c>
      <c r="C54" t="b">
        <v>1</v>
      </c>
    </row>
    <row r="55" spans="1:3" x14ac:dyDescent="0.3">
      <c r="A55" t="s">
        <v>24</v>
      </c>
      <c r="B55" t="s">
        <v>18</v>
      </c>
      <c r="C55" t="b">
        <v>1</v>
      </c>
    </row>
    <row r="56" spans="1:3" x14ac:dyDescent="0.3">
      <c r="A56" t="s">
        <v>24</v>
      </c>
      <c r="B56" t="s">
        <v>14</v>
      </c>
      <c r="C56" t="b">
        <v>0</v>
      </c>
    </row>
    <row r="57" spans="1:3" x14ac:dyDescent="0.3">
      <c r="A57" t="s">
        <v>24</v>
      </c>
      <c r="B57" t="s">
        <v>18</v>
      </c>
      <c r="C57" t="b">
        <v>0</v>
      </c>
    </row>
    <row r="58" spans="1:3" x14ac:dyDescent="0.3">
      <c r="A58" t="s">
        <v>25</v>
      </c>
      <c r="B58" t="s">
        <v>14</v>
      </c>
      <c r="C58" t="b">
        <v>1</v>
      </c>
    </row>
    <row r="59" spans="1:3" x14ac:dyDescent="0.3">
      <c r="A59" t="s">
        <v>25</v>
      </c>
      <c r="B59" t="s">
        <v>18</v>
      </c>
      <c r="C59" t="b">
        <v>1</v>
      </c>
    </row>
    <row r="60" spans="1:3" x14ac:dyDescent="0.3">
      <c r="A60" t="s">
        <v>25</v>
      </c>
      <c r="B60" t="s">
        <v>14</v>
      </c>
      <c r="C60" t="b">
        <v>1</v>
      </c>
    </row>
    <row r="61" spans="1:3" x14ac:dyDescent="0.3">
      <c r="A61" t="s">
        <v>25</v>
      </c>
      <c r="B61" t="s">
        <v>18</v>
      </c>
      <c r="C61" t="b">
        <v>1</v>
      </c>
    </row>
    <row r="62" spans="1:3" x14ac:dyDescent="0.3">
      <c r="A62" t="s">
        <v>20</v>
      </c>
      <c r="B62" t="s">
        <v>14</v>
      </c>
      <c r="C62" t="b">
        <v>0</v>
      </c>
    </row>
    <row r="63" spans="1:3" x14ac:dyDescent="0.3">
      <c r="A63" t="s">
        <v>20</v>
      </c>
      <c r="B63" t="s">
        <v>18</v>
      </c>
      <c r="C63" t="b">
        <v>1</v>
      </c>
    </row>
    <row r="64" spans="1:3" x14ac:dyDescent="0.3">
      <c r="A64" t="s">
        <v>20</v>
      </c>
      <c r="B64" t="s">
        <v>14</v>
      </c>
      <c r="C64" t="b">
        <v>0</v>
      </c>
    </row>
    <row r="65" spans="1:3" x14ac:dyDescent="0.3">
      <c r="A65" t="s">
        <v>20</v>
      </c>
      <c r="B65" t="s">
        <v>18</v>
      </c>
      <c r="C65" t="b">
        <v>1</v>
      </c>
    </row>
    <row r="66" spans="1:3" x14ac:dyDescent="0.3">
      <c r="A66" t="s">
        <v>13</v>
      </c>
      <c r="B66" t="s">
        <v>14</v>
      </c>
      <c r="C66" t="b">
        <v>1</v>
      </c>
    </row>
    <row r="67" spans="1:3" x14ac:dyDescent="0.3">
      <c r="A67" t="s">
        <v>13</v>
      </c>
      <c r="B67" t="s">
        <v>18</v>
      </c>
      <c r="C67" t="b">
        <v>0</v>
      </c>
    </row>
    <row r="68" spans="1:3" x14ac:dyDescent="0.3">
      <c r="A68" t="s">
        <v>13</v>
      </c>
      <c r="B68" t="s">
        <v>14</v>
      </c>
      <c r="C68" t="b">
        <v>1</v>
      </c>
    </row>
    <row r="69" spans="1:3" x14ac:dyDescent="0.3">
      <c r="A69" t="s">
        <v>13</v>
      </c>
      <c r="B69" t="s">
        <v>18</v>
      </c>
      <c r="C69" t="b">
        <v>1</v>
      </c>
    </row>
    <row r="70" spans="1:3" x14ac:dyDescent="0.3">
      <c r="A70" t="s">
        <v>19</v>
      </c>
      <c r="B70" t="s">
        <v>14</v>
      </c>
      <c r="C70" t="b">
        <v>1</v>
      </c>
    </row>
    <row r="71" spans="1:3" x14ac:dyDescent="0.3">
      <c r="A71" t="s">
        <v>19</v>
      </c>
      <c r="B71" t="s">
        <v>18</v>
      </c>
      <c r="C71" t="b">
        <v>1</v>
      </c>
    </row>
    <row r="72" spans="1:3" x14ac:dyDescent="0.3">
      <c r="A72" t="s">
        <v>19</v>
      </c>
      <c r="B72" t="s">
        <v>14</v>
      </c>
      <c r="C72" t="b">
        <v>1</v>
      </c>
    </row>
    <row r="73" spans="1:3" x14ac:dyDescent="0.3">
      <c r="A73" t="s">
        <v>19</v>
      </c>
      <c r="B73" t="s">
        <v>18</v>
      </c>
      <c r="C73" t="b">
        <v>1</v>
      </c>
    </row>
    <row r="74" spans="1:3" x14ac:dyDescent="0.3">
      <c r="A74" t="s">
        <v>21</v>
      </c>
      <c r="B74" t="s">
        <v>14</v>
      </c>
      <c r="C74" t="b">
        <v>1</v>
      </c>
    </row>
    <row r="75" spans="1:3" x14ac:dyDescent="0.3">
      <c r="A75" t="s">
        <v>21</v>
      </c>
      <c r="B75" t="s">
        <v>18</v>
      </c>
      <c r="C75" t="b">
        <v>0</v>
      </c>
    </row>
    <row r="76" spans="1:3" x14ac:dyDescent="0.3">
      <c r="A76" t="s">
        <v>21</v>
      </c>
      <c r="B76" t="s">
        <v>14</v>
      </c>
      <c r="C76" t="b">
        <v>1</v>
      </c>
    </row>
    <row r="77" spans="1:3" x14ac:dyDescent="0.3">
      <c r="A77" t="s">
        <v>21</v>
      </c>
      <c r="B77" t="s">
        <v>18</v>
      </c>
      <c r="C77" t="b">
        <v>0</v>
      </c>
    </row>
    <row r="78" spans="1:3" x14ac:dyDescent="0.3">
      <c r="A78" t="s">
        <v>22</v>
      </c>
      <c r="B78" t="s">
        <v>14</v>
      </c>
      <c r="C78" t="b">
        <v>1</v>
      </c>
    </row>
    <row r="79" spans="1:3" x14ac:dyDescent="0.3">
      <c r="A79" t="s">
        <v>22</v>
      </c>
      <c r="B79" t="s">
        <v>18</v>
      </c>
      <c r="C79" t="b">
        <v>1</v>
      </c>
    </row>
    <row r="80" spans="1:3" x14ac:dyDescent="0.3">
      <c r="A80" t="s">
        <v>22</v>
      </c>
      <c r="B80" t="s">
        <v>14</v>
      </c>
      <c r="C80" t="b">
        <v>1</v>
      </c>
    </row>
    <row r="81" spans="1:3" x14ac:dyDescent="0.3">
      <c r="A81" t="s">
        <v>22</v>
      </c>
      <c r="B81" t="s">
        <v>18</v>
      </c>
      <c r="C81" t="b">
        <v>1</v>
      </c>
    </row>
    <row r="82" spans="1:3" x14ac:dyDescent="0.3">
      <c r="A82" t="s">
        <v>23</v>
      </c>
      <c r="B82" t="s">
        <v>14</v>
      </c>
      <c r="C82" t="b">
        <v>1</v>
      </c>
    </row>
    <row r="83" spans="1:3" x14ac:dyDescent="0.3">
      <c r="A83" t="s">
        <v>23</v>
      </c>
      <c r="B83" t="s">
        <v>18</v>
      </c>
      <c r="C83" t="b">
        <v>0</v>
      </c>
    </row>
    <row r="84" spans="1:3" x14ac:dyDescent="0.3">
      <c r="A84" t="s">
        <v>23</v>
      </c>
      <c r="B84" t="s">
        <v>14</v>
      </c>
      <c r="C84" t="b">
        <v>1</v>
      </c>
    </row>
    <row r="85" spans="1:3" x14ac:dyDescent="0.3">
      <c r="A85" t="s">
        <v>23</v>
      </c>
      <c r="B85" t="s">
        <v>18</v>
      </c>
      <c r="C85" t="b">
        <v>1</v>
      </c>
    </row>
    <row r="86" spans="1:3" x14ac:dyDescent="0.3">
      <c r="A86" t="s">
        <v>24</v>
      </c>
      <c r="B86" t="s">
        <v>14</v>
      </c>
      <c r="C86" t="b">
        <v>1</v>
      </c>
    </row>
    <row r="87" spans="1:3" x14ac:dyDescent="0.3">
      <c r="A87" t="s">
        <v>24</v>
      </c>
      <c r="B87" t="s">
        <v>18</v>
      </c>
      <c r="C87" t="b">
        <v>1</v>
      </c>
    </row>
    <row r="88" spans="1:3" x14ac:dyDescent="0.3">
      <c r="A88" t="s">
        <v>24</v>
      </c>
      <c r="B88" t="s">
        <v>14</v>
      </c>
      <c r="C88" t="b">
        <v>0</v>
      </c>
    </row>
    <row r="89" spans="1:3" x14ac:dyDescent="0.3">
      <c r="A89" t="s">
        <v>24</v>
      </c>
      <c r="B89" t="s">
        <v>18</v>
      </c>
      <c r="C89" t="b">
        <v>1</v>
      </c>
    </row>
    <row r="90" spans="1:3" x14ac:dyDescent="0.3">
      <c r="A90" t="s">
        <v>25</v>
      </c>
      <c r="B90" t="s">
        <v>14</v>
      </c>
      <c r="C90" t="b">
        <v>1</v>
      </c>
    </row>
    <row r="91" spans="1:3" x14ac:dyDescent="0.3">
      <c r="A91" t="s">
        <v>25</v>
      </c>
      <c r="B91" t="s">
        <v>18</v>
      </c>
      <c r="C91" t="b">
        <v>1</v>
      </c>
    </row>
    <row r="92" spans="1:3" x14ac:dyDescent="0.3">
      <c r="A92" t="s">
        <v>25</v>
      </c>
      <c r="B92" t="s">
        <v>14</v>
      </c>
      <c r="C92" t="b">
        <v>1</v>
      </c>
    </row>
    <row r="93" spans="1:3" x14ac:dyDescent="0.3">
      <c r="A93" t="s">
        <v>25</v>
      </c>
      <c r="B93" t="s">
        <v>18</v>
      </c>
      <c r="C93" t="b">
        <v>1</v>
      </c>
    </row>
    <row r="94" spans="1:3" x14ac:dyDescent="0.3">
      <c r="A94" t="s">
        <v>20</v>
      </c>
      <c r="B94" t="s">
        <v>14</v>
      </c>
      <c r="C94" t="b">
        <v>0</v>
      </c>
    </row>
    <row r="95" spans="1:3" x14ac:dyDescent="0.3">
      <c r="A95" t="s">
        <v>20</v>
      </c>
      <c r="B95" t="s">
        <v>18</v>
      </c>
      <c r="C95" t="b">
        <v>1</v>
      </c>
    </row>
    <row r="96" spans="1:3" x14ac:dyDescent="0.3">
      <c r="A96" t="s">
        <v>20</v>
      </c>
      <c r="B96" t="s">
        <v>14</v>
      </c>
      <c r="C96" t="b">
        <v>0</v>
      </c>
    </row>
    <row r="97" spans="1:3" x14ac:dyDescent="0.3">
      <c r="A97" t="s">
        <v>20</v>
      </c>
      <c r="B97" t="s">
        <v>18</v>
      </c>
      <c r="C97" t="b">
        <v>1</v>
      </c>
    </row>
    <row r="98" spans="1:3" x14ac:dyDescent="0.3">
      <c r="A98" t="s">
        <v>13</v>
      </c>
      <c r="B98" t="s">
        <v>14</v>
      </c>
      <c r="C98" t="b">
        <v>1</v>
      </c>
    </row>
    <row r="99" spans="1:3" x14ac:dyDescent="0.3">
      <c r="A99" t="s">
        <v>13</v>
      </c>
      <c r="B99" t="s">
        <v>18</v>
      </c>
      <c r="C99" t="b">
        <v>1</v>
      </c>
    </row>
    <row r="100" spans="1:3" x14ac:dyDescent="0.3">
      <c r="A100" t="s">
        <v>13</v>
      </c>
      <c r="B100" t="s">
        <v>14</v>
      </c>
      <c r="C100" t="b">
        <v>1</v>
      </c>
    </row>
    <row r="101" spans="1:3" x14ac:dyDescent="0.3">
      <c r="A101" t="s">
        <v>13</v>
      </c>
      <c r="B101" t="s">
        <v>18</v>
      </c>
      <c r="C101" t="b">
        <v>0</v>
      </c>
    </row>
    <row r="102" spans="1:3" x14ac:dyDescent="0.3">
      <c r="A102" t="s">
        <v>19</v>
      </c>
      <c r="B102" t="s">
        <v>14</v>
      </c>
      <c r="C102" t="b">
        <v>1</v>
      </c>
    </row>
    <row r="103" spans="1:3" x14ac:dyDescent="0.3">
      <c r="A103" t="s">
        <v>19</v>
      </c>
      <c r="B103" t="s">
        <v>18</v>
      </c>
      <c r="C103" t="b">
        <v>1</v>
      </c>
    </row>
    <row r="104" spans="1:3" x14ac:dyDescent="0.3">
      <c r="A104" t="s">
        <v>19</v>
      </c>
      <c r="B104" t="s">
        <v>14</v>
      </c>
      <c r="C104" t="b">
        <v>1</v>
      </c>
    </row>
    <row r="105" spans="1:3" x14ac:dyDescent="0.3">
      <c r="A105" t="s">
        <v>19</v>
      </c>
      <c r="B105" t="s">
        <v>18</v>
      </c>
      <c r="C105" t="b">
        <v>0</v>
      </c>
    </row>
    <row r="106" spans="1:3" x14ac:dyDescent="0.3">
      <c r="A106" t="s">
        <v>21</v>
      </c>
      <c r="B106" t="s">
        <v>14</v>
      </c>
      <c r="C106" t="b">
        <v>1</v>
      </c>
    </row>
    <row r="107" spans="1:3" x14ac:dyDescent="0.3">
      <c r="A107" t="s">
        <v>21</v>
      </c>
      <c r="B107" t="s">
        <v>18</v>
      </c>
      <c r="C107" t="b">
        <v>0</v>
      </c>
    </row>
    <row r="108" spans="1:3" x14ac:dyDescent="0.3">
      <c r="A108" t="s">
        <v>21</v>
      </c>
      <c r="B108" t="s">
        <v>14</v>
      </c>
      <c r="C108" t="b">
        <v>0</v>
      </c>
    </row>
    <row r="109" spans="1:3" x14ac:dyDescent="0.3">
      <c r="A109" t="s">
        <v>21</v>
      </c>
      <c r="B109" t="s">
        <v>18</v>
      </c>
      <c r="C109" t="b">
        <v>0</v>
      </c>
    </row>
    <row r="110" spans="1:3" x14ac:dyDescent="0.3">
      <c r="A110" t="s">
        <v>22</v>
      </c>
      <c r="B110" t="s">
        <v>14</v>
      </c>
      <c r="C110" t="b">
        <v>1</v>
      </c>
    </row>
    <row r="111" spans="1:3" x14ac:dyDescent="0.3">
      <c r="A111" t="s">
        <v>22</v>
      </c>
      <c r="B111" t="s">
        <v>18</v>
      </c>
      <c r="C111" t="b">
        <v>0</v>
      </c>
    </row>
    <row r="112" spans="1:3" x14ac:dyDescent="0.3">
      <c r="A112" t="s">
        <v>22</v>
      </c>
      <c r="B112" t="s">
        <v>14</v>
      </c>
      <c r="C112" t="b">
        <v>1</v>
      </c>
    </row>
    <row r="113" spans="1:3" x14ac:dyDescent="0.3">
      <c r="A113" t="s">
        <v>22</v>
      </c>
      <c r="B113" t="s">
        <v>18</v>
      </c>
      <c r="C113" t="b">
        <v>0</v>
      </c>
    </row>
    <row r="114" spans="1:3" x14ac:dyDescent="0.3">
      <c r="A114" t="s">
        <v>23</v>
      </c>
      <c r="B114" t="s">
        <v>14</v>
      </c>
      <c r="C114" t="b">
        <v>1</v>
      </c>
    </row>
    <row r="115" spans="1:3" x14ac:dyDescent="0.3">
      <c r="A115" t="s">
        <v>23</v>
      </c>
      <c r="B115" t="s">
        <v>18</v>
      </c>
      <c r="C115" t="b">
        <v>0</v>
      </c>
    </row>
    <row r="116" spans="1:3" x14ac:dyDescent="0.3">
      <c r="A116" t="s">
        <v>23</v>
      </c>
      <c r="B116" t="s">
        <v>14</v>
      </c>
      <c r="C116" t="b">
        <v>1</v>
      </c>
    </row>
    <row r="117" spans="1:3" x14ac:dyDescent="0.3">
      <c r="A117" t="s">
        <v>23</v>
      </c>
      <c r="B117" t="s">
        <v>18</v>
      </c>
      <c r="C117" t="b">
        <v>1</v>
      </c>
    </row>
    <row r="118" spans="1:3" x14ac:dyDescent="0.3">
      <c r="A118" t="s">
        <v>24</v>
      </c>
      <c r="B118" t="s">
        <v>14</v>
      </c>
      <c r="C118" t="b">
        <v>0</v>
      </c>
    </row>
    <row r="119" spans="1:3" x14ac:dyDescent="0.3">
      <c r="A119" t="s">
        <v>24</v>
      </c>
      <c r="B119" t="s">
        <v>18</v>
      </c>
      <c r="C119" t="b">
        <v>0</v>
      </c>
    </row>
    <row r="120" spans="1:3" x14ac:dyDescent="0.3">
      <c r="A120" t="s">
        <v>24</v>
      </c>
      <c r="B120" t="s">
        <v>14</v>
      </c>
      <c r="C120" t="b">
        <v>0</v>
      </c>
    </row>
    <row r="121" spans="1:3" x14ac:dyDescent="0.3">
      <c r="A121" t="s">
        <v>24</v>
      </c>
      <c r="B121" t="s">
        <v>18</v>
      </c>
      <c r="C121" t="b">
        <v>1</v>
      </c>
    </row>
    <row r="122" spans="1:3" x14ac:dyDescent="0.3">
      <c r="A122" t="s">
        <v>25</v>
      </c>
      <c r="B122" t="s">
        <v>14</v>
      </c>
      <c r="C122" t="b">
        <v>1</v>
      </c>
    </row>
    <row r="123" spans="1:3" x14ac:dyDescent="0.3">
      <c r="A123" t="s">
        <v>25</v>
      </c>
      <c r="B123" t="s">
        <v>18</v>
      </c>
      <c r="C123" t="b">
        <v>0</v>
      </c>
    </row>
    <row r="124" spans="1:3" x14ac:dyDescent="0.3">
      <c r="A124" t="s">
        <v>25</v>
      </c>
      <c r="B124" t="s">
        <v>14</v>
      </c>
      <c r="C124" t="b">
        <v>0</v>
      </c>
    </row>
    <row r="125" spans="1:3" x14ac:dyDescent="0.3">
      <c r="A125" t="s">
        <v>25</v>
      </c>
      <c r="B125" t="s">
        <v>18</v>
      </c>
      <c r="C125" t="b">
        <v>1</v>
      </c>
    </row>
    <row r="126" spans="1:3" x14ac:dyDescent="0.3">
      <c r="A126" t="s">
        <v>20</v>
      </c>
      <c r="B126" t="s">
        <v>14</v>
      </c>
      <c r="C126" t="b">
        <v>0</v>
      </c>
    </row>
    <row r="127" spans="1:3" x14ac:dyDescent="0.3">
      <c r="A127" t="s">
        <v>20</v>
      </c>
      <c r="B127" t="s">
        <v>18</v>
      </c>
      <c r="C127" t="b">
        <v>1</v>
      </c>
    </row>
    <row r="128" spans="1:3" x14ac:dyDescent="0.3">
      <c r="A128" t="s">
        <v>20</v>
      </c>
      <c r="B128" t="s">
        <v>14</v>
      </c>
      <c r="C128" t="b">
        <v>0</v>
      </c>
    </row>
    <row r="129" spans="1:3" x14ac:dyDescent="0.3">
      <c r="A129" t="s">
        <v>20</v>
      </c>
      <c r="B129" t="s">
        <v>18</v>
      </c>
      <c r="C129" t="b">
        <v>1</v>
      </c>
    </row>
    <row r="130" spans="1:3" x14ac:dyDescent="0.3">
      <c r="A130" t="s">
        <v>13</v>
      </c>
      <c r="B130" t="s">
        <v>14</v>
      </c>
      <c r="C130" t="b">
        <v>0</v>
      </c>
    </row>
    <row r="131" spans="1:3" x14ac:dyDescent="0.3">
      <c r="A131" t="s">
        <v>13</v>
      </c>
      <c r="B131" t="s">
        <v>18</v>
      </c>
      <c r="C131" t="b">
        <v>0</v>
      </c>
    </row>
    <row r="132" spans="1:3" x14ac:dyDescent="0.3">
      <c r="A132" t="s">
        <v>13</v>
      </c>
      <c r="B132" t="s">
        <v>14</v>
      </c>
      <c r="C132" t="b">
        <v>1</v>
      </c>
    </row>
    <row r="133" spans="1:3" x14ac:dyDescent="0.3">
      <c r="A133" t="s">
        <v>13</v>
      </c>
      <c r="B133" t="s">
        <v>18</v>
      </c>
      <c r="C133" t="b">
        <v>1</v>
      </c>
    </row>
    <row r="134" spans="1:3" x14ac:dyDescent="0.3">
      <c r="A134" t="s">
        <v>13</v>
      </c>
      <c r="B134" t="s">
        <v>14</v>
      </c>
      <c r="C134" t="b">
        <v>1</v>
      </c>
    </row>
    <row r="135" spans="1:3" x14ac:dyDescent="0.3">
      <c r="A135" t="s">
        <v>13</v>
      </c>
      <c r="B135" t="s">
        <v>18</v>
      </c>
      <c r="C135" t="b">
        <v>1</v>
      </c>
    </row>
    <row r="136" spans="1:3" x14ac:dyDescent="0.3">
      <c r="A136" t="s">
        <v>19</v>
      </c>
      <c r="B136" t="s">
        <v>14</v>
      </c>
      <c r="C136" t="b">
        <v>0</v>
      </c>
    </row>
    <row r="137" spans="1:3" x14ac:dyDescent="0.3">
      <c r="A137" t="s">
        <v>19</v>
      </c>
      <c r="B137" t="s">
        <v>18</v>
      </c>
      <c r="C137" t="b">
        <v>0</v>
      </c>
    </row>
    <row r="138" spans="1:3" x14ac:dyDescent="0.3">
      <c r="A138" t="s">
        <v>19</v>
      </c>
      <c r="B138" t="s">
        <v>14</v>
      </c>
      <c r="C138" t="b">
        <v>1</v>
      </c>
    </row>
    <row r="139" spans="1:3" x14ac:dyDescent="0.3">
      <c r="A139" t="s">
        <v>19</v>
      </c>
      <c r="B139" t="s">
        <v>18</v>
      </c>
      <c r="C139" t="b">
        <v>1</v>
      </c>
    </row>
    <row r="140" spans="1:3" x14ac:dyDescent="0.3">
      <c r="A140" t="s">
        <v>19</v>
      </c>
      <c r="B140" t="s">
        <v>14</v>
      </c>
      <c r="C140" t="b">
        <v>1</v>
      </c>
    </row>
    <row r="141" spans="1:3" x14ac:dyDescent="0.3">
      <c r="A141" t="s">
        <v>19</v>
      </c>
      <c r="B141" t="s">
        <v>18</v>
      </c>
      <c r="C141" t="b">
        <v>1</v>
      </c>
    </row>
    <row r="142" spans="1:3" x14ac:dyDescent="0.3">
      <c r="A142" t="s">
        <v>21</v>
      </c>
      <c r="B142" t="s">
        <v>14</v>
      </c>
      <c r="C142" t="b">
        <v>0</v>
      </c>
    </row>
    <row r="143" spans="1:3" x14ac:dyDescent="0.3">
      <c r="A143" t="s">
        <v>21</v>
      </c>
      <c r="B143" t="s">
        <v>18</v>
      </c>
      <c r="C143" t="b">
        <v>0</v>
      </c>
    </row>
    <row r="144" spans="1:3" x14ac:dyDescent="0.3">
      <c r="A144" t="s">
        <v>21</v>
      </c>
      <c r="B144" t="s">
        <v>14</v>
      </c>
      <c r="C144" t="b">
        <v>1</v>
      </c>
    </row>
    <row r="145" spans="1:3" x14ac:dyDescent="0.3">
      <c r="A145" t="s">
        <v>21</v>
      </c>
      <c r="B145" t="s">
        <v>18</v>
      </c>
      <c r="C145" t="b">
        <v>0</v>
      </c>
    </row>
    <row r="146" spans="1:3" x14ac:dyDescent="0.3">
      <c r="A146" t="s">
        <v>21</v>
      </c>
      <c r="B146" t="s">
        <v>14</v>
      </c>
      <c r="C146" t="b">
        <v>1</v>
      </c>
    </row>
    <row r="147" spans="1:3" x14ac:dyDescent="0.3">
      <c r="A147" t="s">
        <v>21</v>
      </c>
      <c r="B147" t="s">
        <v>18</v>
      </c>
      <c r="C147" t="b">
        <v>0</v>
      </c>
    </row>
    <row r="148" spans="1:3" x14ac:dyDescent="0.3">
      <c r="A148" t="s">
        <v>22</v>
      </c>
      <c r="B148" t="s">
        <v>14</v>
      </c>
      <c r="C148" t="b">
        <v>0</v>
      </c>
    </row>
    <row r="149" spans="1:3" x14ac:dyDescent="0.3">
      <c r="A149" t="s">
        <v>22</v>
      </c>
      <c r="B149" t="s">
        <v>18</v>
      </c>
      <c r="C149" t="b">
        <v>0</v>
      </c>
    </row>
    <row r="150" spans="1:3" x14ac:dyDescent="0.3">
      <c r="A150" t="s">
        <v>22</v>
      </c>
      <c r="B150" t="s">
        <v>14</v>
      </c>
      <c r="C150" t="b">
        <v>1</v>
      </c>
    </row>
    <row r="151" spans="1:3" x14ac:dyDescent="0.3">
      <c r="A151" t="s">
        <v>22</v>
      </c>
      <c r="B151" t="s">
        <v>18</v>
      </c>
      <c r="C151" t="b">
        <v>1</v>
      </c>
    </row>
    <row r="152" spans="1:3" x14ac:dyDescent="0.3">
      <c r="A152" t="s">
        <v>22</v>
      </c>
      <c r="B152" t="s">
        <v>14</v>
      </c>
      <c r="C152" t="b">
        <v>1</v>
      </c>
    </row>
    <row r="153" spans="1:3" x14ac:dyDescent="0.3">
      <c r="A153" t="s">
        <v>22</v>
      </c>
      <c r="B153" t="s">
        <v>18</v>
      </c>
      <c r="C153" t="b">
        <v>1</v>
      </c>
    </row>
    <row r="154" spans="1:3" x14ac:dyDescent="0.3">
      <c r="A154" t="s">
        <v>23</v>
      </c>
      <c r="B154" t="s">
        <v>14</v>
      </c>
      <c r="C154" t="b">
        <v>0</v>
      </c>
    </row>
    <row r="155" spans="1:3" x14ac:dyDescent="0.3">
      <c r="A155" t="s">
        <v>23</v>
      </c>
      <c r="B155" t="s">
        <v>18</v>
      </c>
      <c r="C155" t="b">
        <v>0</v>
      </c>
    </row>
    <row r="156" spans="1:3" x14ac:dyDescent="0.3">
      <c r="A156" t="s">
        <v>23</v>
      </c>
      <c r="B156" t="s">
        <v>14</v>
      </c>
      <c r="C156" t="b">
        <v>1</v>
      </c>
    </row>
    <row r="157" spans="1:3" x14ac:dyDescent="0.3">
      <c r="A157" t="s">
        <v>23</v>
      </c>
      <c r="B157" t="s">
        <v>18</v>
      </c>
      <c r="C157" t="b">
        <v>0</v>
      </c>
    </row>
    <row r="158" spans="1:3" x14ac:dyDescent="0.3">
      <c r="A158" t="s">
        <v>23</v>
      </c>
      <c r="B158" t="s">
        <v>14</v>
      </c>
      <c r="C158" t="b">
        <v>1</v>
      </c>
    </row>
    <row r="159" spans="1:3" x14ac:dyDescent="0.3">
      <c r="A159" t="s">
        <v>23</v>
      </c>
      <c r="B159" t="s">
        <v>18</v>
      </c>
      <c r="C159" t="b">
        <v>0</v>
      </c>
    </row>
    <row r="160" spans="1:3" x14ac:dyDescent="0.3">
      <c r="A160" t="s">
        <v>24</v>
      </c>
      <c r="B160" t="s">
        <v>14</v>
      </c>
      <c r="C160" t="b">
        <v>0</v>
      </c>
    </row>
    <row r="161" spans="1:3" x14ac:dyDescent="0.3">
      <c r="A161" t="s">
        <v>24</v>
      </c>
      <c r="B161" t="s">
        <v>18</v>
      </c>
      <c r="C161" t="b">
        <v>0</v>
      </c>
    </row>
    <row r="162" spans="1:3" x14ac:dyDescent="0.3">
      <c r="A162" t="s">
        <v>24</v>
      </c>
      <c r="B162" t="s">
        <v>14</v>
      </c>
      <c r="C162" t="b">
        <v>0</v>
      </c>
    </row>
    <row r="163" spans="1:3" x14ac:dyDescent="0.3">
      <c r="A163" t="s">
        <v>24</v>
      </c>
      <c r="B163" t="s">
        <v>18</v>
      </c>
      <c r="C163" t="b">
        <v>0</v>
      </c>
    </row>
    <row r="164" spans="1:3" x14ac:dyDescent="0.3">
      <c r="A164" t="s">
        <v>24</v>
      </c>
      <c r="B164" t="s">
        <v>14</v>
      </c>
      <c r="C164" t="b">
        <v>0</v>
      </c>
    </row>
    <row r="165" spans="1:3" x14ac:dyDescent="0.3">
      <c r="A165" t="s">
        <v>24</v>
      </c>
      <c r="B165" t="s">
        <v>18</v>
      </c>
      <c r="C165" t="b">
        <v>0</v>
      </c>
    </row>
    <row r="166" spans="1:3" x14ac:dyDescent="0.3">
      <c r="A166" t="s">
        <v>25</v>
      </c>
      <c r="B166" t="s">
        <v>14</v>
      </c>
      <c r="C166" t="b">
        <v>0</v>
      </c>
    </row>
    <row r="167" spans="1:3" x14ac:dyDescent="0.3">
      <c r="A167" t="s">
        <v>25</v>
      </c>
      <c r="B167" t="s">
        <v>18</v>
      </c>
      <c r="C167" t="b">
        <v>0</v>
      </c>
    </row>
    <row r="168" spans="1:3" x14ac:dyDescent="0.3">
      <c r="A168" t="s">
        <v>25</v>
      </c>
      <c r="B168" t="s">
        <v>14</v>
      </c>
      <c r="C168" t="b">
        <v>0</v>
      </c>
    </row>
    <row r="169" spans="1:3" x14ac:dyDescent="0.3">
      <c r="A169" t="s">
        <v>25</v>
      </c>
      <c r="B169" t="s">
        <v>18</v>
      </c>
      <c r="C169" t="b">
        <v>0</v>
      </c>
    </row>
    <row r="170" spans="1:3" x14ac:dyDescent="0.3">
      <c r="A170" t="s">
        <v>25</v>
      </c>
      <c r="B170" t="s">
        <v>14</v>
      </c>
      <c r="C170" t="b">
        <v>1</v>
      </c>
    </row>
    <row r="171" spans="1:3" x14ac:dyDescent="0.3">
      <c r="A171" t="s">
        <v>25</v>
      </c>
      <c r="B171" t="s">
        <v>18</v>
      </c>
      <c r="C171" t="b">
        <v>0</v>
      </c>
    </row>
    <row r="172" spans="1:3" x14ac:dyDescent="0.3">
      <c r="A172" t="s">
        <v>20</v>
      </c>
      <c r="B172" t="s">
        <v>14</v>
      </c>
      <c r="C172" t="b">
        <v>1</v>
      </c>
    </row>
    <row r="173" spans="1:3" x14ac:dyDescent="0.3">
      <c r="A173" t="s">
        <v>20</v>
      </c>
      <c r="B173" t="s">
        <v>18</v>
      </c>
      <c r="C173" t="b">
        <v>1</v>
      </c>
    </row>
    <row r="174" spans="1:3" x14ac:dyDescent="0.3">
      <c r="A174" t="s">
        <v>20</v>
      </c>
      <c r="B174" t="s">
        <v>14</v>
      </c>
      <c r="C174" t="b">
        <v>1</v>
      </c>
    </row>
    <row r="175" spans="1:3" x14ac:dyDescent="0.3">
      <c r="A175" t="s">
        <v>20</v>
      </c>
      <c r="B175" t="s">
        <v>18</v>
      </c>
      <c r="C175" t="b">
        <v>1</v>
      </c>
    </row>
    <row r="176" spans="1:3" x14ac:dyDescent="0.3">
      <c r="A176" t="s">
        <v>20</v>
      </c>
      <c r="B176" t="s">
        <v>14</v>
      </c>
      <c r="C176" t="b">
        <v>1</v>
      </c>
    </row>
    <row r="177" spans="1:3" x14ac:dyDescent="0.3">
      <c r="A177" t="s">
        <v>20</v>
      </c>
      <c r="B177" t="s">
        <v>18</v>
      </c>
      <c r="C177" t="b">
        <v>1</v>
      </c>
    </row>
    <row r="178" spans="1:3" x14ac:dyDescent="0.3">
      <c r="A178" t="s">
        <v>13</v>
      </c>
      <c r="B178" t="s">
        <v>14</v>
      </c>
      <c r="C178" t="b">
        <v>1</v>
      </c>
    </row>
    <row r="179" spans="1:3" x14ac:dyDescent="0.3">
      <c r="A179" t="s">
        <v>13</v>
      </c>
      <c r="B179" t="s">
        <v>18</v>
      </c>
      <c r="C179" t="b">
        <v>0</v>
      </c>
    </row>
    <row r="180" spans="1:3" x14ac:dyDescent="0.3">
      <c r="A180" t="s">
        <v>13</v>
      </c>
      <c r="B180" t="s">
        <v>14</v>
      </c>
      <c r="C180" t="b">
        <v>1</v>
      </c>
    </row>
    <row r="181" spans="1:3" x14ac:dyDescent="0.3">
      <c r="A181" t="s">
        <v>13</v>
      </c>
      <c r="B181" t="s">
        <v>18</v>
      </c>
      <c r="C181" t="b">
        <v>1</v>
      </c>
    </row>
    <row r="182" spans="1:3" x14ac:dyDescent="0.3">
      <c r="A182" t="s">
        <v>13</v>
      </c>
      <c r="B182" t="s">
        <v>14</v>
      </c>
      <c r="C182" t="b">
        <v>1</v>
      </c>
    </row>
    <row r="183" spans="1:3" x14ac:dyDescent="0.3">
      <c r="A183" t="s">
        <v>13</v>
      </c>
      <c r="B183" t="s">
        <v>18</v>
      </c>
      <c r="C183" t="b">
        <v>1</v>
      </c>
    </row>
    <row r="184" spans="1:3" x14ac:dyDescent="0.3">
      <c r="A184" t="s">
        <v>19</v>
      </c>
      <c r="B184" t="s">
        <v>14</v>
      </c>
      <c r="C184" t="b">
        <v>0</v>
      </c>
    </row>
    <row r="185" spans="1:3" x14ac:dyDescent="0.3">
      <c r="A185" t="s">
        <v>19</v>
      </c>
      <c r="B185" t="s">
        <v>18</v>
      </c>
      <c r="C185" t="b">
        <v>1</v>
      </c>
    </row>
    <row r="186" spans="1:3" x14ac:dyDescent="0.3">
      <c r="A186" t="s">
        <v>19</v>
      </c>
      <c r="B186" t="s">
        <v>14</v>
      </c>
      <c r="C186" t="b">
        <v>1</v>
      </c>
    </row>
    <row r="187" spans="1:3" x14ac:dyDescent="0.3">
      <c r="A187" t="s">
        <v>19</v>
      </c>
      <c r="B187" t="s">
        <v>18</v>
      </c>
      <c r="C187" t="b">
        <v>1</v>
      </c>
    </row>
    <row r="188" spans="1:3" x14ac:dyDescent="0.3">
      <c r="A188" t="s">
        <v>19</v>
      </c>
      <c r="B188" t="s">
        <v>14</v>
      </c>
      <c r="C188" t="b">
        <v>1</v>
      </c>
    </row>
    <row r="189" spans="1:3" x14ac:dyDescent="0.3">
      <c r="A189" t="s">
        <v>19</v>
      </c>
      <c r="B189" t="s">
        <v>18</v>
      </c>
      <c r="C189" t="b">
        <v>1</v>
      </c>
    </row>
    <row r="190" spans="1:3" x14ac:dyDescent="0.3">
      <c r="A190" t="s">
        <v>21</v>
      </c>
      <c r="B190" t="s">
        <v>14</v>
      </c>
      <c r="C190" t="b">
        <v>0</v>
      </c>
    </row>
    <row r="191" spans="1:3" x14ac:dyDescent="0.3">
      <c r="A191" t="s">
        <v>21</v>
      </c>
      <c r="B191" t="s">
        <v>18</v>
      </c>
      <c r="C191" t="b">
        <v>0</v>
      </c>
    </row>
    <row r="192" spans="1:3" x14ac:dyDescent="0.3">
      <c r="A192" t="s">
        <v>21</v>
      </c>
      <c r="B192" t="s">
        <v>14</v>
      </c>
      <c r="C192" t="b">
        <v>1</v>
      </c>
    </row>
    <row r="193" spans="1:3" x14ac:dyDescent="0.3">
      <c r="A193" t="s">
        <v>21</v>
      </c>
      <c r="B193" t="s">
        <v>18</v>
      </c>
      <c r="C193" t="b">
        <v>0</v>
      </c>
    </row>
    <row r="194" spans="1:3" x14ac:dyDescent="0.3">
      <c r="A194" t="s">
        <v>21</v>
      </c>
      <c r="B194" t="s">
        <v>14</v>
      </c>
      <c r="C194" t="b">
        <v>1</v>
      </c>
    </row>
    <row r="195" spans="1:3" x14ac:dyDescent="0.3">
      <c r="A195" t="s">
        <v>21</v>
      </c>
      <c r="B195" t="s">
        <v>18</v>
      </c>
      <c r="C195" t="b">
        <v>0</v>
      </c>
    </row>
    <row r="196" spans="1:3" x14ac:dyDescent="0.3">
      <c r="A196" t="s">
        <v>22</v>
      </c>
      <c r="B196" t="s">
        <v>14</v>
      </c>
      <c r="C196" t="b">
        <v>0</v>
      </c>
    </row>
    <row r="197" spans="1:3" x14ac:dyDescent="0.3">
      <c r="A197" t="s">
        <v>22</v>
      </c>
      <c r="B197" t="s">
        <v>18</v>
      </c>
      <c r="C197" t="b">
        <v>0</v>
      </c>
    </row>
    <row r="198" spans="1:3" x14ac:dyDescent="0.3">
      <c r="A198" t="s">
        <v>22</v>
      </c>
      <c r="B198" t="s">
        <v>14</v>
      </c>
      <c r="C198" t="b">
        <v>1</v>
      </c>
    </row>
    <row r="199" spans="1:3" x14ac:dyDescent="0.3">
      <c r="A199" t="s">
        <v>22</v>
      </c>
      <c r="B199" t="s">
        <v>18</v>
      </c>
      <c r="C199" t="b">
        <v>1</v>
      </c>
    </row>
    <row r="200" spans="1:3" x14ac:dyDescent="0.3">
      <c r="A200" t="s">
        <v>22</v>
      </c>
      <c r="B200" t="s">
        <v>14</v>
      </c>
      <c r="C200" t="b">
        <v>1</v>
      </c>
    </row>
    <row r="201" spans="1:3" x14ac:dyDescent="0.3">
      <c r="A201" t="s">
        <v>22</v>
      </c>
      <c r="B201" t="s">
        <v>18</v>
      </c>
      <c r="C201" t="b">
        <v>1</v>
      </c>
    </row>
    <row r="202" spans="1:3" x14ac:dyDescent="0.3">
      <c r="A202" t="s">
        <v>23</v>
      </c>
      <c r="B202" t="s">
        <v>14</v>
      </c>
      <c r="C202" t="b">
        <v>1</v>
      </c>
    </row>
    <row r="203" spans="1:3" x14ac:dyDescent="0.3">
      <c r="A203" t="s">
        <v>23</v>
      </c>
      <c r="B203" t="s">
        <v>18</v>
      </c>
      <c r="C203" t="b">
        <v>0</v>
      </c>
    </row>
    <row r="204" spans="1:3" x14ac:dyDescent="0.3">
      <c r="A204" t="s">
        <v>23</v>
      </c>
      <c r="B204" t="s">
        <v>14</v>
      </c>
      <c r="C204" t="b">
        <v>1</v>
      </c>
    </row>
    <row r="205" spans="1:3" x14ac:dyDescent="0.3">
      <c r="A205" t="s">
        <v>23</v>
      </c>
      <c r="B205" t="s">
        <v>18</v>
      </c>
      <c r="C205" t="b">
        <v>0</v>
      </c>
    </row>
    <row r="206" spans="1:3" x14ac:dyDescent="0.3">
      <c r="A206" t="s">
        <v>23</v>
      </c>
      <c r="B206" t="s">
        <v>14</v>
      </c>
      <c r="C206" t="b">
        <v>1</v>
      </c>
    </row>
    <row r="207" spans="1:3" x14ac:dyDescent="0.3">
      <c r="A207" t="s">
        <v>23</v>
      </c>
      <c r="B207" t="s">
        <v>18</v>
      </c>
      <c r="C207" t="b">
        <v>0</v>
      </c>
    </row>
    <row r="208" spans="1:3" x14ac:dyDescent="0.3">
      <c r="A208" t="s">
        <v>24</v>
      </c>
      <c r="B208" t="s">
        <v>14</v>
      </c>
      <c r="C208" t="b">
        <v>0</v>
      </c>
    </row>
    <row r="209" spans="1:3" x14ac:dyDescent="0.3">
      <c r="A209" t="s">
        <v>24</v>
      </c>
      <c r="B209" t="s">
        <v>18</v>
      </c>
      <c r="C209" t="b">
        <v>1</v>
      </c>
    </row>
    <row r="210" spans="1:3" x14ac:dyDescent="0.3">
      <c r="A210" t="s">
        <v>24</v>
      </c>
      <c r="B210" t="s">
        <v>14</v>
      </c>
      <c r="C210" t="b">
        <v>0</v>
      </c>
    </row>
    <row r="211" spans="1:3" x14ac:dyDescent="0.3">
      <c r="A211" t="s">
        <v>24</v>
      </c>
      <c r="B211" t="s">
        <v>18</v>
      </c>
      <c r="C211" t="b">
        <v>0</v>
      </c>
    </row>
    <row r="212" spans="1:3" x14ac:dyDescent="0.3">
      <c r="A212" t="s">
        <v>24</v>
      </c>
      <c r="B212" t="s">
        <v>14</v>
      </c>
      <c r="C212" t="b">
        <v>0</v>
      </c>
    </row>
    <row r="213" spans="1:3" x14ac:dyDescent="0.3">
      <c r="A213" t="s">
        <v>24</v>
      </c>
      <c r="B213" t="s">
        <v>18</v>
      </c>
      <c r="C213" t="b">
        <v>0</v>
      </c>
    </row>
    <row r="214" spans="1:3" x14ac:dyDescent="0.3">
      <c r="A214" t="s">
        <v>25</v>
      </c>
      <c r="B214" t="s">
        <v>14</v>
      </c>
      <c r="C214" t="b">
        <v>0</v>
      </c>
    </row>
    <row r="215" spans="1:3" x14ac:dyDescent="0.3">
      <c r="A215" t="s">
        <v>25</v>
      </c>
      <c r="B215" t="s">
        <v>18</v>
      </c>
      <c r="C215" t="b">
        <v>0</v>
      </c>
    </row>
    <row r="216" spans="1:3" x14ac:dyDescent="0.3">
      <c r="A216" t="s">
        <v>25</v>
      </c>
      <c r="B216" t="s">
        <v>14</v>
      </c>
      <c r="C216" t="b">
        <v>1</v>
      </c>
    </row>
    <row r="217" spans="1:3" x14ac:dyDescent="0.3">
      <c r="A217" t="s">
        <v>25</v>
      </c>
      <c r="B217" t="s">
        <v>18</v>
      </c>
      <c r="C217" t="b">
        <v>0</v>
      </c>
    </row>
    <row r="218" spans="1:3" x14ac:dyDescent="0.3">
      <c r="A218" t="s">
        <v>25</v>
      </c>
      <c r="B218" t="s">
        <v>14</v>
      </c>
      <c r="C218" t="b">
        <v>0</v>
      </c>
    </row>
    <row r="219" spans="1:3" x14ac:dyDescent="0.3">
      <c r="A219" t="s">
        <v>25</v>
      </c>
      <c r="B219" t="s">
        <v>18</v>
      </c>
      <c r="C219" t="b">
        <v>0</v>
      </c>
    </row>
    <row r="220" spans="1:3" x14ac:dyDescent="0.3">
      <c r="A220" t="s">
        <v>20</v>
      </c>
      <c r="B220" t="s">
        <v>14</v>
      </c>
      <c r="C220" t="b">
        <v>1</v>
      </c>
    </row>
    <row r="221" spans="1:3" x14ac:dyDescent="0.3">
      <c r="A221" t="s">
        <v>20</v>
      </c>
      <c r="B221" t="s">
        <v>18</v>
      </c>
      <c r="C221" t="b">
        <v>1</v>
      </c>
    </row>
    <row r="222" spans="1:3" x14ac:dyDescent="0.3">
      <c r="A222" t="s">
        <v>20</v>
      </c>
      <c r="B222" t="s">
        <v>14</v>
      </c>
      <c r="C222" t="b">
        <v>1</v>
      </c>
    </row>
    <row r="223" spans="1:3" x14ac:dyDescent="0.3">
      <c r="A223" t="s">
        <v>20</v>
      </c>
      <c r="B223" t="s">
        <v>18</v>
      </c>
      <c r="C223" t="b">
        <v>1</v>
      </c>
    </row>
    <row r="224" spans="1:3" x14ac:dyDescent="0.3">
      <c r="A224" t="s">
        <v>20</v>
      </c>
      <c r="B224" t="s">
        <v>14</v>
      </c>
      <c r="C224" t="b">
        <v>1</v>
      </c>
    </row>
    <row r="225" spans="1:3" x14ac:dyDescent="0.3">
      <c r="A225" t="s">
        <v>20</v>
      </c>
      <c r="B225" t="s">
        <v>18</v>
      </c>
      <c r="C225" t="b">
        <v>1</v>
      </c>
    </row>
    <row r="226" spans="1:3" x14ac:dyDescent="0.3">
      <c r="A226" t="s">
        <v>13</v>
      </c>
      <c r="B226" t="s">
        <v>14</v>
      </c>
      <c r="C226" t="b">
        <v>1</v>
      </c>
    </row>
    <row r="227" spans="1:3" x14ac:dyDescent="0.3">
      <c r="A227" t="s">
        <v>13</v>
      </c>
      <c r="B227" t="s">
        <v>18</v>
      </c>
      <c r="C227" t="b">
        <v>0</v>
      </c>
    </row>
    <row r="228" spans="1:3" x14ac:dyDescent="0.3">
      <c r="A228" t="s">
        <v>13</v>
      </c>
      <c r="B228" t="s">
        <v>14</v>
      </c>
      <c r="C228" t="b">
        <v>1</v>
      </c>
    </row>
    <row r="229" spans="1:3" x14ac:dyDescent="0.3">
      <c r="A229" t="s">
        <v>13</v>
      </c>
      <c r="B229" t="s">
        <v>18</v>
      </c>
      <c r="C229" t="b">
        <v>1</v>
      </c>
    </row>
    <row r="230" spans="1:3" x14ac:dyDescent="0.3">
      <c r="A230" t="s">
        <v>19</v>
      </c>
      <c r="B230" t="s">
        <v>14</v>
      </c>
      <c r="C230" t="b">
        <v>1</v>
      </c>
    </row>
    <row r="231" spans="1:3" x14ac:dyDescent="0.3">
      <c r="A231" t="s">
        <v>19</v>
      </c>
      <c r="B231" t="s">
        <v>18</v>
      </c>
      <c r="C231" t="b">
        <v>1</v>
      </c>
    </row>
    <row r="232" spans="1:3" x14ac:dyDescent="0.3">
      <c r="A232" t="s">
        <v>19</v>
      </c>
      <c r="B232" t="s">
        <v>14</v>
      </c>
      <c r="C232" t="b">
        <v>1</v>
      </c>
    </row>
    <row r="233" spans="1:3" x14ac:dyDescent="0.3">
      <c r="A233" t="s">
        <v>19</v>
      </c>
      <c r="B233" t="s">
        <v>18</v>
      </c>
      <c r="C233" t="b">
        <v>1</v>
      </c>
    </row>
    <row r="234" spans="1:3" x14ac:dyDescent="0.3">
      <c r="A234" t="s">
        <v>21</v>
      </c>
      <c r="B234" t="s">
        <v>14</v>
      </c>
      <c r="C234" t="b">
        <v>0</v>
      </c>
    </row>
    <row r="235" spans="1:3" x14ac:dyDescent="0.3">
      <c r="A235" t="s">
        <v>21</v>
      </c>
      <c r="B235" t="s">
        <v>18</v>
      </c>
      <c r="C235" t="b">
        <v>0</v>
      </c>
    </row>
    <row r="236" spans="1:3" x14ac:dyDescent="0.3">
      <c r="A236" t="s">
        <v>21</v>
      </c>
      <c r="B236" t="s">
        <v>14</v>
      </c>
      <c r="C236" t="b">
        <v>0</v>
      </c>
    </row>
    <row r="237" spans="1:3" x14ac:dyDescent="0.3">
      <c r="A237" t="s">
        <v>21</v>
      </c>
      <c r="B237" t="s">
        <v>18</v>
      </c>
      <c r="C237" t="b">
        <v>0</v>
      </c>
    </row>
    <row r="238" spans="1:3" x14ac:dyDescent="0.3">
      <c r="A238" t="s">
        <v>22</v>
      </c>
      <c r="B238" t="s">
        <v>14</v>
      </c>
      <c r="C238" t="b">
        <v>0</v>
      </c>
    </row>
    <row r="239" spans="1:3" x14ac:dyDescent="0.3">
      <c r="A239" t="s">
        <v>22</v>
      </c>
      <c r="B239" t="s">
        <v>18</v>
      </c>
      <c r="C239" t="b">
        <v>1</v>
      </c>
    </row>
    <row r="240" spans="1:3" x14ac:dyDescent="0.3">
      <c r="A240" t="s">
        <v>22</v>
      </c>
      <c r="B240" t="s">
        <v>14</v>
      </c>
      <c r="C240" t="b">
        <v>0</v>
      </c>
    </row>
    <row r="241" spans="1:3" x14ac:dyDescent="0.3">
      <c r="A241" t="s">
        <v>22</v>
      </c>
      <c r="B241" t="s">
        <v>18</v>
      </c>
      <c r="C241" t="b">
        <v>0</v>
      </c>
    </row>
    <row r="242" spans="1:3" x14ac:dyDescent="0.3">
      <c r="A242" t="s">
        <v>23</v>
      </c>
      <c r="B242" t="s">
        <v>14</v>
      </c>
      <c r="C242" t="b">
        <v>1</v>
      </c>
    </row>
    <row r="243" spans="1:3" x14ac:dyDescent="0.3">
      <c r="A243" t="s">
        <v>23</v>
      </c>
      <c r="B243" t="s">
        <v>18</v>
      </c>
      <c r="C243" t="b">
        <v>0</v>
      </c>
    </row>
    <row r="244" spans="1:3" x14ac:dyDescent="0.3">
      <c r="A244" t="s">
        <v>23</v>
      </c>
      <c r="B244" t="s">
        <v>14</v>
      </c>
      <c r="C244" t="b">
        <v>1</v>
      </c>
    </row>
    <row r="245" spans="1:3" x14ac:dyDescent="0.3">
      <c r="A245" t="s">
        <v>23</v>
      </c>
      <c r="B245" t="s">
        <v>18</v>
      </c>
      <c r="C245" t="b">
        <v>0</v>
      </c>
    </row>
    <row r="246" spans="1:3" x14ac:dyDescent="0.3">
      <c r="A246" t="s">
        <v>24</v>
      </c>
      <c r="B246" t="s">
        <v>14</v>
      </c>
      <c r="C246" t="b">
        <v>0</v>
      </c>
    </row>
    <row r="247" spans="1:3" x14ac:dyDescent="0.3">
      <c r="A247" t="s">
        <v>24</v>
      </c>
      <c r="B247" t="s">
        <v>18</v>
      </c>
      <c r="C247" t="b">
        <v>0</v>
      </c>
    </row>
    <row r="248" spans="1:3" x14ac:dyDescent="0.3">
      <c r="A248" t="s">
        <v>24</v>
      </c>
      <c r="B248" t="s">
        <v>14</v>
      </c>
      <c r="C248" t="b">
        <v>0</v>
      </c>
    </row>
    <row r="249" spans="1:3" x14ac:dyDescent="0.3">
      <c r="A249" t="s">
        <v>24</v>
      </c>
      <c r="B249" t="s">
        <v>18</v>
      </c>
      <c r="C249" t="b">
        <v>0</v>
      </c>
    </row>
    <row r="250" spans="1:3" x14ac:dyDescent="0.3">
      <c r="A250" t="s">
        <v>25</v>
      </c>
      <c r="B250" t="s">
        <v>14</v>
      </c>
      <c r="C250" t="b">
        <v>0</v>
      </c>
    </row>
    <row r="251" spans="1:3" x14ac:dyDescent="0.3">
      <c r="A251" t="s">
        <v>25</v>
      </c>
      <c r="B251" t="s">
        <v>18</v>
      </c>
      <c r="C251" t="b">
        <v>0</v>
      </c>
    </row>
    <row r="252" spans="1:3" x14ac:dyDescent="0.3">
      <c r="A252" t="s">
        <v>25</v>
      </c>
      <c r="B252" t="s">
        <v>14</v>
      </c>
      <c r="C252" t="b">
        <v>0</v>
      </c>
    </row>
    <row r="253" spans="1:3" x14ac:dyDescent="0.3">
      <c r="A253" t="s">
        <v>25</v>
      </c>
      <c r="B253" t="s">
        <v>18</v>
      </c>
      <c r="C253" t="b">
        <v>0</v>
      </c>
    </row>
    <row r="254" spans="1:3" x14ac:dyDescent="0.3">
      <c r="A254" t="s">
        <v>20</v>
      </c>
      <c r="B254" t="s">
        <v>14</v>
      </c>
      <c r="C254" t="b">
        <v>1</v>
      </c>
    </row>
    <row r="255" spans="1:3" x14ac:dyDescent="0.3">
      <c r="A255" t="s">
        <v>20</v>
      </c>
      <c r="B255" t="s">
        <v>18</v>
      </c>
      <c r="C255" t="b">
        <v>1</v>
      </c>
    </row>
    <row r="256" spans="1:3" x14ac:dyDescent="0.3">
      <c r="A256" t="s">
        <v>20</v>
      </c>
      <c r="B256" t="s">
        <v>14</v>
      </c>
      <c r="C256" t="b">
        <v>1</v>
      </c>
    </row>
    <row r="257" spans="1:3" x14ac:dyDescent="0.3">
      <c r="A257" t="s">
        <v>20</v>
      </c>
      <c r="B257" t="s">
        <v>18</v>
      </c>
      <c r="C257" t="b">
        <v>1</v>
      </c>
    </row>
    <row r="258" spans="1:3" x14ac:dyDescent="0.3">
      <c r="A258" t="s">
        <v>13</v>
      </c>
      <c r="B258" t="s">
        <v>14</v>
      </c>
      <c r="C258" t="b">
        <v>1</v>
      </c>
    </row>
    <row r="259" spans="1:3" x14ac:dyDescent="0.3">
      <c r="A259" t="s">
        <v>13</v>
      </c>
      <c r="B259" t="s">
        <v>18</v>
      </c>
      <c r="C259" t="b">
        <v>0</v>
      </c>
    </row>
    <row r="260" spans="1:3" x14ac:dyDescent="0.3">
      <c r="A260" t="s">
        <v>13</v>
      </c>
      <c r="B260" t="s">
        <v>14</v>
      </c>
      <c r="C260" t="b">
        <v>1</v>
      </c>
    </row>
    <row r="261" spans="1:3" x14ac:dyDescent="0.3">
      <c r="A261" t="s">
        <v>13</v>
      </c>
      <c r="B261" t="s">
        <v>18</v>
      </c>
      <c r="C261" t="b">
        <v>1</v>
      </c>
    </row>
    <row r="262" spans="1:3" x14ac:dyDescent="0.3">
      <c r="A262" t="s">
        <v>13</v>
      </c>
      <c r="B262" t="s">
        <v>14</v>
      </c>
      <c r="C262" t="b">
        <v>1</v>
      </c>
    </row>
    <row r="263" spans="1:3" x14ac:dyDescent="0.3">
      <c r="A263" t="s">
        <v>13</v>
      </c>
      <c r="B263" t="s">
        <v>18</v>
      </c>
      <c r="C263" t="b">
        <v>1</v>
      </c>
    </row>
    <row r="264" spans="1:3" x14ac:dyDescent="0.3">
      <c r="A264" t="s">
        <v>19</v>
      </c>
      <c r="B264" t="s">
        <v>14</v>
      </c>
      <c r="C264" t="b">
        <v>1</v>
      </c>
    </row>
    <row r="265" spans="1:3" x14ac:dyDescent="0.3">
      <c r="A265" t="s">
        <v>19</v>
      </c>
      <c r="B265" t="s">
        <v>18</v>
      </c>
      <c r="C265" t="b">
        <v>0</v>
      </c>
    </row>
    <row r="266" spans="1:3" x14ac:dyDescent="0.3">
      <c r="A266" t="s">
        <v>19</v>
      </c>
      <c r="B266" t="s">
        <v>14</v>
      </c>
      <c r="C266" t="b">
        <v>1</v>
      </c>
    </row>
    <row r="267" spans="1:3" x14ac:dyDescent="0.3">
      <c r="A267" t="s">
        <v>19</v>
      </c>
      <c r="B267" t="s">
        <v>18</v>
      </c>
      <c r="C267" t="b">
        <v>1</v>
      </c>
    </row>
    <row r="268" spans="1:3" x14ac:dyDescent="0.3">
      <c r="A268" t="s">
        <v>19</v>
      </c>
      <c r="B268" t="s">
        <v>14</v>
      </c>
      <c r="C268" t="b">
        <v>1</v>
      </c>
    </row>
    <row r="269" spans="1:3" x14ac:dyDescent="0.3">
      <c r="A269" t="s">
        <v>19</v>
      </c>
      <c r="B269" t="s">
        <v>18</v>
      </c>
      <c r="C269" t="b">
        <v>1</v>
      </c>
    </row>
    <row r="270" spans="1:3" x14ac:dyDescent="0.3">
      <c r="A270" t="s">
        <v>21</v>
      </c>
      <c r="B270" t="s">
        <v>14</v>
      </c>
      <c r="C270" t="b">
        <v>0</v>
      </c>
    </row>
    <row r="271" spans="1:3" x14ac:dyDescent="0.3">
      <c r="A271" t="s">
        <v>21</v>
      </c>
      <c r="B271" t="s">
        <v>18</v>
      </c>
      <c r="C271" t="b">
        <v>0</v>
      </c>
    </row>
    <row r="272" spans="1:3" x14ac:dyDescent="0.3">
      <c r="A272" t="s">
        <v>21</v>
      </c>
      <c r="B272" t="s">
        <v>14</v>
      </c>
      <c r="C272" t="b">
        <v>1</v>
      </c>
    </row>
    <row r="273" spans="1:3" x14ac:dyDescent="0.3">
      <c r="A273" t="s">
        <v>21</v>
      </c>
      <c r="B273" t="s">
        <v>18</v>
      </c>
      <c r="C273" t="b">
        <v>0</v>
      </c>
    </row>
    <row r="274" spans="1:3" x14ac:dyDescent="0.3">
      <c r="A274" t="s">
        <v>21</v>
      </c>
      <c r="B274" t="s">
        <v>14</v>
      </c>
      <c r="C274" t="b">
        <v>1</v>
      </c>
    </row>
    <row r="275" spans="1:3" x14ac:dyDescent="0.3">
      <c r="A275" t="s">
        <v>21</v>
      </c>
      <c r="B275" t="s">
        <v>18</v>
      </c>
      <c r="C275" t="b">
        <v>0</v>
      </c>
    </row>
    <row r="276" spans="1:3" x14ac:dyDescent="0.3">
      <c r="A276" t="s">
        <v>22</v>
      </c>
      <c r="B276" t="s">
        <v>14</v>
      </c>
      <c r="C276" t="b">
        <v>1</v>
      </c>
    </row>
    <row r="277" spans="1:3" x14ac:dyDescent="0.3">
      <c r="A277" t="s">
        <v>22</v>
      </c>
      <c r="B277" t="s">
        <v>18</v>
      </c>
      <c r="C277" t="b">
        <v>1</v>
      </c>
    </row>
    <row r="278" spans="1:3" x14ac:dyDescent="0.3">
      <c r="A278" t="s">
        <v>22</v>
      </c>
      <c r="B278" t="s">
        <v>14</v>
      </c>
      <c r="C278" t="b">
        <v>1</v>
      </c>
    </row>
    <row r="279" spans="1:3" x14ac:dyDescent="0.3">
      <c r="A279" t="s">
        <v>22</v>
      </c>
      <c r="B279" t="s">
        <v>18</v>
      </c>
      <c r="C279" t="b">
        <v>1</v>
      </c>
    </row>
    <row r="280" spans="1:3" x14ac:dyDescent="0.3">
      <c r="A280" t="s">
        <v>23</v>
      </c>
      <c r="B280" t="s">
        <v>14</v>
      </c>
      <c r="C280" t="b">
        <v>1</v>
      </c>
    </row>
    <row r="281" spans="1:3" x14ac:dyDescent="0.3">
      <c r="A281" t="s">
        <v>23</v>
      </c>
      <c r="B281" t="s">
        <v>18</v>
      </c>
      <c r="C281" t="b">
        <v>0</v>
      </c>
    </row>
    <row r="282" spans="1:3" x14ac:dyDescent="0.3">
      <c r="A282" t="s">
        <v>23</v>
      </c>
      <c r="B282" t="s">
        <v>14</v>
      </c>
      <c r="C282" t="b">
        <v>1</v>
      </c>
    </row>
    <row r="283" spans="1:3" x14ac:dyDescent="0.3">
      <c r="A283" t="s">
        <v>23</v>
      </c>
      <c r="B283" t="s">
        <v>18</v>
      </c>
      <c r="C283" t="b">
        <v>0</v>
      </c>
    </row>
    <row r="284" spans="1:3" x14ac:dyDescent="0.3">
      <c r="A284" t="s">
        <v>23</v>
      </c>
      <c r="B284" t="s">
        <v>14</v>
      </c>
      <c r="C284" t="b">
        <v>1</v>
      </c>
    </row>
    <row r="285" spans="1:3" x14ac:dyDescent="0.3">
      <c r="A285" t="s">
        <v>23</v>
      </c>
      <c r="B285" t="s">
        <v>18</v>
      </c>
      <c r="C285" t="b">
        <v>0</v>
      </c>
    </row>
    <row r="286" spans="1:3" x14ac:dyDescent="0.3">
      <c r="A286" t="s">
        <v>24</v>
      </c>
      <c r="B286" t="s">
        <v>14</v>
      </c>
      <c r="C286" t="b">
        <v>0</v>
      </c>
    </row>
    <row r="287" spans="1:3" x14ac:dyDescent="0.3">
      <c r="A287" t="s">
        <v>24</v>
      </c>
      <c r="B287" t="s">
        <v>18</v>
      </c>
      <c r="C287" t="b">
        <v>0</v>
      </c>
    </row>
    <row r="288" spans="1:3" x14ac:dyDescent="0.3">
      <c r="A288" t="s">
        <v>24</v>
      </c>
      <c r="B288" t="s">
        <v>14</v>
      </c>
      <c r="C288" t="b">
        <v>0</v>
      </c>
    </row>
    <row r="289" spans="1:3" x14ac:dyDescent="0.3">
      <c r="A289" t="s">
        <v>24</v>
      </c>
      <c r="B289" t="s">
        <v>18</v>
      </c>
      <c r="C289" t="b">
        <v>0</v>
      </c>
    </row>
    <row r="290" spans="1:3" x14ac:dyDescent="0.3">
      <c r="A290" t="s">
        <v>24</v>
      </c>
      <c r="B290" t="s">
        <v>14</v>
      </c>
      <c r="C290" t="b">
        <v>0</v>
      </c>
    </row>
    <row r="291" spans="1:3" x14ac:dyDescent="0.3">
      <c r="A291" t="s">
        <v>24</v>
      </c>
      <c r="B291" t="s">
        <v>18</v>
      </c>
      <c r="C291" t="b">
        <v>0</v>
      </c>
    </row>
    <row r="292" spans="1:3" x14ac:dyDescent="0.3">
      <c r="A292" t="s">
        <v>25</v>
      </c>
      <c r="B292" t="s">
        <v>14</v>
      </c>
      <c r="C292" t="b">
        <v>0</v>
      </c>
    </row>
    <row r="293" spans="1:3" x14ac:dyDescent="0.3">
      <c r="A293" t="s">
        <v>25</v>
      </c>
      <c r="B293" t="s">
        <v>18</v>
      </c>
      <c r="C293" t="b">
        <v>0</v>
      </c>
    </row>
    <row r="294" spans="1:3" x14ac:dyDescent="0.3">
      <c r="A294" t="s">
        <v>25</v>
      </c>
      <c r="B294" t="s">
        <v>14</v>
      </c>
      <c r="C294" t="b">
        <v>1</v>
      </c>
    </row>
    <row r="295" spans="1:3" x14ac:dyDescent="0.3">
      <c r="A295" t="s">
        <v>25</v>
      </c>
      <c r="B295" t="s">
        <v>18</v>
      </c>
      <c r="C295" t="b">
        <v>0</v>
      </c>
    </row>
    <row r="296" spans="1:3" x14ac:dyDescent="0.3">
      <c r="A296" t="s">
        <v>25</v>
      </c>
      <c r="B296" t="s">
        <v>14</v>
      </c>
      <c r="C296" t="b">
        <v>1</v>
      </c>
    </row>
    <row r="297" spans="1:3" x14ac:dyDescent="0.3">
      <c r="A297" t="s">
        <v>25</v>
      </c>
      <c r="B297" t="s">
        <v>18</v>
      </c>
      <c r="C297" t="b">
        <v>0</v>
      </c>
    </row>
    <row r="298" spans="1:3" x14ac:dyDescent="0.3">
      <c r="A298" t="s">
        <v>20</v>
      </c>
      <c r="B298" t="s">
        <v>14</v>
      </c>
      <c r="C298" t="b">
        <v>1</v>
      </c>
    </row>
    <row r="299" spans="1:3" x14ac:dyDescent="0.3">
      <c r="A299" t="s">
        <v>20</v>
      </c>
      <c r="B299" t="s">
        <v>18</v>
      </c>
      <c r="C299" t="b">
        <v>1</v>
      </c>
    </row>
    <row r="300" spans="1:3" x14ac:dyDescent="0.3">
      <c r="A300" t="s">
        <v>20</v>
      </c>
      <c r="B300" t="s">
        <v>14</v>
      </c>
      <c r="C300" t="b">
        <v>1</v>
      </c>
    </row>
    <row r="301" spans="1:3" x14ac:dyDescent="0.3">
      <c r="A301" t="s">
        <v>20</v>
      </c>
      <c r="B301" t="s">
        <v>18</v>
      </c>
      <c r="C301" t="b">
        <v>1</v>
      </c>
    </row>
    <row r="302" spans="1:3" x14ac:dyDescent="0.3">
      <c r="A302" t="s">
        <v>20</v>
      </c>
      <c r="B302" t="s">
        <v>14</v>
      </c>
      <c r="C302" t="b">
        <v>1</v>
      </c>
    </row>
    <row r="303" spans="1:3" x14ac:dyDescent="0.3">
      <c r="A303" t="s">
        <v>20</v>
      </c>
      <c r="B303" t="s">
        <v>18</v>
      </c>
      <c r="C303" t="b">
        <v>1</v>
      </c>
    </row>
    <row r="304" spans="1:3" x14ac:dyDescent="0.3">
      <c r="A304" t="s">
        <v>20</v>
      </c>
      <c r="B304" t="s">
        <v>14</v>
      </c>
      <c r="C304" t="b">
        <v>1</v>
      </c>
    </row>
    <row r="305" spans="1:3" x14ac:dyDescent="0.3">
      <c r="A305" t="s">
        <v>20</v>
      </c>
      <c r="B305" t="s">
        <v>18</v>
      </c>
      <c r="C305" t="b">
        <v>1</v>
      </c>
    </row>
    <row r="306" spans="1:3" x14ac:dyDescent="0.3">
      <c r="A306" t="s">
        <v>13</v>
      </c>
      <c r="B306" t="s">
        <v>14</v>
      </c>
      <c r="C306" t="b">
        <v>1</v>
      </c>
    </row>
    <row r="307" spans="1:3" x14ac:dyDescent="0.3">
      <c r="A307" t="s">
        <v>13</v>
      </c>
      <c r="B307" t="s">
        <v>18</v>
      </c>
      <c r="C307" t="b">
        <v>1</v>
      </c>
    </row>
    <row r="308" spans="1:3" x14ac:dyDescent="0.3">
      <c r="A308" t="s">
        <v>13</v>
      </c>
      <c r="B308" t="s">
        <v>14</v>
      </c>
      <c r="C308" t="b">
        <v>1</v>
      </c>
    </row>
    <row r="309" spans="1:3" x14ac:dyDescent="0.3">
      <c r="A309" t="s">
        <v>13</v>
      </c>
      <c r="B309" t="s">
        <v>18</v>
      </c>
      <c r="C309" t="b">
        <v>1</v>
      </c>
    </row>
    <row r="310" spans="1:3" x14ac:dyDescent="0.3">
      <c r="A310" t="s">
        <v>19</v>
      </c>
      <c r="B310" t="s">
        <v>14</v>
      </c>
      <c r="C310" t="b">
        <v>1</v>
      </c>
    </row>
    <row r="311" spans="1:3" x14ac:dyDescent="0.3">
      <c r="A311" t="s">
        <v>19</v>
      </c>
      <c r="B311" t="s">
        <v>18</v>
      </c>
      <c r="C311" t="b">
        <v>1</v>
      </c>
    </row>
    <row r="312" spans="1:3" x14ac:dyDescent="0.3">
      <c r="A312" t="s">
        <v>19</v>
      </c>
      <c r="B312" t="s">
        <v>14</v>
      </c>
      <c r="C312" t="b">
        <v>1</v>
      </c>
    </row>
    <row r="313" spans="1:3" x14ac:dyDescent="0.3">
      <c r="A313" t="s">
        <v>19</v>
      </c>
      <c r="B313" t="s">
        <v>18</v>
      </c>
      <c r="C313" t="b">
        <v>1</v>
      </c>
    </row>
    <row r="314" spans="1:3" x14ac:dyDescent="0.3">
      <c r="A314" t="s">
        <v>21</v>
      </c>
      <c r="B314" t="s">
        <v>14</v>
      </c>
      <c r="C314" t="b">
        <v>1</v>
      </c>
    </row>
    <row r="315" spans="1:3" x14ac:dyDescent="0.3">
      <c r="A315" t="s">
        <v>21</v>
      </c>
      <c r="B315" t="s">
        <v>18</v>
      </c>
      <c r="C315" t="b">
        <v>0</v>
      </c>
    </row>
    <row r="316" spans="1:3" x14ac:dyDescent="0.3">
      <c r="A316" t="s">
        <v>22</v>
      </c>
      <c r="B316" t="s">
        <v>14</v>
      </c>
      <c r="C316" t="b">
        <v>1</v>
      </c>
    </row>
    <row r="317" spans="1:3" x14ac:dyDescent="0.3">
      <c r="A317" t="s">
        <v>22</v>
      </c>
      <c r="B317" t="s">
        <v>18</v>
      </c>
      <c r="C317" t="b">
        <v>0</v>
      </c>
    </row>
    <row r="318" spans="1:3" x14ac:dyDescent="0.3">
      <c r="A318" t="s">
        <v>22</v>
      </c>
      <c r="B318" t="s">
        <v>14</v>
      </c>
      <c r="C318" t="b">
        <v>1</v>
      </c>
    </row>
    <row r="319" spans="1:3" x14ac:dyDescent="0.3">
      <c r="A319" t="s">
        <v>22</v>
      </c>
      <c r="B319" t="s">
        <v>18</v>
      </c>
      <c r="C319" t="b">
        <v>1</v>
      </c>
    </row>
    <row r="320" spans="1:3" x14ac:dyDescent="0.3">
      <c r="A320" t="s">
        <v>23</v>
      </c>
      <c r="B320" t="s">
        <v>14</v>
      </c>
      <c r="C320" t="b">
        <v>1</v>
      </c>
    </row>
    <row r="321" spans="1:3" x14ac:dyDescent="0.3">
      <c r="A321" t="s">
        <v>23</v>
      </c>
      <c r="B321" t="s">
        <v>18</v>
      </c>
      <c r="C321" t="b">
        <v>1</v>
      </c>
    </row>
    <row r="322" spans="1:3" x14ac:dyDescent="0.3">
      <c r="A322" t="s">
        <v>24</v>
      </c>
      <c r="B322" t="s">
        <v>14</v>
      </c>
      <c r="C322" t="b">
        <v>0</v>
      </c>
    </row>
    <row r="323" spans="1:3" x14ac:dyDescent="0.3">
      <c r="A323" t="s">
        <v>24</v>
      </c>
      <c r="B323" t="s">
        <v>18</v>
      </c>
      <c r="C323" t="b">
        <v>1</v>
      </c>
    </row>
    <row r="324" spans="1:3" x14ac:dyDescent="0.3">
      <c r="A324" t="s">
        <v>24</v>
      </c>
      <c r="B324" t="s">
        <v>14</v>
      </c>
      <c r="C324" t="b">
        <v>0</v>
      </c>
    </row>
    <row r="325" spans="1:3" x14ac:dyDescent="0.3">
      <c r="A325" t="s">
        <v>24</v>
      </c>
      <c r="B325" t="s">
        <v>18</v>
      </c>
      <c r="C325" t="b">
        <v>0</v>
      </c>
    </row>
    <row r="326" spans="1:3" x14ac:dyDescent="0.3">
      <c r="A326" t="s">
        <v>25</v>
      </c>
      <c r="B326" t="s">
        <v>14</v>
      </c>
      <c r="C326" t="b">
        <v>1</v>
      </c>
    </row>
    <row r="327" spans="1:3" x14ac:dyDescent="0.3">
      <c r="A327" t="s">
        <v>25</v>
      </c>
      <c r="B327" t="s">
        <v>18</v>
      </c>
      <c r="C327" t="b">
        <v>1</v>
      </c>
    </row>
    <row r="328" spans="1:3" x14ac:dyDescent="0.3">
      <c r="A328" t="s">
        <v>25</v>
      </c>
      <c r="B328" t="s">
        <v>14</v>
      </c>
      <c r="C328" t="b">
        <v>1</v>
      </c>
    </row>
    <row r="329" spans="1:3" x14ac:dyDescent="0.3">
      <c r="A329" t="s">
        <v>25</v>
      </c>
      <c r="B329" t="s">
        <v>18</v>
      </c>
      <c r="C329" t="b">
        <v>1</v>
      </c>
    </row>
    <row r="330" spans="1:3" x14ac:dyDescent="0.3">
      <c r="A330" t="s">
        <v>20</v>
      </c>
      <c r="B330" t="s">
        <v>14</v>
      </c>
      <c r="C330" t="b">
        <v>0</v>
      </c>
    </row>
    <row r="331" spans="1:3" x14ac:dyDescent="0.3">
      <c r="A331" t="s">
        <v>20</v>
      </c>
      <c r="B331" t="s">
        <v>18</v>
      </c>
      <c r="C331" t="b">
        <v>0</v>
      </c>
    </row>
    <row r="332" spans="1:3" x14ac:dyDescent="0.3">
      <c r="A332" t="s">
        <v>20</v>
      </c>
      <c r="B332" t="s">
        <v>14</v>
      </c>
      <c r="C332" t="b">
        <v>0</v>
      </c>
    </row>
    <row r="333" spans="1:3" x14ac:dyDescent="0.3">
      <c r="A333" t="s">
        <v>20</v>
      </c>
      <c r="B333" t="s">
        <v>18</v>
      </c>
      <c r="C333" t="b">
        <v>0</v>
      </c>
    </row>
    <row r="334" spans="1:3" x14ac:dyDescent="0.3">
      <c r="A334" t="s">
        <v>13</v>
      </c>
      <c r="B334" t="s">
        <v>14</v>
      </c>
      <c r="C334" t="b">
        <v>1</v>
      </c>
    </row>
    <row r="335" spans="1:3" x14ac:dyDescent="0.3">
      <c r="A335" t="s">
        <v>13</v>
      </c>
      <c r="B335" t="s">
        <v>18</v>
      </c>
      <c r="C335" t="b">
        <v>1</v>
      </c>
    </row>
    <row r="336" spans="1:3" x14ac:dyDescent="0.3">
      <c r="A336" t="s">
        <v>13</v>
      </c>
      <c r="B336" t="s">
        <v>14</v>
      </c>
      <c r="C336" t="b">
        <v>1</v>
      </c>
    </row>
    <row r="337" spans="1:3" x14ac:dyDescent="0.3">
      <c r="A337" t="s">
        <v>13</v>
      </c>
      <c r="B337" t="s">
        <v>18</v>
      </c>
      <c r="C337" t="b">
        <v>1</v>
      </c>
    </row>
    <row r="338" spans="1:3" x14ac:dyDescent="0.3">
      <c r="A338" t="s">
        <v>19</v>
      </c>
      <c r="B338" t="s">
        <v>14</v>
      </c>
      <c r="C338" t="b">
        <v>1</v>
      </c>
    </row>
    <row r="339" spans="1:3" x14ac:dyDescent="0.3">
      <c r="A339" t="s">
        <v>19</v>
      </c>
      <c r="B339" t="s">
        <v>18</v>
      </c>
      <c r="C339" t="b">
        <v>1</v>
      </c>
    </row>
    <row r="340" spans="1:3" x14ac:dyDescent="0.3">
      <c r="A340" t="s">
        <v>19</v>
      </c>
      <c r="B340" t="s">
        <v>14</v>
      </c>
      <c r="C340" t="b">
        <v>1</v>
      </c>
    </row>
    <row r="341" spans="1:3" x14ac:dyDescent="0.3">
      <c r="A341" t="s">
        <v>19</v>
      </c>
      <c r="B341" t="s">
        <v>18</v>
      </c>
      <c r="C341" t="b">
        <v>1</v>
      </c>
    </row>
    <row r="342" spans="1:3" x14ac:dyDescent="0.3">
      <c r="A342" t="s">
        <v>21</v>
      </c>
      <c r="B342" t="s">
        <v>14</v>
      </c>
      <c r="C342" t="b">
        <v>1</v>
      </c>
    </row>
    <row r="343" spans="1:3" x14ac:dyDescent="0.3">
      <c r="A343" t="s">
        <v>21</v>
      </c>
      <c r="B343" t="s">
        <v>18</v>
      </c>
      <c r="C343" t="b">
        <v>1</v>
      </c>
    </row>
    <row r="344" spans="1:3" x14ac:dyDescent="0.3">
      <c r="A344" t="s">
        <v>21</v>
      </c>
      <c r="B344" t="s">
        <v>14</v>
      </c>
      <c r="C344" t="b">
        <v>1</v>
      </c>
    </row>
    <row r="345" spans="1:3" x14ac:dyDescent="0.3">
      <c r="A345" t="s">
        <v>21</v>
      </c>
      <c r="B345" t="s">
        <v>18</v>
      </c>
      <c r="C345" t="b">
        <v>1</v>
      </c>
    </row>
    <row r="346" spans="1:3" x14ac:dyDescent="0.3">
      <c r="A346" t="s">
        <v>22</v>
      </c>
      <c r="B346" t="s">
        <v>14</v>
      </c>
      <c r="C346" t="b">
        <v>1</v>
      </c>
    </row>
    <row r="347" spans="1:3" x14ac:dyDescent="0.3">
      <c r="A347" t="s">
        <v>22</v>
      </c>
      <c r="B347" t="s">
        <v>18</v>
      </c>
      <c r="C347" t="b">
        <v>0</v>
      </c>
    </row>
    <row r="348" spans="1:3" x14ac:dyDescent="0.3">
      <c r="A348" t="s">
        <v>22</v>
      </c>
      <c r="B348" t="s">
        <v>14</v>
      </c>
      <c r="C348" t="b">
        <v>1</v>
      </c>
    </row>
    <row r="349" spans="1:3" x14ac:dyDescent="0.3">
      <c r="A349" t="s">
        <v>22</v>
      </c>
      <c r="B349" t="s">
        <v>18</v>
      </c>
      <c r="C349" t="b">
        <v>0</v>
      </c>
    </row>
    <row r="350" spans="1:3" x14ac:dyDescent="0.3">
      <c r="A350" t="s">
        <v>23</v>
      </c>
      <c r="B350" t="s">
        <v>14</v>
      </c>
      <c r="C350" t="b">
        <v>1</v>
      </c>
    </row>
    <row r="351" spans="1:3" x14ac:dyDescent="0.3">
      <c r="A351" t="s">
        <v>23</v>
      </c>
      <c r="B351" t="s">
        <v>18</v>
      </c>
      <c r="C351" t="b">
        <v>1</v>
      </c>
    </row>
    <row r="352" spans="1:3" x14ac:dyDescent="0.3">
      <c r="A352" t="s">
        <v>23</v>
      </c>
      <c r="B352" t="s">
        <v>14</v>
      </c>
      <c r="C352" t="b">
        <v>1</v>
      </c>
    </row>
    <row r="353" spans="1:3" x14ac:dyDescent="0.3">
      <c r="A353" t="s">
        <v>23</v>
      </c>
      <c r="B353" t="s">
        <v>18</v>
      </c>
      <c r="C353" t="b">
        <v>1</v>
      </c>
    </row>
    <row r="354" spans="1:3" x14ac:dyDescent="0.3">
      <c r="A354" t="s">
        <v>24</v>
      </c>
      <c r="B354" t="s">
        <v>14</v>
      </c>
      <c r="C354" t="b">
        <v>0</v>
      </c>
    </row>
    <row r="355" spans="1:3" x14ac:dyDescent="0.3">
      <c r="A355" t="s">
        <v>24</v>
      </c>
      <c r="B355" t="s">
        <v>18</v>
      </c>
      <c r="C355" t="b">
        <v>1</v>
      </c>
    </row>
    <row r="356" spans="1:3" x14ac:dyDescent="0.3">
      <c r="A356" t="s">
        <v>24</v>
      </c>
      <c r="B356" t="s">
        <v>14</v>
      </c>
      <c r="C356" t="b">
        <v>0</v>
      </c>
    </row>
    <row r="357" spans="1:3" x14ac:dyDescent="0.3">
      <c r="A357" t="s">
        <v>24</v>
      </c>
      <c r="B357" t="s">
        <v>18</v>
      </c>
      <c r="C357" t="b">
        <v>1</v>
      </c>
    </row>
    <row r="358" spans="1:3" x14ac:dyDescent="0.3">
      <c r="A358" t="s">
        <v>25</v>
      </c>
      <c r="B358" t="s">
        <v>14</v>
      </c>
      <c r="C358" t="b">
        <v>1</v>
      </c>
    </row>
    <row r="359" spans="1:3" x14ac:dyDescent="0.3">
      <c r="A359" t="s">
        <v>25</v>
      </c>
      <c r="B359" t="s">
        <v>18</v>
      </c>
      <c r="C359" t="b">
        <v>1</v>
      </c>
    </row>
    <row r="360" spans="1:3" x14ac:dyDescent="0.3">
      <c r="A360" t="s">
        <v>25</v>
      </c>
      <c r="B360" t="s">
        <v>14</v>
      </c>
      <c r="C360" t="b">
        <v>1</v>
      </c>
    </row>
    <row r="361" spans="1:3" x14ac:dyDescent="0.3">
      <c r="A361" t="s">
        <v>25</v>
      </c>
      <c r="B361" t="s">
        <v>18</v>
      </c>
      <c r="C361" t="b">
        <v>0</v>
      </c>
    </row>
    <row r="362" spans="1:3" x14ac:dyDescent="0.3">
      <c r="A362" t="s">
        <v>20</v>
      </c>
      <c r="B362" t="s">
        <v>14</v>
      </c>
      <c r="C362" t="b">
        <v>0</v>
      </c>
    </row>
    <row r="363" spans="1:3" x14ac:dyDescent="0.3">
      <c r="A363" t="s">
        <v>20</v>
      </c>
      <c r="B363" t="s">
        <v>18</v>
      </c>
      <c r="C363" t="b">
        <v>1</v>
      </c>
    </row>
    <row r="364" spans="1:3" x14ac:dyDescent="0.3">
      <c r="A364" t="s">
        <v>20</v>
      </c>
      <c r="B364" t="s">
        <v>14</v>
      </c>
      <c r="C364" t="b">
        <v>0</v>
      </c>
    </row>
    <row r="365" spans="1:3" x14ac:dyDescent="0.3">
      <c r="A365" t="s">
        <v>20</v>
      </c>
      <c r="B365" t="s">
        <v>18</v>
      </c>
      <c r="C365" t="b">
        <v>1</v>
      </c>
    </row>
    <row r="366" spans="1:3" x14ac:dyDescent="0.3">
      <c r="A366" t="s">
        <v>13</v>
      </c>
      <c r="B366" t="s">
        <v>14</v>
      </c>
      <c r="C366" t="b">
        <v>1</v>
      </c>
    </row>
    <row r="367" spans="1:3" x14ac:dyDescent="0.3">
      <c r="A367" t="s">
        <v>13</v>
      </c>
      <c r="B367" t="s">
        <v>18</v>
      </c>
      <c r="C367" t="b">
        <v>1</v>
      </c>
    </row>
    <row r="368" spans="1:3" x14ac:dyDescent="0.3">
      <c r="A368" t="s">
        <v>13</v>
      </c>
      <c r="B368" t="s">
        <v>14</v>
      </c>
      <c r="C368" t="b">
        <v>1</v>
      </c>
    </row>
    <row r="369" spans="1:3" x14ac:dyDescent="0.3">
      <c r="A369" t="s">
        <v>13</v>
      </c>
      <c r="B369" t="s">
        <v>18</v>
      </c>
      <c r="C369" t="b">
        <v>1</v>
      </c>
    </row>
    <row r="370" spans="1:3" x14ac:dyDescent="0.3">
      <c r="A370" t="s">
        <v>19</v>
      </c>
      <c r="B370" t="s">
        <v>14</v>
      </c>
      <c r="C370" t="b">
        <v>1</v>
      </c>
    </row>
    <row r="371" spans="1:3" x14ac:dyDescent="0.3">
      <c r="A371" t="s">
        <v>19</v>
      </c>
      <c r="B371" t="s">
        <v>18</v>
      </c>
      <c r="C371" t="b">
        <v>1</v>
      </c>
    </row>
    <row r="372" spans="1:3" x14ac:dyDescent="0.3">
      <c r="A372" t="s">
        <v>19</v>
      </c>
      <c r="B372" t="s">
        <v>14</v>
      </c>
      <c r="C372" t="b">
        <v>1</v>
      </c>
    </row>
    <row r="373" spans="1:3" x14ac:dyDescent="0.3">
      <c r="A373" t="s">
        <v>19</v>
      </c>
      <c r="B373" t="s">
        <v>18</v>
      </c>
      <c r="C373" t="b">
        <v>1</v>
      </c>
    </row>
    <row r="374" spans="1:3" x14ac:dyDescent="0.3">
      <c r="A374" t="s">
        <v>21</v>
      </c>
      <c r="B374" t="s">
        <v>14</v>
      </c>
      <c r="C374" t="b">
        <v>1</v>
      </c>
    </row>
    <row r="375" spans="1:3" x14ac:dyDescent="0.3">
      <c r="A375" t="s">
        <v>21</v>
      </c>
      <c r="B375" t="s">
        <v>18</v>
      </c>
      <c r="C375" t="b">
        <v>1</v>
      </c>
    </row>
    <row r="376" spans="1:3" x14ac:dyDescent="0.3">
      <c r="A376" t="s">
        <v>21</v>
      </c>
      <c r="B376" t="s">
        <v>14</v>
      </c>
      <c r="C376" t="b">
        <v>1</v>
      </c>
    </row>
    <row r="377" spans="1:3" x14ac:dyDescent="0.3">
      <c r="A377" t="s">
        <v>21</v>
      </c>
      <c r="B377" t="s">
        <v>18</v>
      </c>
      <c r="C377" t="b">
        <v>0</v>
      </c>
    </row>
    <row r="378" spans="1:3" x14ac:dyDescent="0.3">
      <c r="A378" t="s">
        <v>22</v>
      </c>
      <c r="B378" t="s">
        <v>14</v>
      </c>
      <c r="C378" t="b">
        <v>1</v>
      </c>
    </row>
    <row r="379" spans="1:3" x14ac:dyDescent="0.3">
      <c r="A379" t="s">
        <v>22</v>
      </c>
      <c r="B379" t="s">
        <v>18</v>
      </c>
      <c r="C379" t="b">
        <v>0</v>
      </c>
    </row>
    <row r="380" spans="1:3" x14ac:dyDescent="0.3">
      <c r="A380" t="s">
        <v>22</v>
      </c>
      <c r="B380" t="s">
        <v>14</v>
      </c>
      <c r="C380" t="b">
        <v>1</v>
      </c>
    </row>
    <row r="381" spans="1:3" x14ac:dyDescent="0.3">
      <c r="A381" t="s">
        <v>22</v>
      </c>
      <c r="B381" t="s">
        <v>18</v>
      </c>
      <c r="C381" t="b">
        <v>1</v>
      </c>
    </row>
    <row r="382" spans="1:3" x14ac:dyDescent="0.3">
      <c r="A382" t="s">
        <v>23</v>
      </c>
      <c r="B382" t="s">
        <v>14</v>
      </c>
      <c r="C382" t="b">
        <v>1</v>
      </c>
    </row>
    <row r="383" spans="1:3" x14ac:dyDescent="0.3">
      <c r="A383" t="s">
        <v>23</v>
      </c>
      <c r="B383" t="s">
        <v>18</v>
      </c>
      <c r="C383" t="b">
        <v>1</v>
      </c>
    </row>
    <row r="384" spans="1:3" x14ac:dyDescent="0.3">
      <c r="A384" t="s">
        <v>23</v>
      </c>
      <c r="B384" t="s">
        <v>14</v>
      </c>
      <c r="C384" t="b">
        <v>1</v>
      </c>
    </row>
    <row r="385" spans="1:3" x14ac:dyDescent="0.3">
      <c r="A385" t="s">
        <v>23</v>
      </c>
      <c r="B385" t="s">
        <v>18</v>
      </c>
      <c r="C385" t="b">
        <v>1</v>
      </c>
    </row>
    <row r="386" spans="1:3" x14ac:dyDescent="0.3">
      <c r="A386" t="s">
        <v>24</v>
      </c>
      <c r="B386" t="s">
        <v>14</v>
      </c>
      <c r="C386" t="b">
        <v>0</v>
      </c>
    </row>
    <row r="387" spans="1:3" x14ac:dyDescent="0.3">
      <c r="A387" t="s">
        <v>24</v>
      </c>
      <c r="B387" t="s">
        <v>18</v>
      </c>
      <c r="C387" t="b">
        <v>1</v>
      </c>
    </row>
    <row r="388" spans="1:3" x14ac:dyDescent="0.3">
      <c r="A388" t="s">
        <v>24</v>
      </c>
      <c r="B388" t="s">
        <v>14</v>
      </c>
      <c r="C388" t="b">
        <v>0</v>
      </c>
    </row>
    <row r="389" spans="1:3" x14ac:dyDescent="0.3">
      <c r="A389" t="s">
        <v>24</v>
      </c>
      <c r="B389" t="s">
        <v>18</v>
      </c>
      <c r="C389" t="b">
        <v>0</v>
      </c>
    </row>
    <row r="390" spans="1:3" x14ac:dyDescent="0.3">
      <c r="A390" t="s">
        <v>25</v>
      </c>
      <c r="B390" t="s">
        <v>14</v>
      </c>
      <c r="C390" t="b">
        <v>1</v>
      </c>
    </row>
    <row r="391" spans="1:3" x14ac:dyDescent="0.3">
      <c r="A391" t="s">
        <v>25</v>
      </c>
      <c r="B391" t="s">
        <v>18</v>
      </c>
      <c r="C391" t="b">
        <v>1</v>
      </c>
    </row>
    <row r="392" spans="1:3" x14ac:dyDescent="0.3">
      <c r="A392" t="s">
        <v>25</v>
      </c>
      <c r="B392" t="s">
        <v>14</v>
      </c>
      <c r="C392" t="b">
        <v>1</v>
      </c>
    </row>
    <row r="393" spans="1:3" x14ac:dyDescent="0.3">
      <c r="A393" t="s">
        <v>25</v>
      </c>
      <c r="B393" t="s">
        <v>18</v>
      </c>
      <c r="C393" t="b">
        <v>1</v>
      </c>
    </row>
    <row r="394" spans="1:3" x14ac:dyDescent="0.3">
      <c r="A394" t="s">
        <v>20</v>
      </c>
      <c r="B394" t="s">
        <v>14</v>
      </c>
      <c r="C394" t="b">
        <v>0</v>
      </c>
    </row>
    <row r="395" spans="1:3" x14ac:dyDescent="0.3">
      <c r="A395" t="s">
        <v>20</v>
      </c>
      <c r="B395" t="s">
        <v>18</v>
      </c>
      <c r="C395" t="b">
        <v>0</v>
      </c>
    </row>
    <row r="396" spans="1:3" x14ac:dyDescent="0.3">
      <c r="A396" t="s">
        <v>20</v>
      </c>
      <c r="B396" t="s">
        <v>14</v>
      </c>
      <c r="C396" t="b">
        <v>0</v>
      </c>
    </row>
    <row r="397" spans="1:3" x14ac:dyDescent="0.3">
      <c r="A397" t="s">
        <v>20</v>
      </c>
      <c r="B397" t="s">
        <v>18</v>
      </c>
      <c r="C397" t="b">
        <v>0</v>
      </c>
    </row>
    <row r="398" spans="1:3" x14ac:dyDescent="0.3">
      <c r="A398" t="s">
        <v>13</v>
      </c>
      <c r="B398" t="s">
        <v>14</v>
      </c>
      <c r="C398" t="b">
        <v>1</v>
      </c>
    </row>
    <row r="399" spans="1:3" x14ac:dyDescent="0.3">
      <c r="A399" t="s">
        <v>13</v>
      </c>
      <c r="B399" t="s">
        <v>18</v>
      </c>
      <c r="C399" t="b">
        <v>1</v>
      </c>
    </row>
    <row r="400" spans="1:3" x14ac:dyDescent="0.3">
      <c r="A400" t="s">
        <v>19</v>
      </c>
      <c r="B400" t="s">
        <v>14</v>
      </c>
      <c r="C400" t="b">
        <v>1</v>
      </c>
    </row>
    <row r="401" spans="1:3" x14ac:dyDescent="0.3">
      <c r="A401" t="s">
        <v>19</v>
      </c>
      <c r="B401" t="s">
        <v>18</v>
      </c>
      <c r="C401" t="b">
        <v>1</v>
      </c>
    </row>
    <row r="402" spans="1:3" x14ac:dyDescent="0.3">
      <c r="A402" t="s">
        <v>19</v>
      </c>
      <c r="B402" t="s">
        <v>14</v>
      </c>
      <c r="C402" t="b">
        <v>1</v>
      </c>
    </row>
    <row r="403" spans="1:3" x14ac:dyDescent="0.3">
      <c r="A403" t="s">
        <v>19</v>
      </c>
      <c r="B403" t="s">
        <v>18</v>
      </c>
      <c r="C403" t="b">
        <v>1</v>
      </c>
    </row>
    <row r="404" spans="1:3" x14ac:dyDescent="0.3">
      <c r="A404" t="s">
        <v>21</v>
      </c>
      <c r="B404" t="s">
        <v>14</v>
      </c>
      <c r="C404" t="b">
        <v>1</v>
      </c>
    </row>
    <row r="405" spans="1:3" x14ac:dyDescent="0.3">
      <c r="A405" t="s">
        <v>21</v>
      </c>
      <c r="B405" t="s">
        <v>18</v>
      </c>
      <c r="C405" t="b">
        <v>1</v>
      </c>
    </row>
    <row r="406" spans="1:3" x14ac:dyDescent="0.3">
      <c r="A406" t="s">
        <v>21</v>
      </c>
      <c r="B406" t="s">
        <v>14</v>
      </c>
      <c r="C406" t="b">
        <v>1</v>
      </c>
    </row>
    <row r="407" spans="1:3" x14ac:dyDescent="0.3">
      <c r="A407" t="s">
        <v>21</v>
      </c>
      <c r="B407" t="s">
        <v>18</v>
      </c>
      <c r="C407" t="b">
        <v>0</v>
      </c>
    </row>
    <row r="408" spans="1:3" x14ac:dyDescent="0.3">
      <c r="A408" t="s">
        <v>22</v>
      </c>
      <c r="B408" t="s">
        <v>14</v>
      </c>
      <c r="C408" t="b">
        <v>1</v>
      </c>
    </row>
    <row r="409" spans="1:3" x14ac:dyDescent="0.3">
      <c r="A409" t="s">
        <v>22</v>
      </c>
      <c r="B409" t="s">
        <v>18</v>
      </c>
      <c r="C409" t="b">
        <v>0</v>
      </c>
    </row>
    <row r="410" spans="1:3" x14ac:dyDescent="0.3">
      <c r="A410" t="s">
        <v>22</v>
      </c>
      <c r="B410" t="s">
        <v>14</v>
      </c>
      <c r="C410" t="b">
        <v>1</v>
      </c>
    </row>
    <row r="411" spans="1:3" x14ac:dyDescent="0.3">
      <c r="A411" t="s">
        <v>22</v>
      </c>
      <c r="B411" t="s">
        <v>18</v>
      </c>
      <c r="C411" t="b">
        <v>1</v>
      </c>
    </row>
    <row r="412" spans="1:3" x14ac:dyDescent="0.3">
      <c r="A412" t="s">
        <v>23</v>
      </c>
      <c r="B412" t="s">
        <v>14</v>
      </c>
      <c r="C412" t="b">
        <v>1</v>
      </c>
    </row>
    <row r="413" spans="1:3" x14ac:dyDescent="0.3">
      <c r="A413" t="s">
        <v>23</v>
      </c>
      <c r="B413" t="s">
        <v>18</v>
      </c>
      <c r="C413" t="b">
        <v>1</v>
      </c>
    </row>
    <row r="414" spans="1:3" x14ac:dyDescent="0.3">
      <c r="A414" t="s">
        <v>23</v>
      </c>
      <c r="B414" t="s">
        <v>14</v>
      </c>
      <c r="C414" t="b">
        <v>1</v>
      </c>
    </row>
    <row r="415" spans="1:3" x14ac:dyDescent="0.3">
      <c r="A415" t="s">
        <v>23</v>
      </c>
      <c r="B415" t="s">
        <v>18</v>
      </c>
      <c r="C415" t="b">
        <v>1</v>
      </c>
    </row>
    <row r="416" spans="1:3" x14ac:dyDescent="0.3">
      <c r="A416" t="s">
        <v>24</v>
      </c>
      <c r="B416" t="s">
        <v>14</v>
      </c>
      <c r="C416" t="b">
        <v>0</v>
      </c>
    </row>
    <row r="417" spans="1:3" x14ac:dyDescent="0.3">
      <c r="A417" t="s">
        <v>24</v>
      </c>
      <c r="B417" t="s">
        <v>18</v>
      </c>
      <c r="C417" t="b">
        <v>1</v>
      </c>
    </row>
    <row r="418" spans="1:3" x14ac:dyDescent="0.3">
      <c r="A418" t="s">
        <v>24</v>
      </c>
      <c r="B418" t="s">
        <v>14</v>
      </c>
      <c r="C418" t="b">
        <v>0</v>
      </c>
    </row>
    <row r="419" spans="1:3" x14ac:dyDescent="0.3">
      <c r="A419" t="s">
        <v>24</v>
      </c>
      <c r="B419" t="s">
        <v>18</v>
      </c>
      <c r="C419" t="b">
        <v>1</v>
      </c>
    </row>
    <row r="420" spans="1:3" x14ac:dyDescent="0.3">
      <c r="A420" t="s">
        <v>25</v>
      </c>
      <c r="B420" t="s">
        <v>14</v>
      </c>
      <c r="C420" t="b">
        <v>1</v>
      </c>
    </row>
    <row r="421" spans="1:3" x14ac:dyDescent="0.3">
      <c r="A421" t="s">
        <v>25</v>
      </c>
      <c r="B421" t="s">
        <v>18</v>
      </c>
      <c r="C421" t="b">
        <v>1</v>
      </c>
    </row>
    <row r="422" spans="1:3" x14ac:dyDescent="0.3">
      <c r="A422" t="s">
        <v>25</v>
      </c>
      <c r="B422" t="s">
        <v>14</v>
      </c>
      <c r="C422" t="b">
        <v>1</v>
      </c>
    </row>
    <row r="423" spans="1:3" x14ac:dyDescent="0.3">
      <c r="A423" t="s">
        <v>25</v>
      </c>
      <c r="B423" t="s">
        <v>18</v>
      </c>
      <c r="C423" t="b">
        <v>1</v>
      </c>
    </row>
    <row r="424" spans="1:3" x14ac:dyDescent="0.3">
      <c r="A424" t="s">
        <v>20</v>
      </c>
      <c r="B424" t="s">
        <v>14</v>
      </c>
      <c r="C424" t="b">
        <v>0</v>
      </c>
    </row>
    <row r="425" spans="1:3" x14ac:dyDescent="0.3">
      <c r="A425" t="s">
        <v>20</v>
      </c>
      <c r="B425" t="s">
        <v>18</v>
      </c>
      <c r="C425" t="b">
        <v>0</v>
      </c>
    </row>
    <row r="426" spans="1:3" x14ac:dyDescent="0.3">
      <c r="A426" t="s">
        <v>20</v>
      </c>
      <c r="B426" t="s">
        <v>14</v>
      </c>
      <c r="C426" t="b">
        <v>0</v>
      </c>
    </row>
    <row r="427" spans="1:3" x14ac:dyDescent="0.3">
      <c r="A427" t="s">
        <v>20</v>
      </c>
      <c r="B427" t="s">
        <v>18</v>
      </c>
      <c r="C427" t="b">
        <v>1</v>
      </c>
    </row>
    <row r="428" spans="1:3" x14ac:dyDescent="0.3">
      <c r="A428" t="s">
        <v>13</v>
      </c>
      <c r="B428" t="s">
        <v>14</v>
      </c>
      <c r="C428" t="b">
        <v>1</v>
      </c>
    </row>
    <row r="429" spans="1:3" x14ac:dyDescent="0.3">
      <c r="A429" t="s">
        <v>13</v>
      </c>
      <c r="B429" t="s">
        <v>18</v>
      </c>
      <c r="C429" t="b">
        <v>1</v>
      </c>
    </row>
    <row r="430" spans="1:3" x14ac:dyDescent="0.3">
      <c r="A430" t="s">
        <v>13</v>
      </c>
      <c r="B430" t="s">
        <v>14</v>
      </c>
      <c r="C430" t="b">
        <v>1</v>
      </c>
    </row>
    <row r="431" spans="1:3" x14ac:dyDescent="0.3">
      <c r="A431" t="s">
        <v>13</v>
      </c>
      <c r="B431" t="s">
        <v>18</v>
      </c>
      <c r="C431" t="b">
        <v>1</v>
      </c>
    </row>
    <row r="432" spans="1:3" x14ac:dyDescent="0.3">
      <c r="A432" t="s">
        <v>13</v>
      </c>
      <c r="B432" t="s">
        <v>14</v>
      </c>
      <c r="C432" t="b">
        <v>1</v>
      </c>
    </row>
    <row r="433" spans="1:3" x14ac:dyDescent="0.3">
      <c r="A433" t="s">
        <v>13</v>
      </c>
      <c r="B433" t="s">
        <v>18</v>
      </c>
      <c r="C433" t="b">
        <v>1</v>
      </c>
    </row>
    <row r="434" spans="1:3" x14ac:dyDescent="0.3">
      <c r="A434" t="s">
        <v>19</v>
      </c>
      <c r="B434" t="s">
        <v>14</v>
      </c>
      <c r="C434" t="b">
        <v>1</v>
      </c>
    </row>
    <row r="435" spans="1:3" x14ac:dyDescent="0.3">
      <c r="A435" t="s">
        <v>19</v>
      </c>
      <c r="B435" t="s">
        <v>18</v>
      </c>
      <c r="C435" t="b">
        <v>1</v>
      </c>
    </row>
    <row r="436" spans="1:3" x14ac:dyDescent="0.3">
      <c r="A436" t="s">
        <v>19</v>
      </c>
      <c r="B436" t="s">
        <v>14</v>
      </c>
      <c r="C436" t="b">
        <v>1</v>
      </c>
    </row>
    <row r="437" spans="1:3" x14ac:dyDescent="0.3">
      <c r="A437" t="s">
        <v>19</v>
      </c>
      <c r="B437" t="s">
        <v>18</v>
      </c>
      <c r="C437" t="b">
        <v>1</v>
      </c>
    </row>
    <row r="438" spans="1:3" x14ac:dyDescent="0.3">
      <c r="A438" t="s">
        <v>19</v>
      </c>
      <c r="B438" t="s">
        <v>14</v>
      </c>
      <c r="C438" t="b">
        <v>1</v>
      </c>
    </row>
    <row r="439" spans="1:3" x14ac:dyDescent="0.3">
      <c r="A439" t="s">
        <v>19</v>
      </c>
      <c r="B439" t="s">
        <v>18</v>
      </c>
      <c r="C439" t="b">
        <v>1</v>
      </c>
    </row>
    <row r="440" spans="1:3" x14ac:dyDescent="0.3">
      <c r="A440" t="s">
        <v>21</v>
      </c>
      <c r="B440" t="s">
        <v>14</v>
      </c>
      <c r="C440" t="b">
        <v>1</v>
      </c>
    </row>
    <row r="441" spans="1:3" x14ac:dyDescent="0.3">
      <c r="A441" t="s">
        <v>21</v>
      </c>
      <c r="B441" t="s">
        <v>18</v>
      </c>
      <c r="C441" t="b">
        <v>1</v>
      </c>
    </row>
    <row r="442" spans="1:3" x14ac:dyDescent="0.3">
      <c r="A442" t="s">
        <v>21</v>
      </c>
      <c r="B442" t="s">
        <v>14</v>
      </c>
      <c r="C442" t="b">
        <v>1</v>
      </c>
    </row>
    <row r="443" spans="1:3" x14ac:dyDescent="0.3">
      <c r="A443" t="s">
        <v>21</v>
      </c>
      <c r="B443" t="s">
        <v>18</v>
      </c>
      <c r="C443" t="b">
        <v>1</v>
      </c>
    </row>
    <row r="444" spans="1:3" x14ac:dyDescent="0.3">
      <c r="A444" t="s">
        <v>21</v>
      </c>
      <c r="B444" t="s">
        <v>14</v>
      </c>
      <c r="C444" t="b">
        <v>1</v>
      </c>
    </row>
    <row r="445" spans="1:3" x14ac:dyDescent="0.3">
      <c r="A445" t="s">
        <v>21</v>
      </c>
      <c r="B445" t="s">
        <v>18</v>
      </c>
      <c r="C445" t="b">
        <v>1</v>
      </c>
    </row>
    <row r="446" spans="1:3" x14ac:dyDescent="0.3">
      <c r="A446" t="s">
        <v>22</v>
      </c>
      <c r="B446" t="s">
        <v>14</v>
      </c>
      <c r="C446" t="b">
        <v>1</v>
      </c>
    </row>
    <row r="447" spans="1:3" x14ac:dyDescent="0.3">
      <c r="A447" t="s">
        <v>22</v>
      </c>
      <c r="B447" t="s">
        <v>18</v>
      </c>
      <c r="C447" t="b">
        <v>0</v>
      </c>
    </row>
    <row r="448" spans="1:3" x14ac:dyDescent="0.3">
      <c r="A448" t="s">
        <v>22</v>
      </c>
      <c r="B448" t="s">
        <v>14</v>
      </c>
      <c r="C448" t="b">
        <v>1</v>
      </c>
    </row>
    <row r="449" spans="1:3" x14ac:dyDescent="0.3">
      <c r="A449" t="s">
        <v>22</v>
      </c>
      <c r="B449" t="s">
        <v>18</v>
      </c>
      <c r="C449" t="b">
        <v>1</v>
      </c>
    </row>
    <row r="450" spans="1:3" x14ac:dyDescent="0.3">
      <c r="A450" t="s">
        <v>22</v>
      </c>
      <c r="B450" t="s">
        <v>14</v>
      </c>
      <c r="C450" t="b">
        <v>1</v>
      </c>
    </row>
    <row r="451" spans="1:3" x14ac:dyDescent="0.3">
      <c r="A451" t="s">
        <v>22</v>
      </c>
      <c r="B451" t="s">
        <v>18</v>
      </c>
      <c r="C451" t="b">
        <v>0</v>
      </c>
    </row>
    <row r="452" spans="1:3" x14ac:dyDescent="0.3">
      <c r="A452" t="s">
        <v>23</v>
      </c>
      <c r="B452" t="s">
        <v>14</v>
      </c>
      <c r="C452" t="b">
        <v>1</v>
      </c>
    </row>
    <row r="453" spans="1:3" x14ac:dyDescent="0.3">
      <c r="A453" t="s">
        <v>23</v>
      </c>
      <c r="B453" t="s">
        <v>18</v>
      </c>
      <c r="C453" t="b">
        <v>1</v>
      </c>
    </row>
    <row r="454" spans="1:3" x14ac:dyDescent="0.3">
      <c r="A454" t="s">
        <v>23</v>
      </c>
      <c r="B454" t="s">
        <v>14</v>
      </c>
      <c r="C454" t="b">
        <v>1</v>
      </c>
    </row>
    <row r="455" spans="1:3" x14ac:dyDescent="0.3">
      <c r="A455" t="s">
        <v>23</v>
      </c>
      <c r="B455" t="s">
        <v>18</v>
      </c>
      <c r="C455" t="b">
        <v>1</v>
      </c>
    </row>
    <row r="456" spans="1:3" x14ac:dyDescent="0.3">
      <c r="A456" t="s">
        <v>23</v>
      </c>
      <c r="B456" t="s">
        <v>14</v>
      </c>
      <c r="C456" t="b">
        <v>1</v>
      </c>
    </row>
    <row r="457" spans="1:3" x14ac:dyDescent="0.3">
      <c r="A457" t="s">
        <v>23</v>
      </c>
      <c r="B457" t="s">
        <v>18</v>
      </c>
      <c r="C457" t="b">
        <v>1</v>
      </c>
    </row>
    <row r="458" spans="1:3" x14ac:dyDescent="0.3">
      <c r="A458" t="s">
        <v>24</v>
      </c>
      <c r="B458" t="s">
        <v>14</v>
      </c>
      <c r="C458" t="b">
        <v>0</v>
      </c>
    </row>
    <row r="459" spans="1:3" x14ac:dyDescent="0.3">
      <c r="A459" t="s">
        <v>24</v>
      </c>
      <c r="B459" t="s">
        <v>18</v>
      </c>
      <c r="C459" t="b">
        <v>1</v>
      </c>
    </row>
    <row r="460" spans="1:3" x14ac:dyDescent="0.3">
      <c r="A460" t="s">
        <v>24</v>
      </c>
      <c r="B460" t="s">
        <v>14</v>
      </c>
      <c r="C460" t="b">
        <v>0</v>
      </c>
    </row>
    <row r="461" spans="1:3" x14ac:dyDescent="0.3">
      <c r="A461" t="s">
        <v>24</v>
      </c>
      <c r="B461" t="s">
        <v>18</v>
      </c>
      <c r="C461" t="b">
        <v>1</v>
      </c>
    </row>
    <row r="462" spans="1:3" x14ac:dyDescent="0.3">
      <c r="A462" t="s">
        <v>24</v>
      </c>
      <c r="B462" t="s">
        <v>14</v>
      </c>
      <c r="C462" t="b">
        <v>1</v>
      </c>
    </row>
    <row r="463" spans="1:3" x14ac:dyDescent="0.3">
      <c r="A463" t="s">
        <v>24</v>
      </c>
      <c r="B463" t="s">
        <v>18</v>
      </c>
      <c r="C463" t="b">
        <v>1</v>
      </c>
    </row>
    <row r="464" spans="1:3" x14ac:dyDescent="0.3">
      <c r="A464" t="s">
        <v>25</v>
      </c>
      <c r="B464" t="s">
        <v>14</v>
      </c>
      <c r="C464" t="b">
        <v>1</v>
      </c>
    </row>
    <row r="465" spans="1:3" x14ac:dyDescent="0.3">
      <c r="A465" t="s">
        <v>25</v>
      </c>
      <c r="B465" t="s">
        <v>18</v>
      </c>
      <c r="C465" t="b">
        <v>1</v>
      </c>
    </row>
    <row r="466" spans="1:3" x14ac:dyDescent="0.3">
      <c r="A466" t="s">
        <v>25</v>
      </c>
      <c r="B466" t="s">
        <v>14</v>
      </c>
      <c r="C466" t="b">
        <v>1</v>
      </c>
    </row>
    <row r="467" spans="1:3" x14ac:dyDescent="0.3">
      <c r="A467" t="s">
        <v>25</v>
      </c>
      <c r="B467" t="s">
        <v>18</v>
      </c>
      <c r="C467" t="b">
        <v>1</v>
      </c>
    </row>
    <row r="468" spans="1:3" x14ac:dyDescent="0.3">
      <c r="A468" t="s">
        <v>25</v>
      </c>
      <c r="B468" t="s">
        <v>14</v>
      </c>
      <c r="C468" t="b">
        <v>1</v>
      </c>
    </row>
    <row r="469" spans="1:3" x14ac:dyDescent="0.3">
      <c r="A469" t="s">
        <v>25</v>
      </c>
      <c r="B469" t="s">
        <v>18</v>
      </c>
      <c r="C469" t="b">
        <v>1</v>
      </c>
    </row>
    <row r="470" spans="1:3" x14ac:dyDescent="0.3">
      <c r="A470" t="s">
        <v>20</v>
      </c>
      <c r="B470" t="s">
        <v>14</v>
      </c>
      <c r="C470" t="b">
        <v>1</v>
      </c>
    </row>
    <row r="471" spans="1:3" x14ac:dyDescent="0.3">
      <c r="A471" t="s">
        <v>20</v>
      </c>
      <c r="B471" t="s">
        <v>18</v>
      </c>
      <c r="C471" t="b">
        <v>1</v>
      </c>
    </row>
    <row r="472" spans="1:3" x14ac:dyDescent="0.3">
      <c r="A472" t="s">
        <v>20</v>
      </c>
      <c r="B472" t="s">
        <v>14</v>
      </c>
      <c r="C472" t="b">
        <v>1</v>
      </c>
    </row>
    <row r="473" spans="1:3" x14ac:dyDescent="0.3">
      <c r="A473" t="s">
        <v>20</v>
      </c>
      <c r="B473" t="s">
        <v>18</v>
      </c>
      <c r="C473" t="b">
        <v>0</v>
      </c>
    </row>
    <row r="474" spans="1:3" x14ac:dyDescent="0.3">
      <c r="A474" t="s">
        <v>20</v>
      </c>
      <c r="B474" t="s">
        <v>14</v>
      </c>
      <c r="C474" t="b">
        <v>0</v>
      </c>
    </row>
    <row r="475" spans="1:3" x14ac:dyDescent="0.3">
      <c r="A475" t="s">
        <v>20</v>
      </c>
      <c r="B475" t="s">
        <v>18</v>
      </c>
      <c r="C475" t="b">
        <v>0</v>
      </c>
    </row>
    <row r="476" spans="1:3" x14ac:dyDescent="0.3">
      <c r="A476" t="s">
        <v>13</v>
      </c>
      <c r="B476" t="s">
        <v>14</v>
      </c>
      <c r="C476" t="b">
        <v>1</v>
      </c>
    </row>
    <row r="477" spans="1:3" x14ac:dyDescent="0.3">
      <c r="A477" t="s">
        <v>13</v>
      </c>
      <c r="B477" t="s">
        <v>18</v>
      </c>
      <c r="C477" t="b">
        <v>1</v>
      </c>
    </row>
    <row r="478" spans="1:3" x14ac:dyDescent="0.3">
      <c r="A478" t="s">
        <v>13</v>
      </c>
      <c r="B478" t="s">
        <v>14</v>
      </c>
      <c r="C478" t="b">
        <v>1</v>
      </c>
    </row>
    <row r="479" spans="1:3" x14ac:dyDescent="0.3">
      <c r="A479" t="s">
        <v>13</v>
      </c>
      <c r="B479" t="s">
        <v>18</v>
      </c>
      <c r="C479" t="b">
        <v>1</v>
      </c>
    </row>
    <row r="480" spans="1:3" x14ac:dyDescent="0.3">
      <c r="A480" t="s">
        <v>13</v>
      </c>
      <c r="B480" t="s">
        <v>14</v>
      </c>
      <c r="C480" t="b">
        <v>1</v>
      </c>
    </row>
    <row r="481" spans="1:3" x14ac:dyDescent="0.3">
      <c r="A481" t="s">
        <v>13</v>
      </c>
      <c r="B481" t="s">
        <v>18</v>
      </c>
      <c r="C481" t="b">
        <v>1</v>
      </c>
    </row>
    <row r="482" spans="1:3" x14ac:dyDescent="0.3">
      <c r="A482" t="s">
        <v>19</v>
      </c>
      <c r="B482" t="s">
        <v>14</v>
      </c>
      <c r="C482" t="b">
        <v>1</v>
      </c>
    </row>
    <row r="483" spans="1:3" x14ac:dyDescent="0.3">
      <c r="A483" t="s">
        <v>19</v>
      </c>
      <c r="B483" t="s">
        <v>18</v>
      </c>
      <c r="C483" t="b">
        <v>1</v>
      </c>
    </row>
    <row r="484" spans="1:3" x14ac:dyDescent="0.3">
      <c r="A484" t="s">
        <v>19</v>
      </c>
      <c r="B484" t="s">
        <v>14</v>
      </c>
      <c r="C484" t="b">
        <v>1</v>
      </c>
    </row>
    <row r="485" spans="1:3" x14ac:dyDescent="0.3">
      <c r="A485" t="s">
        <v>19</v>
      </c>
      <c r="B485" t="s">
        <v>18</v>
      </c>
      <c r="C485" t="b">
        <v>1</v>
      </c>
    </row>
    <row r="486" spans="1:3" x14ac:dyDescent="0.3">
      <c r="A486" t="s">
        <v>19</v>
      </c>
      <c r="B486" t="s">
        <v>14</v>
      </c>
      <c r="C486" t="b">
        <v>1</v>
      </c>
    </row>
    <row r="487" spans="1:3" x14ac:dyDescent="0.3">
      <c r="A487" t="s">
        <v>19</v>
      </c>
      <c r="B487" t="s">
        <v>18</v>
      </c>
      <c r="C487" t="b">
        <v>1</v>
      </c>
    </row>
    <row r="488" spans="1:3" x14ac:dyDescent="0.3">
      <c r="A488" t="s">
        <v>21</v>
      </c>
      <c r="B488" t="s">
        <v>14</v>
      </c>
      <c r="C488" t="b">
        <v>1</v>
      </c>
    </row>
    <row r="489" spans="1:3" x14ac:dyDescent="0.3">
      <c r="A489" t="s">
        <v>21</v>
      </c>
      <c r="B489" t="s">
        <v>18</v>
      </c>
      <c r="C489" t="b">
        <v>1</v>
      </c>
    </row>
    <row r="490" spans="1:3" x14ac:dyDescent="0.3">
      <c r="A490" t="s">
        <v>21</v>
      </c>
      <c r="B490" t="s">
        <v>14</v>
      </c>
      <c r="C490" t="b">
        <v>1</v>
      </c>
    </row>
    <row r="491" spans="1:3" x14ac:dyDescent="0.3">
      <c r="A491" t="s">
        <v>21</v>
      </c>
      <c r="B491" t="s">
        <v>18</v>
      </c>
      <c r="C491" t="b">
        <v>1</v>
      </c>
    </row>
    <row r="492" spans="1:3" x14ac:dyDescent="0.3">
      <c r="A492" t="s">
        <v>21</v>
      </c>
      <c r="B492" t="s">
        <v>14</v>
      </c>
      <c r="C492" t="b">
        <v>1</v>
      </c>
    </row>
    <row r="493" spans="1:3" x14ac:dyDescent="0.3">
      <c r="A493" t="s">
        <v>21</v>
      </c>
      <c r="B493" t="s">
        <v>18</v>
      </c>
      <c r="C493" t="b">
        <v>1</v>
      </c>
    </row>
    <row r="494" spans="1:3" x14ac:dyDescent="0.3">
      <c r="A494" t="s">
        <v>22</v>
      </c>
      <c r="B494" t="s">
        <v>14</v>
      </c>
      <c r="C494" t="b">
        <v>1</v>
      </c>
    </row>
    <row r="495" spans="1:3" x14ac:dyDescent="0.3">
      <c r="A495" t="s">
        <v>22</v>
      </c>
      <c r="B495" t="s">
        <v>18</v>
      </c>
      <c r="C495" t="b">
        <v>1</v>
      </c>
    </row>
    <row r="496" spans="1:3" x14ac:dyDescent="0.3">
      <c r="A496" t="s">
        <v>22</v>
      </c>
      <c r="B496" t="s">
        <v>14</v>
      </c>
      <c r="C496" t="b">
        <v>1</v>
      </c>
    </row>
    <row r="497" spans="1:3" x14ac:dyDescent="0.3">
      <c r="A497" t="s">
        <v>22</v>
      </c>
      <c r="B497" t="s">
        <v>18</v>
      </c>
      <c r="C497" t="b">
        <v>0</v>
      </c>
    </row>
    <row r="498" spans="1:3" x14ac:dyDescent="0.3">
      <c r="A498" t="s">
        <v>22</v>
      </c>
      <c r="B498" t="s">
        <v>14</v>
      </c>
      <c r="C498" t="b">
        <v>1</v>
      </c>
    </row>
    <row r="499" spans="1:3" x14ac:dyDescent="0.3">
      <c r="A499" t="s">
        <v>22</v>
      </c>
      <c r="B499" t="s">
        <v>18</v>
      </c>
      <c r="C499" t="b">
        <v>1</v>
      </c>
    </row>
    <row r="500" spans="1:3" x14ac:dyDescent="0.3">
      <c r="A500" t="s">
        <v>23</v>
      </c>
      <c r="B500" t="s">
        <v>14</v>
      </c>
      <c r="C500" t="b">
        <v>1</v>
      </c>
    </row>
    <row r="501" spans="1:3" x14ac:dyDescent="0.3">
      <c r="A501" t="s">
        <v>23</v>
      </c>
      <c r="B501" t="s">
        <v>18</v>
      </c>
      <c r="C501" t="b">
        <v>0</v>
      </c>
    </row>
    <row r="502" spans="1:3" x14ac:dyDescent="0.3">
      <c r="A502" t="s">
        <v>23</v>
      </c>
      <c r="B502" t="s">
        <v>14</v>
      </c>
      <c r="C502" t="b">
        <v>1</v>
      </c>
    </row>
    <row r="503" spans="1:3" x14ac:dyDescent="0.3">
      <c r="A503" t="s">
        <v>23</v>
      </c>
      <c r="B503" t="s">
        <v>18</v>
      </c>
      <c r="C503" t="b">
        <v>1</v>
      </c>
    </row>
    <row r="504" spans="1:3" x14ac:dyDescent="0.3">
      <c r="A504" t="s">
        <v>23</v>
      </c>
      <c r="B504" t="s">
        <v>14</v>
      </c>
      <c r="C504" t="b">
        <v>1</v>
      </c>
    </row>
    <row r="505" spans="1:3" x14ac:dyDescent="0.3">
      <c r="A505" t="s">
        <v>23</v>
      </c>
      <c r="B505" t="s">
        <v>18</v>
      </c>
      <c r="C505" t="b">
        <v>1</v>
      </c>
    </row>
    <row r="506" spans="1:3" x14ac:dyDescent="0.3">
      <c r="A506" t="s">
        <v>24</v>
      </c>
      <c r="B506" t="s">
        <v>14</v>
      </c>
      <c r="C506" t="b">
        <v>0</v>
      </c>
    </row>
    <row r="507" spans="1:3" x14ac:dyDescent="0.3">
      <c r="A507" t="s">
        <v>24</v>
      </c>
      <c r="B507" t="s">
        <v>18</v>
      </c>
      <c r="C507" t="b">
        <v>1</v>
      </c>
    </row>
    <row r="508" spans="1:3" x14ac:dyDescent="0.3">
      <c r="A508" t="s">
        <v>24</v>
      </c>
      <c r="B508" t="s">
        <v>14</v>
      </c>
      <c r="C508" t="b">
        <v>0</v>
      </c>
    </row>
    <row r="509" spans="1:3" x14ac:dyDescent="0.3">
      <c r="A509" t="s">
        <v>24</v>
      </c>
      <c r="B509" t="s">
        <v>18</v>
      </c>
      <c r="C509" t="b">
        <v>1</v>
      </c>
    </row>
    <row r="510" spans="1:3" x14ac:dyDescent="0.3">
      <c r="A510" t="s">
        <v>24</v>
      </c>
      <c r="B510" t="s">
        <v>14</v>
      </c>
      <c r="C510" t="b">
        <v>0</v>
      </c>
    </row>
    <row r="511" spans="1:3" x14ac:dyDescent="0.3">
      <c r="A511" t="s">
        <v>24</v>
      </c>
      <c r="B511" t="s">
        <v>18</v>
      </c>
      <c r="C511" t="b">
        <v>1</v>
      </c>
    </row>
    <row r="512" spans="1:3" x14ac:dyDescent="0.3">
      <c r="A512" t="s">
        <v>25</v>
      </c>
      <c r="B512" t="s">
        <v>14</v>
      </c>
      <c r="C512" t="b">
        <v>0</v>
      </c>
    </row>
    <row r="513" spans="1:3" x14ac:dyDescent="0.3">
      <c r="A513" t="s">
        <v>25</v>
      </c>
      <c r="B513" t="s">
        <v>18</v>
      </c>
      <c r="C513" t="b">
        <v>1</v>
      </c>
    </row>
    <row r="514" spans="1:3" x14ac:dyDescent="0.3">
      <c r="A514" t="s">
        <v>25</v>
      </c>
      <c r="B514" t="s">
        <v>14</v>
      </c>
      <c r="C514" t="b">
        <v>1</v>
      </c>
    </row>
    <row r="515" spans="1:3" x14ac:dyDescent="0.3">
      <c r="A515" t="s">
        <v>25</v>
      </c>
      <c r="B515" t="s">
        <v>18</v>
      </c>
      <c r="C515" t="b">
        <v>1</v>
      </c>
    </row>
    <row r="516" spans="1:3" x14ac:dyDescent="0.3">
      <c r="A516" t="s">
        <v>25</v>
      </c>
      <c r="B516" t="s">
        <v>14</v>
      </c>
      <c r="C516" t="b">
        <v>1</v>
      </c>
    </row>
    <row r="517" spans="1:3" x14ac:dyDescent="0.3">
      <c r="A517" t="s">
        <v>25</v>
      </c>
      <c r="B517" t="s">
        <v>18</v>
      </c>
      <c r="C517" t="b">
        <v>1</v>
      </c>
    </row>
    <row r="518" spans="1:3" x14ac:dyDescent="0.3">
      <c r="A518" t="s">
        <v>20</v>
      </c>
      <c r="B518" t="s">
        <v>14</v>
      </c>
      <c r="C518" t="b">
        <v>0</v>
      </c>
    </row>
    <row r="519" spans="1:3" x14ac:dyDescent="0.3">
      <c r="A519" t="s">
        <v>20</v>
      </c>
      <c r="B519" t="s">
        <v>18</v>
      </c>
      <c r="C519" t="b">
        <v>0</v>
      </c>
    </row>
    <row r="520" spans="1:3" x14ac:dyDescent="0.3">
      <c r="A520" t="s">
        <v>20</v>
      </c>
      <c r="B520" t="s">
        <v>14</v>
      </c>
      <c r="C520" t="b">
        <v>1</v>
      </c>
    </row>
    <row r="521" spans="1:3" x14ac:dyDescent="0.3">
      <c r="A521" t="s">
        <v>20</v>
      </c>
      <c r="B521" t="s">
        <v>18</v>
      </c>
      <c r="C521" t="b">
        <v>1</v>
      </c>
    </row>
    <row r="522" spans="1:3" x14ac:dyDescent="0.3">
      <c r="A522" t="s">
        <v>20</v>
      </c>
      <c r="B522" t="s">
        <v>14</v>
      </c>
      <c r="C522" t="b">
        <v>1</v>
      </c>
    </row>
    <row r="523" spans="1:3" x14ac:dyDescent="0.3">
      <c r="A523" t="s">
        <v>20</v>
      </c>
      <c r="B523" t="s">
        <v>18</v>
      </c>
      <c r="C523" t="b">
        <v>1</v>
      </c>
    </row>
    <row r="524" spans="1:3" x14ac:dyDescent="0.3">
      <c r="A524" t="s">
        <v>13</v>
      </c>
      <c r="B524" t="s">
        <v>14</v>
      </c>
      <c r="C524" t="b">
        <v>0</v>
      </c>
    </row>
    <row r="525" spans="1:3" x14ac:dyDescent="0.3">
      <c r="A525" t="s">
        <v>13</v>
      </c>
      <c r="B525" t="s">
        <v>18</v>
      </c>
      <c r="C525" t="b">
        <v>0</v>
      </c>
    </row>
    <row r="526" spans="1:3" x14ac:dyDescent="0.3">
      <c r="A526" t="s">
        <v>13</v>
      </c>
      <c r="B526" t="s">
        <v>14</v>
      </c>
      <c r="C526" t="b">
        <v>1</v>
      </c>
    </row>
    <row r="527" spans="1:3" x14ac:dyDescent="0.3">
      <c r="A527" t="s">
        <v>13</v>
      </c>
      <c r="B527" t="s">
        <v>18</v>
      </c>
      <c r="C527" t="b">
        <v>1</v>
      </c>
    </row>
    <row r="528" spans="1:3" x14ac:dyDescent="0.3">
      <c r="A528" t="s">
        <v>13</v>
      </c>
      <c r="B528" t="s">
        <v>14</v>
      </c>
      <c r="C528" t="b">
        <v>1</v>
      </c>
    </row>
    <row r="529" spans="1:3" x14ac:dyDescent="0.3">
      <c r="A529" t="s">
        <v>13</v>
      </c>
      <c r="B529" t="s">
        <v>18</v>
      </c>
      <c r="C529" t="b">
        <v>1</v>
      </c>
    </row>
    <row r="530" spans="1:3" x14ac:dyDescent="0.3">
      <c r="A530" t="s">
        <v>19</v>
      </c>
      <c r="B530" t="s">
        <v>14</v>
      </c>
      <c r="C530" t="b">
        <v>1</v>
      </c>
    </row>
    <row r="531" spans="1:3" x14ac:dyDescent="0.3">
      <c r="A531" t="s">
        <v>19</v>
      </c>
      <c r="B531" t="s">
        <v>18</v>
      </c>
      <c r="C531" t="b">
        <v>1</v>
      </c>
    </row>
    <row r="532" spans="1:3" x14ac:dyDescent="0.3">
      <c r="A532" t="s">
        <v>19</v>
      </c>
      <c r="B532" t="s">
        <v>14</v>
      </c>
      <c r="C532" t="b">
        <v>1</v>
      </c>
    </row>
    <row r="533" spans="1:3" x14ac:dyDescent="0.3">
      <c r="A533" t="s">
        <v>19</v>
      </c>
      <c r="B533" t="s">
        <v>18</v>
      </c>
      <c r="C533" t="b">
        <v>1</v>
      </c>
    </row>
    <row r="534" spans="1:3" x14ac:dyDescent="0.3">
      <c r="A534" t="s">
        <v>19</v>
      </c>
      <c r="B534" t="s">
        <v>14</v>
      </c>
      <c r="C534" t="b">
        <v>1</v>
      </c>
    </row>
    <row r="535" spans="1:3" x14ac:dyDescent="0.3">
      <c r="A535" t="s">
        <v>19</v>
      </c>
      <c r="B535" t="s">
        <v>18</v>
      </c>
      <c r="C535" t="b">
        <v>1</v>
      </c>
    </row>
    <row r="536" spans="1:3" x14ac:dyDescent="0.3">
      <c r="A536" t="s">
        <v>21</v>
      </c>
      <c r="B536" t="s">
        <v>14</v>
      </c>
      <c r="C536" t="b">
        <v>0</v>
      </c>
    </row>
    <row r="537" spans="1:3" x14ac:dyDescent="0.3">
      <c r="A537" t="s">
        <v>21</v>
      </c>
      <c r="B537" t="s">
        <v>18</v>
      </c>
      <c r="C537" t="b">
        <v>0</v>
      </c>
    </row>
    <row r="538" spans="1:3" x14ac:dyDescent="0.3">
      <c r="A538" t="s">
        <v>21</v>
      </c>
      <c r="B538" t="s">
        <v>14</v>
      </c>
      <c r="C538" t="b">
        <v>1</v>
      </c>
    </row>
    <row r="539" spans="1:3" x14ac:dyDescent="0.3">
      <c r="A539" t="s">
        <v>21</v>
      </c>
      <c r="B539" t="s">
        <v>18</v>
      </c>
      <c r="C539" t="b">
        <v>1</v>
      </c>
    </row>
    <row r="540" spans="1:3" x14ac:dyDescent="0.3">
      <c r="A540" t="s">
        <v>21</v>
      </c>
      <c r="B540" t="s">
        <v>14</v>
      </c>
      <c r="C540" t="b">
        <v>1</v>
      </c>
    </row>
    <row r="541" spans="1:3" x14ac:dyDescent="0.3">
      <c r="A541" t="s">
        <v>21</v>
      </c>
      <c r="B541" t="s">
        <v>18</v>
      </c>
      <c r="C541" t="b">
        <v>1</v>
      </c>
    </row>
    <row r="542" spans="1:3" x14ac:dyDescent="0.3">
      <c r="A542" t="s">
        <v>22</v>
      </c>
      <c r="B542" t="s">
        <v>14</v>
      </c>
      <c r="C542" t="b">
        <v>1</v>
      </c>
    </row>
    <row r="543" spans="1:3" x14ac:dyDescent="0.3">
      <c r="A543" t="s">
        <v>22</v>
      </c>
      <c r="B543" t="s">
        <v>18</v>
      </c>
      <c r="C543" t="b">
        <v>0</v>
      </c>
    </row>
    <row r="544" spans="1:3" x14ac:dyDescent="0.3">
      <c r="A544" t="s">
        <v>22</v>
      </c>
      <c r="B544" t="s">
        <v>14</v>
      </c>
      <c r="C544" t="b">
        <v>1</v>
      </c>
    </row>
    <row r="545" spans="1:3" x14ac:dyDescent="0.3">
      <c r="A545" t="s">
        <v>22</v>
      </c>
      <c r="B545" t="s">
        <v>18</v>
      </c>
      <c r="C545" t="b">
        <v>0</v>
      </c>
    </row>
    <row r="546" spans="1:3" x14ac:dyDescent="0.3">
      <c r="A546" t="s">
        <v>22</v>
      </c>
      <c r="B546" t="s">
        <v>14</v>
      </c>
      <c r="C546" t="b">
        <v>1</v>
      </c>
    </row>
    <row r="547" spans="1:3" x14ac:dyDescent="0.3">
      <c r="A547" t="s">
        <v>22</v>
      </c>
      <c r="B547" t="s">
        <v>18</v>
      </c>
      <c r="C547" t="b">
        <v>0</v>
      </c>
    </row>
    <row r="548" spans="1:3" x14ac:dyDescent="0.3">
      <c r="A548" t="s">
        <v>23</v>
      </c>
      <c r="B548" t="s">
        <v>14</v>
      </c>
      <c r="C548" t="b">
        <v>0</v>
      </c>
    </row>
    <row r="549" spans="1:3" x14ac:dyDescent="0.3">
      <c r="A549" t="s">
        <v>23</v>
      </c>
      <c r="B549" t="s">
        <v>18</v>
      </c>
      <c r="C549" t="b">
        <v>0</v>
      </c>
    </row>
    <row r="550" spans="1:3" x14ac:dyDescent="0.3">
      <c r="A550" t="s">
        <v>23</v>
      </c>
      <c r="B550" t="s">
        <v>14</v>
      </c>
      <c r="C550" t="b">
        <v>1</v>
      </c>
    </row>
    <row r="551" spans="1:3" x14ac:dyDescent="0.3">
      <c r="A551" t="s">
        <v>23</v>
      </c>
      <c r="B551" t="s">
        <v>18</v>
      </c>
      <c r="C551" t="b">
        <v>1</v>
      </c>
    </row>
    <row r="552" spans="1:3" x14ac:dyDescent="0.3">
      <c r="A552" t="s">
        <v>23</v>
      </c>
      <c r="B552" t="s">
        <v>14</v>
      </c>
      <c r="C552" t="b">
        <v>1</v>
      </c>
    </row>
    <row r="553" spans="1:3" x14ac:dyDescent="0.3">
      <c r="A553" t="s">
        <v>23</v>
      </c>
      <c r="B553" t="s">
        <v>18</v>
      </c>
      <c r="C553" t="b">
        <v>1</v>
      </c>
    </row>
    <row r="554" spans="1:3" x14ac:dyDescent="0.3">
      <c r="A554" t="s">
        <v>24</v>
      </c>
      <c r="B554" t="s">
        <v>14</v>
      </c>
      <c r="C554" t="b">
        <v>1</v>
      </c>
    </row>
    <row r="555" spans="1:3" x14ac:dyDescent="0.3">
      <c r="A555" t="s">
        <v>24</v>
      </c>
      <c r="B555" t="s">
        <v>18</v>
      </c>
      <c r="C555" t="b">
        <v>0</v>
      </c>
    </row>
    <row r="556" spans="1:3" x14ac:dyDescent="0.3">
      <c r="A556" t="s">
        <v>24</v>
      </c>
      <c r="B556" t="s">
        <v>14</v>
      </c>
      <c r="C556" t="b">
        <v>0</v>
      </c>
    </row>
    <row r="557" spans="1:3" x14ac:dyDescent="0.3">
      <c r="A557" t="s">
        <v>24</v>
      </c>
      <c r="B557" t="s">
        <v>18</v>
      </c>
      <c r="C557" t="b">
        <v>1</v>
      </c>
    </row>
    <row r="558" spans="1:3" x14ac:dyDescent="0.3">
      <c r="A558" t="s">
        <v>24</v>
      </c>
      <c r="B558" t="s">
        <v>14</v>
      </c>
      <c r="C558" t="b">
        <v>0</v>
      </c>
    </row>
    <row r="559" spans="1:3" x14ac:dyDescent="0.3">
      <c r="A559" t="s">
        <v>24</v>
      </c>
      <c r="B559" t="s">
        <v>18</v>
      </c>
      <c r="C559" t="b">
        <v>1</v>
      </c>
    </row>
    <row r="560" spans="1:3" x14ac:dyDescent="0.3">
      <c r="A560" t="s">
        <v>25</v>
      </c>
      <c r="B560" t="s">
        <v>14</v>
      </c>
      <c r="C560" t="b">
        <v>0</v>
      </c>
    </row>
    <row r="561" spans="1:3" x14ac:dyDescent="0.3">
      <c r="A561" t="s">
        <v>25</v>
      </c>
      <c r="B561" t="s">
        <v>18</v>
      </c>
      <c r="C561" t="b">
        <v>0</v>
      </c>
    </row>
    <row r="562" spans="1:3" x14ac:dyDescent="0.3">
      <c r="A562" t="s">
        <v>25</v>
      </c>
      <c r="B562" t="s">
        <v>14</v>
      </c>
      <c r="C562" t="b">
        <v>1</v>
      </c>
    </row>
    <row r="563" spans="1:3" x14ac:dyDescent="0.3">
      <c r="A563" t="s">
        <v>25</v>
      </c>
      <c r="B563" t="s">
        <v>18</v>
      </c>
      <c r="C563" t="b">
        <v>1</v>
      </c>
    </row>
    <row r="564" spans="1:3" x14ac:dyDescent="0.3">
      <c r="A564" t="s">
        <v>25</v>
      </c>
      <c r="B564" t="s">
        <v>14</v>
      </c>
      <c r="C564" t="b">
        <v>1</v>
      </c>
    </row>
    <row r="565" spans="1:3" x14ac:dyDescent="0.3">
      <c r="A565" t="s">
        <v>25</v>
      </c>
      <c r="B565" t="s">
        <v>18</v>
      </c>
      <c r="C565" t="b">
        <v>1</v>
      </c>
    </row>
    <row r="566" spans="1:3" x14ac:dyDescent="0.3">
      <c r="A566" t="s">
        <v>20</v>
      </c>
      <c r="B566" t="s">
        <v>14</v>
      </c>
      <c r="C566" t="b">
        <v>1</v>
      </c>
    </row>
    <row r="567" spans="1:3" x14ac:dyDescent="0.3">
      <c r="A567" t="s">
        <v>20</v>
      </c>
      <c r="B567" t="s">
        <v>18</v>
      </c>
      <c r="C567" t="b">
        <v>1</v>
      </c>
    </row>
    <row r="568" spans="1:3" x14ac:dyDescent="0.3">
      <c r="A568" t="s">
        <v>20</v>
      </c>
      <c r="B568" t="s">
        <v>14</v>
      </c>
      <c r="C568" t="b">
        <v>1</v>
      </c>
    </row>
    <row r="569" spans="1:3" x14ac:dyDescent="0.3">
      <c r="A569" t="s">
        <v>20</v>
      </c>
      <c r="B569" t="s">
        <v>18</v>
      </c>
      <c r="C569" t="b">
        <v>1</v>
      </c>
    </row>
    <row r="570" spans="1:3" x14ac:dyDescent="0.3">
      <c r="A570" t="s">
        <v>20</v>
      </c>
      <c r="B570" t="s">
        <v>14</v>
      </c>
      <c r="C570" t="b">
        <v>1</v>
      </c>
    </row>
    <row r="571" spans="1:3" x14ac:dyDescent="0.3">
      <c r="A571" t="s">
        <v>20</v>
      </c>
      <c r="B571" t="s">
        <v>18</v>
      </c>
      <c r="C571" t="b">
        <v>1</v>
      </c>
    </row>
    <row r="572" spans="1:3" x14ac:dyDescent="0.3">
      <c r="A572" t="s">
        <v>13</v>
      </c>
      <c r="B572" t="s">
        <v>14</v>
      </c>
      <c r="C572" t="b">
        <v>1</v>
      </c>
    </row>
    <row r="573" spans="1:3" x14ac:dyDescent="0.3">
      <c r="A573" t="s">
        <v>13</v>
      </c>
      <c r="B573" t="s">
        <v>18</v>
      </c>
      <c r="C573" t="b">
        <v>1</v>
      </c>
    </row>
    <row r="574" spans="1:3" x14ac:dyDescent="0.3">
      <c r="A574" t="s">
        <v>13</v>
      </c>
      <c r="B574" t="s">
        <v>14</v>
      </c>
      <c r="C574" t="b">
        <v>1</v>
      </c>
    </row>
    <row r="575" spans="1:3" x14ac:dyDescent="0.3">
      <c r="A575" t="s">
        <v>13</v>
      </c>
      <c r="B575" t="s">
        <v>18</v>
      </c>
      <c r="C575" t="b">
        <v>1</v>
      </c>
    </row>
    <row r="576" spans="1:3" x14ac:dyDescent="0.3">
      <c r="A576" t="s">
        <v>13</v>
      </c>
      <c r="B576" t="s">
        <v>14</v>
      </c>
      <c r="C576" t="b">
        <v>1</v>
      </c>
    </row>
    <row r="577" spans="1:3" x14ac:dyDescent="0.3">
      <c r="A577" t="s">
        <v>13</v>
      </c>
      <c r="B577" t="s">
        <v>18</v>
      </c>
      <c r="C577" t="b">
        <v>1</v>
      </c>
    </row>
    <row r="578" spans="1:3" x14ac:dyDescent="0.3">
      <c r="A578" t="s">
        <v>19</v>
      </c>
      <c r="B578" t="s">
        <v>14</v>
      </c>
      <c r="C578" t="b">
        <v>1</v>
      </c>
    </row>
    <row r="579" spans="1:3" x14ac:dyDescent="0.3">
      <c r="A579" t="s">
        <v>19</v>
      </c>
      <c r="B579" t="s">
        <v>18</v>
      </c>
      <c r="C579" t="b">
        <v>1</v>
      </c>
    </row>
    <row r="580" spans="1:3" x14ac:dyDescent="0.3">
      <c r="A580" t="s">
        <v>19</v>
      </c>
      <c r="B580" t="s">
        <v>14</v>
      </c>
      <c r="C580" t="b">
        <v>1</v>
      </c>
    </row>
    <row r="581" spans="1:3" x14ac:dyDescent="0.3">
      <c r="A581" t="s">
        <v>19</v>
      </c>
      <c r="B581" t="s">
        <v>18</v>
      </c>
      <c r="C581" t="b">
        <v>1</v>
      </c>
    </row>
    <row r="582" spans="1:3" x14ac:dyDescent="0.3">
      <c r="A582" t="s">
        <v>19</v>
      </c>
      <c r="B582" t="s">
        <v>14</v>
      </c>
      <c r="C582" t="b">
        <v>1</v>
      </c>
    </row>
    <row r="583" spans="1:3" x14ac:dyDescent="0.3">
      <c r="A583" t="s">
        <v>19</v>
      </c>
      <c r="B583" t="s">
        <v>18</v>
      </c>
      <c r="C583" t="b">
        <v>1</v>
      </c>
    </row>
    <row r="584" spans="1:3" x14ac:dyDescent="0.3">
      <c r="A584" t="s">
        <v>21</v>
      </c>
      <c r="B584" t="s">
        <v>14</v>
      </c>
      <c r="C584" t="b">
        <v>1</v>
      </c>
    </row>
    <row r="585" spans="1:3" x14ac:dyDescent="0.3">
      <c r="A585" t="s">
        <v>21</v>
      </c>
      <c r="B585" t="s">
        <v>18</v>
      </c>
      <c r="C585" t="b">
        <v>1</v>
      </c>
    </row>
    <row r="586" spans="1:3" x14ac:dyDescent="0.3">
      <c r="A586" t="s">
        <v>21</v>
      </c>
      <c r="B586" t="s">
        <v>14</v>
      </c>
      <c r="C586" t="b">
        <v>1</v>
      </c>
    </row>
    <row r="587" spans="1:3" x14ac:dyDescent="0.3">
      <c r="A587" t="s">
        <v>21</v>
      </c>
      <c r="B587" t="s">
        <v>18</v>
      </c>
      <c r="C587" t="b">
        <v>1</v>
      </c>
    </row>
    <row r="588" spans="1:3" x14ac:dyDescent="0.3">
      <c r="A588" t="s">
        <v>21</v>
      </c>
      <c r="B588" t="s">
        <v>14</v>
      </c>
      <c r="C588" t="b">
        <v>1</v>
      </c>
    </row>
    <row r="589" spans="1:3" x14ac:dyDescent="0.3">
      <c r="A589" t="s">
        <v>21</v>
      </c>
      <c r="B589" t="s">
        <v>18</v>
      </c>
      <c r="C589" t="b">
        <v>1</v>
      </c>
    </row>
    <row r="590" spans="1:3" x14ac:dyDescent="0.3">
      <c r="A590" t="s">
        <v>22</v>
      </c>
      <c r="B590" t="s">
        <v>14</v>
      </c>
      <c r="C590" t="b">
        <v>1</v>
      </c>
    </row>
    <row r="591" spans="1:3" x14ac:dyDescent="0.3">
      <c r="A591" t="s">
        <v>22</v>
      </c>
      <c r="B591" t="s">
        <v>18</v>
      </c>
      <c r="C591" t="b">
        <v>0</v>
      </c>
    </row>
    <row r="592" spans="1:3" x14ac:dyDescent="0.3">
      <c r="A592" t="s">
        <v>22</v>
      </c>
      <c r="B592" t="s">
        <v>14</v>
      </c>
      <c r="C592" t="b">
        <v>1</v>
      </c>
    </row>
    <row r="593" spans="1:3" x14ac:dyDescent="0.3">
      <c r="A593" t="s">
        <v>22</v>
      </c>
      <c r="B593" t="s">
        <v>18</v>
      </c>
      <c r="C593" t="b">
        <v>0</v>
      </c>
    </row>
    <row r="594" spans="1:3" x14ac:dyDescent="0.3">
      <c r="A594" t="s">
        <v>22</v>
      </c>
      <c r="B594" t="s">
        <v>14</v>
      </c>
      <c r="C594" t="b">
        <v>1</v>
      </c>
    </row>
    <row r="595" spans="1:3" x14ac:dyDescent="0.3">
      <c r="A595" t="s">
        <v>22</v>
      </c>
      <c r="B595" t="s">
        <v>18</v>
      </c>
      <c r="C595" t="b">
        <v>0</v>
      </c>
    </row>
    <row r="596" spans="1:3" x14ac:dyDescent="0.3">
      <c r="A596" t="s">
        <v>23</v>
      </c>
      <c r="B596" t="s">
        <v>14</v>
      </c>
      <c r="C596" t="b">
        <v>1</v>
      </c>
    </row>
    <row r="597" spans="1:3" x14ac:dyDescent="0.3">
      <c r="A597" t="s">
        <v>23</v>
      </c>
      <c r="B597" t="s">
        <v>18</v>
      </c>
      <c r="C597" t="b">
        <v>1</v>
      </c>
    </row>
    <row r="598" spans="1:3" x14ac:dyDescent="0.3">
      <c r="A598" t="s">
        <v>23</v>
      </c>
      <c r="B598" t="s">
        <v>14</v>
      </c>
      <c r="C598" t="b">
        <v>1</v>
      </c>
    </row>
    <row r="599" spans="1:3" x14ac:dyDescent="0.3">
      <c r="A599" t="s">
        <v>23</v>
      </c>
      <c r="B599" t="s">
        <v>18</v>
      </c>
      <c r="C599" t="b">
        <v>1</v>
      </c>
    </row>
    <row r="600" spans="1:3" x14ac:dyDescent="0.3">
      <c r="A600" t="s">
        <v>23</v>
      </c>
      <c r="B600" t="s">
        <v>14</v>
      </c>
      <c r="C600" t="b">
        <v>1</v>
      </c>
    </row>
    <row r="601" spans="1:3" x14ac:dyDescent="0.3">
      <c r="A601" t="s">
        <v>23</v>
      </c>
      <c r="B601" t="s">
        <v>18</v>
      </c>
      <c r="C601" t="b">
        <v>1</v>
      </c>
    </row>
    <row r="602" spans="1:3" x14ac:dyDescent="0.3">
      <c r="A602" t="s">
        <v>24</v>
      </c>
      <c r="B602" t="s">
        <v>14</v>
      </c>
      <c r="C602" t="b">
        <v>0</v>
      </c>
    </row>
    <row r="603" spans="1:3" x14ac:dyDescent="0.3">
      <c r="A603" t="s">
        <v>24</v>
      </c>
      <c r="B603" t="s">
        <v>18</v>
      </c>
      <c r="C603" t="b">
        <v>1</v>
      </c>
    </row>
    <row r="604" spans="1:3" x14ac:dyDescent="0.3">
      <c r="A604" t="s">
        <v>24</v>
      </c>
      <c r="B604" t="s">
        <v>14</v>
      </c>
      <c r="C604" t="b">
        <v>0</v>
      </c>
    </row>
    <row r="605" spans="1:3" x14ac:dyDescent="0.3">
      <c r="A605" t="s">
        <v>24</v>
      </c>
      <c r="B605" t="s">
        <v>18</v>
      </c>
      <c r="C605" t="b">
        <v>1</v>
      </c>
    </row>
    <row r="606" spans="1:3" x14ac:dyDescent="0.3">
      <c r="A606" t="s">
        <v>24</v>
      </c>
      <c r="B606" t="s">
        <v>14</v>
      </c>
      <c r="C606" t="b">
        <v>1</v>
      </c>
    </row>
    <row r="607" spans="1:3" x14ac:dyDescent="0.3">
      <c r="A607" t="s">
        <v>24</v>
      </c>
      <c r="B607" t="s">
        <v>18</v>
      </c>
      <c r="C607" t="b">
        <v>1</v>
      </c>
    </row>
    <row r="608" spans="1:3" x14ac:dyDescent="0.3">
      <c r="A608" t="s">
        <v>25</v>
      </c>
      <c r="B608" t="s">
        <v>14</v>
      </c>
      <c r="C608" t="b">
        <v>1</v>
      </c>
    </row>
    <row r="609" spans="1:3" x14ac:dyDescent="0.3">
      <c r="A609" t="s">
        <v>25</v>
      </c>
      <c r="B609" t="s">
        <v>18</v>
      </c>
      <c r="C609" t="b">
        <v>1</v>
      </c>
    </row>
    <row r="610" spans="1:3" x14ac:dyDescent="0.3">
      <c r="A610" t="s">
        <v>25</v>
      </c>
      <c r="B610" t="s">
        <v>14</v>
      </c>
      <c r="C610" t="b">
        <v>1</v>
      </c>
    </row>
    <row r="611" spans="1:3" x14ac:dyDescent="0.3">
      <c r="A611" t="s">
        <v>25</v>
      </c>
      <c r="B611" t="s">
        <v>18</v>
      </c>
      <c r="C611" t="b">
        <v>1</v>
      </c>
    </row>
    <row r="612" spans="1:3" x14ac:dyDescent="0.3">
      <c r="A612" t="s">
        <v>25</v>
      </c>
      <c r="B612" t="s">
        <v>14</v>
      </c>
      <c r="C612" t="b">
        <v>1</v>
      </c>
    </row>
    <row r="613" spans="1:3" x14ac:dyDescent="0.3">
      <c r="A613" t="s">
        <v>25</v>
      </c>
      <c r="B613" t="s">
        <v>18</v>
      </c>
      <c r="C613" t="b">
        <v>1</v>
      </c>
    </row>
    <row r="614" spans="1:3" x14ac:dyDescent="0.3">
      <c r="A614" t="s">
        <v>20</v>
      </c>
      <c r="B614" t="s">
        <v>14</v>
      </c>
      <c r="C614" t="b">
        <v>1</v>
      </c>
    </row>
    <row r="615" spans="1:3" x14ac:dyDescent="0.3">
      <c r="A615" t="s">
        <v>20</v>
      </c>
      <c r="B615" t="s">
        <v>18</v>
      </c>
      <c r="C615" t="b">
        <v>1</v>
      </c>
    </row>
    <row r="616" spans="1:3" x14ac:dyDescent="0.3">
      <c r="A616" t="s">
        <v>20</v>
      </c>
      <c r="B616" t="s">
        <v>14</v>
      </c>
      <c r="C616" t="b">
        <v>0</v>
      </c>
    </row>
    <row r="617" spans="1:3" x14ac:dyDescent="0.3">
      <c r="A617" t="s">
        <v>20</v>
      </c>
      <c r="B617" t="s">
        <v>18</v>
      </c>
      <c r="C617" t="b">
        <v>0</v>
      </c>
    </row>
    <row r="618" spans="1:3" x14ac:dyDescent="0.3">
      <c r="A618" t="s">
        <v>20</v>
      </c>
      <c r="B618" t="s">
        <v>14</v>
      </c>
      <c r="C618" t="b">
        <v>1</v>
      </c>
    </row>
    <row r="619" spans="1:3" x14ac:dyDescent="0.3">
      <c r="A619" t="s">
        <v>20</v>
      </c>
      <c r="B619" t="s">
        <v>18</v>
      </c>
      <c r="C619" t="b">
        <v>1</v>
      </c>
    </row>
    <row r="620" spans="1:3" x14ac:dyDescent="0.3">
      <c r="A620" t="s">
        <v>13</v>
      </c>
      <c r="B620" t="s">
        <v>14</v>
      </c>
      <c r="C620" t="b">
        <v>1</v>
      </c>
    </row>
    <row r="621" spans="1:3" x14ac:dyDescent="0.3">
      <c r="A621" t="s">
        <v>13</v>
      </c>
      <c r="B621" t="s">
        <v>18</v>
      </c>
      <c r="C621" t="b">
        <v>1</v>
      </c>
    </row>
    <row r="622" spans="1:3" x14ac:dyDescent="0.3">
      <c r="A622" t="s">
        <v>13</v>
      </c>
      <c r="B622" t="s">
        <v>14</v>
      </c>
      <c r="C622" t="b">
        <v>0</v>
      </c>
    </row>
    <row r="623" spans="1:3" x14ac:dyDescent="0.3">
      <c r="A623" t="s">
        <v>13</v>
      </c>
      <c r="B623" t="s">
        <v>18</v>
      </c>
      <c r="C623" t="b">
        <v>1</v>
      </c>
    </row>
    <row r="624" spans="1:3" x14ac:dyDescent="0.3">
      <c r="A624" t="s">
        <v>19</v>
      </c>
      <c r="B624" t="s">
        <v>14</v>
      </c>
      <c r="C624" t="b">
        <v>1</v>
      </c>
    </row>
    <row r="625" spans="1:3" x14ac:dyDescent="0.3">
      <c r="A625" t="s">
        <v>19</v>
      </c>
      <c r="B625" t="s">
        <v>18</v>
      </c>
      <c r="C625" t="b">
        <v>1</v>
      </c>
    </row>
    <row r="626" spans="1:3" x14ac:dyDescent="0.3">
      <c r="A626" t="s">
        <v>19</v>
      </c>
      <c r="B626" t="s">
        <v>14</v>
      </c>
      <c r="C626" t="b">
        <v>0</v>
      </c>
    </row>
    <row r="627" spans="1:3" x14ac:dyDescent="0.3">
      <c r="A627" t="s">
        <v>19</v>
      </c>
      <c r="B627" t="s">
        <v>18</v>
      </c>
      <c r="C627" t="b">
        <v>1</v>
      </c>
    </row>
    <row r="628" spans="1:3" x14ac:dyDescent="0.3">
      <c r="A628" t="s">
        <v>19</v>
      </c>
      <c r="B628" t="s">
        <v>14</v>
      </c>
      <c r="C628" t="b">
        <v>0</v>
      </c>
    </row>
    <row r="629" spans="1:3" x14ac:dyDescent="0.3">
      <c r="A629" t="s">
        <v>19</v>
      </c>
      <c r="B629" t="s">
        <v>18</v>
      </c>
      <c r="C629" t="b">
        <v>0</v>
      </c>
    </row>
    <row r="630" spans="1:3" x14ac:dyDescent="0.3">
      <c r="A630" t="s">
        <v>21</v>
      </c>
      <c r="B630" t="s">
        <v>14</v>
      </c>
      <c r="C630" t="b">
        <v>1</v>
      </c>
    </row>
    <row r="631" spans="1:3" x14ac:dyDescent="0.3">
      <c r="A631" t="s">
        <v>21</v>
      </c>
      <c r="B631" t="s">
        <v>18</v>
      </c>
      <c r="C631" t="b">
        <v>1</v>
      </c>
    </row>
    <row r="632" spans="1:3" x14ac:dyDescent="0.3">
      <c r="A632" t="s">
        <v>21</v>
      </c>
      <c r="B632" t="s">
        <v>14</v>
      </c>
      <c r="C632" t="b">
        <v>0</v>
      </c>
    </row>
    <row r="633" spans="1:3" x14ac:dyDescent="0.3">
      <c r="A633" t="s">
        <v>21</v>
      </c>
      <c r="B633" t="s">
        <v>18</v>
      </c>
      <c r="C633" t="b">
        <v>0</v>
      </c>
    </row>
    <row r="634" spans="1:3" x14ac:dyDescent="0.3">
      <c r="A634" t="s">
        <v>21</v>
      </c>
      <c r="B634" t="s">
        <v>14</v>
      </c>
      <c r="C634" t="b">
        <v>0</v>
      </c>
    </row>
    <row r="635" spans="1:3" x14ac:dyDescent="0.3">
      <c r="A635" t="s">
        <v>21</v>
      </c>
      <c r="B635" t="s">
        <v>18</v>
      </c>
      <c r="C635" t="b">
        <v>0</v>
      </c>
    </row>
    <row r="636" spans="1:3" x14ac:dyDescent="0.3">
      <c r="A636" t="s">
        <v>22</v>
      </c>
      <c r="B636" t="s">
        <v>14</v>
      </c>
      <c r="C636" t="b">
        <v>1</v>
      </c>
    </row>
    <row r="637" spans="1:3" x14ac:dyDescent="0.3">
      <c r="A637" t="s">
        <v>22</v>
      </c>
      <c r="B637" t="s">
        <v>18</v>
      </c>
      <c r="C637" t="b">
        <v>1</v>
      </c>
    </row>
    <row r="638" spans="1:3" x14ac:dyDescent="0.3">
      <c r="A638" t="s">
        <v>22</v>
      </c>
      <c r="B638" t="s">
        <v>14</v>
      </c>
      <c r="C638" t="b">
        <v>0</v>
      </c>
    </row>
    <row r="639" spans="1:3" x14ac:dyDescent="0.3">
      <c r="A639" t="s">
        <v>22</v>
      </c>
      <c r="B639" t="s">
        <v>18</v>
      </c>
      <c r="C639" t="b">
        <v>1</v>
      </c>
    </row>
    <row r="640" spans="1:3" x14ac:dyDescent="0.3">
      <c r="A640" t="s">
        <v>22</v>
      </c>
      <c r="B640" t="s">
        <v>14</v>
      </c>
      <c r="C640" t="b">
        <v>1</v>
      </c>
    </row>
    <row r="641" spans="1:3" x14ac:dyDescent="0.3">
      <c r="A641" t="s">
        <v>22</v>
      </c>
      <c r="B641" t="s">
        <v>18</v>
      </c>
      <c r="C641" t="b">
        <v>1</v>
      </c>
    </row>
    <row r="642" spans="1:3" x14ac:dyDescent="0.3">
      <c r="A642" t="s">
        <v>23</v>
      </c>
      <c r="B642" t="s">
        <v>14</v>
      </c>
      <c r="C642" t="b">
        <v>1</v>
      </c>
    </row>
    <row r="643" spans="1:3" x14ac:dyDescent="0.3">
      <c r="A643" t="s">
        <v>23</v>
      </c>
      <c r="B643" t="s">
        <v>18</v>
      </c>
      <c r="C643" t="b">
        <v>1</v>
      </c>
    </row>
    <row r="644" spans="1:3" x14ac:dyDescent="0.3">
      <c r="A644" t="s">
        <v>23</v>
      </c>
      <c r="B644" t="s">
        <v>14</v>
      </c>
      <c r="C644" t="b">
        <v>1</v>
      </c>
    </row>
    <row r="645" spans="1:3" x14ac:dyDescent="0.3">
      <c r="A645" t="s">
        <v>23</v>
      </c>
      <c r="B645" t="s">
        <v>18</v>
      </c>
      <c r="C645" t="b">
        <v>1</v>
      </c>
    </row>
    <row r="646" spans="1:3" x14ac:dyDescent="0.3">
      <c r="A646" t="s">
        <v>23</v>
      </c>
      <c r="B646" t="s">
        <v>14</v>
      </c>
      <c r="C646" t="b">
        <v>1</v>
      </c>
    </row>
    <row r="647" spans="1:3" x14ac:dyDescent="0.3">
      <c r="A647" t="s">
        <v>23</v>
      </c>
      <c r="B647" t="s">
        <v>18</v>
      </c>
      <c r="C647" t="b">
        <v>1</v>
      </c>
    </row>
    <row r="648" spans="1:3" x14ac:dyDescent="0.3">
      <c r="A648" t="s">
        <v>24</v>
      </c>
      <c r="B648" t="s">
        <v>14</v>
      </c>
      <c r="C648" t="b">
        <v>0</v>
      </c>
    </row>
    <row r="649" spans="1:3" x14ac:dyDescent="0.3">
      <c r="A649" t="s">
        <v>24</v>
      </c>
      <c r="B649" t="s">
        <v>18</v>
      </c>
      <c r="C649" t="b">
        <v>1</v>
      </c>
    </row>
    <row r="650" spans="1:3" x14ac:dyDescent="0.3">
      <c r="A650" t="s">
        <v>24</v>
      </c>
      <c r="B650" t="s">
        <v>14</v>
      </c>
      <c r="C650" t="b">
        <v>0</v>
      </c>
    </row>
    <row r="651" spans="1:3" x14ac:dyDescent="0.3">
      <c r="A651" t="s">
        <v>24</v>
      </c>
      <c r="B651" t="s">
        <v>18</v>
      </c>
      <c r="C651" t="b">
        <v>0</v>
      </c>
    </row>
    <row r="652" spans="1:3" x14ac:dyDescent="0.3">
      <c r="A652" t="s">
        <v>24</v>
      </c>
      <c r="B652" t="s">
        <v>14</v>
      </c>
      <c r="C652" t="b">
        <v>0</v>
      </c>
    </row>
    <row r="653" spans="1:3" x14ac:dyDescent="0.3">
      <c r="A653" t="s">
        <v>24</v>
      </c>
      <c r="B653" t="s">
        <v>18</v>
      </c>
      <c r="C653" t="b">
        <v>1</v>
      </c>
    </row>
    <row r="654" spans="1:3" x14ac:dyDescent="0.3">
      <c r="A654" t="s">
        <v>25</v>
      </c>
      <c r="B654" t="s">
        <v>14</v>
      </c>
      <c r="C654" t="b">
        <v>1</v>
      </c>
    </row>
    <row r="655" spans="1:3" x14ac:dyDescent="0.3">
      <c r="A655" t="s">
        <v>25</v>
      </c>
      <c r="B655" t="s">
        <v>18</v>
      </c>
      <c r="C655" t="b">
        <v>1</v>
      </c>
    </row>
    <row r="656" spans="1:3" x14ac:dyDescent="0.3">
      <c r="A656" t="s">
        <v>25</v>
      </c>
      <c r="B656" t="s">
        <v>14</v>
      </c>
      <c r="C656" t="b">
        <v>0</v>
      </c>
    </row>
    <row r="657" spans="1:3" x14ac:dyDescent="0.3">
      <c r="A657" t="s">
        <v>25</v>
      </c>
      <c r="B657" t="s">
        <v>18</v>
      </c>
      <c r="C657" t="b">
        <v>1</v>
      </c>
    </row>
    <row r="658" spans="1:3" x14ac:dyDescent="0.3">
      <c r="A658" t="s">
        <v>25</v>
      </c>
      <c r="B658" t="s">
        <v>14</v>
      </c>
      <c r="C658" t="b">
        <v>1</v>
      </c>
    </row>
    <row r="659" spans="1:3" x14ac:dyDescent="0.3">
      <c r="A659" t="s">
        <v>25</v>
      </c>
      <c r="B659" t="s">
        <v>18</v>
      </c>
      <c r="C659" t="b">
        <v>1</v>
      </c>
    </row>
    <row r="660" spans="1:3" x14ac:dyDescent="0.3">
      <c r="A660" t="s">
        <v>20</v>
      </c>
      <c r="B660" t="s">
        <v>14</v>
      </c>
      <c r="C660" t="b">
        <v>0</v>
      </c>
    </row>
    <row r="661" spans="1:3" x14ac:dyDescent="0.3">
      <c r="A661" t="s">
        <v>20</v>
      </c>
      <c r="B661" t="s">
        <v>18</v>
      </c>
      <c r="C661" t="b">
        <v>0</v>
      </c>
    </row>
    <row r="662" spans="1:3" x14ac:dyDescent="0.3">
      <c r="A662" t="s">
        <v>20</v>
      </c>
      <c r="B662" t="s">
        <v>14</v>
      </c>
      <c r="C662" t="b">
        <v>0</v>
      </c>
    </row>
    <row r="663" spans="1:3" x14ac:dyDescent="0.3">
      <c r="A663" t="s">
        <v>20</v>
      </c>
      <c r="B663" t="s">
        <v>18</v>
      </c>
      <c r="C663" t="b">
        <v>0</v>
      </c>
    </row>
    <row r="664" spans="1:3" x14ac:dyDescent="0.3">
      <c r="A664" t="s">
        <v>20</v>
      </c>
      <c r="B664" t="s">
        <v>14</v>
      </c>
      <c r="C664" t="b">
        <v>0</v>
      </c>
    </row>
    <row r="665" spans="1:3" x14ac:dyDescent="0.3">
      <c r="A665" t="s">
        <v>20</v>
      </c>
      <c r="B665" t="s">
        <v>18</v>
      </c>
      <c r="C665" t="b">
        <v>0</v>
      </c>
    </row>
    <row r="666" spans="1:3" x14ac:dyDescent="0.3">
      <c r="A666" t="s">
        <v>13</v>
      </c>
      <c r="B666" t="s">
        <v>14</v>
      </c>
      <c r="C666" t="b">
        <v>1</v>
      </c>
    </row>
    <row r="667" spans="1:3" x14ac:dyDescent="0.3">
      <c r="A667" t="s">
        <v>13</v>
      </c>
      <c r="B667" t="s">
        <v>18</v>
      </c>
      <c r="C667" t="b">
        <v>1</v>
      </c>
    </row>
    <row r="668" spans="1:3" x14ac:dyDescent="0.3">
      <c r="A668" t="s">
        <v>13</v>
      </c>
      <c r="B668" t="s">
        <v>14</v>
      </c>
      <c r="C668" t="b">
        <v>1</v>
      </c>
    </row>
    <row r="669" spans="1:3" x14ac:dyDescent="0.3">
      <c r="A669" t="s">
        <v>13</v>
      </c>
      <c r="B669" t="s">
        <v>18</v>
      </c>
      <c r="C669" t="b">
        <v>1</v>
      </c>
    </row>
    <row r="670" spans="1:3" x14ac:dyDescent="0.3">
      <c r="A670" t="s">
        <v>13</v>
      </c>
      <c r="B670" t="s">
        <v>14</v>
      </c>
      <c r="C670" t="b">
        <v>0</v>
      </c>
    </row>
    <row r="671" spans="1:3" x14ac:dyDescent="0.3">
      <c r="A671" t="s">
        <v>13</v>
      </c>
      <c r="B671" t="s">
        <v>18</v>
      </c>
      <c r="C671" t="b">
        <v>0</v>
      </c>
    </row>
    <row r="672" spans="1:3" x14ac:dyDescent="0.3">
      <c r="A672" t="s">
        <v>19</v>
      </c>
      <c r="B672" t="s">
        <v>14</v>
      </c>
      <c r="C672" t="b">
        <v>1</v>
      </c>
    </row>
    <row r="673" spans="1:3" x14ac:dyDescent="0.3">
      <c r="A673" t="s">
        <v>19</v>
      </c>
      <c r="B673" t="s">
        <v>18</v>
      </c>
      <c r="C673" t="b">
        <v>1</v>
      </c>
    </row>
    <row r="674" spans="1:3" x14ac:dyDescent="0.3">
      <c r="A674" t="s">
        <v>19</v>
      </c>
      <c r="B674" t="s">
        <v>14</v>
      </c>
      <c r="C674" t="b">
        <v>1</v>
      </c>
    </row>
    <row r="675" spans="1:3" x14ac:dyDescent="0.3">
      <c r="A675" t="s">
        <v>19</v>
      </c>
      <c r="B675" t="s">
        <v>18</v>
      </c>
      <c r="C675" t="b">
        <v>1</v>
      </c>
    </row>
    <row r="676" spans="1:3" x14ac:dyDescent="0.3">
      <c r="A676" t="s">
        <v>19</v>
      </c>
      <c r="B676" t="s">
        <v>14</v>
      </c>
      <c r="C676" t="b">
        <v>0</v>
      </c>
    </row>
    <row r="677" spans="1:3" x14ac:dyDescent="0.3">
      <c r="A677" t="s">
        <v>19</v>
      </c>
      <c r="B677" t="s">
        <v>18</v>
      </c>
      <c r="C677" t="b">
        <v>0</v>
      </c>
    </row>
    <row r="678" spans="1:3" x14ac:dyDescent="0.3">
      <c r="A678" t="s">
        <v>21</v>
      </c>
      <c r="B678" t="s">
        <v>14</v>
      </c>
      <c r="C678" t="b">
        <v>1</v>
      </c>
    </row>
    <row r="679" spans="1:3" x14ac:dyDescent="0.3">
      <c r="A679" t="s">
        <v>21</v>
      </c>
      <c r="B679" t="s">
        <v>18</v>
      </c>
      <c r="C679" t="b">
        <v>1</v>
      </c>
    </row>
    <row r="680" spans="1:3" x14ac:dyDescent="0.3">
      <c r="A680" t="s">
        <v>21</v>
      </c>
      <c r="B680" t="s">
        <v>14</v>
      </c>
      <c r="C680" t="b">
        <v>1</v>
      </c>
    </row>
    <row r="681" spans="1:3" x14ac:dyDescent="0.3">
      <c r="A681" t="s">
        <v>21</v>
      </c>
      <c r="B681" t="s">
        <v>18</v>
      </c>
      <c r="C681" t="b">
        <v>0</v>
      </c>
    </row>
    <row r="682" spans="1:3" x14ac:dyDescent="0.3">
      <c r="A682" t="s">
        <v>21</v>
      </c>
      <c r="B682" t="s">
        <v>14</v>
      </c>
      <c r="C682" t="b">
        <v>1</v>
      </c>
    </row>
    <row r="683" spans="1:3" x14ac:dyDescent="0.3">
      <c r="A683" t="s">
        <v>21</v>
      </c>
      <c r="B683" t="s">
        <v>18</v>
      </c>
      <c r="C683" t="b">
        <v>0</v>
      </c>
    </row>
    <row r="684" spans="1:3" x14ac:dyDescent="0.3">
      <c r="A684" t="s">
        <v>21</v>
      </c>
      <c r="B684" t="s">
        <v>14</v>
      </c>
      <c r="C684" t="b">
        <v>1</v>
      </c>
    </row>
    <row r="685" spans="1:3" x14ac:dyDescent="0.3">
      <c r="A685" t="s">
        <v>21</v>
      </c>
      <c r="B685" t="s">
        <v>18</v>
      </c>
      <c r="C685" t="b">
        <v>0</v>
      </c>
    </row>
    <row r="686" spans="1:3" x14ac:dyDescent="0.3">
      <c r="A686" t="s">
        <v>22</v>
      </c>
      <c r="B686" t="s">
        <v>14</v>
      </c>
      <c r="C686" t="b">
        <v>1</v>
      </c>
    </row>
    <row r="687" spans="1:3" x14ac:dyDescent="0.3">
      <c r="A687" t="s">
        <v>22</v>
      </c>
      <c r="B687" t="s">
        <v>18</v>
      </c>
      <c r="C687" t="b">
        <v>0</v>
      </c>
    </row>
    <row r="688" spans="1:3" x14ac:dyDescent="0.3">
      <c r="A688" t="s">
        <v>22</v>
      </c>
      <c r="B688" t="s">
        <v>14</v>
      </c>
      <c r="C688" t="b">
        <v>1</v>
      </c>
    </row>
    <row r="689" spans="1:3" x14ac:dyDescent="0.3">
      <c r="A689" t="s">
        <v>22</v>
      </c>
      <c r="B689" t="s">
        <v>18</v>
      </c>
      <c r="C689" t="b">
        <v>0</v>
      </c>
    </row>
    <row r="690" spans="1:3" x14ac:dyDescent="0.3">
      <c r="A690" t="s">
        <v>22</v>
      </c>
      <c r="B690" t="s">
        <v>14</v>
      </c>
      <c r="C690" t="b">
        <v>1</v>
      </c>
    </row>
    <row r="691" spans="1:3" x14ac:dyDescent="0.3">
      <c r="A691" t="s">
        <v>22</v>
      </c>
      <c r="B691" t="s">
        <v>18</v>
      </c>
      <c r="C691" t="b">
        <v>1</v>
      </c>
    </row>
    <row r="692" spans="1:3" x14ac:dyDescent="0.3">
      <c r="A692" t="s">
        <v>23</v>
      </c>
      <c r="B692" t="s">
        <v>14</v>
      </c>
      <c r="C692" t="b">
        <v>1</v>
      </c>
    </row>
    <row r="693" spans="1:3" x14ac:dyDescent="0.3">
      <c r="A693" t="s">
        <v>23</v>
      </c>
      <c r="B693" t="s">
        <v>18</v>
      </c>
      <c r="C693" t="b">
        <v>1</v>
      </c>
    </row>
    <row r="694" spans="1:3" x14ac:dyDescent="0.3">
      <c r="A694" t="s">
        <v>23</v>
      </c>
      <c r="B694" t="s">
        <v>14</v>
      </c>
      <c r="C694" t="b">
        <v>1</v>
      </c>
    </row>
    <row r="695" spans="1:3" x14ac:dyDescent="0.3">
      <c r="A695" t="s">
        <v>23</v>
      </c>
      <c r="B695" t="s">
        <v>18</v>
      </c>
      <c r="C695" t="b">
        <v>1</v>
      </c>
    </row>
    <row r="696" spans="1:3" x14ac:dyDescent="0.3">
      <c r="A696" t="s">
        <v>23</v>
      </c>
      <c r="B696" t="s">
        <v>14</v>
      </c>
      <c r="C696" t="b">
        <v>1</v>
      </c>
    </row>
    <row r="697" spans="1:3" x14ac:dyDescent="0.3">
      <c r="A697" t="s">
        <v>23</v>
      </c>
      <c r="B697" t="s">
        <v>18</v>
      </c>
      <c r="C697" t="b">
        <v>1</v>
      </c>
    </row>
    <row r="698" spans="1:3" x14ac:dyDescent="0.3">
      <c r="A698" t="s">
        <v>24</v>
      </c>
      <c r="B698" t="s">
        <v>14</v>
      </c>
      <c r="C698" t="b">
        <v>0</v>
      </c>
    </row>
    <row r="699" spans="1:3" x14ac:dyDescent="0.3">
      <c r="A699" t="s">
        <v>24</v>
      </c>
      <c r="B699" t="s">
        <v>18</v>
      </c>
      <c r="C699" t="b">
        <v>1</v>
      </c>
    </row>
    <row r="700" spans="1:3" x14ac:dyDescent="0.3">
      <c r="A700" t="s">
        <v>24</v>
      </c>
      <c r="B700" t="s">
        <v>14</v>
      </c>
      <c r="C700" t="b">
        <v>0</v>
      </c>
    </row>
    <row r="701" spans="1:3" x14ac:dyDescent="0.3">
      <c r="A701" t="s">
        <v>24</v>
      </c>
      <c r="B701" t="s">
        <v>18</v>
      </c>
      <c r="C701" t="b">
        <v>1</v>
      </c>
    </row>
    <row r="702" spans="1:3" x14ac:dyDescent="0.3">
      <c r="A702" t="s">
        <v>24</v>
      </c>
      <c r="B702" t="s">
        <v>14</v>
      </c>
      <c r="C702" t="b">
        <v>0</v>
      </c>
    </row>
    <row r="703" spans="1:3" x14ac:dyDescent="0.3">
      <c r="A703" t="s">
        <v>24</v>
      </c>
      <c r="B703" t="s">
        <v>18</v>
      </c>
      <c r="C703" t="b">
        <v>0</v>
      </c>
    </row>
    <row r="704" spans="1:3" x14ac:dyDescent="0.3">
      <c r="A704" t="s">
        <v>25</v>
      </c>
      <c r="B704" t="s">
        <v>14</v>
      </c>
      <c r="C704" t="b">
        <v>1</v>
      </c>
    </row>
    <row r="705" spans="1:3" x14ac:dyDescent="0.3">
      <c r="A705" t="s">
        <v>25</v>
      </c>
      <c r="B705" t="s">
        <v>18</v>
      </c>
      <c r="C705" t="b">
        <v>1</v>
      </c>
    </row>
    <row r="706" spans="1:3" x14ac:dyDescent="0.3">
      <c r="A706" t="s">
        <v>25</v>
      </c>
      <c r="B706" t="s">
        <v>14</v>
      </c>
      <c r="C706" t="b">
        <v>1</v>
      </c>
    </row>
    <row r="707" spans="1:3" x14ac:dyDescent="0.3">
      <c r="A707" t="s">
        <v>25</v>
      </c>
      <c r="B707" t="s">
        <v>18</v>
      </c>
      <c r="C707" t="b">
        <v>1</v>
      </c>
    </row>
    <row r="708" spans="1:3" x14ac:dyDescent="0.3">
      <c r="A708" t="s">
        <v>20</v>
      </c>
      <c r="B708" t="s">
        <v>14</v>
      </c>
      <c r="C708" t="b">
        <v>0</v>
      </c>
    </row>
    <row r="709" spans="1:3" x14ac:dyDescent="0.3">
      <c r="A709" t="s">
        <v>20</v>
      </c>
      <c r="B709" t="s">
        <v>18</v>
      </c>
      <c r="C709" t="b">
        <v>0</v>
      </c>
    </row>
    <row r="710" spans="1:3" x14ac:dyDescent="0.3">
      <c r="A710" t="s">
        <v>20</v>
      </c>
      <c r="B710" t="s">
        <v>14</v>
      </c>
      <c r="C710" t="b">
        <v>0</v>
      </c>
    </row>
    <row r="711" spans="1:3" x14ac:dyDescent="0.3">
      <c r="A711" t="s">
        <v>20</v>
      </c>
      <c r="B711" t="s">
        <v>18</v>
      </c>
      <c r="C711" t="b">
        <v>0</v>
      </c>
    </row>
    <row r="712" spans="1:3" x14ac:dyDescent="0.3">
      <c r="A712" t="s">
        <v>20</v>
      </c>
      <c r="B712" t="s">
        <v>14</v>
      </c>
      <c r="C712" t="b">
        <v>0</v>
      </c>
    </row>
    <row r="713" spans="1:3" x14ac:dyDescent="0.3">
      <c r="A713" t="s">
        <v>20</v>
      </c>
      <c r="B713" t="s">
        <v>18</v>
      </c>
      <c r="C713" t="b">
        <v>0</v>
      </c>
    </row>
    <row r="714" spans="1:3" x14ac:dyDescent="0.3">
      <c r="A714" t="s">
        <v>13</v>
      </c>
      <c r="B714" t="s">
        <v>14</v>
      </c>
      <c r="C714" t="b">
        <v>1</v>
      </c>
    </row>
    <row r="715" spans="1:3" x14ac:dyDescent="0.3">
      <c r="A715" t="s">
        <v>13</v>
      </c>
      <c r="B715" t="s">
        <v>18</v>
      </c>
      <c r="C715" t="b">
        <v>0</v>
      </c>
    </row>
    <row r="716" spans="1:3" x14ac:dyDescent="0.3">
      <c r="A716" t="s">
        <v>13</v>
      </c>
      <c r="B716" t="s">
        <v>14</v>
      </c>
      <c r="C716" t="b">
        <v>1</v>
      </c>
    </row>
    <row r="717" spans="1:3" x14ac:dyDescent="0.3">
      <c r="A717" t="s">
        <v>13</v>
      </c>
      <c r="B717" t="s">
        <v>18</v>
      </c>
      <c r="C717" t="b">
        <v>0</v>
      </c>
    </row>
    <row r="718" spans="1:3" x14ac:dyDescent="0.3">
      <c r="A718" t="s">
        <v>13</v>
      </c>
      <c r="B718" t="s">
        <v>14</v>
      </c>
      <c r="C718" t="b">
        <v>1</v>
      </c>
    </row>
    <row r="719" spans="1:3" x14ac:dyDescent="0.3">
      <c r="A719" t="s">
        <v>13</v>
      </c>
      <c r="B719" t="s">
        <v>18</v>
      </c>
      <c r="C719" t="b">
        <v>1</v>
      </c>
    </row>
    <row r="720" spans="1:3" x14ac:dyDescent="0.3">
      <c r="A720" t="s">
        <v>19</v>
      </c>
      <c r="B720" t="s">
        <v>14</v>
      </c>
      <c r="C720" t="b">
        <v>1</v>
      </c>
    </row>
    <row r="721" spans="1:3" x14ac:dyDescent="0.3">
      <c r="A721" t="s">
        <v>19</v>
      </c>
      <c r="B721" t="s">
        <v>18</v>
      </c>
      <c r="C721" t="b">
        <v>1</v>
      </c>
    </row>
    <row r="722" spans="1:3" x14ac:dyDescent="0.3">
      <c r="A722" t="s">
        <v>19</v>
      </c>
      <c r="B722" t="s">
        <v>14</v>
      </c>
      <c r="C722" t="b">
        <v>1</v>
      </c>
    </row>
    <row r="723" spans="1:3" x14ac:dyDescent="0.3">
      <c r="A723" t="s">
        <v>19</v>
      </c>
      <c r="B723" t="s">
        <v>18</v>
      </c>
      <c r="C723" t="b">
        <v>1</v>
      </c>
    </row>
    <row r="724" spans="1:3" x14ac:dyDescent="0.3">
      <c r="A724" t="s">
        <v>19</v>
      </c>
      <c r="B724" t="s">
        <v>14</v>
      </c>
      <c r="C724" t="b">
        <v>1</v>
      </c>
    </row>
    <row r="725" spans="1:3" x14ac:dyDescent="0.3">
      <c r="A725" t="s">
        <v>19</v>
      </c>
      <c r="B725" t="s">
        <v>18</v>
      </c>
      <c r="C725" t="b">
        <v>1</v>
      </c>
    </row>
    <row r="726" spans="1:3" x14ac:dyDescent="0.3">
      <c r="A726" t="s">
        <v>21</v>
      </c>
      <c r="B726" t="s">
        <v>14</v>
      </c>
      <c r="C726" t="b">
        <v>1</v>
      </c>
    </row>
    <row r="727" spans="1:3" x14ac:dyDescent="0.3">
      <c r="A727" t="s">
        <v>21</v>
      </c>
      <c r="B727" t="s">
        <v>18</v>
      </c>
      <c r="C727" t="b">
        <v>1</v>
      </c>
    </row>
    <row r="728" spans="1:3" x14ac:dyDescent="0.3">
      <c r="A728" t="s">
        <v>21</v>
      </c>
      <c r="B728" t="s">
        <v>14</v>
      </c>
      <c r="C728" t="b">
        <v>0</v>
      </c>
    </row>
    <row r="729" spans="1:3" x14ac:dyDescent="0.3">
      <c r="A729" t="s">
        <v>21</v>
      </c>
      <c r="B729" t="s">
        <v>18</v>
      </c>
      <c r="C729" t="b">
        <v>0</v>
      </c>
    </row>
    <row r="730" spans="1:3" x14ac:dyDescent="0.3">
      <c r="A730" t="s">
        <v>21</v>
      </c>
      <c r="B730" t="s">
        <v>14</v>
      </c>
      <c r="C730" t="b">
        <v>1</v>
      </c>
    </row>
    <row r="731" spans="1:3" x14ac:dyDescent="0.3">
      <c r="A731" t="s">
        <v>21</v>
      </c>
      <c r="B731" t="s">
        <v>18</v>
      </c>
      <c r="C731" t="b">
        <v>0</v>
      </c>
    </row>
    <row r="732" spans="1:3" x14ac:dyDescent="0.3">
      <c r="A732" t="s">
        <v>22</v>
      </c>
      <c r="B732" t="s">
        <v>14</v>
      </c>
      <c r="C732" t="b">
        <v>1</v>
      </c>
    </row>
    <row r="733" spans="1:3" x14ac:dyDescent="0.3">
      <c r="A733" t="s">
        <v>22</v>
      </c>
      <c r="B733" t="s">
        <v>18</v>
      </c>
      <c r="C733" t="b">
        <v>0</v>
      </c>
    </row>
    <row r="734" spans="1:3" x14ac:dyDescent="0.3">
      <c r="A734" t="s">
        <v>22</v>
      </c>
      <c r="B734" t="s">
        <v>14</v>
      </c>
      <c r="C734" t="b">
        <v>1</v>
      </c>
    </row>
    <row r="735" spans="1:3" x14ac:dyDescent="0.3">
      <c r="A735" t="s">
        <v>22</v>
      </c>
      <c r="B735" t="s">
        <v>18</v>
      </c>
      <c r="C735" t="b">
        <v>0</v>
      </c>
    </row>
    <row r="736" spans="1:3" x14ac:dyDescent="0.3">
      <c r="A736" t="s">
        <v>22</v>
      </c>
      <c r="B736" t="s">
        <v>14</v>
      </c>
      <c r="C736" t="b">
        <v>1</v>
      </c>
    </row>
    <row r="737" spans="1:3" x14ac:dyDescent="0.3">
      <c r="A737" t="s">
        <v>22</v>
      </c>
      <c r="B737" t="s">
        <v>18</v>
      </c>
      <c r="C737" t="b">
        <v>1</v>
      </c>
    </row>
    <row r="738" spans="1:3" x14ac:dyDescent="0.3">
      <c r="A738" t="s">
        <v>22</v>
      </c>
      <c r="B738" t="s">
        <v>14</v>
      </c>
      <c r="C738" t="b">
        <v>1</v>
      </c>
    </row>
    <row r="739" spans="1:3" x14ac:dyDescent="0.3">
      <c r="A739" t="s">
        <v>22</v>
      </c>
      <c r="B739" t="s">
        <v>18</v>
      </c>
      <c r="C739" t="b">
        <v>1</v>
      </c>
    </row>
    <row r="740" spans="1:3" x14ac:dyDescent="0.3">
      <c r="A740" t="s">
        <v>23</v>
      </c>
      <c r="B740" t="s">
        <v>14</v>
      </c>
      <c r="C740" t="b">
        <v>1</v>
      </c>
    </row>
    <row r="741" spans="1:3" x14ac:dyDescent="0.3">
      <c r="A741" t="s">
        <v>23</v>
      </c>
      <c r="B741" t="s">
        <v>18</v>
      </c>
      <c r="C741" t="b">
        <v>1</v>
      </c>
    </row>
    <row r="742" spans="1:3" x14ac:dyDescent="0.3">
      <c r="A742" t="s">
        <v>23</v>
      </c>
      <c r="B742" t="s">
        <v>14</v>
      </c>
      <c r="C742" t="b">
        <v>1</v>
      </c>
    </row>
    <row r="743" spans="1:3" x14ac:dyDescent="0.3">
      <c r="A743" t="s">
        <v>23</v>
      </c>
      <c r="B743" t="s">
        <v>18</v>
      </c>
      <c r="C743" t="b">
        <v>1</v>
      </c>
    </row>
    <row r="744" spans="1:3" x14ac:dyDescent="0.3">
      <c r="A744" t="s">
        <v>23</v>
      </c>
      <c r="B744" t="s">
        <v>14</v>
      </c>
      <c r="C744" t="b">
        <v>1</v>
      </c>
    </row>
    <row r="745" spans="1:3" x14ac:dyDescent="0.3">
      <c r="A745" t="s">
        <v>23</v>
      </c>
      <c r="B745" t="s">
        <v>18</v>
      </c>
      <c r="C745" t="b">
        <v>1</v>
      </c>
    </row>
    <row r="746" spans="1:3" x14ac:dyDescent="0.3">
      <c r="A746" t="s">
        <v>24</v>
      </c>
      <c r="B746" t="s">
        <v>14</v>
      </c>
      <c r="C746" t="b">
        <v>0</v>
      </c>
    </row>
    <row r="747" spans="1:3" x14ac:dyDescent="0.3">
      <c r="A747" t="s">
        <v>24</v>
      </c>
      <c r="B747" t="s">
        <v>18</v>
      </c>
      <c r="C747" t="b">
        <v>1</v>
      </c>
    </row>
    <row r="748" spans="1:3" x14ac:dyDescent="0.3">
      <c r="A748" t="s">
        <v>24</v>
      </c>
      <c r="B748" t="s">
        <v>14</v>
      </c>
      <c r="C748" t="b">
        <v>0</v>
      </c>
    </row>
    <row r="749" spans="1:3" x14ac:dyDescent="0.3">
      <c r="A749" t="s">
        <v>24</v>
      </c>
      <c r="B749" t="s">
        <v>18</v>
      </c>
      <c r="C749" t="b">
        <v>1</v>
      </c>
    </row>
    <row r="750" spans="1:3" x14ac:dyDescent="0.3">
      <c r="A750" t="s">
        <v>24</v>
      </c>
      <c r="B750" t="s">
        <v>14</v>
      </c>
      <c r="C750" t="b">
        <v>0</v>
      </c>
    </row>
    <row r="751" spans="1:3" x14ac:dyDescent="0.3">
      <c r="A751" t="s">
        <v>24</v>
      </c>
      <c r="B751" t="s">
        <v>18</v>
      </c>
      <c r="C751" t="b">
        <v>0</v>
      </c>
    </row>
    <row r="752" spans="1:3" x14ac:dyDescent="0.3">
      <c r="A752" t="s">
        <v>25</v>
      </c>
      <c r="B752" t="s">
        <v>14</v>
      </c>
      <c r="C752" t="b">
        <v>1</v>
      </c>
    </row>
    <row r="753" spans="1:3" x14ac:dyDescent="0.3">
      <c r="A753" t="s">
        <v>25</v>
      </c>
      <c r="B753" t="s">
        <v>18</v>
      </c>
      <c r="C753" t="b">
        <v>1</v>
      </c>
    </row>
    <row r="754" spans="1:3" x14ac:dyDescent="0.3">
      <c r="A754" t="s">
        <v>25</v>
      </c>
      <c r="B754" t="s">
        <v>14</v>
      </c>
      <c r="C754" t="b">
        <v>1</v>
      </c>
    </row>
    <row r="755" spans="1:3" x14ac:dyDescent="0.3">
      <c r="A755" t="s">
        <v>25</v>
      </c>
      <c r="B755" t="s">
        <v>18</v>
      </c>
      <c r="C755" t="b">
        <v>1</v>
      </c>
    </row>
    <row r="756" spans="1:3" x14ac:dyDescent="0.3">
      <c r="A756" t="s">
        <v>25</v>
      </c>
      <c r="B756" t="s">
        <v>14</v>
      </c>
      <c r="C756" t="b">
        <v>1</v>
      </c>
    </row>
    <row r="757" spans="1:3" x14ac:dyDescent="0.3">
      <c r="A757" t="s">
        <v>25</v>
      </c>
      <c r="B757" t="s">
        <v>18</v>
      </c>
      <c r="C757" t="b">
        <v>1</v>
      </c>
    </row>
    <row r="758" spans="1:3" x14ac:dyDescent="0.3">
      <c r="A758" t="s">
        <v>20</v>
      </c>
      <c r="B758" t="s">
        <v>14</v>
      </c>
      <c r="C758" t="b">
        <v>0</v>
      </c>
    </row>
    <row r="759" spans="1:3" x14ac:dyDescent="0.3">
      <c r="A759" t="s">
        <v>20</v>
      </c>
      <c r="B759" t="s">
        <v>18</v>
      </c>
      <c r="C759" t="b">
        <v>0</v>
      </c>
    </row>
    <row r="760" spans="1:3" x14ac:dyDescent="0.3">
      <c r="A760" t="s">
        <v>20</v>
      </c>
      <c r="B760" t="s">
        <v>14</v>
      </c>
      <c r="C760" t="b">
        <v>0</v>
      </c>
    </row>
    <row r="761" spans="1:3" x14ac:dyDescent="0.3">
      <c r="A761" t="s">
        <v>20</v>
      </c>
      <c r="B761" t="s">
        <v>18</v>
      </c>
      <c r="C761" t="b">
        <v>0</v>
      </c>
    </row>
    <row r="762" spans="1:3" x14ac:dyDescent="0.3">
      <c r="A762" t="s">
        <v>13</v>
      </c>
      <c r="B762" t="s">
        <v>14</v>
      </c>
      <c r="C762" t="b">
        <v>0</v>
      </c>
    </row>
    <row r="763" spans="1:3" x14ac:dyDescent="0.3">
      <c r="A763" t="s">
        <v>13</v>
      </c>
      <c r="B763" t="s">
        <v>18</v>
      </c>
      <c r="C763" t="b">
        <v>0</v>
      </c>
    </row>
    <row r="764" spans="1:3" x14ac:dyDescent="0.3">
      <c r="A764" t="s">
        <v>13</v>
      </c>
      <c r="B764" t="s">
        <v>14</v>
      </c>
      <c r="C764" t="b">
        <v>0</v>
      </c>
    </row>
    <row r="765" spans="1:3" x14ac:dyDescent="0.3">
      <c r="A765" t="s">
        <v>13</v>
      </c>
      <c r="B765" t="s">
        <v>18</v>
      </c>
      <c r="C765" t="b">
        <v>0</v>
      </c>
    </row>
    <row r="766" spans="1:3" x14ac:dyDescent="0.3">
      <c r="A766" t="s">
        <v>19</v>
      </c>
      <c r="B766" t="s">
        <v>14</v>
      </c>
      <c r="C766" t="b">
        <v>1</v>
      </c>
    </row>
    <row r="767" spans="1:3" x14ac:dyDescent="0.3">
      <c r="A767" t="s">
        <v>19</v>
      </c>
      <c r="B767" t="s">
        <v>18</v>
      </c>
      <c r="C767" t="b">
        <v>1</v>
      </c>
    </row>
    <row r="768" spans="1:3" x14ac:dyDescent="0.3">
      <c r="A768" t="s">
        <v>19</v>
      </c>
      <c r="B768" t="s">
        <v>14</v>
      </c>
      <c r="C768" t="b">
        <v>1</v>
      </c>
    </row>
    <row r="769" spans="1:3" x14ac:dyDescent="0.3">
      <c r="A769" t="s">
        <v>19</v>
      </c>
      <c r="B769" t="s">
        <v>18</v>
      </c>
      <c r="C769" t="b">
        <v>1</v>
      </c>
    </row>
    <row r="770" spans="1:3" x14ac:dyDescent="0.3">
      <c r="A770" t="s">
        <v>19</v>
      </c>
      <c r="B770" t="s">
        <v>14</v>
      </c>
      <c r="C770" t="b">
        <v>1</v>
      </c>
    </row>
    <row r="771" spans="1:3" x14ac:dyDescent="0.3">
      <c r="A771" t="s">
        <v>19</v>
      </c>
      <c r="B771" t="s">
        <v>18</v>
      </c>
      <c r="C771" t="b">
        <v>1</v>
      </c>
    </row>
    <row r="772" spans="1:3" x14ac:dyDescent="0.3">
      <c r="A772" t="s">
        <v>21</v>
      </c>
      <c r="B772" t="s">
        <v>14</v>
      </c>
      <c r="C772" t="b">
        <v>1</v>
      </c>
    </row>
    <row r="773" spans="1:3" x14ac:dyDescent="0.3">
      <c r="A773" t="s">
        <v>21</v>
      </c>
      <c r="B773" t="s">
        <v>18</v>
      </c>
      <c r="C773" t="b">
        <v>1</v>
      </c>
    </row>
    <row r="774" spans="1:3" x14ac:dyDescent="0.3">
      <c r="A774" t="s">
        <v>21</v>
      </c>
      <c r="B774" t="s">
        <v>14</v>
      </c>
      <c r="C774" t="b">
        <v>1</v>
      </c>
    </row>
    <row r="775" spans="1:3" x14ac:dyDescent="0.3">
      <c r="A775" t="s">
        <v>21</v>
      </c>
      <c r="B775" t="s">
        <v>18</v>
      </c>
      <c r="C775" t="b">
        <v>0</v>
      </c>
    </row>
    <row r="776" spans="1:3" x14ac:dyDescent="0.3">
      <c r="A776" t="s">
        <v>21</v>
      </c>
      <c r="B776" t="s">
        <v>14</v>
      </c>
      <c r="C776" t="b">
        <v>0</v>
      </c>
    </row>
    <row r="777" spans="1:3" x14ac:dyDescent="0.3">
      <c r="A777" t="s">
        <v>21</v>
      </c>
      <c r="B777" t="s">
        <v>18</v>
      </c>
      <c r="C777" t="b">
        <v>0</v>
      </c>
    </row>
    <row r="778" spans="1:3" x14ac:dyDescent="0.3">
      <c r="A778" t="s">
        <v>21</v>
      </c>
      <c r="B778" t="s">
        <v>14</v>
      </c>
      <c r="C778" t="b">
        <v>1</v>
      </c>
    </row>
    <row r="779" spans="1:3" x14ac:dyDescent="0.3">
      <c r="A779" t="s">
        <v>21</v>
      </c>
      <c r="B779" t="s">
        <v>18</v>
      </c>
      <c r="C779" t="b">
        <v>0</v>
      </c>
    </row>
    <row r="780" spans="1:3" x14ac:dyDescent="0.3">
      <c r="A780" t="s">
        <v>22</v>
      </c>
      <c r="B780" t="s">
        <v>14</v>
      </c>
      <c r="C780" t="b">
        <v>1</v>
      </c>
    </row>
    <row r="781" spans="1:3" x14ac:dyDescent="0.3">
      <c r="A781" t="s">
        <v>22</v>
      </c>
      <c r="B781" t="s">
        <v>18</v>
      </c>
      <c r="C781" t="b">
        <v>0</v>
      </c>
    </row>
    <row r="782" spans="1:3" x14ac:dyDescent="0.3">
      <c r="A782" t="s">
        <v>22</v>
      </c>
      <c r="B782" t="s">
        <v>14</v>
      </c>
      <c r="C782" t="b">
        <v>1</v>
      </c>
    </row>
    <row r="783" spans="1:3" x14ac:dyDescent="0.3">
      <c r="A783" t="s">
        <v>22</v>
      </c>
      <c r="B783" t="s">
        <v>18</v>
      </c>
      <c r="C783" t="b">
        <v>0</v>
      </c>
    </row>
    <row r="784" spans="1:3" x14ac:dyDescent="0.3">
      <c r="A784" t="s">
        <v>22</v>
      </c>
      <c r="B784" t="s">
        <v>14</v>
      </c>
      <c r="C784" t="b">
        <v>1</v>
      </c>
    </row>
    <row r="785" spans="1:3" x14ac:dyDescent="0.3">
      <c r="A785" t="s">
        <v>22</v>
      </c>
      <c r="B785" t="s">
        <v>18</v>
      </c>
      <c r="C785" t="b">
        <v>1</v>
      </c>
    </row>
    <row r="786" spans="1:3" x14ac:dyDescent="0.3">
      <c r="A786" t="s">
        <v>23</v>
      </c>
      <c r="B786" t="s">
        <v>14</v>
      </c>
      <c r="C786" t="b">
        <v>1</v>
      </c>
    </row>
    <row r="787" spans="1:3" x14ac:dyDescent="0.3">
      <c r="A787" t="s">
        <v>23</v>
      </c>
      <c r="B787" t="s">
        <v>18</v>
      </c>
      <c r="C787" t="b">
        <v>1</v>
      </c>
    </row>
    <row r="788" spans="1:3" x14ac:dyDescent="0.3">
      <c r="A788" t="s">
        <v>23</v>
      </c>
      <c r="B788" t="s">
        <v>14</v>
      </c>
      <c r="C788" t="b">
        <v>1</v>
      </c>
    </row>
    <row r="789" spans="1:3" x14ac:dyDescent="0.3">
      <c r="A789" t="s">
        <v>23</v>
      </c>
      <c r="B789" t="s">
        <v>18</v>
      </c>
      <c r="C789" t="b">
        <v>1</v>
      </c>
    </row>
    <row r="790" spans="1:3" x14ac:dyDescent="0.3">
      <c r="A790" t="s">
        <v>24</v>
      </c>
      <c r="B790" t="s">
        <v>14</v>
      </c>
      <c r="C790" t="b">
        <v>0</v>
      </c>
    </row>
    <row r="791" spans="1:3" x14ac:dyDescent="0.3">
      <c r="A791" t="s">
        <v>24</v>
      </c>
      <c r="B791" t="s">
        <v>18</v>
      </c>
      <c r="C791" t="b">
        <v>1</v>
      </c>
    </row>
    <row r="792" spans="1:3" x14ac:dyDescent="0.3">
      <c r="A792" t="s">
        <v>24</v>
      </c>
      <c r="B792" t="s">
        <v>14</v>
      </c>
      <c r="C792" t="b">
        <v>0</v>
      </c>
    </row>
    <row r="793" spans="1:3" x14ac:dyDescent="0.3">
      <c r="A793" t="s">
        <v>24</v>
      </c>
      <c r="B793" t="s">
        <v>18</v>
      </c>
      <c r="C793" t="b">
        <v>1</v>
      </c>
    </row>
    <row r="794" spans="1:3" x14ac:dyDescent="0.3">
      <c r="A794" t="s">
        <v>24</v>
      </c>
      <c r="B794" t="s">
        <v>14</v>
      </c>
      <c r="C794" t="b">
        <v>0</v>
      </c>
    </row>
    <row r="795" spans="1:3" x14ac:dyDescent="0.3">
      <c r="A795" t="s">
        <v>24</v>
      </c>
      <c r="B795" t="s">
        <v>18</v>
      </c>
      <c r="C795" t="b">
        <v>1</v>
      </c>
    </row>
    <row r="796" spans="1:3" x14ac:dyDescent="0.3">
      <c r="A796" t="s">
        <v>25</v>
      </c>
      <c r="B796" t="s">
        <v>14</v>
      </c>
      <c r="C796" t="b">
        <v>1</v>
      </c>
    </row>
    <row r="797" spans="1:3" x14ac:dyDescent="0.3">
      <c r="A797" t="s">
        <v>25</v>
      </c>
      <c r="B797" t="s">
        <v>18</v>
      </c>
      <c r="C797" t="b">
        <v>1</v>
      </c>
    </row>
    <row r="798" spans="1:3" x14ac:dyDescent="0.3">
      <c r="A798" t="s">
        <v>25</v>
      </c>
      <c r="B798" t="s">
        <v>14</v>
      </c>
      <c r="C798" t="b">
        <v>1</v>
      </c>
    </row>
    <row r="799" spans="1:3" x14ac:dyDescent="0.3">
      <c r="A799" t="s">
        <v>25</v>
      </c>
      <c r="B799" t="s">
        <v>18</v>
      </c>
      <c r="C799" t="b">
        <v>1</v>
      </c>
    </row>
    <row r="800" spans="1:3" x14ac:dyDescent="0.3">
      <c r="A800" t="s">
        <v>25</v>
      </c>
      <c r="B800" t="s">
        <v>14</v>
      </c>
      <c r="C800" t="b">
        <v>1</v>
      </c>
    </row>
    <row r="801" spans="1:3" x14ac:dyDescent="0.3">
      <c r="A801" t="s">
        <v>25</v>
      </c>
      <c r="B801" t="s">
        <v>18</v>
      </c>
      <c r="C801" t="b">
        <v>1</v>
      </c>
    </row>
    <row r="802" spans="1:3" x14ac:dyDescent="0.3">
      <c r="A802" t="s">
        <v>20</v>
      </c>
      <c r="B802" t="s">
        <v>14</v>
      </c>
      <c r="C802" t="b">
        <v>0</v>
      </c>
    </row>
    <row r="803" spans="1:3" x14ac:dyDescent="0.3">
      <c r="A803" t="s">
        <v>20</v>
      </c>
      <c r="B803" t="s">
        <v>18</v>
      </c>
      <c r="C803" t="b">
        <v>0</v>
      </c>
    </row>
    <row r="804" spans="1:3" x14ac:dyDescent="0.3">
      <c r="A804" t="s">
        <v>20</v>
      </c>
      <c r="B804" t="s">
        <v>14</v>
      </c>
      <c r="C804" t="b">
        <v>0</v>
      </c>
    </row>
    <row r="805" spans="1:3" x14ac:dyDescent="0.3">
      <c r="A805" t="s">
        <v>20</v>
      </c>
      <c r="B805" t="s">
        <v>18</v>
      </c>
      <c r="C805" t="b">
        <v>0</v>
      </c>
    </row>
    <row r="806" spans="1:3" x14ac:dyDescent="0.3">
      <c r="A806" t="s">
        <v>20</v>
      </c>
      <c r="B806" t="s">
        <v>14</v>
      </c>
      <c r="C806" t="b">
        <v>0</v>
      </c>
    </row>
    <row r="807" spans="1:3" x14ac:dyDescent="0.3">
      <c r="A807" t="s">
        <v>20</v>
      </c>
      <c r="B807" t="s">
        <v>18</v>
      </c>
      <c r="C807" t="b">
        <v>0</v>
      </c>
    </row>
    <row r="808" spans="1:3" x14ac:dyDescent="0.3">
      <c r="A808" t="s">
        <v>20</v>
      </c>
      <c r="B808" t="s">
        <v>14</v>
      </c>
      <c r="C808" t="b">
        <v>0</v>
      </c>
    </row>
    <row r="809" spans="1:3" x14ac:dyDescent="0.3">
      <c r="A809" t="s">
        <v>20</v>
      </c>
      <c r="B809" t="s">
        <v>18</v>
      </c>
      <c r="C809" t="b">
        <v>0</v>
      </c>
    </row>
    <row r="810" spans="1:3" x14ac:dyDescent="0.3">
      <c r="A810" t="s">
        <v>13</v>
      </c>
      <c r="B810" t="s">
        <v>14</v>
      </c>
      <c r="C810" t="b">
        <v>1</v>
      </c>
    </row>
    <row r="811" spans="1:3" x14ac:dyDescent="0.3">
      <c r="A811" t="s">
        <v>13</v>
      </c>
      <c r="B811" t="s">
        <v>18</v>
      </c>
      <c r="C811" t="b">
        <v>1</v>
      </c>
    </row>
    <row r="812" spans="1:3" x14ac:dyDescent="0.3">
      <c r="A812" t="s">
        <v>13</v>
      </c>
      <c r="B812" t="s">
        <v>14</v>
      </c>
      <c r="C812" t="b">
        <v>1</v>
      </c>
    </row>
    <row r="813" spans="1:3" x14ac:dyDescent="0.3">
      <c r="A813" t="s">
        <v>13</v>
      </c>
      <c r="B813" t="s">
        <v>18</v>
      </c>
      <c r="C813" t="b">
        <v>1</v>
      </c>
    </row>
    <row r="814" spans="1:3" x14ac:dyDescent="0.3">
      <c r="A814" t="s">
        <v>13</v>
      </c>
      <c r="B814" t="s">
        <v>14</v>
      </c>
      <c r="C814" t="b">
        <v>1</v>
      </c>
    </row>
    <row r="815" spans="1:3" x14ac:dyDescent="0.3">
      <c r="A815" t="s">
        <v>13</v>
      </c>
      <c r="B815" t="s">
        <v>18</v>
      </c>
      <c r="C815" t="b">
        <v>1</v>
      </c>
    </row>
    <row r="816" spans="1:3" x14ac:dyDescent="0.3">
      <c r="A816" t="s">
        <v>19</v>
      </c>
      <c r="B816" t="s">
        <v>14</v>
      </c>
      <c r="C816" t="b">
        <v>1</v>
      </c>
    </row>
    <row r="817" spans="1:3" x14ac:dyDescent="0.3">
      <c r="A817" t="s">
        <v>19</v>
      </c>
      <c r="B817" t="s">
        <v>18</v>
      </c>
      <c r="C817" t="b">
        <v>1</v>
      </c>
    </row>
    <row r="818" spans="1:3" x14ac:dyDescent="0.3">
      <c r="A818" t="s">
        <v>19</v>
      </c>
      <c r="B818" t="s">
        <v>14</v>
      </c>
      <c r="C818" t="b">
        <v>1</v>
      </c>
    </row>
    <row r="819" spans="1:3" x14ac:dyDescent="0.3">
      <c r="A819" t="s">
        <v>19</v>
      </c>
      <c r="B819" t="s">
        <v>18</v>
      </c>
      <c r="C819" t="b">
        <v>1</v>
      </c>
    </row>
    <row r="820" spans="1:3" x14ac:dyDescent="0.3">
      <c r="A820" t="s">
        <v>19</v>
      </c>
      <c r="B820" t="s">
        <v>14</v>
      </c>
      <c r="C820" t="b">
        <v>1</v>
      </c>
    </row>
    <row r="821" spans="1:3" x14ac:dyDescent="0.3">
      <c r="A821" t="s">
        <v>19</v>
      </c>
      <c r="B821" t="s">
        <v>18</v>
      </c>
      <c r="C821" t="b">
        <v>1</v>
      </c>
    </row>
    <row r="822" spans="1:3" x14ac:dyDescent="0.3">
      <c r="A822" t="s">
        <v>21</v>
      </c>
      <c r="B822" t="s">
        <v>14</v>
      </c>
      <c r="C822" t="b">
        <v>0</v>
      </c>
    </row>
    <row r="823" spans="1:3" x14ac:dyDescent="0.3">
      <c r="A823" t="s">
        <v>21</v>
      </c>
      <c r="B823" t="s">
        <v>18</v>
      </c>
      <c r="C823" t="b">
        <v>0</v>
      </c>
    </row>
    <row r="824" spans="1:3" x14ac:dyDescent="0.3">
      <c r="A824" t="s">
        <v>21</v>
      </c>
      <c r="B824" t="s">
        <v>14</v>
      </c>
      <c r="C824" t="b">
        <v>1</v>
      </c>
    </row>
    <row r="825" spans="1:3" x14ac:dyDescent="0.3">
      <c r="A825" t="s">
        <v>21</v>
      </c>
      <c r="B825" t="s">
        <v>18</v>
      </c>
      <c r="C825" t="b">
        <v>1</v>
      </c>
    </row>
    <row r="826" spans="1:3" x14ac:dyDescent="0.3">
      <c r="A826" t="s">
        <v>21</v>
      </c>
      <c r="B826" t="s">
        <v>14</v>
      </c>
      <c r="C826" t="b">
        <v>1</v>
      </c>
    </row>
    <row r="827" spans="1:3" x14ac:dyDescent="0.3">
      <c r="A827" t="s">
        <v>21</v>
      </c>
      <c r="B827" t="s">
        <v>18</v>
      </c>
      <c r="C827" t="b">
        <v>1</v>
      </c>
    </row>
    <row r="828" spans="1:3" x14ac:dyDescent="0.3">
      <c r="A828" t="s">
        <v>22</v>
      </c>
      <c r="B828" t="s">
        <v>14</v>
      </c>
      <c r="C828" t="b">
        <v>1</v>
      </c>
    </row>
    <row r="829" spans="1:3" x14ac:dyDescent="0.3">
      <c r="A829" t="s">
        <v>22</v>
      </c>
      <c r="B829" t="s">
        <v>18</v>
      </c>
      <c r="C829" t="b">
        <v>1</v>
      </c>
    </row>
    <row r="830" spans="1:3" x14ac:dyDescent="0.3">
      <c r="A830" t="s">
        <v>22</v>
      </c>
      <c r="B830" t="s">
        <v>14</v>
      </c>
      <c r="C830" t="b">
        <v>1</v>
      </c>
    </row>
    <row r="831" spans="1:3" x14ac:dyDescent="0.3">
      <c r="A831" t="s">
        <v>22</v>
      </c>
      <c r="B831" t="s">
        <v>18</v>
      </c>
      <c r="C831" t="b">
        <v>1</v>
      </c>
    </row>
    <row r="832" spans="1:3" x14ac:dyDescent="0.3">
      <c r="A832" t="s">
        <v>22</v>
      </c>
      <c r="B832" t="s">
        <v>14</v>
      </c>
      <c r="C832" t="b">
        <v>1</v>
      </c>
    </row>
    <row r="833" spans="1:3" x14ac:dyDescent="0.3">
      <c r="A833" t="s">
        <v>22</v>
      </c>
      <c r="B833" t="s">
        <v>18</v>
      </c>
      <c r="C833" t="b">
        <v>1</v>
      </c>
    </row>
    <row r="834" spans="1:3" x14ac:dyDescent="0.3">
      <c r="A834" t="s">
        <v>23</v>
      </c>
      <c r="B834" t="s">
        <v>14</v>
      </c>
      <c r="C834" t="b">
        <v>1</v>
      </c>
    </row>
    <row r="835" spans="1:3" x14ac:dyDescent="0.3">
      <c r="A835" t="s">
        <v>23</v>
      </c>
      <c r="B835" t="s">
        <v>18</v>
      </c>
      <c r="C835" t="b">
        <v>1</v>
      </c>
    </row>
    <row r="836" spans="1:3" x14ac:dyDescent="0.3">
      <c r="A836" t="s">
        <v>23</v>
      </c>
      <c r="B836" t="s">
        <v>14</v>
      </c>
      <c r="C836" t="b">
        <v>1</v>
      </c>
    </row>
    <row r="837" spans="1:3" x14ac:dyDescent="0.3">
      <c r="A837" t="s">
        <v>23</v>
      </c>
      <c r="B837" t="s">
        <v>18</v>
      </c>
      <c r="C837" t="b">
        <v>1</v>
      </c>
    </row>
    <row r="838" spans="1:3" x14ac:dyDescent="0.3">
      <c r="A838" t="s">
        <v>23</v>
      </c>
      <c r="B838" t="s">
        <v>14</v>
      </c>
      <c r="C838" t="b">
        <v>1</v>
      </c>
    </row>
    <row r="839" spans="1:3" x14ac:dyDescent="0.3">
      <c r="A839" t="s">
        <v>23</v>
      </c>
      <c r="B839" t="s">
        <v>18</v>
      </c>
      <c r="C839" t="b">
        <v>0</v>
      </c>
    </row>
    <row r="840" spans="1:3" x14ac:dyDescent="0.3">
      <c r="A840" t="s">
        <v>24</v>
      </c>
      <c r="B840" t="s">
        <v>14</v>
      </c>
      <c r="C840" t="b">
        <v>0</v>
      </c>
    </row>
    <row r="841" spans="1:3" x14ac:dyDescent="0.3">
      <c r="A841" t="s">
        <v>24</v>
      </c>
      <c r="B841" t="s">
        <v>18</v>
      </c>
      <c r="C841" t="b">
        <v>1</v>
      </c>
    </row>
    <row r="842" spans="1:3" x14ac:dyDescent="0.3">
      <c r="A842" t="s">
        <v>24</v>
      </c>
      <c r="B842" t="s">
        <v>14</v>
      </c>
      <c r="C842" t="b">
        <v>0</v>
      </c>
    </row>
    <row r="843" spans="1:3" x14ac:dyDescent="0.3">
      <c r="A843" t="s">
        <v>24</v>
      </c>
      <c r="B843" t="s">
        <v>18</v>
      </c>
      <c r="C843" t="b">
        <v>1</v>
      </c>
    </row>
    <row r="844" spans="1:3" x14ac:dyDescent="0.3">
      <c r="A844" t="s">
        <v>24</v>
      </c>
      <c r="B844" t="s">
        <v>14</v>
      </c>
      <c r="C844" t="b">
        <v>0</v>
      </c>
    </row>
    <row r="845" spans="1:3" x14ac:dyDescent="0.3">
      <c r="A845" t="s">
        <v>24</v>
      </c>
      <c r="B845" t="s">
        <v>18</v>
      </c>
      <c r="C845" t="b">
        <v>1</v>
      </c>
    </row>
    <row r="846" spans="1:3" x14ac:dyDescent="0.3">
      <c r="A846" t="s">
        <v>25</v>
      </c>
      <c r="B846" t="s">
        <v>14</v>
      </c>
      <c r="C846" t="b">
        <v>1</v>
      </c>
    </row>
    <row r="847" spans="1:3" x14ac:dyDescent="0.3">
      <c r="A847" t="s">
        <v>25</v>
      </c>
      <c r="B847" t="s">
        <v>18</v>
      </c>
      <c r="C847" t="b">
        <v>1</v>
      </c>
    </row>
    <row r="848" spans="1:3" x14ac:dyDescent="0.3">
      <c r="A848" t="s">
        <v>25</v>
      </c>
      <c r="B848" t="s">
        <v>14</v>
      </c>
      <c r="C848" t="b">
        <v>1</v>
      </c>
    </row>
    <row r="849" spans="1:3" x14ac:dyDescent="0.3">
      <c r="A849" t="s">
        <v>25</v>
      </c>
      <c r="B849" t="s">
        <v>18</v>
      </c>
      <c r="C849" t="b">
        <v>1</v>
      </c>
    </row>
    <row r="850" spans="1:3" x14ac:dyDescent="0.3">
      <c r="A850" t="s">
        <v>25</v>
      </c>
      <c r="B850" t="s">
        <v>14</v>
      </c>
      <c r="C850" t="b">
        <v>1</v>
      </c>
    </row>
    <row r="851" spans="1:3" x14ac:dyDescent="0.3">
      <c r="A851" t="s">
        <v>25</v>
      </c>
      <c r="B851" t="s">
        <v>18</v>
      </c>
      <c r="C851" t="b">
        <v>1</v>
      </c>
    </row>
    <row r="852" spans="1:3" x14ac:dyDescent="0.3">
      <c r="A852" t="s">
        <v>20</v>
      </c>
      <c r="B852" t="s">
        <v>14</v>
      </c>
      <c r="C852" t="b">
        <v>1</v>
      </c>
    </row>
    <row r="853" spans="1:3" x14ac:dyDescent="0.3">
      <c r="A853" t="s">
        <v>20</v>
      </c>
      <c r="B853" t="s">
        <v>18</v>
      </c>
      <c r="C853" t="b">
        <v>1</v>
      </c>
    </row>
    <row r="854" spans="1:3" x14ac:dyDescent="0.3">
      <c r="A854" t="s">
        <v>20</v>
      </c>
      <c r="B854" t="s">
        <v>14</v>
      </c>
      <c r="C854" t="b">
        <v>0</v>
      </c>
    </row>
    <row r="855" spans="1:3" x14ac:dyDescent="0.3">
      <c r="A855" t="s">
        <v>20</v>
      </c>
      <c r="B855" t="s">
        <v>18</v>
      </c>
      <c r="C855" t="b">
        <v>0</v>
      </c>
    </row>
    <row r="856" spans="1:3" x14ac:dyDescent="0.3">
      <c r="A856" t="s">
        <v>20</v>
      </c>
      <c r="B856" t="s">
        <v>14</v>
      </c>
      <c r="C856" t="b">
        <v>0</v>
      </c>
    </row>
    <row r="857" spans="1:3" x14ac:dyDescent="0.3">
      <c r="A857" t="s">
        <v>20</v>
      </c>
      <c r="B857" t="s">
        <v>18</v>
      </c>
      <c r="C857" t="b">
        <v>0</v>
      </c>
    </row>
    <row r="858" spans="1:3" x14ac:dyDescent="0.3">
      <c r="A858" t="s">
        <v>13</v>
      </c>
      <c r="B858" t="s">
        <v>14</v>
      </c>
      <c r="C858" t="b">
        <v>1</v>
      </c>
    </row>
    <row r="859" spans="1:3" x14ac:dyDescent="0.3">
      <c r="A859" t="s">
        <v>13</v>
      </c>
      <c r="B859" t="s">
        <v>18</v>
      </c>
      <c r="C859" t="b">
        <v>1</v>
      </c>
    </row>
    <row r="860" spans="1:3" x14ac:dyDescent="0.3">
      <c r="A860" t="s">
        <v>13</v>
      </c>
      <c r="B860" t="s">
        <v>14</v>
      </c>
      <c r="C860" t="b">
        <v>1</v>
      </c>
    </row>
    <row r="861" spans="1:3" x14ac:dyDescent="0.3">
      <c r="A861" t="s">
        <v>13</v>
      </c>
      <c r="B861" t="s">
        <v>18</v>
      </c>
      <c r="C861" t="b">
        <v>1</v>
      </c>
    </row>
    <row r="862" spans="1:3" x14ac:dyDescent="0.3">
      <c r="A862" t="s">
        <v>13</v>
      </c>
      <c r="B862" t="s">
        <v>14</v>
      </c>
      <c r="C862" t="b">
        <v>1</v>
      </c>
    </row>
    <row r="863" spans="1:3" x14ac:dyDescent="0.3">
      <c r="A863" t="s">
        <v>13</v>
      </c>
      <c r="B863" t="s">
        <v>18</v>
      </c>
      <c r="C863" t="b">
        <v>1</v>
      </c>
    </row>
    <row r="864" spans="1:3" x14ac:dyDescent="0.3">
      <c r="A864" t="s">
        <v>19</v>
      </c>
      <c r="B864" t="s">
        <v>14</v>
      </c>
      <c r="C864" t="b">
        <v>1</v>
      </c>
    </row>
    <row r="865" spans="1:3" x14ac:dyDescent="0.3">
      <c r="A865" t="s">
        <v>19</v>
      </c>
      <c r="B865" t="s">
        <v>18</v>
      </c>
      <c r="C865" t="b">
        <v>1</v>
      </c>
    </row>
    <row r="866" spans="1:3" x14ac:dyDescent="0.3">
      <c r="A866" t="s">
        <v>19</v>
      </c>
      <c r="B866" t="s">
        <v>14</v>
      </c>
      <c r="C866" t="b">
        <v>1</v>
      </c>
    </row>
    <row r="867" spans="1:3" x14ac:dyDescent="0.3">
      <c r="A867" t="s">
        <v>19</v>
      </c>
      <c r="B867" t="s">
        <v>18</v>
      </c>
      <c r="C867" t="b">
        <v>1</v>
      </c>
    </row>
    <row r="868" spans="1:3" x14ac:dyDescent="0.3">
      <c r="A868" t="s">
        <v>19</v>
      </c>
      <c r="B868" t="s">
        <v>14</v>
      </c>
      <c r="C868" t="b">
        <v>1</v>
      </c>
    </row>
    <row r="869" spans="1:3" x14ac:dyDescent="0.3">
      <c r="A869" t="s">
        <v>19</v>
      </c>
      <c r="B869" t="s">
        <v>18</v>
      </c>
      <c r="C869" t="b">
        <v>1</v>
      </c>
    </row>
    <row r="870" spans="1:3" x14ac:dyDescent="0.3">
      <c r="A870" t="s">
        <v>21</v>
      </c>
      <c r="B870" t="s">
        <v>14</v>
      </c>
      <c r="C870" t="b">
        <v>1</v>
      </c>
    </row>
    <row r="871" spans="1:3" x14ac:dyDescent="0.3">
      <c r="A871" t="s">
        <v>21</v>
      </c>
      <c r="B871" t="s">
        <v>18</v>
      </c>
      <c r="C871" t="b">
        <v>0</v>
      </c>
    </row>
    <row r="872" spans="1:3" x14ac:dyDescent="0.3">
      <c r="A872" t="s">
        <v>21</v>
      </c>
      <c r="B872" t="s">
        <v>14</v>
      </c>
      <c r="C872" t="b">
        <v>1</v>
      </c>
    </row>
    <row r="873" spans="1:3" x14ac:dyDescent="0.3">
      <c r="A873" t="s">
        <v>21</v>
      </c>
      <c r="B873" t="s">
        <v>18</v>
      </c>
      <c r="C873" t="b">
        <v>1</v>
      </c>
    </row>
    <row r="874" spans="1:3" x14ac:dyDescent="0.3">
      <c r="A874" t="s">
        <v>21</v>
      </c>
      <c r="B874" t="s">
        <v>14</v>
      </c>
      <c r="C874" t="b">
        <v>1</v>
      </c>
    </row>
    <row r="875" spans="1:3" x14ac:dyDescent="0.3">
      <c r="A875" t="s">
        <v>21</v>
      </c>
      <c r="B875" t="s">
        <v>18</v>
      </c>
      <c r="C875" t="b">
        <v>1</v>
      </c>
    </row>
    <row r="876" spans="1:3" x14ac:dyDescent="0.3">
      <c r="A876" t="s">
        <v>22</v>
      </c>
      <c r="B876" t="s">
        <v>14</v>
      </c>
      <c r="C876" t="b">
        <v>1</v>
      </c>
    </row>
    <row r="877" spans="1:3" x14ac:dyDescent="0.3">
      <c r="A877" t="s">
        <v>22</v>
      </c>
      <c r="B877" t="s">
        <v>18</v>
      </c>
      <c r="C877" t="b">
        <v>0</v>
      </c>
    </row>
    <row r="878" spans="1:3" x14ac:dyDescent="0.3">
      <c r="A878" t="s">
        <v>22</v>
      </c>
      <c r="B878" t="s">
        <v>14</v>
      </c>
      <c r="C878" t="b">
        <v>1</v>
      </c>
    </row>
    <row r="879" spans="1:3" x14ac:dyDescent="0.3">
      <c r="A879" t="s">
        <v>22</v>
      </c>
      <c r="B879" t="s">
        <v>18</v>
      </c>
      <c r="C879" t="b">
        <v>1</v>
      </c>
    </row>
    <row r="880" spans="1:3" x14ac:dyDescent="0.3">
      <c r="A880" t="s">
        <v>22</v>
      </c>
      <c r="B880" t="s">
        <v>14</v>
      </c>
      <c r="C880" t="b">
        <v>1</v>
      </c>
    </row>
    <row r="881" spans="1:3" x14ac:dyDescent="0.3">
      <c r="A881" t="s">
        <v>22</v>
      </c>
      <c r="B881" t="s">
        <v>18</v>
      </c>
      <c r="C881" t="b">
        <v>1</v>
      </c>
    </row>
    <row r="882" spans="1:3" x14ac:dyDescent="0.3">
      <c r="A882" t="s">
        <v>23</v>
      </c>
      <c r="B882" t="s">
        <v>14</v>
      </c>
      <c r="C882" t="b">
        <v>1</v>
      </c>
    </row>
    <row r="883" spans="1:3" x14ac:dyDescent="0.3">
      <c r="A883" t="s">
        <v>23</v>
      </c>
      <c r="B883" t="s">
        <v>18</v>
      </c>
      <c r="C883" t="b">
        <v>1</v>
      </c>
    </row>
    <row r="884" spans="1:3" x14ac:dyDescent="0.3">
      <c r="A884" t="s">
        <v>23</v>
      </c>
      <c r="B884" t="s">
        <v>14</v>
      </c>
      <c r="C884" t="b">
        <v>1</v>
      </c>
    </row>
    <row r="885" spans="1:3" x14ac:dyDescent="0.3">
      <c r="A885" t="s">
        <v>23</v>
      </c>
      <c r="B885" t="s">
        <v>18</v>
      </c>
      <c r="C885" t="b">
        <v>1</v>
      </c>
    </row>
    <row r="886" spans="1:3" x14ac:dyDescent="0.3">
      <c r="A886" t="s">
        <v>23</v>
      </c>
      <c r="B886" t="s">
        <v>14</v>
      </c>
      <c r="C886" t="b">
        <v>1</v>
      </c>
    </row>
    <row r="887" spans="1:3" x14ac:dyDescent="0.3">
      <c r="A887" t="s">
        <v>23</v>
      </c>
      <c r="B887" t="s">
        <v>18</v>
      </c>
      <c r="C887" t="b">
        <v>1</v>
      </c>
    </row>
    <row r="888" spans="1:3" x14ac:dyDescent="0.3">
      <c r="A888" t="s">
        <v>24</v>
      </c>
      <c r="B888" t="s">
        <v>14</v>
      </c>
      <c r="C888" t="b">
        <v>0</v>
      </c>
    </row>
    <row r="889" spans="1:3" x14ac:dyDescent="0.3">
      <c r="A889" t="s">
        <v>24</v>
      </c>
      <c r="B889" t="s">
        <v>18</v>
      </c>
      <c r="C889" t="b">
        <v>1</v>
      </c>
    </row>
    <row r="890" spans="1:3" x14ac:dyDescent="0.3">
      <c r="A890" t="s">
        <v>24</v>
      </c>
      <c r="B890" t="s">
        <v>14</v>
      </c>
      <c r="C890" t="b">
        <v>0</v>
      </c>
    </row>
    <row r="891" spans="1:3" x14ac:dyDescent="0.3">
      <c r="A891" t="s">
        <v>24</v>
      </c>
      <c r="B891" t="s">
        <v>18</v>
      </c>
      <c r="C891" t="b">
        <v>1</v>
      </c>
    </row>
    <row r="892" spans="1:3" x14ac:dyDescent="0.3">
      <c r="A892" t="s">
        <v>25</v>
      </c>
      <c r="B892" t="s">
        <v>14</v>
      </c>
      <c r="C892" t="b">
        <v>1</v>
      </c>
    </row>
    <row r="893" spans="1:3" x14ac:dyDescent="0.3">
      <c r="A893" t="s">
        <v>25</v>
      </c>
      <c r="B893" t="s">
        <v>18</v>
      </c>
      <c r="C893" t="b">
        <v>1</v>
      </c>
    </row>
    <row r="894" spans="1:3" x14ac:dyDescent="0.3">
      <c r="A894" t="s">
        <v>25</v>
      </c>
      <c r="B894" t="s">
        <v>14</v>
      </c>
      <c r="C894" t="b">
        <v>1</v>
      </c>
    </row>
    <row r="895" spans="1:3" x14ac:dyDescent="0.3">
      <c r="A895" t="s">
        <v>25</v>
      </c>
      <c r="B895" t="s">
        <v>18</v>
      </c>
      <c r="C895" t="b">
        <v>1</v>
      </c>
    </row>
    <row r="896" spans="1:3" x14ac:dyDescent="0.3">
      <c r="A896" t="s">
        <v>25</v>
      </c>
      <c r="B896" t="s">
        <v>14</v>
      </c>
      <c r="C896" t="b">
        <v>1</v>
      </c>
    </row>
    <row r="897" spans="1:3" x14ac:dyDescent="0.3">
      <c r="A897" t="s">
        <v>25</v>
      </c>
      <c r="B897" t="s">
        <v>18</v>
      </c>
      <c r="C897" t="b">
        <v>1</v>
      </c>
    </row>
    <row r="898" spans="1:3" x14ac:dyDescent="0.3">
      <c r="A898" t="s">
        <v>20</v>
      </c>
      <c r="B898" t="s">
        <v>14</v>
      </c>
      <c r="C898" t="b">
        <v>0</v>
      </c>
    </row>
    <row r="899" spans="1:3" x14ac:dyDescent="0.3">
      <c r="A899" t="s">
        <v>20</v>
      </c>
      <c r="B899" t="s">
        <v>18</v>
      </c>
      <c r="C899" t="b">
        <v>0</v>
      </c>
    </row>
    <row r="900" spans="1:3" x14ac:dyDescent="0.3">
      <c r="A900" t="s">
        <v>20</v>
      </c>
      <c r="B900" t="s">
        <v>14</v>
      </c>
      <c r="C900" t="b">
        <v>0</v>
      </c>
    </row>
    <row r="901" spans="1:3" x14ac:dyDescent="0.3">
      <c r="A901" t="s">
        <v>20</v>
      </c>
      <c r="B901" t="s">
        <v>18</v>
      </c>
      <c r="C901" t="b">
        <v>0</v>
      </c>
    </row>
    <row r="902" spans="1:3" x14ac:dyDescent="0.3">
      <c r="A902" t="s">
        <v>20</v>
      </c>
      <c r="B902" t="s">
        <v>14</v>
      </c>
      <c r="C902" t="b">
        <v>0</v>
      </c>
    </row>
    <row r="903" spans="1:3" x14ac:dyDescent="0.3">
      <c r="A903" t="s">
        <v>20</v>
      </c>
      <c r="B903" t="s">
        <v>18</v>
      </c>
      <c r="C903" t="b">
        <v>0</v>
      </c>
    </row>
    <row r="904" spans="1:3" x14ac:dyDescent="0.3">
      <c r="A904" t="s">
        <v>13</v>
      </c>
      <c r="B904" t="s">
        <v>14</v>
      </c>
      <c r="C904" t="b">
        <v>1</v>
      </c>
    </row>
    <row r="905" spans="1:3" x14ac:dyDescent="0.3">
      <c r="A905" t="s">
        <v>13</v>
      </c>
      <c r="B905" t="s">
        <v>18</v>
      </c>
      <c r="C905" t="b">
        <v>1</v>
      </c>
    </row>
    <row r="906" spans="1:3" x14ac:dyDescent="0.3">
      <c r="A906" t="s">
        <v>13</v>
      </c>
      <c r="B906" t="s">
        <v>14</v>
      </c>
      <c r="C906" t="b">
        <v>1</v>
      </c>
    </row>
    <row r="907" spans="1:3" x14ac:dyDescent="0.3">
      <c r="A907" t="s">
        <v>13</v>
      </c>
      <c r="B907" t="s">
        <v>18</v>
      </c>
      <c r="C907" t="b">
        <v>1</v>
      </c>
    </row>
    <row r="908" spans="1:3" x14ac:dyDescent="0.3">
      <c r="A908" t="s">
        <v>13</v>
      </c>
      <c r="B908" t="s">
        <v>14</v>
      </c>
      <c r="C908" t="b">
        <v>1</v>
      </c>
    </row>
    <row r="909" spans="1:3" x14ac:dyDescent="0.3">
      <c r="A909" t="s">
        <v>13</v>
      </c>
      <c r="B909" t="s">
        <v>18</v>
      </c>
      <c r="C909" t="b">
        <v>1</v>
      </c>
    </row>
    <row r="910" spans="1:3" x14ac:dyDescent="0.3">
      <c r="A910" t="s">
        <v>19</v>
      </c>
      <c r="B910" t="s">
        <v>14</v>
      </c>
      <c r="C910" t="b">
        <v>1</v>
      </c>
    </row>
    <row r="911" spans="1:3" x14ac:dyDescent="0.3">
      <c r="A911" t="s">
        <v>19</v>
      </c>
      <c r="B911" t="s">
        <v>18</v>
      </c>
      <c r="C911" t="b">
        <v>1</v>
      </c>
    </row>
    <row r="912" spans="1:3" x14ac:dyDescent="0.3">
      <c r="A912" t="s">
        <v>19</v>
      </c>
      <c r="B912" t="s">
        <v>14</v>
      </c>
      <c r="C912" t="b">
        <v>1</v>
      </c>
    </row>
    <row r="913" spans="1:3" x14ac:dyDescent="0.3">
      <c r="A913" t="s">
        <v>19</v>
      </c>
      <c r="B913" t="s">
        <v>18</v>
      </c>
      <c r="C913" t="b">
        <v>1</v>
      </c>
    </row>
    <row r="914" spans="1:3" x14ac:dyDescent="0.3">
      <c r="A914" t="s">
        <v>19</v>
      </c>
      <c r="B914" t="s">
        <v>14</v>
      </c>
      <c r="C914" t="b">
        <v>1</v>
      </c>
    </row>
    <row r="915" spans="1:3" x14ac:dyDescent="0.3">
      <c r="A915" t="s">
        <v>19</v>
      </c>
      <c r="B915" t="s">
        <v>18</v>
      </c>
      <c r="C915" t="b">
        <v>1</v>
      </c>
    </row>
    <row r="916" spans="1:3" x14ac:dyDescent="0.3">
      <c r="A916" t="s">
        <v>21</v>
      </c>
      <c r="B916" t="s">
        <v>14</v>
      </c>
      <c r="C916" t="b">
        <v>1</v>
      </c>
    </row>
    <row r="917" spans="1:3" x14ac:dyDescent="0.3">
      <c r="A917" t="s">
        <v>21</v>
      </c>
      <c r="B917" t="s">
        <v>18</v>
      </c>
      <c r="C917" t="b">
        <v>0</v>
      </c>
    </row>
    <row r="918" spans="1:3" x14ac:dyDescent="0.3">
      <c r="A918" t="s">
        <v>21</v>
      </c>
      <c r="B918" t="s">
        <v>14</v>
      </c>
      <c r="C918" t="b">
        <v>1</v>
      </c>
    </row>
    <row r="919" spans="1:3" x14ac:dyDescent="0.3">
      <c r="A919" t="s">
        <v>21</v>
      </c>
      <c r="B919" t="s">
        <v>18</v>
      </c>
      <c r="C919" t="b">
        <v>1</v>
      </c>
    </row>
    <row r="920" spans="1:3" x14ac:dyDescent="0.3">
      <c r="A920" t="s">
        <v>21</v>
      </c>
      <c r="B920" t="s">
        <v>14</v>
      </c>
      <c r="C920" t="b">
        <v>1</v>
      </c>
    </row>
    <row r="921" spans="1:3" x14ac:dyDescent="0.3">
      <c r="A921" t="s">
        <v>21</v>
      </c>
      <c r="B921" t="s">
        <v>18</v>
      </c>
      <c r="C921" t="b">
        <v>1</v>
      </c>
    </row>
    <row r="922" spans="1:3" x14ac:dyDescent="0.3">
      <c r="A922" t="s">
        <v>22</v>
      </c>
      <c r="B922" t="s">
        <v>14</v>
      </c>
      <c r="C922" t="b">
        <v>1</v>
      </c>
    </row>
    <row r="923" spans="1:3" x14ac:dyDescent="0.3">
      <c r="A923" t="s">
        <v>22</v>
      </c>
      <c r="B923" t="s">
        <v>18</v>
      </c>
      <c r="C923" t="b">
        <v>0</v>
      </c>
    </row>
    <row r="924" spans="1:3" x14ac:dyDescent="0.3">
      <c r="A924" t="s">
        <v>22</v>
      </c>
      <c r="B924" t="s">
        <v>14</v>
      </c>
      <c r="C924" t="b">
        <v>1</v>
      </c>
    </row>
    <row r="925" spans="1:3" x14ac:dyDescent="0.3">
      <c r="A925" t="s">
        <v>22</v>
      </c>
      <c r="B925" t="s">
        <v>18</v>
      </c>
      <c r="C925" t="b">
        <v>1</v>
      </c>
    </row>
    <row r="926" spans="1:3" x14ac:dyDescent="0.3">
      <c r="A926" t="s">
        <v>22</v>
      </c>
      <c r="B926" t="s">
        <v>14</v>
      </c>
      <c r="C926" t="b">
        <v>1</v>
      </c>
    </row>
    <row r="927" spans="1:3" x14ac:dyDescent="0.3">
      <c r="A927" t="s">
        <v>22</v>
      </c>
      <c r="B927" t="s">
        <v>18</v>
      </c>
      <c r="C927" t="b">
        <v>1</v>
      </c>
    </row>
    <row r="928" spans="1:3" x14ac:dyDescent="0.3">
      <c r="A928" t="s">
        <v>23</v>
      </c>
      <c r="B928" t="s">
        <v>14</v>
      </c>
      <c r="C928" t="b">
        <v>1</v>
      </c>
    </row>
    <row r="929" spans="1:3" x14ac:dyDescent="0.3">
      <c r="A929" t="s">
        <v>23</v>
      </c>
      <c r="B929" t="s">
        <v>18</v>
      </c>
      <c r="C929" t="b">
        <v>1</v>
      </c>
    </row>
    <row r="930" spans="1:3" x14ac:dyDescent="0.3">
      <c r="A930" t="s">
        <v>23</v>
      </c>
      <c r="B930" t="s">
        <v>14</v>
      </c>
      <c r="C930" t="b">
        <v>1</v>
      </c>
    </row>
    <row r="931" spans="1:3" x14ac:dyDescent="0.3">
      <c r="A931" t="s">
        <v>23</v>
      </c>
      <c r="B931" t="s">
        <v>18</v>
      </c>
      <c r="C931" t="b">
        <v>1</v>
      </c>
    </row>
    <row r="932" spans="1:3" x14ac:dyDescent="0.3">
      <c r="A932" t="s">
        <v>23</v>
      </c>
      <c r="B932" t="s">
        <v>14</v>
      </c>
      <c r="C932" t="b">
        <v>1</v>
      </c>
    </row>
    <row r="933" spans="1:3" x14ac:dyDescent="0.3">
      <c r="A933" t="s">
        <v>23</v>
      </c>
      <c r="B933" t="s">
        <v>18</v>
      </c>
      <c r="C933" t="b">
        <v>1</v>
      </c>
    </row>
    <row r="934" spans="1:3" x14ac:dyDescent="0.3">
      <c r="A934" t="s">
        <v>24</v>
      </c>
      <c r="B934" t="s">
        <v>14</v>
      </c>
      <c r="C934" t="b">
        <v>0</v>
      </c>
    </row>
    <row r="935" spans="1:3" x14ac:dyDescent="0.3">
      <c r="A935" t="s">
        <v>24</v>
      </c>
      <c r="B935" t="s">
        <v>18</v>
      </c>
      <c r="C935" t="b">
        <v>1</v>
      </c>
    </row>
    <row r="936" spans="1:3" x14ac:dyDescent="0.3">
      <c r="A936" t="s">
        <v>24</v>
      </c>
      <c r="B936" t="s">
        <v>14</v>
      </c>
      <c r="C936" t="b">
        <v>0</v>
      </c>
    </row>
    <row r="937" spans="1:3" x14ac:dyDescent="0.3">
      <c r="A937" t="s">
        <v>24</v>
      </c>
      <c r="B937" t="s">
        <v>18</v>
      </c>
      <c r="C937" t="b">
        <v>1</v>
      </c>
    </row>
    <row r="938" spans="1:3" x14ac:dyDescent="0.3">
      <c r="A938" t="s">
        <v>24</v>
      </c>
      <c r="B938" t="s">
        <v>14</v>
      </c>
      <c r="C938" t="b">
        <v>0</v>
      </c>
    </row>
    <row r="939" spans="1:3" x14ac:dyDescent="0.3">
      <c r="A939" t="s">
        <v>24</v>
      </c>
      <c r="B939" t="s">
        <v>18</v>
      </c>
      <c r="C939" t="b">
        <v>1</v>
      </c>
    </row>
    <row r="940" spans="1:3" x14ac:dyDescent="0.3">
      <c r="A940" t="s">
        <v>25</v>
      </c>
      <c r="B940" t="s">
        <v>14</v>
      </c>
      <c r="C940" t="b">
        <v>1</v>
      </c>
    </row>
    <row r="941" spans="1:3" x14ac:dyDescent="0.3">
      <c r="A941" t="s">
        <v>25</v>
      </c>
      <c r="B941" t="s">
        <v>18</v>
      </c>
      <c r="C941" t="b">
        <v>1</v>
      </c>
    </row>
    <row r="942" spans="1:3" x14ac:dyDescent="0.3">
      <c r="A942" t="s">
        <v>25</v>
      </c>
      <c r="B942" t="s">
        <v>14</v>
      </c>
      <c r="C942" t="b">
        <v>1</v>
      </c>
    </row>
    <row r="943" spans="1:3" x14ac:dyDescent="0.3">
      <c r="A943" t="s">
        <v>25</v>
      </c>
      <c r="B943" t="s">
        <v>18</v>
      </c>
      <c r="C943" t="b">
        <v>1</v>
      </c>
    </row>
    <row r="944" spans="1:3" x14ac:dyDescent="0.3">
      <c r="A944" t="s">
        <v>25</v>
      </c>
      <c r="B944" t="s">
        <v>14</v>
      </c>
      <c r="C944" t="b">
        <v>1</v>
      </c>
    </row>
    <row r="945" spans="1:3" x14ac:dyDescent="0.3">
      <c r="A945" t="s">
        <v>25</v>
      </c>
      <c r="B945" t="s">
        <v>18</v>
      </c>
      <c r="C945" t="b">
        <v>1</v>
      </c>
    </row>
    <row r="946" spans="1:3" x14ac:dyDescent="0.3">
      <c r="A946" t="s">
        <v>20</v>
      </c>
      <c r="B946" t="s">
        <v>14</v>
      </c>
      <c r="C946" t="b">
        <v>1</v>
      </c>
    </row>
    <row r="947" spans="1:3" x14ac:dyDescent="0.3">
      <c r="A947" t="s">
        <v>20</v>
      </c>
      <c r="B947" t="s">
        <v>18</v>
      </c>
      <c r="C947" t="b">
        <v>1</v>
      </c>
    </row>
    <row r="948" spans="1:3" x14ac:dyDescent="0.3">
      <c r="A948" t="s">
        <v>20</v>
      </c>
      <c r="B948" t="s">
        <v>14</v>
      </c>
      <c r="C948" t="b">
        <v>0</v>
      </c>
    </row>
    <row r="949" spans="1:3" x14ac:dyDescent="0.3">
      <c r="A949" t="s">
        <v>20</v>
      </c>
      <c r="B949" t="s">
        <v>18</v>
      </c>
      <c r="C949" t="b">
        <v>0</v>
      </c>
    </row>
    <row r="950" spans="1:3" x14ac:dyDescent="0.3">
      <c r="A950" t="s">
        <v>20</v>
      </c>
      <c r="B950" t="s">
        <v>14</v>
      </c>
      <c r="C950" t="b">
        <v>0</v>
      </c>
    </row>
    <row r="951" spans="1:3" x14ac:dyDescent="0.3">
      <c r="A951" t="s">
        <v>20</v>
      </c>
      <c r="B951" t="s">
        <v>18</v>
      </c>
      <c r="C951" t="b">
        <v>0</v>
      </c>
    </row>
    <row r="952" spans="1:3" x14ac:dyDescent="0.3">
      <c r="A952" t="s">
        <v>13</v>
      </c>
      <c r="B952" t="s">
        <v>14</v>
      </c>
      <c r="C952" t="b">
        <v>1</v>
      </c>
    </row>
    <row r="953" spans="1:3" x14ac:dyDescent="0.3">
      <c r="A953" t="s">
        <v>13</v>
      </c>
      <c r="B953" t="s">
        <v>18</v>
      </c>
      <c r="C953" t="b">
        <v>1</v>
      </c>
    </row>
    <row r="954" spans="1:3" x14ac:dyDescent="0.3">
      <c r="A954" t="s">
        <v>13</v>
      </c>
      <c r="B954" t="s">
        <v>14</v>
      </c>
      <c r="C954" t="b">
        <v>1</v>
      </c>
    </row>
    <row r="955" spans="1:3" x14ac:dyDescent="0.3">
      <c r="A955" t="s">
        <v>13</v>
      </c>
      <c r="B955" t="s">
        <v>18</v>
      </c>
      <c r="C955" t="b">
        <v>1</v>
      </c>
    </row>
    <row r="956" spans="1:3" x14ac:dyDescent="0.3">
      <c r="A956" t="s">
        <v>13</v>
      </c>
      <c r="B956" t="s">
        <v>14</v>
      </c>
      <c r="C956" t="b">
        <v>1</v>
      </c>
    </row>
    <row r="957" spans="1:3" x14ac:dyDescent="0.3">
      <c r="A957" t="s">
        <v>13</v>
      </c>
      <c r="B957" t="s">
        <v>18</v>
      </c>
      <c r="C957" t="b">
        <v>1</v>
      </c>
    </row>
    <row r="958" spans="1:3" x14ac:dyDescent="0.3">
      <c r="A958" t="s">
        <v>19</v>
      </c>
      <c r="B958" t="s">
        <v>14</v>
      </c>
      <c r="C958" t="b">
        <v>1</v>
      </c>
    </row>
    <row r="959" spans="1:3" x14ac:dyDescent="0.3">
      <c r="A959" t="s">
        <v>19</v>
      </c>
      <c r="B959" t="s">
        <v>18</v>
      </c>
      <c r="C959" t="b">
        <v>1</v>
      </c>
    </row>
    <row r="960" spans="1:3" x14ac:dyDescent="0.3">
      <c r="A960" t="s">
        <v>19</v>
      </c>
      <c r="B960" t="s">
        <v>14</v>
      </c>
      <c r="C960" t="b">
        <v>1</v>
      </c>
    </row>
    <row r="961" spans="1:3" x14ac:dyDescent="0.3">
      <c r="A961" t="s">
        <v>19</v>
      </c>
      <c r="B961" t="s">
        <v>18</v>
      </c>
      <c r="C961" t="b">
        <v>1</v>
      </c>
    </row>
    <row r="962" spans="1:3" x14ac:dyDescent="0.3">
      <c r="A962" t="s">
        <v>19</v>
      </c>
      <c r="B962" t="s">
        <v>14</v>
      </c>
      <c r="C962" t="b">
        <v>1</v>
      </c>
    </row>
    <row r="963" spans="1:3" x14ac:dyDescent="0.3">
      <c r="A963" t="s">
        <v>19</v>
      </c>
      <c r="B963" t="s">
        <v>18</v>
      </c>
      <c r="C963" t="b">
        <v>1</v>
      </c>
    </row>
    <row r="964" spans="1:3" x14ac:dyDescent="0.3">
      <c r="A964" t="s">
        <v>21</v>
      </c>
      <c r="B964" t="s">
        <v>14</v>
      </c>
      <c r="C964" t="b">
        <v>1</v>
      </c>
    </row>
    <row r="965" spans="1:3" x14ac:dyDescent="0.3">
      <c r="A965" t="s">
        <v>21</v>
      </c>
      <c r="B965" t="s">
        <v>18</v>
      </c>
      <c r="C965" t="b">
        <v>0</v>
      </c>
    </row>
    <row r="966" spans="1:3" x14ac:dyDescent="0.3">
      <c r="A966" t="s">
        <v>21</v>
      </c>
      <c r="B966" t="s">
        <v>14</v>
      </c>
      <c r="C966" t="b">
        <v>1</v>
      </c>
    </row>
    <row r="967" spans="1:3" x14ac:dyDescent="0.3">
      <c r="A967" t="s">
        <v>21</v>
      </c>
      <c r="B967" t="s">
        <v>18</v>
      </c>
      <c r="C967" t="b">
        <v>1</v>
      </c>
    </row>
    <row r="968" spans="1:3" x14ac:dyDescent="0.3">
      <c r="A968" t="s">
        <v>21</v>
      </c>
      <c r="B968" t="s">
        <v>14</v>
      </c>
      <c r="C968" t="b">
        <v>1</v>
      </c>
    </row>
    <row r="969" spans="1:3" x14ac:dyDescent="0.3">
      <c r="A969" t="s">
        <v>21</v>
      </c>
      <c r="B969" t="s">
        <v>18</v>
      </c>
      <c r="C969" t="b">
        <v>1</v>
      </c>
    </row>
    <row r="970" spans="1:3" x14ac:dyDescent="0.3">
      <c r="A970" t="s">
        <v>22</v>
      </c>
      <c r="B970" t="s">
        <v>14</v>
      </c>
      <c r="C970" t="b">
        <v>1</v>
      </c>
    </row>
    <row r="971" spans="1:3" x14ac:dyDescent="0.3">
      <c r="A971" t="s">
        <v>22</v>
      </c>
      <c r="B971" t="s">
        <v>18</v>
      </c>
      <c r="C971" t="b">
        <v>0</v>
      </c>
    </row>
    <row r="972" spans="1:3" x14ac:dyDescent="0.3">
      <c r="A972" t="s">
        <v>22</v>
      </c>
      <c r="B972" t="s">
        <v>14</v>
      </c>
      <c r="C972" t="b">
        <v>1</v>
      </c>
    </row>
    <row r="973" spans="1:3" x14ac:dyDescent="0.3">
      <c r="A973" t="s">
        <v>22</v>
      </c>
      <c r="B973" t="s">
        <v>18</v>
      </c>
      <c r="C973" t="b">
        <v>1</v>
      </c>
    </row>
    <row r="974" spans="1:3" x14ac:dyDescent="0.3">
      <c r="A974" t="s">
        <v>22</v>
      </c>
      <c r="B974" t="s">
        <v>14</v>
      </c>
      <c r="C974" t="b">
        <v>1</v>
      </c>
    </row>
    <row r="975" spans="1:3" x14ac:dyDescent="0.3">
      <c r="A975" t="s">
        <v>22</v>
      </c>
      <c r="B975" t="s">
        <v>18</v>
      </c>
      <c r="C975" t="b">
        <v>1</v>
      </c>
    </row>
    <row r="976" spans="1:3" x14ac:dyDescent="0.3">
      <c r="A976" t="s">
        <v>23</v>
      </c>
      <c r="B976" t="s">
        <v>14</v>
      </c>
      <c r="C976" t="b">
        <v>1</v>
      </c>
    </row>
    <row r="977" spans="1:3" x14ac:dyDescent="0.3">
      <c r="A977" t="s">
        <v>23</v>
      </c>
      <c r="B977" t="s">
        <v>18</v>
      </c>
      <c r="C977" t="b">
        <v>1</v>
      </c>
    </row>
    <row r="978" spans="1:3" x14ac:dyDescent="0.3">
      <c r="A978" t="s">
        <v>23</v>
      </c>
      <c r="B978" t="s">
        <v>14</v>
      </c>
      <c r="C978" t="b">
        <v>1</v>
      </c>
    </row>
    <row r="979" spans="1:3" x14ac:dyDescent="0.3">
      <c r="A979" t="s">
        <v>23</v>
      </c>
      <c r="B979" t="s">
        <v>18</v>
      </c>
      <c r="C979" t="b">
        <v>1</v>
      </c>
    </row>
    <row r="980" spans="1:3" x14ac:dyDescent="0.3">
      <c r="A980" t="s">
        <v>23</v>
      </c>
      <c r="B980" t="s">
        <v>14</v>
      </c>
      <c r="C980" t="b">
        <v>1</v>
      </c>
    </row>
    <row r="981" spans="1:3" x14ac:dyDescent="0.3">
      <c r="A981" t="s">
        <v>23</v>
      </c>
      <c r="B981" t="s">
        <v>18</v>
      </c>
      <c r="C981" t="b">
        <v>1</v>
      </c>
    </row>
    <row r="982" spans="1:3" x14ac:dyDescent="0.3">
      <c r="A982" t="s">
        <v>25</v>
      </c>
      <c r="B982" t="s">
        <v>14</v>
      </c>
      <c r="C982" t="b">
        <v>1</v>
      </c>
    </row>
    <row r="983" spans="1:3" x14ac:dyDescent="0.3">
      <c r="A983" t="s">
        <v>25</v>
      </c>
      <c r="B983" t="s">
        <v>18</v>
      </c>
      <c r="C983" t="b">
        <v>1</v>
      </c>
    </row>
    <row r="984" spans="1:3" x14ac:dyDescent="0.3">
      <c r="A984" t="s">
        <v>25</v>
      </c>
      <c r="B984" t="s">
        <v>14</v>
      </c>
      <c r="C984" t="b">
        <v>1</v>
      </c>
    </row>
    <row r="985" spans="1:3" x14ac:dyDescent="0.3">
      <c r="A985" t="s">
        <v>25</v>
      </c>
      <c r="B985" t="s">
        <v>18</v>
      </c>
      <c r="C985" t="b">
        <v>1</v>
      </c>
    </row>
    <row r="986" spans="1:3" x14ac:dyDescent="0.3">
      <c r="A986" t="s">
        <v>25</v>
      </c>
      <c r="B986" t="s">
        <v>14</v>
      </c>
      <c r="C986" t="b">
        <v>0</v>
      </c>
    </row>
    <row r="987" spans="1:3" x14ac:dyDescent="0.3">
      <c r="A987" t="s">
        <v>25</v>
      </c>
      <c r="B987" t="s">
        <v>18</v>
      </c>
      <c r="C987" t="b">
        <v>1</v>
      </c>
    </row>
    <row r="988" spans="1:3" x14ac:dyDescent="0.3">
      <c r="A988" t="s">
        <v>20</v>
      </c>
      <c r="B988" t="s">
        <v>14</v>
      </c>
      <c r="C988" t="b">
        <v>1</v>
      </c>
    </row>
    <row r="989" spans="1:3" x14ac:dyDescent="0.3">
      <c r="A989" t="s">
        <v>20</v>
      </c>
      <c r="B989" t="s">
        <v>18</v>
      </c>
      <c r="C989" t="b">
        <v>1</v>
      </c>
    </row>
    <row r="990" spans="1:3" x14ac:dyDescent="0.3">
      <c r="A990" t="s">
        <v>20</v>
      </c>
      <c r="B990" t="s">
        <v>14</v>
      </c>
      <c r="C990" t="b">
        <v>0</v>
      </c>
    </row>
    <row r="991" spans="1:3" x14ac:dyDescent="0.3">
      <c r="A991" t="s">
        <v>20</v>
      </c>
      <c r="B991" t="s">
        <v>18</v>
      </c>
      <c r="C991" t="b">
        <v>0</v>
      </c>
    </row>
    <row r="992" spans="1:3" x14ac:dyDescent="0.3">
      <c r="A992" t="s">
        <v>20</v>
      </c>
      <c r="B992" t="s">
        <v>14</v>
      </c>
      <c r="C992" t="b">
        <v>0</v>
      </c>
    </row>
    <row r="993" spans="1:3" x14ac:dyDescent="0.3">
      <c r="A993" t="s">
        <v>20</v>
      </c>
      <c r="B993" t="s">
        <v>18</v>
      </c>
      <c r="C993" t="b">
        <v>0</v>
      </c>
    </row>
    <row r="994" spans="1:3" x14ac:dyDescent="0.3">
      <c r="A994" t="s">
        <v>13</v>
      </c>
      <c r="B994" t="s">
        <v>14</v>
      </c>
      <c r="C994" t="b">
        <v>1</v>
      </c>
    </row>
    <row r="995" spans="1:3" x14ac:dyDescent="0.3">
      <c r="A995" t="s">
        <v>13</v>
      </c>
      <c r="B995" t="s">
        <v>18</v>
      </c>
      <c r="C995" t="b">
        <v>1</v>
      </c>
    </row>
    <row r="996" spans="1:3" x14ac:dyDescent="0.3">
      <c r="A996" t="s">
        <v>13</v>
      </c>
      <c r="B996" t="s">
        <v>14</v>
      </c>
      <c r="C996" t="b">
        <v>1</v>
      </c>
    </row>
    <row r="997" spans="1:3" x14ac:dyDescent="0.3">
      <c r="A997" t="s">
        <v>13</v>
      </c>
      <c r="B997" t="s">
        <v>18</v>
      </c>
      <c r="C997" t="b">
        <v>1</v>
      </c>
    </row>
    <row r="998" spans="1:3" x14ac:dyDescent="0.3">
      <c r="A998" t="s">
        <v>13</v>
      </c>
      <c r="B998" t="s">
        <v>14</v>
      </c>
      <c r="C998" t="b">
        <v>1</v>
      </c>
    </row>
    <row r="999" spans="1:3" x14ac:dyDescent="0.3">
      <c r="A999" t="s">
        <v>13</v>
      </c>
      <c r="B999" t="s">
        <v>18</v>
      </c>
      <c r="C999" t="b">
        <v>0</v>
      </c>
    </row>
    <row r="1000" spans="1:3" x14ac:dyDescent="0.3">
      <c r="A1000" t="s">
        <v>19</v>
      </c>
      <c r="B1000" t="s">
        <v>14</v>
      </c>
      <c r="C1000" t="b">
        <v>1</v>
      </c>
    </row>
    <row r="1001" spans="1:3" x14ac:dyDescent="0.3">
      <c r="A1001" t="s">
        <v>19</v>
      </c>
      <c r="B1001" t="s">
        <v>18</v>
      </c>
      <c r="C1001" t="b">
        <v>1</v>
      </c>
    </row>
    <row r="1002" spans="1:3" x14ac:dyDescent="0.3">
      <c r="A1002" t="s">
        <v>19</v>
      </c>
      <c r="B1002" t="s">
        <v>14</v>
      </c>
      <c r="C1002" t="b">
        <v>1</v>
      </c>
    </row>
    <row r="1003" spans="1:3" x14ac:dyDescent="0.3">
      <c r="A1003" t="s">
        <v>19</v>
      </c>
      <c r="B1003" t="s">
        <v>18</v>
      </c>
      <c r="C1003" t="b">
        <v>1</v>
      </c>
    </row>
    <row r="1004" spans="1:3" x14ac:dyDescent="0.3">
      <c r="A1004" t="s">
        <v>19</v>
      </c>
      <c r="B1004" t="s">
        <v>14</v>
      </c>
      <c r="C1004" t="b">
        <v>1</v>
      </c>
    </row>
    <row r="1005" spans="1:3" x14ac:dyDescent="0.3">
      <c r="A1005" t="s">
        <v>19</v>
      </c>
      <c r="B1005" t="s">
        <v>18</v>
      </c>
      <c r="C1005" t="b">
        <v>1</v>
      </c>
    </row>
    <row r="1006" spans="1:3" x14ac:dyDescent="0.3">
      <c r="A1006" t="s">
        <v>21</v>
      </c>
      <c r="B1006" t="s">
        <v>14</v>
      </c>
      <c r="C1006" t="b">
        <v>1</v>
      </c>
    </row>
    <row r="1007" spans="1:3" x14ac:dyDescent="0.3">
      <c r="A1007" t="s">
        <v>21</v>
      </c>
      <c r="B1007" t="s">
        <v>18</v>
      </c>
      <c r="C1007" t="b">
        <v>1</v>
      </c>
    </row>
    <row r="1008" spans="1:3" x14ac:dyDescent="0.3">
      <c r="A1008" t="s">
        <v>21</v>
      </c>
      <c r="B1008" t="s">
        <v>14</v>
      </c>
      <c r="C1008" t="b">
        <v>1</v>
      </c>
    </row>
    <row r="1009" spans="1:3" x14ac:dyDescent="0.3">
      <c r="A1009" t="s">
        <v>21</v>
      </c>
      <c r="B1009" t="s">
        <v>18</v>
      </c>
      <c r="C1009" t="b">
        <v>0</v>
      </c>
    </row>
    <row r="1010" spans="1:3" x14ac:dyDescent="0.3">
      <c r="A1010" t="s">
        <v>21</v>
      </c>
      <c r="B1010" t="s">
        <v>14</v>
      </c>
      <c r="C1010" t="b">
        <v>1</v>
      </c>
    </row>
    <row r="1011" spans="1:3" x14ac:dyDescent="0.3">
      <c r="A1011" t="s">
        <v>21</v>
      </c>
      <c r="B1011" t="s">
        <v>18</v>
      </c>
      <c r="C1011" t="b">
        <v>0</v>
      </c>
    </row>
    <row r="1012" spans="1:3" x14ac:dyDescent="0.3">
      <c r="A1012" t="s">
        <v>22</v>
      </c>
      <c r="B1012" t="s">
        <v>14</v>
      </c>
      <c r="C1012" t="b">
        <v>1</v>
      </c>
    </row>
    <row r="1013" spans="1:3" x14ac:dyDescent="0.3">
      <c r="A1013" t="s">
        <v>22</v>
      </c>
      <c r="B1013" t="s">
        <v>18</v>
      </c>
      <c r="C1013" t="b">
        <v>1</v>
      </c>
    </row>
    <row r="1014" spans="1:3" x14ac:dyDescent="0.3">
      <c r="A1014" t="s">
        <v>22</v>
      </c>
      <c r="B1014" t="s">
        <v>14</v>
      </c>
      <c r="C1014" t="b">
        <v>1</v>
      </c>
    </row>
    <row r="1015" spans="1:3" x14ac:dyDescent="0.3">
      <c r="A1015" t="s">
        <v>22</v>
      </c>
      <c r="B1015" t="s">
        <v>18</v>
      </c>
      <c r="C1015" t="b">
        <v>1</v>
      </c>
    </row>
    <row r="1016" spans="1:3" x14ac:dyDescent="0.3">
      <c r="A1016" t="s">
        <v>22</v>
      </c>
      <c r="B1016" t="s">
        <v>14</v>
      </c>
      <c r="C1016" t="b">
        <v>1</v>
      </c>
    </row>
    <row r="1017" spans="1:3" x14ac:dyDescent="0.3">
      <c r="A1017" t="s">
        <v>22</v>
      </c>
      <c r="B1017" t="s">
        <v>18</v>
      </c>
      <c r="C1017" t="b">
        <v>1</v>
      </c>
    </row>
    <row r="1018" spans="1:3" x14ac:dyDescent="0.3">
      <c r="A1018" t="s">
        <v>23</v>
      </c>
      <c r="B1018" t="s">
        <v>14</v>
      </c>
      <c r="C1018" t="b">
        <v>1</v>
      </c>
    </row>
    <row r="1019" spans="1:3" x14ac:dyDescent="0.3">
      <c r="A1019" t="s">
        <v>23</v>
      </c>
      <c r="B1019" t="s">
        <v>18</v>
      </c>
      <c r="C1019" t="b">
        <v>1</v>
      </c>
    </row>
    <row r="1020" spans="1:3" x14ac:dyDescent="0.3">
      <c r="A1020" t="s">
        <v>23</v>
      </c>
      <c r="B1020" t="s">
        <v>14</v>
      </c>
      <c r="C1020" t="b">
        <v>1</v>
      </c>
    </row>
    <row r="1021" spans="1:3" x14ac:dyDescent="0.3">
      <c r="A1021" t="s">
        <v>23</v>
      </c>
      <c r="B1021" t="s">
        <v>18</v>
      </c>
      <c r="C1021" t="b">
        <v>1</v>
      </c>
    </row>
    <row r="1022" spans="1:3" x14ac:dyDescent="0.3">
      <c r="A1022" t="s">
        <v>23</v>
      </c>
      <c r="B1022" t="s">
        <v>14</v>
      </c>
      <c r="C1022" t="b">
        <v>1</v>
      </c>
    </row>
    <row r="1023" spans="1:3" x14ac:dyDescent="0.3">
      <c r="A1023" t="s">
        <v>23</v>
      </c>
      <c r="B1023" t="s">
        <v>18</v>
      </c>
      <c r="C1023" t="b">
        <v>0</v>
      </c>
    </row>
    <row r="1024" spans="1:3" x14ac:dyDescent="0.3">
      <c r="A1024" t="s">
        <v>24</v>
      </c>
      <c r="B1024" t="s">
        <v>14</v>
      </c>
      <c r="C1024" t="b">
        <v>0</v>
      </c>
    </row>
    <row r="1025" spans="1:3" x14ac:dyDescent="0.3">
      <c r="A1025" t="s">
        <v>24</v>
      </c>
      <c r="B1025" t="s">
        <v>18</v>
      </c>
      <c r="C1025" t="b">
        <v>1</v>
      </c>
    </row>
    <row r="1026" spans="1:3" x14ac:dyDescent="0.3">
      <c r="A1026" t="s">
        <v>24</v>
      </c>
      <c r="B1026" t="s">
        <v>14</v>
      </c>
      <c r="C1026" t="b">
        <v>0</v>
      </c>
    </row>
    <row r="1027" spans="1:3" x14ac:dyDescent="0.3">
      <c r="A1027" t="s">
        <v>24</v>
      </c>
      <c r="B1027" t="s">
        <v>18</v>
      </c>
      <c r="C1027" t="b">
        <v>0</v>
      </c>
    </row>
    <row r="1028" spans="1:3" x14ac:dyDescent="0.3">
      <c r="A1028" t="s">
        <v>24</v>
      </c>
      <c r="B1028" t="s">
        <v>14</v>
      </c>
      <c r="C1028" t="b">
        <v>0</v>
      </c>
    </row>
    <row r="1029" spans="1:3" x14ac:dyDescent="0.3">
      <c r="A1029" t="s">
        <v>24</v>
      </c>
      <c r="B1029" t="s">
        <v>18</v>
      </c>
      <c r="C1029" t="b">
        <v>0</v>
      </c>
    </row>
    <row r="1030" spans="1:3" x14ac:dyDescent="0.3">
      <c r="A1030" t="s">
        <v>25</v>
      </c>
      <c r="B1030" t="s">
        <v>14</v>
      </c>
      <c r="C1030" t="b">
        <v>1</v>
      </c>
    </row>
    <row r="1031" spans="1:3" x14ac:dyDescent="0.3">
      <c r="A1031" t="s">
        <v>25</v>
      </c>
      <c r="B1031" t="s">
        <v>18</v>
      </c>
      <c r="C1031" t="b">
        <v>1</v>
      </c>
    </row>
    <row r="1032" spans="1:3" x14ac:dyDescent="0.3">
      <c r="A1032" t="s">
        <v>25</v>
      </c>
      <c r="B1032" t="s">
        <v>14</v>
      </c>
      <c r="C1032" t="b">
        <v>1</v>
      </c>
    </row>
    <row r="1033" spans="1:3" x14ac:dyDescent="0.3">
      <c r="A1033" t="s">
        <v>25</v>
      </c>
      <c r="B1033" t="s">
        <v>18</v>
      </c>
      <c r="C1033" t="b">
        <v>1</v>
      </c>
    </row>
    <row r="1034" spans="1:3" x14ac:dyDescent="0.3">
      <c r="A1034" t="s">
        <v>25</v>
      </c>
      <c r="B1034" t="s">
        <v>14</v>
      </c>
      <c r="C1034" t="b">
        <v>1</v>
      </c>
    </row>
    <row r="1035" spans="1:3" x14ac:dyDescent="0.3">
      <c r="A1035" t="s">
        <v>25</v>
      </c>
      <c r="B1035" t="s">
        <v>18</v>
      </c>
      <c r="C1035" t="b">
        <v>1</v>
      </c>
    </row>
    <row r="1036" spans="1:3" x14ac:dyDescent="0.3">
      <c r="A1036" t="s">
        <v>20</v>
      </c>
      <c r="B1036" t="s">
        <v>14</v>
      </c>
      <c r="C1036" t="b">
        <v>0</v>
      </c>
    </row>
    <row r="1037" spans="1:3" x14ac:dyDescent="0.3">
      <c r="A1037" t="s">
        <v>20</v>
      </c>
      <c r="B1037" t="s">
        <v>18</v>
      </c>
      <c r="C1037" t="b">
        <v>0</v>
      </c>
    </row>
    <row r="1038" spans="1:3" x14ac:dyDescent="0.3">
      <c r="A1038" t="s">
        <v>20</v>
      </c>
      <c r="B1038" t="s">
        <v>14</v>
      </c>
      <c r="C1038" t="b">
        <v>0</v>
      </c>
    </row>
    <row r="1039" spans="1:3" x14ac:dyDescent="0.3">
      <c r="A1039" t="s">
        <v>20</v>
      </c>
      <c r="B1039" t="s">
        <v>18</v>
      </c>
      <c r="C1039" t="b">
        <v>0</v>
      </c>
    </row>
    <row r="1040" spans="1:3" x14ac:dyDescent="0.3">
      <c r="A1040" t="s">
        <v>20</v>
      </c>
      <c r="B1040" t="s">
        <v>14</v>
      </c>
      <c r="C1040" t="b">
        <v>0</v>
      </c>
    </row>
    <row r="1041" spans="1:3" x14ac:dyDescent="0.3">
      <c r="A1041" t="s">
        <v>20</v>
      </c>
      <c r="B1041" t="s">
        <v>18</v>
      </c>
      <c r="C1041" t="b">
        <v>1</v>
      </c>
    </row>
    <row r="1042" spans="1:3" x14ac:dyDescent="0.3">
      <c r="A1042" t="s">
        <v>13</v>
      </c>
      <c r="B1042" t="s">
        <v>14</v>
      </c>
      <c r="C1042" t="b">
        <v>1</v>
      </c>
    </row>
    <row r="1043" spans="1:3" x14ac:dyDescent="0.3">
      <c r="A1043" t="s">
        <v>13</v>
      </c>
      <c r="B1043" t="s">
        <v>18</v>
      </c>
      <c r="C1043" t="b">
        <v>1</v>
      </c>
    </row>
    <row r="1044" spans="1:3" x14ac:dyDescent="0.3">
      <c r="A1044" t="s">
        <v>13</v>
      </c>
      <c r="B1044" t="s">
        <v>14</v>
      </c>
      <c r="C1044" t="b">
        <v>1</v>
      </c>
    </row>
    <row r="1045" spans="1:3" x14ac:dyDescent="0.3">
      <c r="A1045" t="s">
        <v>13</v>
      </c>
      <c r="B1045" t="s">
        <v>18</v>
      </c>
      <c r="C1045" t="b">
        <v>1</v>
      </c>
    </row>
    <row r="1046" spans="1:3" x14ac:dyDescent="0.3">
      <c r="A1046" t="s">
        <v>13</v>
      </c>
      <c r="B1046" t="s">
        <v>14</v>
      </c>
      <c r="C1046" t="b">
        <v>0</v>
      </c>
    </row>
    <row r="1047" spans="1:3" x14ac:dyDescent="0.3">
      <c r="A1047" t="s">
        <v>13</v>
      </c>
      <c r="B1047" t="s">
        <v>18</v>
      </c>
      <c r="C1047" t="b">
        <v>0</v>
      </c>
    </row>
    <row r="1048" spans="1:3" x14ac:dyDescent="0.3">
      <c r="A1048" t="s">
        <v>19</v>
      </c>
      <c r="B1048" t="s">
        <v>14</v>
      </c>
      <c r="C1048" t="b">
        <v>1</v>
      </c>
    </row>
    <row r="1049" spans="1:3" x14ac:dyDescent="0.3">
      <c r="A1049" t="s">
        <v>19</v>
      </c>
      <c r="B1049" t="s">
        <v>18</v>
      </c>
      <c r="C1049" t="b">
        <v>1</v>
      </c>
    </row>
    <row r="1050" spans="1:3" x14ac:dyDescent="0.3">
      <c r="A1050" t="s">
        <v>19</v>
      </c>
      <c r="B1050" t="s">
        <v>14</v>
      </c>
      <c r="C1050" t="b">
        <v>1</v>
      </c>
    </row>
    <row r="1051" spans="1:3" x14ac:dyDescent="0.3">
      <c r="A1051" t="s">
        <v>19</v>
      </c>
      <c r="B1051" t="s">
        <v>18</v>
      </c>
      <c r="C1051" t="b">
        <v>1</v>
      </c>
    </row>
    <row r="1052" spans="1:3" x14ac:dyDescent="0.3">
      <c r="A1052" t="s">
        <v>19</v>
      </c>
      <c r="B1052" t="s">
        <v>14</v>
      </c>
      <c r="C1052" t="b">
        <v>0</v>
      </c>
    </row>
    <row r="1053" spans="1:3" x14ac:dyDescent="0.3">
      <c r="A1053" t="s">
        <v>19</v>
      </c>
      <c r="B1053" t="s">
        <v>18</v>
      </c>
      <c r="C1053" t="b">
        <v>0</v>
      </c>
    </row>
    <row r="1054" spans="1:3" x14ac:dyDescent="0.3">
      <c r="A1054" t="s">
        <v>21</v>
      </c>
      <c r="B1054" t="s">
        <v>14</v>
      </c>
      <c r="C1054" t="b">
        <v>1</v>
      </c>
    </row>
    <row r="1055" spans="1:3" x14ac:dyDescent="0.3">
      <c r="A1055" t="s">
        <v>21</v>
      </c>
      <c r="B1055" t="s">
        <v>18</v>
      </c>
      <c r="C1055" t="b">
        <v>1</v>
      </c>
    </row>
    <row r="1056" spans="1:3" x14ac:dyDescent="0.3">
      <c r="A1056" t="s">
        <v>21</v>
      </c>
      <c r="B1056" t="s">
        <v>14</v>
      </c>
      <c r="C1056" t="b">
        <v>1</v>
      </c>
    </row>
    <row r="1057" spans="1:3" x14ac:dyDescent="0.3">
      <c r="A1057" t="s">
        <v>21</v>
      </c>
      <c r="B1057" t="s">
        <v>18</v>
      </c>
      <c r="C1057" t="b">
        <v>0</v>
      </c>
    </row>
    <row r="1058" spans="1:3" x14ac:dyDescent="0.3">
      <c r="A1058" t="s">
        <v>21</v>
      </c>
      <c r="B1058" t="s">
        <v>14</v>
      </c>
      <c r="C1058" t="b">
        <v>1</v>
      </c>
    </row>
    <row r="1059" spans="1:3" x14ac:dyDescent="0.3">
      <c r="A1059" t="s">
        <v>21</v>
      </c>
      <c r="B1059" t="s">
        <v>18</v>
      </c>
      <c r="C1059" t="b">
        <v>0</v>
      </c>
    </row>
    <row r="1060" spans="1:3" x14ac:dyDescent="0.3">
      <c r="A1060" t="s">
        <v>22</v>
      </c>
      <c r="B1060" t="s">
        <v>14</v>
      </c>
      <c r="C1060" t="b">
        <v>1</v>
      </c>
    </row>
    <row r="1061" spans="1:3" x14ac:dyDescent="0.3">
      <c r="A1061" t="s">
        <v>22</v>
      </c>
      <c r="B1061" t="s">
        <v>18</v>
      </c>
      <c r="C1061" t="b">
        <v>1</v>
      </c>
    </row>
    <row r="1062" spans="1:3" x14ac:dyDescent="0.3">
      <c r="A1062" t="s">
        <v>22</v>
      </c>
      <c r="B1062" t="s">
        <v>14</v>
      </c>
      <c r="C1062" t="b">
        <v>1</v>
      </c>
    </row>
    <row r="1063" spans="1:3" x14ac:dyDescent="0.3">
      <c r="A1063" t="s">
        <v>22</v>
      </c>
      <c r="B1063" t="s">
        <v>18</v>
      </c>
      <c r="C1063" t="b">
        <v>0</v>
      </c>
    </row>
    <row r="1064" spans="1:3" x14ac:dyDescent="0.3">
      <c r="A1064" t="s">
        <v>22</v>
      </c>
      <c r="B1064" t="s">
        <v>14</v>
      </c>
      <c r="C1064" t="b">
        <v>1</v>
      </c>
    </row>
    <row r="1065" spans="1:3" x14ac:dyDescent="0.3">
      <c r="A1065" t="s">
        <v>22</v>
      </c>
      <c r="B1065" t="s">
        <v>18</v>
      </c>
      <c r="C1065" t="b">
        <v>1</v>
      </c>
    </row>
    <row r="1066" spans="1:3" x14ac:dyDescent="0.3">
      <c r="A1066" t="s">
        <v>23</v>
      </c>
      <c r="B1066" t="s">
        <v>14</v>
      </c>
      <c r="C1066" t="b">
        <v>1</v>
      </c>
    </row>
    <row r="1067" spans="1:3" x14ac:dyDescent="0.3">
      <c r="A1067" t="s">
        <v>23</v>
      </c>
      <c r="B1067" t="s">
        <v>18</v>
      </c>
      <c r="C1067" t="b">
        <v>1</v>
      </c>
    </row>
    <row r="1068" spans="1:3" x14ac:dyDescent="0.3">
      <c r="A1068" t="s">
        <v>23</v>
      </c>
      <c r="B1068" t="s">
        <v>14</v>
      </c>
      <c r="C1068" t="b">
        <v>1</v>
      </c>
    </row>
    <row r="1069" spans="1:3" x14ac:dyDescent="0.3">
      <c r="A1069" t="s">
        <v>23</v>
      </c>
      <c r="B1069" t="s">
        <v>18</v>
      </c>
      <c r="C1069" t="b">
        <v>1</v>
      </c>
    </row>
    <row r="1070" spans="1:3" x14ac:dyDescent="0.3">
      <c r="A1070" t="s">
        <v>23</v>
      </c>
      <c r="B1070" t="s">
        <v>14</v>
      </c>
      <c r="C1070" t="b">
        <v>1</v>
      </c>
    </row>
    <row r="1071" spans="1:3" x14ac:dyDescent="0.3">
      <c r="A1071" t="s">
        <v>23</v>
      </c>
      <c r="B1071" t="s">
        <v>18</v>
      </c>
      <c r="C1071" t="b">
        <v>1</v>
      </c>
    </row>
    <row r="1072" spans="1:3" x14ac:dyDescent="0.3">
      <c r="A1072" t="s">
        <v>24</v>
      </c>
      <c r="B1072" t="s">
        <v>14</v>
      </c>
      <c r="C1072" t="b">
        <v>0</v>
      </c>
    </row>
    <row r="1073" spans="1:3" x14ac:dyDescent="0.3">
      <c r="A1073" t="s">
        <v>24</v>
      </c>
      <c r="B1073" t="s">
        <v>18</v>
      </c>
      <c r="C1073" t="b">
        <v>1</v>
      </c>
    </row>
    <row r="1074" spans="1:3" x14ac:dyDescent="0.3">
      <c r="A1074" t="s">
        <v>24</v>
      </c>
      <c r="B1074" t="s">
        <v>14</v>
      </c>
      <c r="C1074" t="b">
        <v>0</v>
      </c>
    </row>
    <row r="1075" spans="1:3" x14ac:dyDescent="0.3">
      <c r="A1075" t="s">
        <v>24</v>
      </c>
      <c r="B1075" t="s">
        <v>18</v>
      </c>
      <c r="C1075" t="b">
        <v>1</v>
      </c>
    </row>
    <row r="1076" spans="1:3" x14ac:dyDescent="0.3">
      <c r="A1076" t="s">
        <v>24</v>
      </c>
      <c r="B1076" t="s">
        <v>14</v>
      </c>
      <c r="C1076" t="b">
        <v>0</v>
      </c>
    </row>
    <row r="1077" spans="1:3" x14ac:dyDescent="0.3">
      <c r="A1077" t="s">
        <v>24</v>
      </c>
      <c r="B1077" t="s">
        <v>18</v>
      </c>
      <c r="C1077" t="b">
        <v>1</v>
      </c>
    </row>
    <row r="1078" spans="1:3" x14ac:dyDescent="0.3">
      <c r="A1078" t="s">
        <v>25</v>
      </c>
      <c r="B1078" t="s">
        <v>14</v>
      </c>
      <c r="C1078" t="b">
        <v>1</v>
      </c>
    </row>
    <row r="1079" spans="1:3" x14ac:dyDescent="0.3">
      <c r="A1079" t="s">
        <v>25</v>
      </c>
      <c r="B1079" t="s">
        <v>18</v>
      </c>
      <c r="C1079" t="b">
        <v>1</v>
      </c>
    </row>
    <row r="1080" spans="1:3" x14ac:dyDescent="0.3">
      <c r="A1080" t="s">
        <v>25</v>
      </c>
      <c r="B1080" t="s">
        <v>14</v>
      </c>
      <c r="C1080" t="b">
        <v>1</v>
      </c>
    </row>
    <row r="1081" spans="1:3" x14ac:dyDescent="0.3">
      <c r="A1081" t="s">
        <v>25</v>
      </c>
      <c r="B1081" t="s">
        <v>18</v>
      </c>
      <c r="C1081" t="b">
        <v>1</v>
      </c>
    </row>
    <row r="1082" spans="1:3" x14ac:dyDescent="0.3">
      <c r="A1082" t="s">
        <v>25</v>
      </c>
      <c r="B1082" t="s">
        <v>14</v>
      </c>
      <c r="C1082" t="b">
        <v>1</v>
      </c>
    </row>
    <row r="1083" spans="1:3" x14ac:dyDescent="0.3">
      <c r="A1083" t="s">
        <v>25</v>
      </c>
      <c r="B1083" t="s">
        <v>18</v>
      </c>
      <c r="C1083" t="b">
        <v>1</v>
      </c>
    </row>
    <row r="1084" spans="1:3" x14ac:dyDescent="0.3">
      <c r="A1084" t="s">
        <v>20</v>
      </c>
      <c r="B1084" t="s">
        <v>14</v>
      </c>
      <c r="C1084" t="b">
        <v>0</v>
      </c>
    </row>
    <row r="1085" spans="1:3" x14ac:dyDescent="0.3">
      <c r="A1085" t="s">
        <v>20</v>
      </c>
      <c r="B1085" t="s">
        <v>18</v>
      </c>
      <c r="C1085" t="b">
        <v>1</v>
      </c>
    </row>
    <row r="1086" spans="1:3" x14ac:dyDescent="0.3">
      <c r="A1086" t="s">
        <v>20</v>
      </c>
      <c r="B1086" t="s">
        <v>14</v>
      </c>
      <c r="C1086" t="b">
        <v>0</v>
      </c>
    </row>
    <row r="1087" spans="1:3" x14ac:dyDescent="0.3">
      <c r="A1087" t="s">
        <v>20</v>
      </c>
      <c r="B1087" t="s">
        <v>18</v>
      </c>
      <c r="C1087" t="b">
        <v>0</v>
      </c>
    </row>
    <row r="1088" spans="1:3" x14ac:dyDescent="0.3">
      <c r="A1088" t="s">
        <v>20</v>
      </c>
      <c r="B1088" t="s">
        <v>14</v>
      </c>
      <c r="C1088" t="b">
        <v>0</v>
      </c>
    </row>
    <row r="1089" spans="1:3" x14ac:dyDescent="0.3">
      <c r="A1089" t="s">
        <v>20</v>
      </c>
      <c r="B1089" t="s">
        <v>18</v>
      </c>
      <c r="C1089" t="b">
        <v>0</v>
      </c>
    </row>
    <row r="1090" spans="1:3" x14ac:dyDescent="0.3">
      <c r="A1090" t="s">
        <v>13</v>
      </c>
      <c r="B1090" t="s">
        <v>14</v>
      </c>
      <c r="C1090" t="b">
        <v>1</v>
      </c>
    </row>
    <row r="1091" spans="1:3" x14ac:dyDescent="0.3">
      <c r="A1091" t="s">
        <v>13</v>
      </c>
      <c r="B1091" t="s">
        <v>18</v>
      </c>
      <c r="C1091" t="b">
        <v>1</v>
      </c>
    </row>
    <row r="1092" spans="1:3" x14ac:dyDescent="0.3">
      <c r="A1092" t="s">
        <v>13</v>
      </c>
      <c r="B1092" t="s">
        <v>14</v>
      </c>
      <c r="C1092" t="b">
        <v>1</v>
      </c>
    </row>
    <row r="1093" spans="1:3" x14ac:dyDescent="0.3">
      <c r="A1093" t="s">
        <v>13</v>
      </c>
      <c r="B1093" t="s">
        <v>18</v>
      </c>
      <c r="C1093" t="b">
        <v>1</v>
      </c>
    </row>
    <row r="1094" spans="1:3" x14ac:dyDescent="0.3">
      <c r="A1094" t="s">
        <v>13</v>
      </c>
      <c r="B1094" t="s">
        <v>14</v>
      </c>
      <c r="C1094" t="b">
        <v>1</v>
      </c>
    </row>
    <row r="1095" spans="1:3" x14ac:dyDescent="0.3">
      <c r="A1095" t="s">
        <v>13</v>
      </c>
      <c r="B1095" t="s">
        <v>18</v>
      </c>
      <c r="C1095" t="b">
        <v>0</v>
      </c>
    </row>
    <row r="1096" spans="1:3" x14ac:dyDescent="0.3">
      <c r="A1096" t="s">
        <v>19</v>
      </c>
      <c r="B1096" t="s">
        <v>14</v>
      </c>
      <c r="C1096" t="b">
        <v>1</v>
      </c>
    </row>
    <row r="1097" spans="1:3" x14ac:dyDescent="0.3">
      <c r="A1097" t="s">
        <v>19</v>
      </c>
      <c r="B1097" t="s">
        <v>18</v>
      </c>
      <c r="C1097" t="b">
        <v>1</v>
      </c>
    </row>
    <row r="1098" spans="1:3" x14ac:dyDescent="0.3">
      <c r="A1098" t="s">
        <v>19</v>
      </c>
      <c r="B1098" t="s">
        <v>14</v>
      </c>
      <c r="C1098" t="b">
        <v>1</v>
      </c>
    </row>
    <row r="1099" spans="1:3" x14ac:dyDescent="0.3">
      <c r="A1099" t="s">
        <v>19</v>
      </c>
      <c r="B1099" t="s">
        <v>18</v>
      </c>
      <c r="C1099" t="b">
        <v>1</v>
      </c>
    </row>
    <row r="1100" spans="1:3" x14ac:dyDescent="0.3">
      <c r="A1100" t="s">
        <v>19</v>
      </c>
      <c r="B1100" t="s">
        <v>14</v>
      </c>
      <c r="C1100" t="b">
        <v>1</v>
      </c>
    </row>
    <row r="1101" spans="1:3" x14ac:dyDescent="0.3">
      <c r="A1101" t="s">
        <v>19</v>
      </c>
      <c r="B1101" t="s">
        <v>18</v>
      </c>
      <c r="C1101" t="b">
        <v>0</v>
      </c>
    </row>
    <row r="1102" spans="1:3" x14ac:dyDescent="0.3">
      <c r="A1102" t="s">
        <v>21</v>
      </c>
      <c r="B1102" t="s">
        <v>14</v>
      </c>
      <c r="C1102" t="b">
        <v>1</v>
      </c>
    </row>
    <row r="1103" spans="1:3" x14ac:dyDescent="0.3">
      <c r="A1103" t="s">
        <v>21</v>
      </c>
      <c r="B1103" t="s">
        <v>18</v>
      </c>
      <c r="C1103" t="b">
        <v>1</v>
      </c>
    </row>
    <row r="1104" spans="1:3" x14ac:dyDescent="0.3">
      <c r="A1104" t="s">
        <v>21</v>
      </c>
      <c r="B1104" t="s">
        <v>14</v>
      </c>
      <c r="C1104" t="b">
        <v>1</v>
      </c>
    </row>
    <row r="1105" spans="1:3" x14ac:dyDescent="0.3">
      <c r="A1105" t="s">
        <v>21</v>
      </c>
      <c r="B1105" t="s">
        <v>18</v>
      </c>
      <c r="C1105" t="b">
        <v>0</v>
      </c>
    </row>
    <row r="1106" spans="1:3" x14ac:dyDescent="0.3">
      <c r="A1106" t="s">
        <v>21</v>
      </c>
      <c r="B1106" t="s">
        <v>14</v>
      </c>
      <c r="C1106" t="b">
        <v>1</v>
      </c>
    </row>
    <row r="1107" spans="1:3" x14ac:dyDescent="0.3">
      <c r="A1107" t="s">
        <v>21</v>
      </c>
      <c r="B1107" t="s">
        <v>18</v>
      </c>
      <c r="C1107" t="b">
        <v>0</v>
      </c>
    </row>
    <row r="1108" spans="1:3" x14ac:dyDescent="0.3">
      <c r="A1108" t="s">
        <v>22</v>
      </c>
      <c r="B1108" t="s">
        <v>14</v>
      </c>
      <c r="C1108" t="b">
        <v>1</v>
      </c>
    </row>
    <row r="1109" spans="1:3" x14ac:dyDescent="0.3">
      <c r="A1109" t="s">
        <v>22</v>
      </c>
      <c r="B1109" t="s">
        <v>18</v>
      </c>
      <c r="C1109" t="b">
        <v>1</v>
      </c>
    </row>
    <row r="1110" spans="1:3" x14ac:dyDescent="0.3">
      <c r="A1110" t="s">
        <v>22</v>
      </c>
      <c r="B1110" t="s">
        <v>14</v>
      </c>
      <c r="C1110" t="b">
        <v>1</v>
      </c>
    </row>
    <row r="1111" spans="1:3" x14ac:dyDescent="0.3">
      <c r="A1111" t="s">
        <v>22</v>
      </c>
      <c r="B1111" t="s">
        <v>18</v>
      </c>
      <c r="C1111" t="b">
        <v>1</v>
      </c>
    </row>
    <row r="1112" spans="1:3" x14ac:dyDescent="0.3">
      <c r="A1112" t="s">
        <v>22</v>
      </c>
      <c r="B1112" t="s">
        <v>14</v>
      </c>
      <c r="C1112" t="b">
        <v>1</v>
      </c>
    </row>
    <row r="1113" spans="1:3" x14ac:dyDescent="0.3">
      <c r="A1113" t="s">
        <v>22</v>
      </c>
      <c r="B1113" t="s">
        <v>18</v>
      </c>
      <c r="C1113" t="b">
        <v>1</v>
      </c>
    </row>
    <row r="1114" spans="1:3" x14ac:dyDescent="0.3">
      <c r="A1114" t="s">
        <v>23</v>
      </c>
      <c r="B1114" t="s">
        <v>14</v>
      </c>
      <c r="C1114" t="b">
        <v>1</v>
      </c>
    </row>
    <row r="1115" spans="1:3" x14ac:dyDescent="0.3">
      <c r="A1115" t="s">
        <v>23</v>
      </c>
      <c r="B1115" t="s">
        <v>18</v>
      </c>
      <c r="C1115" t="b">
        <v>1</v>
      </c>
    </row>
    <row r="1116" spans="1:3" x14ac:dyDescent="0.3">
      <c r="A1116" t="s">
        <v>23</v>
      </c>
      <c r="B1116" t="s">
        <v>14</v>
      </c>
      <c r="C1116" t="b">
        <v>1</v>
      </c>
    </row>
    <row r="1117" spans="1:3" x14ac:dyDescent="0.3">
      <c r="A1117" t="s">
        <v>23</v>
      </c>
      <c r="B1117" t="s">
        <v>18</v>
      </c>
      <c r="C1117" t="b">
        <v>1</v>
      </c>
    </row>
    <row r="1118" spans="1:3" x14ac:dyDescent="0.3">
      <c r="A1118" t="s">
        <v>23</v>
      </c>
      <c r="B1118" t="s">
        <v>14</v>
      </c>
      <c r="C1118" t="b">
        <v>1</v>
      </c>
    </row>
    <row r="1119" spans="1:3" x14ac:dyDescent="0.3">
      <c r="A1119" t="s">
        <v>23</v>
      </c>
      <c r="B1119" t="s">
        <v>18</v>
      </c>
      <c r="C1119" t="b">
        <v>1</v>
      </c>
    </row>
    <row r="1120" spans="1:3" x14ac:dyDescent="0.3">
      <c r="A1120" t="s">
        <v>24</v>
      </c>
      <c r="B1120" t="s">
        <v>14</v>
      </c>
      <c r="C1120" t="b">
        <v>0</v>
      </c>
    </row>
    <row r="1121" spans="1:3" x14ac:dyDescent="0.3">
      <c r="A1121" t="s">
        <v>24</v>
      </c>
      <c r="B1121" t="s">
        <v>18</v>
      </c>
      <c r="C1121" t="b">
        <v>1</v>
      </c>
    </row>
    <row r="1122" spans="1:3" x14ac:dyDescent="0.3">
      <c r="A1122" t="s">
        <v>24</v>
      </c>
      <c r="B1122" t="s">
        <v>14</v>
      </c>
      <c r="C1122" t="b">
        <v>0</v>
      </c>
    </row>
    <row r="1123" spans="1:3" x14ac:dyDescent="0.3">
      <c r="A1123" t="s">
        <v>24</v>
      </c>
      <c r="B1123" t="s">
        <v>18</v>
      </c>
      <c r="C1123" t="b">
        <v>0</v>
      </c>
    </row>
    <row r="1124" spans="1:3" x14ac:dyDescent="0.3">
      <c r="A1124" t="s">
        <v>24</v>
      </c>
      <c r="B1124" t="s">
        <v>14</v>
      </c>
      <c r="C1124" t="b">
        <v>0</v>
      </c>
    </row>
    <row r="1125" spans="1:3" x14ac:dyDescent="0.3">
      <c r="A1125" t="s">
        <v>24</v>
      </c>
      <c r="B1125" t="s">
        <v>18</v>
      </c>
      <c r="C1125" t="b">
        <v>1</v>
      </c>
    </row>
    <row r="1126" spans="1:3" x14ac:dyDescent="0.3">
      <c r="A1126" t="s">
        <v>25</v>
      </c>
      <c r="B1126" t="s">
        <v>14</v>
      </c>
      <c r="C1126" t="b">
        <v>1</v>
      </c>
    </row>
    <row r="1127" spans="1:3" x14ac:dyDescent="0.3">
      <c r="A1127" t="s">
        <v>25</v>
      </c>
      <c r="B1127" t="s">
        <v>18</v>
      </c>
      <c r="C1127" t="b">
        <v>1</v>
      </c>
    </row>
    <row r="1128" spans="1:3" x14ac:dyDescent="0.3">
      <c r="A1128" t="s">
        <v>25</v>
      </c>
      <c r="B1128" t="s">
        <v>14</v>
      </c>
      <c r="C1128" t="b">
        <v>1</v>
      </c>
    </row>
    <row r="1129" spans="1:3" x14ac:dyDescent="0.3">
      <c r="A1129" t="s">
        <v>25</v>
      </c>
      <c r="B1129" t="s">
        <v>18</v>
      </c>
      <c r="C1129" t="b">
        <v>1</v>
      </c>
    </row>
    <row r="1130" spans="1:3" x14ac:dyDescent="0.3">
      <c r="A1130" t="s">
        <v>25</v>
      </c>
      <c r="B1130" t="s">
        <v>14</v>
      </c>
      <c r="C1130" t="b">
        <v>1</v>
      </c>
    </row>
    <row r="1131" spans="1:3" x14ac:dyDescent="0.3">
      <c r="A1131" t="s">
        <v>25</v>
      </c>
      <c r="B1131" t="s">
        <v>18</v>
      </c>
      <c r="C1131" t="b">
        <v>1</v>
      </c>
    </row>
    <row r="1132" spans="1:3" x14ac:dyDescent="0.3">
      <c r="A1132" t="s">
        <v>20</v>
      </c>
      <c r="B1132" t="s">
        <v>14</v>
      </c>
      <c r="C1132" t="b">
        <v>0</v>
      </c>
    </row>
    <row r="1133" spans="1:3" x14ac:dyDescent="0.3">
      <c r="A1133" t="s">
        <v>20</v>
      </c>
      <c r="B1133" t="s">
        <v>18</v>
      </c>
      <c r="C1133" t="b">
        <v>0</v>
      </c>
    </row>
    <row r="1134" spans="1:3" x14ac:dyDescent="0.3">
      <c r="A1134" t="s">
        <v>20</v>
      </c>
      <c r="B1134" t="s">
        <v>14</v>
      </c>
      <c r="C1134" t="b">
        <v>0</v>
      </c>
    </row>
    <row r="1135" spans="1:3" x14ac:dyDescent="0.3">
      <c r="A1135" t="s">
        <v>20</v>
      </c>
      <c r="B1135" t="s">
        <v>18</v>
      </c>
      <c r="C1135" t="b">
        <v>0</v>
      </c>
    </row>
    <row r="1136" spans="1:3" x14ac:dyDescent="0.3">
      <c r="A1136" t="s">
        <v>20</v>
      </c>
      <c r="B1136" t="s">
        <v>14</v>
      </c>
      <c r="C1136" t="b">
        <v>0</v>
      </c>
    </row>
    <row r="1137" spans="1:3" x14ac:dyDescent="0.3">
      <c r="A1137" t="s">
        <v>20</v>
      </c>
      <c r="B1137" t="s">
        <v>18</v>
      </c>
      <c r="C1137" t="b">
        <v>0</v>
      </c>
    </row>
    <row r="1138" spans="1:3" x14ac:dyDescent="0.3">
      <c r="A1138" t="s">
        <v>13</v>
      </c>
      <c r="B1138" t="s">
        <v>14</v>
      </c>
      <c r="C1138" t="b">
        <v>1</v>
      </c>
    </row>
    <row r="1139" spans="1:3" x14ac:dyDescent="0.3">
      <c r="A1139" t="s">
        <v>13</v>
      </c>
      <c r="B1139" t="s">
        <v>18</v>
      </c>
      <c r="C1139" t="b">
        <v>1</v>
      </c>
    </row>
    <row r="1140" spans="1:3" x14ac:dyDescent="0.3">
      <c r="A1140" t="s">
        <v>13</v>
      </c>
      <c r="B1140" t="s">
        <v>14</v>
      </c>
      <c r="C1140" t="b">
        <v>1</v>
      </c>
    </row>
    <row r="1141" spans="1:3" x14ac:dyDescent="0.3">
      <c r="A1141" t="s">
        <v>13</v>
      </c>
      <c r="B1141" t="s">
        <v>18</v>
      </c>
      <c r="C1141" t="b">
        <v>1</v>
      </c>
    </row>
    <row r="1142" spans="1:3" x14ac:dyDescent="0.3">
      <c r="A1142" t="s">
        <v>13</v>
      </c>
      <c r="B1142" t="s">
        <v>14</v>
      </c>
      <c r="C1142" t="b">
        <v>0</v>
      </c>
    </row>
    <row r="1143" spans="1:3" x14ac:dyDescent="0.3">
      <c r="A1143" t="s">
        <v>13</v>
      </c>
      <c r="B1143" t="s">
        <v>18</v>
      </c>
      <c r="C1143" t="b">
        <v>0</v>
      </c>
    </row>
    <row r="1144" spans="1:3" x14ac:dyDescent="0.3">
      <c r="A1144" t="s">
        <v>19</v>
      </c>
      <c r="B1144" t="s">
        <v>14</v>
      </c>
      <c r="C1144" t="b">
        <v>1</v>
      </c>
    </row>
    <row r="1145" spans="1:3" x14ac:dyDescent="0.3">
      <c r="A1145" t="s">
        <v>19</v>
      </c>
      <c r="B1145" t="s">
        <v>18</v>
      </c>
      <c r="C1145" t="b">
        <v>1</v>
      </c>
    </row>
    <row r="1146" spans="1:3" x14ac:dyDescent="0.3">
      <c r="A1146" t="s">
        <v>19</v>
      </c>
      <c r="B1146" t="s">
        <v>14</v>
      </c>
      <c r="C1146" t="b">
        <v>1</v>
      </c>
    </row>
    <row r="1147" spans="1:3" x14ac:dyDescent="0.3">
      <c r="A1147" t="s">
        <v>19</v>
      </c>
      <c r="B1147" t="s">
        <v>18</v>
      </c>
      <c r="C1147" t="b">
        <v>1</v>
      </c>
    </row>
    <row r="1148" spans="1:3" x14ac:dyDescent="0.3">
      <c r="A1148" t="s">
        <v>19</v>
      </c>
      <c r="B1148" t="s">
        <v>14</v>
      </c>
      <c r="C1148" t="b">
        <v>1</v>
      </c>
    </row>
    <row r="1149" spans="1:3" x14ac:dyDescent="0.3">
      <c r="A1149" t="s">
        <v>19</v>
      </c>
      <c r="B1149" t="s">
        <v>18</v>
      </c>
      <c r="C1149" t="b">
        <v>0</v>
      </c>
    </row>
    <row r="1150" spans="1:3" x14ac:dyDescent="0.3">
      <c r="A1150" t="s">
        <v>21</v>
      </c>
      <c r="B1150" t="s">
        <v>14</v>
      </c>
      <c r="C1150" t="b">
        <v>1</v>
      </c>
    </row>
    <row r="1151" spans="1:3" x14ac:dyDescent="0.3">
      <c r="A1151" t="s">
        <v>21</v>
      </c>
      <c r="B1151" t="s">
        <v>18</v>
      </c>
      <c r="C1151" t="b">
        <v>1</v>
      </c>
    </row>
    <row r="1152" spans="1:3" x14ac:dyDescent="0.3">
      <c r="A1152" t="s">
        <v>21</v>
      </c>
      <c r="B1152" t="s">
        <v>14</v>
      </c>
      <c r="C1152" t="b">
        <v>1</v>
      </c>
    </row>
    <row r="1153" spans="1:3" x14ac:dyDescent="0.3">
      <c r="A1153" t="s">
        <v>21</v>
      </c>
      <c r="B1153" t="s">
        <v>18</v>
      </c>
      <c r="C1153" t="b">
        <v>0</v>
      </c>
    </row>
    <row r="1154" spans="1:3" x14ac:dyDescent="0.3">
      <c r="A1154" t="s">
        <v>21</v>
      </c>
      <c r="B1154" t="s">
        <v>14</v>
      </c>
      <c r="C1154" t="b">
        <v>1</v>
      </c>
    </row>
    <row r="1155" spans="1:3" x14ac:dyDescent="0.3">
      <c r="A1155" t="s">
        <v>21</v>
      </c>
      <c r="B1155" t="s">
        <v>18</v>
      </c>
      <c r="C1155" t="b">
        <v>0</v>
      </c>
    </row>
    <row r="1156" spans="1:3" x14ac:dyDescent="0.3">
      <c r="A1156" t="s">
        <v>22</v>
      </c>
      <c r="B1156" t="s">
        <v>14</v>
      </c>
      <c r="C1156" t="b">
        <v>1</v>
      </c>
    </row>
    <row r="1157" spans="1:3" x14ac:dyDescent="0.3">
      <c r="A1157" t="s">
        <v>22</v>
      </c>
      <c r="B1157" t="s">
        <v>18</v>
      </c>
      <c r="C1157" t="b">
        <v>1</v>
      </c>
    </row>
    <row r="1158" spans="1:3" x14ac:dyDescent="0.3">
      <c r="A1158" t="s">
        <v>22</v>
      </c>
      <c r="B1158" t="s">
        <v>14</v>
      </c>
      <c r="C1158" t="b">
        <v>1</v>
      </c>
    </row>
    <row r="1159" spans="1:3" x14ac:dyDescent="0.3">
      <c r="A1159" t="s">
        <v>22</v>
      </c>
      <c r="B1159" t="s">
        <v>18</v>
      </c>
      <c r="C1159" t="b">
        <v>1</v>
      </c>
    </row>
    <row r="1160" spans="1:3" x14ac:dyDescent="0.3">
      <c r="A1160" t="s">
        <v>22</v>
      </c>
      <c r="B1160" t="s">
        <v>14</v>
      </c>
      <c r="C1160" t="b">
        <v>1</v>
      </c>
    </row>
    <row r="1161" spans="1:3" x14ac:dyDescent="0.3">
      <c r="A1161" t="s">
        <v>22</v>
      </c>
      <c r="B1161" t="s">
        <v>18</v>
      </c>
      <c r="C1161" t="b">
        <v>1</v>
      </c>
    </row>
    <row r="1162" spans="1:3" x14ac:dyDescent="0.3">
      <c r="A1162" t="s">
        <v>23</v>
      </c>
      <c r="B1162" t="s">
        <v>14</v>
      </c>
      <c r="C1162" t="b">
        <v>1</v>
      </c>
    </row>
    <row r="1163" spans="1:3" x14ac:dyDescent="0.3">
      <c r="A1163" t="s">
        <v>23</v>
      </c>
      <c r="B1163" t="s">
        <v>18</v>
      </c>
      <c r="C1163" t="b">
        <v>1</v>
      </c>
    </row>
    <row r="1164" spans="1:3" x14ac:dyDescent="0.3">
      <c r="A1164" t="s">
        <v>23</v>
      </c>
      <c r="B1164" t="s">
        <v>14</v>
      </c>
      <c r="C1164" t="b">
        <v>1</v>
      </c>
    </row>
    <row r="1165" spans="1:3" x14ac:dyDescent="0.3">
      <c r="A1165" t="s">
        <v>23</v>
      </c>
      <c r="B1165" t="s">
        <v>18</v>
      </c>
      <c r="C1165" t="b">
        <v>1</v>
      </c>
    </row>
    <row r="1166" spans="1:3" x14ac:dyDescent="0.3">
      <c r="A1166" t="s">
        <v>23</v>
      </c>
      <c r="B1166" t="s">
        <v>14</v>
      </c>
      <c r="C1166" t="b">
        <v>1</v>
      </c>
    </row>
    <row r="1167" spans="1:3" x14ac:dyDescent="0.3">
      <c r="A1167" t="s">
        <v>23</v>
      </c>
      <c r="B1167" t="s">
        <v>18</v>
      </c>
      <c r="C1167" t="b">
        <v>1</v>
      </c>
    </row>
    <row r="1168" spans="1:3" x14ac:dyDescent="0.3">
      <c r="A1168" t="s">
        <v>24</v>
      </c>
      <c r="B1168" t="s">
        <v>14</v>
      </c>
      <c r="C1168" t="b">
        <v>0</v>
      </c>
    </row>
    <row r="1169" spans="1:3" x14ac:dyDescent="0.3">
      <c r="A1169" t="s">
        <v>24</v>
      </c>
      <c r="B1169" t="s">
        <v>18</v>
      </c>
      <c r="C1169" t="b">
        <v>1</v>
      </c>
    </row>
    <row r="1170" spans="1:3" x14ac:dyDescent="0.3">
      <c r="A1170" t="s">
        <v>24</v>
      </c>
      <c r="B1170" t="s">
        <v>14</v>
      </c>
      <c r="C1170" t="b">
        <v>0</v>
      </c>
    </row>
    <row r="1171" spans="1:3" x14ac:dyDescent="0.3">
      <c r="A1171" t="s">
        <v>24</v>
      </c>
      <c r="B1171" t="s">
        <v>18</v>
      </c>
      <c r="C1171" t="b">
        <v>0</v>
      </c>
    </row>
    <row r="1172" spans="1:3" x14ac:dyDescent="0.3">
      <c r="A1172" t="s">
        <v>24</v>
      </c>
      <c r="B1172" t="s">
        <v>14</v>
      </c>
      <c r="C1172" t="b">
        <v>0</v>
      </c>
    </row>
    <row r="1173" spans="1:3" x14ac:dyDescent="0.3">
      <c r="A1173" t="s">
        <v>24</v>
      </c>
      <c r="B1173" t="s">
        <v>18</v>
      </c>
      <c r="C1173" t="b">
        <v>1</v>
      </c>
    </row>
    <row r="1174" spans="1:3" x14ac:dyDescent="0.3">
      <c r="A1174" t="s">
        <v>24</v>
      </c>
      <c r="B1174" t="s">
        <v>14</v>
      </c>
      <c r="C1174" t="b">
        <v>0</v>
      </c>
    </row>
    <row r="1175" spans="1:3" x14ac:dyDescent="0.3">
      <c r="A1175" t="s">
        <v>24</v>
      </c>
      <c r="B1175" t="s">
        <v>18</v>
      </c>
      <c r="C1175" t="b">
        <v>1</v>
      </c>
    </row>
    <row r="1176" spans="1:3" x14ac:dyDescent="0.3">
      <c r="A1176" t="s">
        <v>25</v>
      </c>
      <c r="B1176" t="s">
        <v>14</v>
      </c>
      <c r="C1176" t="b">
        <v>1</v>
      </c>
    </row>
    <row r="1177" spans="1:3" x14ac:dyDescent="0.3">
      <c r="A1177" t="s">
        <v>25</v>
      </c>
      <c r="B1177" t="s">
        <v>18</v>
      </c>
      <c r="C1177" t="b">
        <v>1</v>
      </c>
    </row>
    <row r="1178" spans="1:3" x14ac:dyDescent="0.3">
      <c r="A1178" t="s">
        <v>25</v>
      </c>
      <c r="B1178" t="s">
        <v>14</v>
      </c>
      <c r="C1178" t="b">
        <v>1</v>
      </c>
    </row>
    <row r="1179" spans="1:3" x14ac:dyDescent="0.3">
      <c r="A1179" t="s">
        <v>25</v>
      </c>
      <c r="B1179" t="s">
        <v>18</v>
      </c>
      <c r="C1179" t="b">
        <v>1</v>
      </c>
    </row>
    <row r="1180" spans="1:3" x14ac:dyDescent="0.3">
      <c r="A1180" t="s">
        <v>25</v>
      </c>
      <c r="B1180" t="s">
        <v>14</v>
      </c>
      <c r="C1180" t="b">
        <v>1</v>
      </c>
    </row>
    <row r="1181" spans="1:3" x14ac:dyDescent="0.3">
      <c r="A1181" t="s">
        <v>25</v>
      </c>
      <c r="B1181" t="s">
        <v>18</v>
      </c>
      <c r="C1181" t="b">
        <v>1</v>
      </c>
    </row>
    <row r="1182" spans="1:3" x14ac:dyDescent="0.3">
      <c r="A1182" t="s">
        <v>20</v>
      </c>
      <c r="B1182" t="s">
        <v>14</v>
      </c>
      <c r="C1182" t="b">
        <v>0</v>
      </c>
    </row>
    <row r="1183" spans="1:3" x14ac:dyDescent="0.3">
      <c r="A1183" t="s">
        <v>20</v>
      </c>
      <c r="B1183" t="s">
        <v>18</v>
      </c>
      <c r="C1183" t="b">
        <v>1</v>
      </c>
    </row>
    <row r="1184" spans="1:3" x14ac:dyDescent="0.3">
      <c r="A1184" t="s">
        <v>20</v>
      </c>
      <c r="B1184" t="s">
        <v>14</v>
      </c>
      <c r="C1184" t="b">
        <v>0</v>
      </c>
    </row>
    <row r="1185" spans="1:3" x14ac:dyDescent="0.3">
      <c r="A1185" t="s">
        <v>20</v>
      </c>
      <c r="B1185" t="s">
        <v>18</v>
      </c>
      <c r="C1185" t="b">
        <v>0</v>
      </c>
    </row>
    <row r="1186" spans="1:3" x14ac:dyDescent="0.3">
      <c r="A1186" t="s">
        <v>20</v>
      </c>
      <c r="B1186" t="s">
        <v>14</v>
      </c>
      <c r="C1186" t="b">
        <v>0</v>
      </c>
    </row>
    <row r="1187" spans="1:3" x14ac:dyDescent="0.3">
      <c r="A1187" t="s">
        <v>20</v>
      </c>
      <c r="B1187" t="s">
        <v>18</v>
      </c>
      <c r="C1187" t="b">
        <v>0</v>
      </c>
    </row>
    <row r="1188" spans="1:3" x14ac:dyDescent="0.3">
      <c r="A1188" t="s">
        <v>13</v>
      </c>
      <c r="B1188" t="s">
        <v>14</v>
      </c>
      <c r="C1188" t="b">
        <v>1</v>
      </c>
    </row>
    <row r="1189" spans="1:3" x14ac:dyDescent="0.3">
      <c r="A1189" t="s">
        <v>13</v>
      </c>
      <c r="B1189" t="s">
        <v>18</v>
      </c>
      <c r="C1189" t="b">
        <v>1</v>
      </c>
    </row>
    <row r="1190" spans="1:3" x14ac:dyDescent="0.3">
      <c r="A1190" t="s">
        <v>13</v>
      </c>
      <c r="B1190" t="s">
        <v>14</v>
      </c>
      <c r="C1190" t="b">
        <v>1</v>
      </c>
    </row>
    <row r="1191" spans="1:3" x14ac:dyDescent="0.3">
      <c r="A1191" t="s">
        <v>13</v>
      </c>
      <c r="B1191" t="s">
        <v>18</v>
      </c>
      <c r="C1191" t="b">
        <v>1</v>
      </c>
    </row>
    <row r="1192" spans="1:3" x14ac:dyDescent="0.3">
      <c r="A1192" t="s">
        <v>13</v>
      </c>
      <c r="B1192" t="s">
        <v>14</v>
      </c>
      <c r="C1192" t="b">
        <v>1</v>
      </c>
    </row>
    <row r="1193" spans="1:3" x14ac:dyDescent="0.3">
      <c r="A1193" t="s">
        <v>13</v>
      </c>
      <c r="B1193" t="s">
        <v>18</v>
      </c>
      <c r="C1193" t="b">
        <v>1</v>
      </c>
    </row>
    <row r="1194" spans="1:3" x14ac:dyDescent="0.3">
      <c r="A1194" t="s">
        <v>19</v>
      </c>
      <c r="B1194" t="s">
        <v>14</v>
      </c>
      <c r="C1194" t="b">
        <v>1</v>
      </c>
    </row>
    <row r="1195" spans="1:3" x14ac:dyDescent="0.3">
      <c r="A1195" t="s">
        <v>19</v>
      </c>
      <c r="B1195" t="s">
        <v>18</v>
      </c>
      <c r="C1195" t="b">
        <v>1</v>
      </c>
    </row>
    <row r="1196" spans="1:3" x14ac:dyDescent="0.3">
      <c r="A1196" t="s">
        <v>19</v>
      </c>
      <c r="B1196" t="s">
        <v>14</v>
      </c>
      <c r="C1196" t="b">
        <v>1</v>
      </c>
    </row>
    <row r="1197" spans="1:3" x14ac:dyDescent="0.3">
      <c r="A1197" t="s">
        <v>19</v>
      </c>
      <c r="B1197" t="s">
        <v>18</v>
      </c>
      <c r="C1197" t="b">
        <v>1</v>
      </c>
    </row>
    <row r="1198" spans="1:3" x14ac:dyDescent="0.3">
      <c r="A1198" t="s">
        <v>19</v>
      </c>
      <c r="B1198" t="s">
        <v>14</v>
      </c>
      <c r="C1198" t="b">
        <v>1</v>
      </c>
    </row>
    <row r="1199" spans="1:3" x14ac:dyDescent="0.3">
      <c r="A1199" t="s">
        <v>19</v>
      </c>
      <c r="B1199" t="s">
        <v>18</v>
      </c>
      <c r="C1199" t="b">
        <v>1</v>
      </c>
    </row>
    <row r="1200" spans="1:3" x14ac:dyDescent="0.3">
      <c r="A1200" t="s">
        <v>21</v>
      </c>
      <c r="B1200" t="s">
        <v>14</v>
      </c>
      <c r="C1200" t="b">
        <v>1</v>
      </c>
    </row>
    <row r="1201" spans="1:3" x14ac:dyDescent="0.3">
      <c r="A1201" t="s">
        <v>21</v>
      </c>
      <c r="B1201" t="s">
        <v>18</v>
      </c>
      <c r="C1201" t="b">
        <v>1</v>
      </c>
    </row>
    <row r="1202" spans="1:3" x14ac:dyDescent="0.3">
      <c r="A1202" t="s">
        <v>21</v>
      </c>
      <c r="B1202" t="s">
        <v>14</v>
      </c>
      <c r="C1202" t="b">
        <v>1</v>
      </c>
    </row>
    <row r="1203" spans="1:3" x14ac:dyDescent="0.3">
      <c r="A1203" t="s">
        <v>21</v>
      </c>
      <c r="B1203" t="s">
        <v>18</v>
      </c>
      <c r="C1203" t="b">
        <v>1</v>
      </c>
    </row>
    <row r="1204" spans="1:3" x14ac:dyDescent="0.3">
      <c r="A1204" t="s">
        <v>21</v>
      </c>
      <c r="B1204" t="s">
        <v>14</v>
      </c>
      <c r="C1204" t="b">
        <v>1</v>
      </c>
    </row>
    <row r="1205" spans="1:3" x14ac:dyDescent="0.3">
      <c r="A1205" t="s">
        <v>21</v>
      </c>
      <c r="B1205" t="s">
        <v>18</v>
      </c>
      <c r="C1205" t="b">
        <v>1</v>
      </c>
    </row>
    <row r="1206" spans="1:3" x14ac:dyDescent="0.3">
      <c r="A1206" t="s">
        <v>22</v>
      </c>
      <c r="B1206" t="s">
        <v>14</v>
      </c>
      <c r="C1206" t="b">
        <v>1</v>
      </c>
    </row>
    <row r="1207" spans="1:3" x14ac:dyDescent="0.3">
      <c r="A1207" t="s">
        <v>22</v>
      </c>
      <c r="B1207" t="s">
        <v>18</v>
      </c>
      <c r="C1207" t="b">
        <v>1</v>
      </c>
    </row>
    <row r="1208" spans="1:3" x14ac:dyDescent="0.3">
      <c r="A1208" t="s">
        <v>22</v>
      </c>
      <c r="B1208" t="s">
        <v>14</v>
      </c>
      <c r="C1208" t="b">
        <v>1</v>
      </c>
    </row>
    <row r="1209" spans="1:3" x14ac:dyDescent="0.3">
      <c r="A1209" t="s">
        <v>22</v>
      </c>
      <c r="B1209" t="s">
        <v>18</v>
      </c>
      <c r="C1209" t="b">
        <v>1</v>
      </c>
    </row>
    <row r="1210" spans="1:3" x14ac:dyDescent="0.3">
      <c r="A1210" t="s">
        <v>22</v>
      </c>
      <c r="B1210" t="s">
        <v>14</v>
      </c>
      <c r="C1210" t="b">
        <v>1</v>
      </c>
    </row>
    <row r="1211" spans="1:3" x14ac:dyDescent="0.3">
      <c r="A1211" t="s">
        <v>22</v>
      </c>
      <c r="B1211" t="s">
        <v>18</v>
      </c>
      <c r="C1211" t="b">
        <v>1</v>
      </c>
    </row>
    <row r="1212" spans="1:3" x14ac:dyDescent="0.3">
      <c r="A1212" t="s">
        <v>23</v>
      </c>
      <c r="B1212" t="s">
        <v>14</v>
      </c>
      <c r="C1212" t="b">
        <v>1</v>
      </c>
    </row>
    <row r="1213" spans="1:3" x14ac:dyDescent="0.3">
      <c r="A1213" t="s">
        <v>23</v>
      </c>
      <c r="B1213" t="s">
        <v>18</v>
      </c>
      <c r="C1213" t="b">
        <v>1</v>
      </c>
    </row>
    <row r="1214" spans="1:3" x14ac:dyDescent="0.3">
      <c r="A1214" t="s">
        <v>23</v>
      </c>
      <c r="B1214" t="s">
        <v>14</v>
      </c>
      <c r="C1214" t="b">
        <v>1</v>
      </c>
    </row>
    <row r="1215" spans="1:3" x14ac:dyDescent="0.3">
      <c r="A1215" t="s">
        <v>23</v>
      </c>
      <c r="B1215" t="s">
        <v>18</v>
      </c>
      <c r="C1215" t="b">
        <v>1</v>
      </c>
    </row>
    <row r="1216" spans="1:3" x14ac:dyDescent="0.3">
      <c r="A1216" t="s">
        <v>23</v>
      </c>
      <c r="B1216" t="s">
        <v>14</v>
      </c>
      <c r="C1216" t="b">
        <v>1</v>
      </c>
    </row>
    <row r="1217" spans="1:3" x14ac:dyDescent="0.3">
      <c r="A1217" t="s">
        <v>23</v>
      </c>
      <c r="B1217" t="s">
        <v>18</v>
      </c>
      <c r="C1217" t="b">
        <v>1</v>
      </c>
    </row>
    <row r="1218" spans="1:3" x14ac:dyDescent="0.3">
      <c r="A1218" t="s">
        <v>24</v>
      </c>
      <c r="B1218" t="s">
        <v>14</v>
      </c>
      <c r="C1218" t="b">
        <v>0</v>
      </c>
    </row>
    <row r="1219" spans="1:3" x14ac:dyDescent="0.3">
      <c r="A1219" t="s">
        <v>24</v>
      </c>
      <c r="B1219" t="s">
        <v>18</v>
      </c>
      <c r="C1219" t="b">
        <v>0</v>
      </c>
    </row>
    <row r="1220" spans="1:3" x14ac:dyDescent="0.3">
      <c r="A1220" t="s">
        <v>24</v>
      </c>
      <c r="B1220" t="s">
        <v>14</v>
      </c>
      <c r="C1220" t="b">
        <v>0</v>
      </c>
    </row>
    <row r="1221" spans="1:3" x14ac:dyDescent="0.3">
      <c r="A1221" t="s">
        <v>24</v>
      </c>
      <c r="B1221" t="s">
        <v>18</v>
      </c>
      <c r="C1221" t="b">
        <v>1</v>
      </c>
    </row>
    <row r="1222" spans="1:3" x14ac:dyDescent="0.3">
      <c r="A1222" t="s">
        <v>24</v>
      </c>
      <c r="B1222" t="s">
        <v>14</v>
      </c>
      <c r="C1222" t="b">
        <v>0</v>
      </c>
    </row>
    <row r="1223" spans="1:3" x14ac:dyDescent="0.3">
      <c r="A1223" t="s">
        <v>24</v>
      </c>
      <c r="B1223" t="s">
        <v>18</v>
      </c>
      <c r="C1223" t="b">
        <v>1</v>
      </c>
    </row>
    <row r="1224" spans="1:3" x14ac:dyDescent="0.3">
      <c r="A1224" t="s">
        <v>25</v>
      </c>
      <c r="B1224" t="s">
        <v>14</v>
      </c>
      <c r="C1224" t="b">
        <v>1</v>
      </c>
    </row>
    <row r="1225" spans="1:3" x14ac:dyDescent="0.3">
      <c r="A1225" t="s">
        <v>25</v>
      </c>
      <c r="B1225" t="s">
        <v>18</v>
      </c>
      <c r="C1225" t="b">
        <v>1</v>
      </c>
    </row>
    <row r="1226" spans="1:3" x14ac:dyDescent="0.3">
      <c r="A1226" t="s">
        <v>25</v>
      </c>
      <c r="B1226" t="s">
        <v>14</v>
      </c>
      <c r="C1226" t="b">
        <v>1</v>
      </c>
    </row>
    <row r="1227" spans="1:3" x14ac:dyDescent="0.3">
      <c r="A1227" t="s">
        <v>25</v>
      </c>
      <c r="B1227" t="s">
        <v>18</v>
      </c>
      <c r="C1227" t="b">
        <v>1</v>
      </c>
    </row>
    <row r="1228" spans="1:3" x14ac:dyDescent="0.3">
      <c r="A1228" t="s">
        <v>25</v>
      </c>
      <c r="B1228" t="s">
        <v>14</v>
      </c>
      <c r="C1228" t="b">
        <v>1</v>
      </c>
    </row>
    <row r="1229" spans="1:3" x14ac:dyDescent="0.3">
      <c r="A1229" t="s">
        <v>25</v>
      </c>
      <c r="B1229" t="s">
        <v>18</v>
      </c>
      <c r="C1229" t="b">
        <v>1</v>
      </c>
    </row>
    <row r="1230" spans="1:3" x14ac:dyDescent="0.3">
      <c r="A1230" t="s">
        <v>20</v>
      </c>
      <c r="B1230" t="s">
        <v>14</v>
      </c>
      <c r="C1230" t="b">
        <v>1</v>
      </c>
    </row>
    <row r="1231" spans="1:3" x14ac:dyDescent="0.3">
      <c r="A1231" t="s">
        <v>20</v>
      </c>
      <c r="B1231" t="s">
        <v>18</v>
      </c>
      <c r="C1231" t="b">
        <v>1</v>
      </c>
    </row>
    <row r="1232" spans="1:3" x14ac:dyDescent="0.3">
      <c r="A1232" t="s">
        <v>20</v>
      </c>
      <c r="B1232" t="s">
        <v>14</v>
      </c>
      <c r="C1232" t="b">
        <v>0</v>
      </c>
    </row>
    <row r="1233" spans="1:3" x14ac:dyDescent="0.3">
      <c r="A1233" t="s">
        <v>20</v>
      </c>
      <c r="B1233" t="s">
        <v>18</v>
      </c>
      <c r="C1233" t="b">
        <v>0</v>
      </c>
    </row>
    <row r="1234" spans="1:3" x14ac:dyDescent="0.3">
      <c r="A1234" t="s">
        <v>20</v>
      </c>
      <c r="B1234" t="s">
        <v>14</v>
      </c>
      <c r="C1234" t="b">
        <v>0</v>
      </c>
    </row>
    <row r="1235" spans="1:3" x14ac:dyDescent="0.3">
      <c r="A1235" t="s">
        <v>20</v>
      </c>
      <c r="B1235" t="s">
        <v>18</v>
      </c>
      <c r="C1235" t="b">
        <v>0</v>
      </c>
    </row>
    <row r="1236" spans="1:3" x14ac:dyDescent="0.3">
      <c r="A1236" t="s">
        <v>13</v>
      </c>
      <c r="B1236" t="s">
        <v>14</v>
      </c>
      <c r="C1236" t="b">
        <v>0</v>
      </c>
    </row>
    <row r="1237" spans="1:3" x14ac:dyDescent="0.3">
      <c r="A1237" t="s">
        <v>13</v>
      </c>
      <c r="B1237" t="s">
        <v>18</v>
      </c>
      <c r="C1237" t="b">
        <v>0</v>
      </c>
    </row>
    <row r="1238" spans="1:3" x14ac:dyDescent="0.3">
      <c r="A1238" t="s">
        <v>13</v>
      </c>
      <c r="B1238" t="s">
        <v>14</v>
      </c>
      <c r="C1238" t="b">
        <v>1</v>
      </c>
    </row>
    <row r="1239" spans="1:3" x14ac:dyDescent="0.3">
      <c r="A1239" t="s">
        <v>13</v>
      </c>
      <c r="B1239" t="s">
        <v>18</v>
      </c>
      <c r="C1239" t="b">
        <v>1</v>
      </c>
    </row>
    <row r="1240" spans="1:3" x14ac:dyDescent="0.3">
      <c r="A1240" t="s">
        <v>13</v>
      </c>
      <c r="B1240" t="s">
        <v>14</v>
      </c>
      <c r="C1240" t="b">
        <v>1</v>
      </c>
    </row>
    <row r="1241" spans="1:3" x14ac:dyDescent="0.3">
      <c r="A1241" t="s">
        <v>13</v>
      </c>
      <c r="B1241" t="s">
        <v>18</v>
      </c>
      <c r="C1241" t="b">
        <v>1</v>
      </c>
    </row>
    <row r="1242" spans="1:3" x14ac:dyDescent="0.3">
      <c r="A1242" t="s">
        <v>19</v>
      </c>
      <c r="B1242" t="s">
        <v>14</v>
      </c>
      <c r="C1242" t="b">
        <v>1</v>
      </c>
    </row>
    <row r="1243" spans="1:3" x14ac:dyDescent="0.3">
      <c r="A1243" t="s">
        <v>19</v>
      </c>
      <c r="B1243" t="s">
        <v>18</v>
      </c>
      <c r="C1243" t="b">
        <v>1</v>
      </c>
    </row>
    <row r="1244" spans="1:3" x14ac:dyDescent="0.3">
      <c r="A1244" t="s">
        <v>19</v>
      </c>
      <c r="B1244" t="s">
        <v>14</v>
      </c>
      <c r="C1244" t="b">
        <v>1</v>
      </c>
    </row>
    <row r="1245" spans="1:3" x14ac:dyDescent="0.3">
      <c r="A1245" t="s">
        <v>19</v>
      </c>
      <c r="B1245" t="s">
        <v>18</v>
      </c>
      <c r="C1245" t="b">
        <v>1</v>
      </c>
    </row>
    <row r="1246" spans="1:3" x14ac:dyDescent="0.3">
      <c r="A1246" t="s">
        <v>19</v>
      </c>
      <c r="B1246" t="s">
        <v>14</v>
      </c>
      <c r="C1246" t="b">
        <v>1</v>
      </c>
    </row>
    <row r="1247" spans="1:3" x14ac:dyDescent="0.3">
      <c r="A1247" t="s">
        <v>19</v>
      </c>
      <c r="B1247" t="s">
        <v>18</v>
      </c>
      <c r="C1247" t="b">
        <v>1</v>
      </c>
    </row>
    <row r="1248" spans="1:3" x14ac:dyDescent="0.3">
      <c r="A1248" t="s">
        <v>21</v>
      </c>
      <c r="B1248" t="s">
        <v>14</v>
      </c>
      <c r="C1248" t="b">
        <v>1</v>
      </c>
    </row>
    <row r="1249" spans="1:3" x14ac:dyDescent="0.3">
      <c r="A1249" t="s">
        <v>21</v>
      </c>
      <c r="B1249" t="s">
        <v>18</v>
      </c>
      <c r="C1249" t="b">
        <v>1</v>
      </c>
    </row>
    <row r="1250" spans="1:3" x14ac:dyDescent="0.3">
      <c r="A1250" t="s">
        <v>21</v>
      </c>
      <c r="B1250" t="s">
        <v>14</v>
      </c>
      <c r="C1250" t="b">
        <v>1</v>
      </c>
    </row>
    <row r="1251" spans="1:3" x14ac:dyDescent="0.3">
      <c r="A1251" t="s">
        <v>21</v>
      </c>
      <c r="B1251" t="s">
        <v>18</v>
      </c>
      <c r="C1251" t="b">
        <v>1</v>
      </c>
    </row>
    <row r="1252" spans="1:3" x14ac:dyDescent="0.3">
      <c r="A1252" t="s">
        <v>21</v>
      </c>
      <c r="B1252" t="s">
        <v>14</v>
      </c>
      <c r="C1252" t="b">
        <v>1</v>
      </c>
    </row>
    <row r="1253" spans="1:3" x14ac:dyDescent="0.3">
      <c r="A1253" t="s">
        <v>21</v>
      </c>
      <c r="B1253" t="s">
        <v>18</v>
      </c>
      <c r="C1253" t="b">
        <v>1</v>
      </c>
    </row>
    <row r="1254" spans="1:3" x14ac:dyDescent="0.3">
      <c r="A1254" t="s">
        <v>22</v>
      </c>
      <c r="B1254" t="s">
        <v>14</v>
      </c>
      <c r="C1254" t="b">
        <v>1</v>
      </c>
    </row>
    <row r="1255" spans="1:3" x14ac:dyDescent="0.3">
      <c r="A1255" t="s">
        <v>22</v>
      </c>
      <c r="B1255" t="s">
        <v>18</v>
      </c>
      <c r="C1255" t="b">
        <v>0</v>
      </c>
    </row>
    <row r="1256" spans="1:3" x14ac:dyDescent="0.3">
      <c r="A1256" t="s">
        <v>22</v>
      </c>
      <c r="B1256" t="s">
        <v>14</v>
      </c>
      <c r="C1256" t="b">
        <v>1</v>
      </c>
    </row>
    <row r="1257" spans="1:3" x14ac:dyDescent="0.3">
      <c r="A1257" t="s">
        <v>22</v>
      </c>
      <c r="B1257" t="s">
        <v>18</v>
      </c>
      <c r="C1257" t="b">
        <v>1</v>
      </c>
    </row>
    <row r="1258" spans="1:3" x14ac:dyDescent="0.3">
      <c r="A1258" t="s">
        <v>22</v>
      </c>
      <c r="B1258" t="s">
        <v>14</v>
      </c>
      <c r="C1258" t="b">
        <v>1</v>
      </c>
    </row>
    <row r="1259" spans="1:3" x14ac:dyDescent="0.3">
      <c r="A1259" t="s">
        <v>22</v>
      </c>
      <c r="B1259" t="s">
        <v>18</v>
      </c>
      <c r="C1259" t="b">
        <v>1</v>
      </c>
    </row>
    <row r="1260" spans="1:3" x14ac:dyDescent="0.3">
      <c r="A1260" t="s">
        <v>23</v>
      </c>
      <c r="B1260" t="s">
        <v>14</v>
      </c>
      <c r="C1260" t="b">
        <v>1</v>
      </c>
    </row>
    <row r="1261" spans="1:3" x14ac:dyDescent="0.3">
      <c r="A1261" t="s">
        <v>23</v>
      </c>
      <c r="B1261" t="s">
        <v>18</v>
      </c>
      <c r="C1261" t="b">
        <v>1</v>
      </c>
    </row>
    <row r="1262" spans="1:3" x14ac:dyDescent="0.3">
      <c r="A1262" t="s">
        <v>23</v>
      </c>
      <c r="B1262" t="s">
        <v>14</v>
      </c>
      <c r="C1262" t="b">
        <v>1</v>
      </c>
    </row>
    <row r="1263" spans="1:3" x14ac:dyDescent="0.3">
      <c r="A1263" t="s">
        <v>23</v>
      </c>
      <c r="B1263" t="s">
        <v>18</v>
      </c>
      <c r="C1263" t="b">
        <v>1</v>
      </c>
    </row>
    <row r="1264" spans="1:3" x14ac:dyDescent="0.3">
      <c r="A1264" t="s">
        <v>23</v>
      </c>
      <c r="B1264" t="s">
        <v>14</v>
      </c>
      <c r="C1264" t="b">
        <v>1</v>
      </c>
    </row>
    <row r="1265" spans="1:3" x14ac:dyDescent="0.3">
      <c r="A1265" t="s">
        <v>23</v>
      </c>
      <c r="B1265" t="s">
        <v>18</v>
      </c>
      <c r="C1265" t="b">
        <v>1</v>
      </c>
    </row>
    <row r="1266" spans="1:3" x14ac:dyDescent="0.3">
      <c r="A1266" t="s">
        <v>24</v>
      </c>
      <c r="B1266" t="s">
        <v>14</v>
      </c>
      <c r="C1266" t="b">
        <v>0</v>
      </c>
    </row>
    <row r="1267" spans="1:3" x14ac:dyDescent="0.3">
      <c r="A1267" t="s">
        <v>24</v>
      </c>
      <c r="B1267" t="s">
        <v>18</v>
      </c>
      <c r="C1267" t="b">
        <v>1</v>
      </c>
    </row>
    <row r="1268" spans="1:3" x14ac:dyDescent="0.3">
      <c r="A1268" t="s">
        <v>24</v>
      </c>
      <c r="B1268" t="s">
        <v>14</v>
      </c>
      <c r="C1268" t="b">
        <v>1</v>
      </c>
    </row>
    <row r="1269" spans="1:3" x14ac:dyDescent="0.3">
      <c r="A1269" t="s">
        <v>24</v>
      </c>
      <c r="B1269" t="s">
        <v>18</v>
      </c>
      <c r="C1269" t="b">
        <v>1</v>
      </c>
    </row>
    <row r="1270" spans="1:3" x14ac:dyDescent="0.3">
      <c r="A1270" t="s">
        <v>24</v>
      </c>
      <c r="B1270" t="s">
        <v>14</v>
      </c>
      <c r="C1270" t="b">
        <v>0</v>
      </c>
    </row>
    <row r="1271" spans="1:3" x14ac:dyDescent="0.3">
      <c r="A1271" t="s">
        <v>24</v>
      </c>
      <c r="B1271" t="s">
        <v>18</v>
      </c>
      <c r="C1271" t="b">
        <v>1</v>
      </c>
    </row>
    <row r="1272" spans="1:3" x14ac:dyDescent="0.3">
      <c r="A1272" t="s">
        <v>25</v>
      </c>
      <c r="B1272" t="s">
        <v>14</v>
      </c>
      <c r="C1272" t="b">
        <v>1</v>
      </c>
    </row>
    <row r="1273" spans="1:3" x14ac:dyDescent="0.3">
      <c r="A1273" t="s">
        <v>25</v>
      </c>
      <c r="B1273" t="s">
        <v>18</v>
      </c>
      <c r="C1273" t="b">
        <v>1</v>
      </c>
    </row>
    <row r="1274" spans="1:3" x14ac:dyDescent="0.3">
      <c r="A1274" t="s">
        <v>25</v>
      </c>
      <c r="B1274" t="s">
        <v>14</v>
      </c>
      <c r="C1274" t="b">
        <v>1</v>
      </c>
    </row>
    <row r="1275" spans="1:3" x14ac:dyDescent="0.3">
      <c r="A1275" t="s">
        <v>25</v>
      </c>
      <c r="B1275" t="s">
        <v>18</v>
      </c>
      <c r="C1275" t="b">
        <v>1</v>
      </c>
    </row>
    <row r="1276" spans="1:3" x14ac:dyDescent="0.3">
      <c r="A1276" t="s">
        <v>25</v>
      </c>
      <c r="B1276" t="s">
        <v>14</v>
      </c>
      <c r="C1276" t="b">
        <v>1</v>
      </c>
    </row>
    <row r="1277" spans="1:3" x14ac:dyDescent="0.3">
      <c r="A1277" t="s">
        <v>25</v>
      </c>
      <c r="B1277" t="s">
        <v>18</v>
      </c>
      <c r="C1277" t="b">
        <v>1</v>
      </c>
    </row>
    <row r="1278" spans="1:3" x14ac:dyDescent="0.3">
      <c r="A1278" t="s">
        <v>20</v>
      </c>
      <c r="B1278" t="s">
        <v>14</v>
      </c>
      <c r="C1278" t="b">
        <v>0</v>
      </c>
    </row>
    <row r="1279" spans="1:3" x14ac:dyDescent="0.3">
      <c r="A1279" t="s">
        <v>20</v>
      </c>
      <c r="B1279" t="s">
        <v>18</v>
      </c>
      <c r="C1279" t="b">
        <v>0</v>
      </c>
    </row>
    <row r="1280" spans="1:3" x14ac:dyDescent="0.3">
      <c r="A1280" t="s">
        <v>20</v>
      </c>
      <c r="B1280" t="s">
        <v>14</v>
      </c>
      <c r="C1280" t="b">
        <v>0</v>
      </c>
    </row>
    <row r="1281" spans="1:3" x14ac:dyDescent="0.3">
      <c r="A1281" t="s">
        <v>20</v>
      </c>
      <c r="B1281" t="s">
        <v>18</v>
      </c>
      <c r="C1281" t="b">
        <v>0</v>
      </c>
    </row>
    <row r="1282" spans="1:3" x14ac:dyDescent="0.3">
      <c r="A1282" t="s">
        <v>20</v>
      </c>
      <c r="B1282" t="s">
        <v>14</v>
      </c>
      <c r="C1282" t="b">
        <v>0</v>
      </c>
    </row>
    <row r="1283" spans="1:3" x14ac:dyDescent="0.3">
      <c r="A1283" t="s">
        <v>20</v>
      </c>
      <c r="B1283" t="s">
        <v>18</v>
      </c>
      <c r="C1283" t="b">
        <v>0</v>
      </c>
    </row>
    <row r="1284" spans="1:3" x14ac:dyDescent="0.3">
      <c r="A1284" t="s">
        <v>13</v>
      </c>
      <c r="B1284" t="s">
        <v>14</v>
      </c>
      <c r="C1284" t="b">
        <v>0</v>
      </c>
    </row>
    <row r="1285" spans="1:3" x14ac:dyDescent="0.3">
      <c r="A1285" t="s">
        <v>13</v>
      </c>
      <c r="B1285" t="s">
        <v>18</v>
      </c>
      <c r="C1285" t="b">
        <v>0</v>
      </c>
    </row>
    <row r="1286" spans="1:3" x14ac:dyDescent="0.3">
      <c r="A1286" t="s">
        <v>13</v>
      </c>
      <c r="B1286" t="s">
        <v>14</v>
      </c>
      <c r="C1286" t="b">
        <v>1</v>
      </c>
    </row>
    <row r="1287" spans="1:3" x14ac:dyDescent="0.3">
      <c r="A1287" t="s">
        <v>13</v>
      </c>
      <c r="B1287" t="s">
        <v>18</v>
      </c>
      <c r="C1287" t="b">
        <v>1</v>
      </c>
    </row>
    <row r="1288" spans="1:3" x14ac:dyDescent="0.3">
      <c r="A1288" t="s">
        <v>13</v>
      </c>
      <c r="B1288" t="s">
        <v>14</v>
      </c>
      <c r="C1288" t="b">
        <v>1</v>
      </c>
    </row>
    <row r="1289" spans="1:3" x14ac:dyDescent="0.3">
      <c r="A1289" t="s">
        <v>13</v>
      </c>
      <c r="B1289" t="s">
        <v>18</v>
      </c>
      <c r="C1289" t="b">
        <v>1</v>
      </c>
    </row>
    <row r="1290" spans="1:3" x14ac:dyDescent="0.3">
      <c r="A1290" t="s">
        <v>19</v>
      </c>
      <c r="B1290" t="s">
        <v>14</v>
      </c>
      <c r="C1290" t="b">
        <v>1</v>
      </c>
    </row>
    <row r="1291" spans="1:3" x14ac:dyDescent="0.3">
      <c r="A1291" t="s">
        <v>19</v>
      </c>
      <c r="B1291" t="s">
        <v>18</v>
      </c>
      <c r="C1291" t="b">
        <v>1</v>
      </c>
    </row>
    <row r="1292" spans="1:3" x14ac:dyDescent="0.3">
      <c r="A1292" t="s">
        <v>19</v>
      </c>
      <c r="B1292" t="s">
        <v>14</v>
      </c>
      <c r="C1292" t="b">
        <v>1</v>
      </c>
    </row>
    <row r="1293" spans="1:3" x14ac:dyDescent="0.3">
      <c r="A1293" t="s">
        <v>19</v>
      </c>
      <c r="B1293" t="s">
        <v>18</v>
      </c>
      <c r="C1293" t="b">
        <v>1</v>
      </c>
    </row>
    <row r="1294" spans="1:3" x14ac:dyDescent="0.3">
      <c r="A1294" t="s">
        <v>19</v>
      </c>
      <c r="B1294" t="s">
        <v>14</v>
      </c>
      <c r="C1294" t="b">
        <v>1</v>
      </c>
    </row>
    <row r="1295" spans="1:3" x14ac:dyDescent="0.3">
      <c r="A1295" t="s">
        <v>19</v>
      </c>
      <c r="B1295" t="s">
        <v>18</v>
      </c>
      <c r="C1295" t="b">
        <v>1</v>
      </c>
    </row>
    <row r="1296" spans="1:3" x14ac:dyDescent="0.3">
      <c r="A1296" t="s">
        <v>21</v>
      </c>
      <c r="B1296" t="s">
        <v>14</v>
      </c>
      <c r="C1296" t="b">
        <v>1</v>
      </c>
    </row>
    <row r="1297" spans="1:3" x14ac:dyDescent="0.3">
      <c r="A1297" t="s">
        <v>21</v>
      </c>
      <c r="B1297" t="s">
        <v>18</v>
      </c>
      <c r="C1297" t="b">
        <v>0</v>
      </c>
    </row>
    <row r="1298" spans="1:3" x14ac:dyDescent="0.3">
      <c r="A1298" t="s">
        <v>21</v>
      </c>
      <c r="B1298" t="s">
        <v>14</v>
      </c>
      <c r="C1298" t="b">
        <v>1</v>
      </c>
    </row>
    <row r="1299" spans="1:3" x14ac:dyDescent="0.3">
      <c r="A1299" t="s">
        <v>21</v>
      </c>
      <c r="B1299" t="s">
        <v>18</v>
      </c>
      <c r="C1299" t="b">
        <v>1</v>
      </c>
    </row>
    <row r="1300" spans="1:3" x14ac:dyDescent="0.3">
      <c r="A1300" t="s">
        <v>21</v>
      </c>
      <c r="B1300" t="s">
        <v>14</v>
      </c>
      <c r="C1300" t="b">
        <v>1</v>
      </c>
    </row>
    <row r="1301" spans="1:3" x14ac:dyDescent="0.3">
      <c r="A1301" t="s">
        <v>21</v>
      </c>
      <c r="B1301" t="s">
        <v>18</v>
      </c>
      <c r="C1301" t="b">
        <v>1</v>
      </c>
    </row>
    <row r="1302" spans="1:3" x14ac:dyDescent="0.3">
      <c r="A1302" t="s">
        <v>22</v>
      </c>
      <c r="B1302" t="s">
        <v>14</v>
      </c>
      <c r="C1302" t="b">
        <v>1</v>
      </c>
    </row>
    <row r="1303" spans="1:3" x14ac:dyDescent="0.3">
      <c r="A1303" t="s">
        <v>22</v>
      </c>
      <c r="B1303" t="s">
        <v>18</v>
      </c>
      <c r="C1303" t="b">
        <v>0</v>
      </c>
    </row>
    <row r="1304" spans="1:3" x14ac:dyDescent="0.3">
      <c r="A1304" t="s">
        <v>22</v>
      </c>
      <c r="B1304" t="s">
        <v>14</v>
      </c>
      <c r="C1304" t="b">
        <v>1</v>
      </c>
    </row>
    <row r="1305" spans="1:3" x14ac:dyDescent="0.3">
      <c r="A1305" t="s">
        <v>22</v>
      </c>
      <c r="B1305" t="s">
        <v>18</v>
      </c>
      <c r="C1305" t="b">
        <v>1</v>
      </c>
    </row>
    <row r="1306" spans="1:3" x14ac:dyDescent="0.3">
      <c r="A1306" t="s">
        <v>22</v>
      </c>
      <c r="B1306" t="s">
        <v>14</v>
      </c>
      <c r="C1306" t="b">
        <v>1</v>
      </c>
    </row>
    <row r="1307" spans="1:3" x14ac:dyDescent="0.3">
      <c r="A1307" t="s">
        <v>22</v>
      </c>
      <c r="B1307" t="s">
        <v>18</v>
      </c>
      <c r="C1307" t="b">
        <v>0</v>
      </c>
    </row>
    <row r="1308" spans="1:3" x14ac:dyDescent="0.3">
      <c r="A1308" t="s">
        <v>23</v>
      </c>
      <c r="B1308" t="s">
        <v>14</v>
      </c>
      <c r="C1308" t="b">
        <v>1</v>
      </c>
    </row>
    <row r="1309" spans="1:3" x14ac:dyDescent="0.3">
      <c r="A1309" t="s">
        <v>23</v>
      </c>
      <c r="B1309" t="s">
        <v>18</v>
      </c>
      <c r="C1309" t="b">
        <v>1</v>
      </c>
    </row>
    <row r="1310" spans="1:3" x14ac:dyDescent="0.3">
      <c r="A1310" t="s">
        <v>23</v>
      </c>
      <c r="B1310" t="s">
        <v>14</v>
      </c>
      <c r="C1310" t="b">
        <v>1</v>
      </c>
    </row>
    <row r="1311" spans="1:3" x14ac:dyDescent="0.3">
      <c r="A1311" t="s">
        <v>23</v>
      </c>
      <c r="B1311" t="s">
        <v>18</v>
      </c>
      <c r="C1311" t="b">
        <v>1</v>
      </c>
    </row>
    <row r="1312" spans="1:3" x14ac:dyDescent="0.3">
      <c r="A1312" t="s">
        <v>23</v>
      </c>
      <c r="B1312" t="s">
        <v>14</v>
      </c>
      <c r="C1312" t="b">
        <v>1</v>
      </c>
    </row>
    <row r="1313" spans="1:3" x14ac:dyDescent="0.3">
      <c r="A1313" t="s">
        <v>23</v>
      </c>
      <c r="B1313" t="s">
        <v>18</v>
      </c>
      <c r="C1313" t="b">
        <v>1</v>
      </c>
    </row>
    <row r="1314" spans="1:3" x14ac:dyDescent="0.3">
      <c r="A1314" t="s">
        <v>24</v>
      </c>
      <c r="B1314" t="s">
        <v>14</v>
      </c>
      <c r="C1314" t="b">
        <v>0</v>
      </c>
    </row>
    <row r="1315" spans="1:3" x14ac:dyDescent="0.3">
      <c r="A1315" t="s">
        <v>24</v>
      </c>
      <c r="B1315" t="s">
        <v>18</v>
      </c>
      <c r="C1315" t="b">
        <v>1</v>
      </c>
    </row>
    <row r="1316" spans="1:3" x14ac:dyDescent="0.3">
      <c r="A1316" t="s">
        <v>24</v>
      </c>
      <c r="B1316" t="s">
        <v>14</v>
      </c>
      <c r="C1316" t="b">
        <v>0</v>
      </c>
    </row>
    <row r="1317" spans="1:3" x14ac:dyDescent="0.3">
      <c r="A1317" t="s">
        <v>24</v>
      </c>
      <c r="B1317" t="s">
        <v>18</v>
      </c>
      <c r="C1317" t="b">
        <v>1</v>
      </c>
    </row>
    <row r="1318" spans="1:3" x14ac:dyDescent="0.3">
      <c r="A1318" t="s">
        <v>24</v>
      </c>
      <c r="B1318" t="s">
        <v>14</v>
      </c>
      <c r="C1318" t="b">
        <v>0</v>
      </c>
    </row>
    <row r="1319" spans="1:3" x14ac:dyDescent="0.3">
      <c r="A1319" t="s">
        <v>24</v>
      </c>
      <c r="B1319" t="s">
        <v>18</v>
      </c>
      <c r="C1319" t="b">
        <v>1</v>
      </c>
    </row>
    <row r="1320" spans="1:3" x14ac:dyDescent="0.3">
      <c r="A1320" t="s">
        <v>25</v>
      </c>
      <c r="B1320" t="s">
        <v>14</v>
      </c>
      <c r="C1320" t="b">
        <v>1</v>
      </c>
    </row>
    <row r="1321" spans="1:3" x14ac:dyDescent="0.3">
      <c r="A1321" t="s">
        <v>25</v>
      </c>
      <c r="B1321" t="s">
        <v>18</v>
      </c>
      <c r="C1321" t="b">
        <v>1</v>
      </c>
    </row>
    <row r="1322" spans="1:3" x14ac:dyDescent="0.3">
      <c r="A1322" t="s">
        <v>25</v>
      </c>
      <c r="B1322" t="s">
        <v>14</v>
      </c>
      <c r="C1322" t="b">
        <v>1</v>
      </c>
    </row>
    <row r="1323" spans="1:3" x14ac:dyDescent="0.3">
      <c r="A1323" t="s">
        <v>25</v>
      </c>
      <c r="B1323" t="s">
        <v>18</v>
      </c>
      <c r="C1323" t="b">
        <v>1</v>
      </c>
    </row>
    <row r="1324" spans="1:3" x14ac:dyDescent="0.3">
      <c r="A1324" t="s">
        <v>25</v>
      </c>
      <c r="B1324" t="s">
        <v>14</v>
      </c>
      <c r="C1324" t="b">
        <v>1</v>
      </c>
    </row>
    <row r="1325" spans="1:3" x14ac:dyDescent="0.3">
      <c r="A1325" t="s">
        <v>25</v>
      </c>
      <c r="B1325" t="s">
        <v>18</v>
      </c>
      <c r="C1325" t="b">
        <v>1</v>
      </c>
    </row>
    <row r="1326" spans="1:3" x14ac:dyDescent="0.3">
      <c r="A1326" t="s">
        <v>20</v>
      </c>
      <c r="B1326" t="s">
        <v>14</v>
      </c>
      <c r="C1326" t="b">
        <v>1</v>
      </c>
    </row>
    <row r="1327" spans="1:3" x14ac:dyDescent="0.3">
      <c r="A1327" t="s">
        <v>20</v>
      </c>
      <c r="B1327" t="s">
        <v>18</v>
      </c>
      <c r="C1327" t="b">
        <v>1</v>
      </c>
    </row>
    <row r="1328" spans="1:3" x14ac:dyDescent="0.3">
      <c r="A1328" t="s">
        <v>20</v>
      </c>
      <c r="B1328" t="s">
        <v>14</v>
      </c>
      <c r="C1328" t="b">
        <v>0</v>
      </c>
    </row>
    <row r="1329" spans="1:3" x14ac:dyDescent="0.3">
      <c r="A1329" t="s">
        <v>20</v>
      </c>
      <c r="B1329" t="s">
        <v>18</v>
      </c>
      <c r="C1329" t="b">
        <v>0</v>
      </c>
    </row>
    <row r="1330" spans="1:3" x14ac:dyDescent="0.3">
      <c r="A1330" t="s">
        <v>20</v>
      </c>
      <c r="B1330" t="s">
        <v>14</v>
      </c>
      <c r="C1330" t="b">
        <v>0</v>
      </c>
    </row>
    <row r="1331" spans="1:3" x14ac:dyDescent="0.3">
      <c r="A1331" t="s">
        <v>20</v>
      </c>
      <c r="B1331" t="s">
        <v>18</v>
      </c>
      <c r="C1331" t="b">
        <v>0</v>
      </c>
    </row>
    <row r="1332" spans="1:3" x14ac:dyDescent="0.3">
      <c r="A1332" t="s">
        <v>13</v>
      </c>
      <c r="B1332" t="s">
        <v>14</v>
      </c>
      <c r="C1332" t="b">
        <v>0</v>
      </c>
    </row>
    <row r="1333" spans="1:3" x14ac:dyDescent="0.3">
      <c r="A1333" t="s">
        <v>13</v>
      </c>
      <c r="B1333" t="s">
        <v>18</v>
      </c>
      <c r="C1333" t="b">
        <v>0</v>
      </c>
    </row>
    <row r="1334" spans="1:3" x14ac:dyDescent="0.3">
      <c r="A1334" t="s">
        <v>13</v>
      </c>
      <c r="B1334" t="s">
        <v>14</v>
      </c>
      <c r="C1334" t="b">
        <v>1</v>
      </c>
    </row>
    <row r="1335" spans="1:3" x14ac:dyDescent="0.3">
      <c r="A1335" t="s">
        <v>13</v>
      </c>
      <c r="B1335" t="s">
        <v>18</v>
      </c>
      <c r="C1335" t="b">
        <v>1</v>
      </c>
    </row>
    <row r="1336" spans="1:3" x14ac:dyDescent="0.3">
      <c r="A1336" t="s">
        <v>13</v>
      </c>
      <c r="B1336" t="s">
        <v>14</v>
      </c>
      <c r="C1336" t="b">
        <v>1</v>
      </c>
    </row>
    <row r="1337" spans="1:3" x14ac:dyDescent="0.3">
      <c r="A1337" t="s">
        <v>13</v>
      </c>
      <c r="B1337" t="s">
        <v>18</v>
      </c>
      <c r="C1337" t="b">
        <v>1</v>
      </c>
    </row>
    <row r="1338" spans="1:3" x14ac:dyDescent="0.3">
      <c r="A1338" t="s">
        <v>19</v>
      </c>
      <c r="B1338" t="s">
        <v>14</v>
      </c>
      <c r="C1338" t="b">
        <v>1</v>
      </c>
    </row>
    <row r="1339" spans="1:3" x14ac:dyDescent="0.3">
      <c r="A1339" t="s">
        <v>19</v>
      </c>
      <c r="B1339" t="s">
        <v>18</v>
      </c>
      <c r="C1339" t="b">
        <v>1</v>
      </c>
    </row>
    <row r="1340" spans="1:3" x14ac:dyDescent="0.3">
      <c r="A1340" t="s">
        <v>19</v>
      </c>
      <c r="B1340" t="s">
        <v>14</v>
      </c>
      <c r="C1340" t="b">
        <v>1</v>
      </c>
    </row>
    <row r="1341" spans="1:3" x14ac:dyDescent="0.3">
      <c r="A1341" t="s">
        <v>19</v>
      </c>
      <c r="B1341" t="s">
        <v>18</v>
      </c>
      <c r="C1341" t="b">
        <v>1</v>
      </c>
    </row>
    <row r="1342" spans="1:3" x14ac:dyDescent="0.3">
      <c r="A1342" t="s">
        <v>19</v>
      </c>
      <c r="B1342" t="s">
        <v>14</v>
      </c>
      <c r="C1342" t="b">
        <v>1</v>
      </c>
    </row>
    <row r="1343" spans="1:3" x14ac:dyDescent="0.3">
      <c r="A1343" t="s">
        <v>19</v>
      </c>
      <c r="B1343" t="s">
        <v>18</v>
      </c>
      <c r="C1343" t="b">
        <v>1</v>
      </c>
    </row>
    <row r="1344" spans="1:3" x14ac:dyDescent="0.3">
      <c r="A1344" t="s">
        <v>21</v>
      </c>
      <c r="B1344" t="s">
        <v>14</v>
      </c>
      <c r="C1344" t="b">
        <v>1</v>
      </c>
    </row>
    <row r="1345" spans="1:3" x14ac:dyDescent="0.3">
      <c r="A1345" t="s">
        <v>21</v>
      </c>
      <c r="B1345" t="s">
        <v>18</v>
      </c>
      <c r="C1345" t="b">
        <v>0</v>
      </c>
    </row>
    <row r="1346" spans="1:3" x14ac:dyDescent="0.3">
      <c r="A1346" t="s">
        <v>21</v>
      </c>
      <c r="B1346" t="s">
        <v>14</v>
      </c>
      <c r="C1346" t="b">
        <v>1</v>
      </c>
    </row>
    <row r="1347" spans="1:3" x14ac:dyDescent="0.3">
      <c r="A1347" t="s">
        <v>21</v>
      </c>
      <c r="B1347" t="s">
        <v>18</v>
      </c>
      <c r="C1347" t="b">
        <v>1</v>
      </c>
    </row>
    <row r="1348" spans="1:3" x14ac:dyDescent="0.3">
      <c r="A1348" t="s">
        <v>21</v>
      </c>
      <c r="B1348" t="s">
        <v>14</v>
      </c>
      <c r="C1348" t="b">
        <v>1</v>
      </c>
    </row>
    <row r="1349" spans="1:3" x14ac:dyDescent="0.3">
      <c r="A1349" t="s">
        <v>21</v>
      </c>
      <c r="B1349" t="s">
        <v>18</v>
      </c>
      <c r="C1349" t="b">
        <v>1</v>
      </c>
    </row>
    <row r="1350" spans="1:3" x14ac:dyDescent="0.3">
      <c r="A1350" t="s">
        <v>22</v>
      </c>
      <c r="B1350" t="s">
        <v>14</v>
      </c>
      <c r="C1350" t="b">
        <v>1</v>
      </c>
    </row>
    <row r="1351" spans="1:3" x14ac:dyDescent="0.3">
      <c r="A1351" t="s">
        <v>22</v>
      </c>
      <c r="B1351" t="s">
        <v>18</v>
      </c>
      <c r="C1351" t="b">
        <v>0</v>
      </c>
    </row>
    <row r="1352" spans="1:3" x14ac:dyDescent="0.3">
      <c r="A1352" t="s">
        <v>22</v>
      </c>
      <c r="B1352" t="s">
        <v>14</v>
      </c>
      <c r="C1352" t="b">
        <v>1</v>
      </c>
    </row>
    <row r="1353" spans="1:3" x14ac:dyDescent="0.3">
      <c r="A1353" t="s">
        <v>22</v>
      </c>
      <c r="B1353" t="s">
        <v>18</v>
      </c>
      <c r="C1353" t="b">
        <v>0</v>
      </c>
    </row>
    <row r="1354" spans="1:3" x14ac:dyDescent="0.3">
      <c r="A1354" t="s">
        <v>22</v>
      </c>
      <c r="B1354" t="s">
        <v>14</v>
      </c>
      <c r="C1354" t="b">
        <v>1</v>
      </c>
    </row>
    <row r="1355" spans="1:3" x14ac:dyDescent="0.3">
      <c r="A1355" t="s">
        <v>22</v>
      </c>
      <c r="B1355" t="s">
        <v>18</v>
      </c>
      <c r="C1355" t="b">
        <v>0</v>
      </c>
    </row>
    <row r="1356" spans="1:3" x14ac:dyDescent="0.3">
      <c r="A1356" t="s">
        <v>23</v>
      </c>
      <c r="B1356" t="s">
        <v>14</v>
      </c>
      <c r="C1356" t="b">
        <v>1</v>
      </c>
    </row>
    <row r="1357" spans="1:3" x14ac:dyDescent="0.3">
      <c r="A1357" t="s">
        <v>23</v>
      </c>
      <c r="B1357" t="s">
        <v>18</v>
      </c>
      <c r="C1357" t="b">
        <v>1</v>
      </c>
    </row>
    <row r="1358" spans="1:3" x14ac:dyDescent="0.3">
      <c r="A1358" t="s">
        <v>23</v>
      </c>
      <c r="B1358" t="s">
        <v>14</v>
      </c>
      <c r="C1358" t="b">
        <v>1</v>
      </c>
    </row>
    <row r="1359" spans="1:3" x14ac:dyDescent="0.3">
      <c r="A1359" t="s">
        <v>23</v>
      </c>
      <c r="B1359" t="s">
        <v>18</v>
      </c>
      <c r="C1359" t="b">
        <v>1</v>
      </c>
    </row>
    <row r="1360" spans="1:3" x14ac:dyDescent="0.3">
      <c r="A1360" t="s">
        <v>23</v>
      </c>
      <c r="B1360" t="s">
        <v>14</v>
      </c>
      <c r="C1360" t="b">
        <v>1</v>
      </c>
    </row>
    <row r="1361" spans="1:3" x14ac:dyDescent="0.3">
      <c r="A1361" t="s">
        <v>23</v>
      </c>
      <c r="B1361" t="s">
        <v>18</v>
      </c>
      <c r="C1361" t="b">
        <v>1</v>
      </c>
    </row>
    <row r="1362" spans="1:3" x14ac:dyDescent="0.3">
      <c r="A1362" t="s">
        <v>24</v>
      </c>
      <c r="B1362" t="s">
        <v>14</v>
      </c>
      <c r="C1362" t="b">
        <v>0</v>
      </c>
    </row>
    <row r="1363" spans="1:3" x14ac:dyDescent="0.3">
      <c r="A1363" t="s">
        <v>24</v>
      </c>
      <c r="B1363" t="s">
        <v>18</v>
      </c>
      <c r="C1363" t="b">
        <v>1</v>
      </c>
    </row>
    <row r="1364" spans="1:3" x14ac:dyDescent="0.3">
      <c r="A1364" t="s">
        <v>24</v>
      </c>
      <c r="B1364" t="s">
        <v>14</v>
      </c>
      <c r="C1364" t="b">
        <v>0</v>
      </c>
    </row>
    <row r="1365" spans="1:3" x14ac:dyDescent="0.3">
      <c r="A1365" t="s">
        <v>24</v>
      </c>
      <c r="B1365" t="s">
        <v>18</v>
      </c>
      <c r="C1365" t="b">
        <v>1</v>
      </c>
    </row>
    <row r="1366" spans="1:3" x14ac:dyDescent="0.3">
      <c r="A1366" t="s">
        <v>24</v>
      </c>
      <c r="B1366" t="s">
        <v>14</v>
      </c>
      <c r="C1366" t="b">
        <v>0</v>
      </c>
    </row>
    <row r="1367" spans="1:3" x14ac:dyDescent="0.3">
      <c r="A1367" t="s">
        <v>24</v>
      </c>
      <c r="B1367" t="s">
        <v>18</v>
      </c>
      <c r="C1367" t="b">
        <v>1</v>
      </c>
    </row>
    <row r="1368" spans="1:3" x14ac:dyDescent="0.3">
      <c r="A1368" t="s">
        <v>25</v>
      </c>
      <c r="B1368" t="s">
        <v>14</v>
      </c>
      <c r="C1368" t="b">
        <v>1</v>
      </c>
    </row>
    <row r="1369" spans="1:3" x14ac:dyDescent="0.3">
      <c r="A1369" t="s">
        <v>25</v>
      </c>
      <c r="B1369" t="s">
        <v>18</v>
      </c>
      <c r="C1369" t="b">
        <v>1</v>
      </c>
    </row>
    <row r="1370" spans="1:3" x14ac:dyDescent="0.3">
      <c r="A1370" t="s">
        <v>25</v>
      </c>
      <c r="B1370" t="s">
        <v>14</v>
      </c>
      <c r="C1370" t="b">
        <v>1</v>
      </c>
    </row>
    <row r="1371" spans="1:3" x14ac:dyDescent="0.3">
      <c r="A1371" t="s">
        <v>25</v>
      </c>
      <c r="B1371" t="s">
        <v>18</v>
      </c>
      <c r="C1371" t="b">
        <v>1</v>
      </c>
    </row>
    <row r="1372" spans="1:3" x14ac:dyDescent="0.3">
      <c r="A1372" t="s">
        <v>25</v>
      </c>
      <c r="B1372" t="s">
        <v>14</v>
      </c>
      <c r="C1372" t="b">
        <v>1</v>
      </c>
    </row>
    <row r="1373" spans="1:3" x14ac:dyDescent="0.3">
      <c r="A1373" t="s">
        <v>25</v>
      </c>
      <c r="B1373" t="s">
        <v>18</v>
      </c>
      <c r="C1373" t="b">
        <v>1</v>
      </c>
    </row>
    <row r="1374" spans="1:3" x14ac:dyDescent="0.3">
      <c r="A1374" t="s">
        <v>20</v>
      </c>
      <c r="B1374" t="s">
        <v>14</v>
      </c>
      <c r="C1374" t="b">
        <v>1</v>
      </c>
    </row>
    <row r="1375" spans="1:3" x14ac:dyDescent="0.3">
      <c r="A1375" t="s">
        <v>20</v>
      </c>
      <c r="B1375" t="s">
        <v>18</v>
      </c>
      <c r="C1375" t="b">
        <v>1</v>
      </c>
    </row>
    <row r="1376" spans="1:3" x14ac:dyDescent="0.3">
      <c r="A1376" t="s">
        <v>20</v>
      </c>
      <c r="B1376" t="s">
        <v>14</v>
      </c>
      <c r="C1376" t="b">
        <v>0</v>
      </c>
    </row>
    <row r="1377" spans="1:3" x14ac:dyDescent="0.3">
      <c r="A1377" t="s">
        <v>20</v>
      </c>
      <c r="B1377" t="s">
        <v>18</v>
      </c>
      <c r="C1377" t="b">
        <v>0</v>
      </c>
    </row>
    <row r="1378" spans="1:3" x14ac:dyDescent="0.3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20</vt:i4>
      </vt:variant>
      <vt:variant>
        <vt:lpstr>Benoemde bereiken</vt:lpstr>
      </vt:variant>
      <vt:variant>
        <vt:i4>3</vt:i4>
      </vt:variant>
    </vt:vector>
  </HeadingPairs>
  <TitlesOfParts>
    <vt:vector size="23" baseType="lpstr">
      <vt:lpstr>DATA</vt:lpstr>
      <vt:lpstr>COLOR DETECTION RATES</vt:lpstr>
      <vt:lpstr>COVERAGE</vt:lpstr>
      <vt:lpstr>BRIGHTNESS</vt:lpstr>
      <vt:lpstr>BRIGHTNESS2</vt:lpstr>
      <vt:lpstr>Brightness3</vt:lpstr>
      <vt:lpstr>ENVIRONMENT</vt:lpstr>
      <vt:lpstr>LIGHTNING</vt:lpstr>
      <vt:lpstr>RGB vs HSL</vt:lpstr>
      <vt:lpstr>DISTANCE BLUE</vt:lpstr>
      <vt:lpstr>DISTANCE BLUEGREEN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Toon Sauvillers</cp:lastModifiedBy>
  <dcterms:created xsi:type="dcterms:W3CDTF">2020-02-23T12:02:15Z</dcterms:created>
  <dcterms:modified xsi:type="dcterms:W3CDTF">2020-02-25T15:16:18Z</dcterms:modified>
</cp:coreProperties>
</file>