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49,95 Fix" sheetId="3" r:id="rId1"/>
    <sheet name="69 Fi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B5" i="3" l="1"/>
  <c r="B8" i="3" s="1"/>
  <c r="B9" i="3" s="1"/>
  <c r="A8" i="3"/>
  <c r="A9" i="3" s="1"/>
  <c r="B8" i="2"/>
  <c r="D8" i="2" s="1"/>
  <c r="E2" i="2" s="1"/>
  <c r="A8" i="2"/>
  <c r="C8" i="2" s="1"/>
  <c r="D8" i="3" l="1"/>
  <c r="E2" i="3" s="1"/>
  <c r="B10" i="3"/>
  <c r="A10" i="3"/>
  <c r="C8" i="3"/>
  <c r="D9" i="3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A9" i="2"/>
  <c r="A10" i="2" s="1"/>
  <c r="E3" i="3" l="1"/>
  <c r="E4" i="3" s="1"/>
  <c r="E5" i="3" s="1"/>
  <c r="A11" i="3"/>
  <c r="B11" i="3"/>
  <c r="C9" i="3"/>
  <c r="C10" i="3" s="1"/>
  <c r="A11" i="2"/>
  <c r="A12" i="2" s="1"/>
  <c r="A13" i="2" s="1"/>
  <c r="A14" i="2" s="1"/>
  <c r="C9" i="2"/>
  <c r="C10" i="2" s="1"/>
  <c r="D9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12" i="3"/>
  <c r="D11" i="3"/>
  <c r="A12" i="3"/>
  <c r="C11" i="3"/>
  <c r="D10" i="3"/>
  <c r="D10" i="2"/>
  <c r="E3" i="2" s="1"/>
  <c r="E4" i="2" s="1"/>
  <c r="E5" i="2" s="1"/>
  <c r="A13" i="3" l="1"/>
  <c r="C12" i="3"/>
  <c r="B13" i="3"/>
  <c r="D12" i="3"/>
  <c r="D11" i="2"/>
  <c r="B14" i="3" l="1"/>
  <c r="D13" i="3"/>
  <c r="A14" i="3"/>
  <c r="C13" i="3"/>
  <c r="C11" i="2"/>
  <c r="D12" i="2" s="1"/>
  <c r="A15" i="3" l="1"/>
  <c r="C14" i="3"/>
  <c r="B15" i="3"/>
  <c r="D14" i="3"/>
  <c r="C12" i="2"/>
  <c r="B16" i="3" l="1"/>
  <c r="D15" i="3"/>
  <c r="A16" i="3"/>
  <c r="C15" i="3"/>
  <c r="C13" i="2"/>
  <c r="C14" i="2" s="1"/>
  <c r="D13" i="2"/>
  <c r="A17" i="3" l="1"/>
  <c r="C16" i="3"/>
  <c r="B17" i="3"/>
  <c r="D16" i="3"/>
  <c r="D14" i="2"/>
  <c r="B18" i="3" l="1"/>
  <c r="D17" i="3"/>
  <c r="A18" i="3"/>
  <c r="C17" i="3"/>
  <c r="C15" i="2"/>
  <c r="D15" i="2"/>
  <c r="A19" i="3" l="1"/>
  <c r="C18" i="3"/>
  <c r="B19" i="3"/>
  <c r="D18" i="3"/>
  <c r="C16" i="2"/>
  <c r="D16" i="2"/>
  <c r="B20" i="3" l="1"/>
  <c r="D19" i="3"/>
  <c r="A20" i="3"/>
  <c r="C19" i="3"/>
  <c r="C17" i="2"/>
  <c r="D17" i="2"/>
  <c r="A21" i="3" l="1"/>
  <c r="C20" i="3"/>
  <c r="B21" i="3"/>
  <c r="D20" i="3"/>
  <c r="C18" i="2"/>
  <c r="D18" i="2"/>
  <c r="B22" i="3" l="1"/>
  <c r="D21" i="3"/>
  <c r="A22" i="3"/>
  <c r="C21" i="3"/>
  <c r="C19" i="2"/>
  <c r="D19" i="2"/>
  <c r="A23" i="3" l="1"/>
  <c r="C22" i="3"/>
  <c r="B23" i="3"/>
  <c r="D22" i="3"/>
  <c r="C20" i="2"/>
  <c r="D20" i="2"/>
  <c r="B24" i="3" l="1"/>
  <c r="D23" i="3"/>
  <c r="A24" i="3"/>
  <c r="C23" i="3"/>
  <c r="C21" i="2"/>
  <c r="D21" i="2"/>
  <c r="A25" i="3" l="1"/>
  <c r="C24" i="3"/>
  <c r="B25" i="3"/>
  <c r="D24" i="3"/>
  <c r="C22" i="2"/>
  <c r="D22" i="2"/>
  <c r="B26" i="3" l="1"/>
  <c r="D25" i="3"/>
  <c r="A26" i="3"/>
  <c r="C25" i="3"/>
  <c r="C23" i="2"/>
  <c r="D23" i="2"/>
  <c r="A27" i="3" l="1"/>
  <c r="C26" i="3"/>
  <c r="B27" i="3"/>
  <c r="D26" i="3"/>
  <c r="C24" i="2"/>
  <c r="D24" i="2"/>
  <c r="B28" i="3" l="1"/>
  <c r="D27" i="3"/>
  <c r="A28" i="3"/>
  <c r="C27" i="3"/>
  <c r="C25" i="2"/>
  <c r="D25" i="2"/>
  <c r="A29" i="3" l="1"/>
  <c r="C28" i="3"/>
  <c r="B29" i="3"/>
  <c r="D28" i="3"/>
  <c r="C26" i="2"/>
  <c r="D26" i="2"/>
  <c r="B30" i="3" l="1"/>
  <c r="D29" i="3"/>
  <c r="A30" i="3"/>
  <c r="C29" i="3"/>
  <c r="B6" i="3" s="1"/>
  <c r="C27" i="2"/>
  <c r="D27" i="2"/>
  <c r="A31" i="3" l="1"/>
  <c r="A32" i="3" s="1"/>
  <c r="A33" i="3" s="1"/>
  <c r="A34" i="3" s="1"/>
  <c r="A35" i="3" s="1"/>
  <c r="A36" i="3" s="1"/>
  <c r="A37" i="3" s="1"/>
  <c r="C30" i="3"/>
  <c r="B31" i="3"/>
  <c r="D30" i="3"/>
  <c r="C28" i="2"/>
  <c r="D28" i="2"/>
  <c r="B32" i="3" l="1"/>
  <c r="D31" i="3"/>
  <c r="C31" i="3"/>
  <c r="C29" i="2"/>
  <c r="D29" i="2"/>
  <c r="C32" i="3" l="1"/>
  <c r="B33" i="3"/>
  <c r="D32" i="3"/>
  <c r="C30" i="2"/>
  <c r="D30" i="2"/>
  <c r="B34" i="3" l="1"/>
  <c r="D33" i="3"/>
  <c r="C33" i="3"/>
  <c r="C31" i="2"/>
  <c r="D31" i="2"/>
  <c r="C34" i="3" l="1"/>
  <c r="B35" i="3"/>
  <c r="D34" i="3"/>
  <c r="C32" i="2"/>
  <c r="D32" i="2"/>
  <c r="B36" i="3" l="1"/>
  <c r="D35" i="3"/>
  <c r="C35" i="3"/>
  <c r="C33" i="2"/>
  <c r="D33" i="2"/>
  <c r="C36" i="3" l="1"/>
  <c r="B37" i="3"/>
  <c r="D36" i="3"/>
  <c r="C34" i="2"/>
  <c r="D34" i="2"/>
  <c r="D37" i="3" l="1"/>
  <c r="C37" i="3"/>
  <c r="C35" i="2"/>
  <c r="D35" i="2"/>
  <c r="C36" i="2" l="1"/>
  <c r="D36" i="2"/>
  <c r="D37" i="2" l="1"/>
  <c r="C37" i="2"/>
</calcChain>
</file>

<file path=xl/sharedStrings.xml><?xml version="1.0" encoding="utf-8"?>
<sst xmlns="http://schemas.openxmlformats.org/spreadsheetml/2006/main" count="31" uniqueCount="14">
  <si>
    <t>Kesempatan Menang</t>
  </si>
  <si>
    <t>Taruhan</t>
  </si>
  <si>
    <t>X Jika Kalah</t>
  </si>
  <si>
    <t>1 Hari</t>
  </si>
  <si>
    <t>1 Jam</t>
  </si>
  <si>
    <t>1 Menit</t>
  </si>
  <si>
    <t>1 Detik</t>
  </si>
  <si>
    <t>Estimasi</t>
  </si>
  <si>
    <t>999dice.com</t>
  </si>
  <si>
    <t>Profit</t>
  </si>
  <si>
    <t>Total Kalah</t>
  </si>
  <si>
    <t>Total Menang</t>
  </si>
  <si>
    <t>Bet Ke-</t>
  </si>
  <si>
    <t xml:space="preserve">Best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</si>
</sst>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&quot;Rp&quot;#,##0.00"/>
    <numFmt numFmtId="166" formatCode="0.00000000"/>
    <numFmt numFmtId="167" formatCode="0.000000000"/>
    <numFmt numFmtId="168" formatCode="0.0"/>
    <numFmt numFmtId="169" formatCode="0.00000000000000E+00"/>
    <numFmt numFmtId="170" formatCode="#,##0.000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FFFF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8" borderId="0" xfId="0" applyFont="1" applyFill="1"/>
    <xf numFmtId="0" fontId="0" fillId="8" borderId="0" xfId="0" applyFill="1"/>
    <xf numFmtId="164" fontId="0" fillId="8" borderId="0" xfId="0" applyNumberFormat="1" applyFill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/>
    <xf numFmtId="166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166" fontId="0" fillId="0" borderId="1" xfId="0" applyNumberFormat="1" applyFill="1" applyBorder="1"/>
    <xf numFmtId="0" fontId="0" fillId="0" borderId="0" xfId="0" applyFont="1" applyFill="1"/>
    <xf numFmtId="0" fontId="5" fillId="6" borderId="0" xfId="0" applyFont="1" applyFill="1"/>
    <xf numFmtId="1" fontId="5" fillId="6" borderId="0" xfId="0" applyNumberFormat="1" applyFont="1" applyFill="1"/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6" fontId="5" fillId="6" borderId="0" xfId="0" applyNumberFormat="1" applyFont="1" applyFill="1"/>
    <xf numFmtId="167" fontId="0" fillId="0" borderId="1" xfId="0" applyNumberFormat="1" applyBorder="1" applyAlignment="1">
      <alignment horizontal="right"/>
    </xf>
    <xf numFmtId="167" fontId="0" fillId="7" borderId="1" xfId="0" applyNumberFormat="1" applyFill="1" applyBorder="1" applyAlignment="1">
      <alignment horizontal="right"/>
    </xf>
    <xf numFmtId="166" fontId="0" fillId="8" borderId="0" xfId="0" applyNumberFormat="1" applyFill="1"/>
    <xf numFmtId="0" fontId="0" fillId="8" borderId="0" xfId="0" applyFill="1" applyAlignment="1">
      <alignment horizontal="center"/>
    </xf>
    <xf numFmtId="0" fontId="1" fillId="8" borderId="0" xfId="0" applyFont="1" applyFill="1"/>
    <xf numFmtId="165" fontId="0" fillId="8" borderId="0" xfId="0" applyNumberFormat="1" applyFill="1"/>
    <xf numFmtId="167" fontId="0" fillId="3" borderId="1" xfId="0" applyNumberFormat="1" applyFill="1" applyBorder="1" applyAlignment="1">
      <alignment horizontal="right"/>
    </xf>
    <xf numFmtId="167" fontId="0" fillId="5" borderId="1" xfId="0" applyNumberForma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7" borderId="1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168" fontId="5" fillId="6" borderId="0" xfId="0" applyNumberFormat="1" applyFont="1" applyFill="1"/>
    <xf numFmtId="166" fontId="0" fillId="2" borderId="1" xfId="0" applyNumberFormat="1" applyFill="1" applyBorder="1"/>
    <xf numFmtId="170" fontId="6" fillId="0" borderId="0" xfId="0" applyNumberFormat="1" applyFont="1"/>
    <xf numFmtId="167" fontId="0" fillId="5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 applyAlignment="1">
      <alignment horizontal="right"/>
    </xf>
    <xf numFmtId="166" fontId="0" fillId="3" borderId="1" xfId="0" applyNumberFormat="1" applyFont="1" applyFill="1" applyBorder="1"/>
    <xf numFmtId="2" fontId="5" fillId="6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/>
    <xf numFmtId="167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150813</xdr:colOff>
      <xdr:row>0</xdr:row>
      <xdr:rowOff>1</xdr:rowOff>
    </xdr:from>
    <xdr:to>
      <xdr:col>2</xdr:col>
      <xdr:colOff>1103313</xdr:colOff>
      <xdr:row>5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6" y="1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0</xdr:rowOff>
    </xdr:from>
    <xdr:to>
      <xdr:col>2</xdr:col>
      <xdr:colOff>1190625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0"/>
          <a:ext cx="1095375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20" zoomScaleNormal="120" workbookViewId="0">
      <selection activeCell="A6" sqref="A6"/>
    </sheetView>
  </sheetViews>
  <sheetFormatPr defaultRowHeight="15" x14ac:dyDescent="0.25"/>
  <cols>
    <col min="1" max="1" width="22.5703125" customWidth="1"/>
    <col min="2" max="2" width="18.5703125" style="1" customWidth="1"/>
    <col min="3" max="3" width="18.7109375" style="1" customWidth="1"/>
    <col min="4" max="4" width="17.85546875" customWidth="1"/>
    <col min="5" max="5" width="16.140625" customWidth="1"/>
    <col min="6" max="6" width="17.85546875" customWidth="1"/>
    <col min="9" max="9" width="12.140625" customWidth="1"/>
    <col min="11" max="11" width="12.28515625" bestFit="1" customWidth="1"/>
  </cols>
  <sheetData>
    <row r="1" spans="1:12" x14ac:dyDescent="0.25">
      <c r="A1" s="47" t="s">
        <v>8</v>
      </c>
      <c r="B1" s="47"/>
      <c r="C1" s="48"/>
      <c r="D1" s="47" t="s">
        <v>7</v>
      </c>
      <c r="E1" s="47"/>
      <c r="F1" s="5"/>
      <c r="G1" s="5"/>
      <c r="H1" s="5"/>
      <c r="I1" s="5"/>
      <c r="J1" s="2"/>
      <c r="K1" s="2"/>
      <c r="L1" s="2"/>
    </row>
    <row r="2" spans="1:12" x14ac:dyDescent="0.25">
      <c r="A2" s="19" t="s">
        <v>0</v>
      </c>
      <c r="B2" s="45">
        <v>49.95</v>
      </c>
      <c r="C2" s="48"/>
      <c r="D2" s="19" t="s">
        <v>6</v>
      </c>
      <c r="E2" s="26">
        <f>D8</f>
        <v>6.9999999999999999E-4</v>
      </c>
      <c r="F2" s="5">
        <f>F3/60</f>
        <v>3.8287326666666664E-3</v>
      </c>
      <c r="G2" s="5"/>
      <c r="H2" s="5"/>
      <c r="I2" s="5"/>
      <c r="J2" s="2"/>
      <c r="K2" s="2"/>
      <c r="L2" s="2"/>
    </row>
    <row r="3" spans="1:12" x14ac:dyDescent="0.25">
      <c r="A3" s="19" t="s">
        <v>1</v>
      </c>
      <c r="B3" s="26">
        <v>6.9999999999999999E-4</v>
      </c>
      <c r="C3" s="48"/>
      <c r="D3" s="19" t="s">
        <v>5</v>
      </c>
      <c r="E3" s="26">
        <f>E2*60</f>
        <v>4.2000000000000003E-2</v>
      </c>
      <c r="F3" s="5">
        <f>F4/60</f>
        <v>0.22972395999999998</v>
      </c>
      <c r="G3" s="5"/>
      <c r="H3" s="5"/>
      <c r="I3" s="5"/>
      <c r="J3" s="2"/>
      <c r="K3" s="2"/>
      <c r="L3" s="2"/>
    </row>
    <row r="4" spans="1:12" x14ac:dyDescent="0.25">
      <c r="A4" s="19" t="s">
        <v>2</v>
      </c>
      <c r="B4" s="39">
        <v>2</v>
      </c>
      <c r="C4" s="48"/>
      <c r="D4" s="19" t="s">
        <v>4</v>
      </c>
      <c r="E4" s="26">
        <f>E3*60</f>
        <v>2.52</v>
      </c>
      <c r="F4" s="5">
        <f>F5/24</f>
        <v>13.783437599999999</v>
      </c>
      <c r="G4" s="5"/>
      <c r="H4" s="5"/>
      <c r="I4" s="5"/>
      <c r="J4" s="2"/>
      <c r="K4" s="2"/>
      <c r="L4" s="2"/>
    </row>
    <row r="5" spans="1:12" x14ac:dyDescent="0.25">
      <c r="A5" s="19" t="s">
        <v>9</v>
      </c>
      <c r="B5" s="26">
        <f>B3</f>
        <v>6.9999999999999999E-4</v>
      </c>
      <c r="C5" s="48"/>
      <c r="D5" s="19" t="s">
        <v>3</v>
      </c>
      <c r="E5" s="26">
        <f>E4*24</f>
        <v>60.480000000000004</v>
      </c>
      <c r="F5" s="41">
        <v>330.80250239999998</v>
      </c>
      <c r="G5" s="5"/>
      <c r="H5" s="5"/>
      <c r="I5" s="5"/>
      <c r="J5" s="2"/>
      <c r="K5" s="2"/>
      <c r="L5" s="2"/>
    </row>
    <row r="6" spans="1:12" x14ac:dyDescent="0.25">
      <c r="A6" s="50" t="s">
        <v>13</v>
      </c>
      <c r="B6" s="50">
        <f>C29/(B4^21)</f>
        <v>1.3999996662139892E-3</v>
      </c>
      <c r="C6" s="50"/>
      <c r="D6" s="50"/>
      <c r="E6" s="50"/>
      <c r="F6" s="5"/>
      <c r="G6" s="5"/>
      <c r="H6" s="5"/>
      <c r="I6" s="5"/>
      <c r="J6" s="2"/>
      <c r="K6" s="2"/>
      <c r="L6" s="2"/>
    </row>
    <row r="7" spans="1:12" x14ac:dyDescent="0.25">
      <c r="A7" s="21" t="s">
        <v>1</v>
      </c>
      <c r="B7" s="22" t="s">
        <v>9</v>
      </c>
      <c r="C7" s="22" t="s">
        <v>10</v>
      </c>
      <c r="D7" s="21" t="s">
        <v>11</v>
      </c>
      <c r="E7" s="21" t="s">
        <v>12</v>
      </c>
      <c r="F7" s="5"/>
      <c r="G7" s="5"/>
      <c r="H7" s="5"/>
      <c r="I7" s="30"/>
      <c r="J7" s="2"/>
      <c r="K7" s="2"/>
      <c r="L7" s="2"/>
    </row>
    <row r="8" spans="1:12" x14ac:dyDescent="0.25">
      <c r="A8" s="34">
        <f>B3</f>
        <v>6.9999999999999999E-4</v>
      </c>
      <c r="B8" s="24">
        <f>B5</f>
        <v>6.9999999999999999E-4</v>
      </c>
      <c r="C8" s="25">
        <f>A8</f>
        <v>6.9999999999999999E-4</v>
      </c>
      <c r="D8" s="25">
        <f>B8</f>
        <v>6.9999999999999999E-4</v>
      </c>
      <c r="E8" s="12">
        <v>1</v>
      </c>
      <c r="F8" s="6"/>
      <c r="G8" s="31"/>
      <c r="H8" s="31"/>
      <c r="I8" s="30"/>
      <c r="J8" s="2"/>
      <c r="K8" s="2"/>
      <c r="L8" s="2"/>
    </row>
    <row r="9" spans="1:12" x14ac:dyDescent="0.25">
      <c r="A9" s="43">
        <f>A8*$B$4</f>
        <v>1.4E-3</v>
      </c>
      <c r="B9" s="44">
        <f>B8*$B$4</f>
        <v>1.4E-3</v>
      </c>
      <c r="C9" s="44">
        <f>A9+C8</f>
        <v>2.0999999999999999E-3</v>
      </c>
      <c r="D9" s="44">
        <f>B9-C8</f>
        <v>6.9999999999999999E-4</v>
      </c>
      <c r="E9" s="11">
        <v>2</v>
      </c>
      <c r="F9" s="5"/>
      <c r="G9" s="5"/>
      <c r="H9" s="5"/>
      <c r="I9" s="32"/>
      <c r="J9" s="2"/>
      <c r="K9" s="2"/>
      <c r="L9" s="2"/>
    </row>
    <row r="10" spans="1:12" x14ac:dyDescent="0.25">
      <c r="A10" s="43">
        <f t="shared" ref="A10:B37" si="0">A9*$B$4</f>
        <v>2.8E-3</v>
      </c>
      <c r="B10" s="44">
        <f t="shared" si="0"/>
        <v>2.8E-3</v>
      </c>
      <c r="C10" s="44">
        <f>A10+C9</f>
        <v>4.8999999999999998E-3</v>
      </c>
      <c r="D10" s="44">
        <f t="shared" ref="D10:D37" si="1">B10-C9</f>
        <v>7.000000000000001E-4</v>
      </c>
      <c r="E10" s="11">
        <v>3</v>
      </c>
      <c r="F10" s="29"/>
      <c r="G10" s="5"/>
      <c r="H10" s="5"/>
      <c r="I10" s="5"/>
      <c r="J10" s="2"/>
      <c r="K10" s="2"/>
      <c r="L10" s="2"/>
    </row>
    <row r="11" spans="1:12" s="2" customFormat="1" x14ac:dyDescent="0.25">
      <c r="A11" s="43">
        <f t="shared" si="0"/>
        <v>5.5999999999999999E-3</v>
      </c>
      <c r="B11" s="44">
        <f t="shared" si="0"/>
        <v>5.5999999999999999E-3</v>
      </c>
      <c r="C11" s="44">
        <f t="shared" ref="C11:C36" si="2">A11+C10</f>
        <v>1.0499999999999999E-2</v>
      </c>
      <c r="D11" s="44">
        <f t="shared" si="1"/>
        <v>7.000000000000001E-4</v>
      </c>
      <c r="E11" s="11">
        <v>4</v>
      </c>
      <c r="F11" s="5"/>
      <c r="G11" s="5"/>
      <c r="H11" s="5"/>
      <c r="I11" s="5"/>
    </row>
    <row r="12" spans="1:12" s="2" customFormat="1" x14ac:dyDescent="0.25">
      <c r="A12" s="43">
        <f t="shared" si="0"/>
        <v>1.12E-2</v>
      </c>
      <c r="B12" s="44">
        <f t="shared" si="0"/>
        <v>1.12E-2</v>
      </c>
      <c r="C12" s="44">
        <f t="shared" si="2"/>
        <v>2.1699999999999997E-2</v>
      </c>
      <c r="D12" s="44">
        <f t="shared" si="1"/>
        <v>7.0000000000000097E-4</v>
      </c>
      <c r="E12" s="11">
        <v>5</v>
      </c>
      <c r="F12" s="5"/>
      <c r="G12" s="5"/>
      <c r="H12" s="5"/>
      <c r="I12" s="5"/>
    </row>
    <row r="13" spans="1:12" s="2" customFormat="1" x14ac:dyDescent="0.25">
      <c r="A13" s="43">
        <f t="shared" si="0"/>
        <v>2.24E-2</v>
      </c>
      <c r="B13" s="44">
        <f t="shared" si="0"/>
        <v>2.24E-2</v>
      </c>
      <c r="C13" s="44">
        <f t="shared" si="2"/>
        <v>4.41E-2</v>
      </c>
      <c r="D13" s="44">
        <f t="shared" si="1"/>
        <v>7.000000000000027E-4</v>
      </c>
      <c r="E13" s="11">
        <v>6</v>
      </c>
      <c r="F13" s="5"/>
      <c r="G13" s="5"/>
      <c r="H13" s="5"/>
      <c r="I13" s="5"/>
    </row>
    <row r="14" spans="1:12" s="2" customFormat="1" x14ac:dyDescent="0.25">
      <c r="A14" s="43">
        <f t="shared" si="0"/>
        <v>4.48E-2</v>
      </c>
      <c r="B14" s="44">
        <f t="shared" si="0"/>
        <v>4.48E-2</v>
      </c>
      <c r="C14" s="44">
        <f t="shared" si="2"/>
        <v>8.8900000000000007E-2</v>
      </c>
      <c r="D14" s="44">
        <f t="shared" si="1"/>
        <v>6.9999999999999923E-4</v>
      </c>
      <c r="E14" s="11">
        <v>7</v>
      </c>
      <c r="F14" s="13"/>
      <c r="G14" s="5"/>
      <c r="H14" s="5"/>
      <c r="I14" s="5"/>
    </row>
    <row r="15" spans="1:12" s="2" customFormat="1" x14ac:dyDescent="0.25">
      <c r="A15" s="43">
        <f t="shared" si="0"/>
        <v>8.9599999999999999E-2</v>
      </c>
      <c r="B15" s="44">
        <f t="shared" si="0"/>
        <v>8.9599999999999999E-2</v>
      </c>
      <c r="C15" s="44">
        <f t="shared" si="2"/>
        <v>0.17849999999999999</v>
      </c>
      <c r="D15" s="44">
        <f t="shared" si="1"/>
        <v>6.999999999999923E-4</v>
      </c>
      <c r="E15" s="11">
        <v>8</v>
      </c>
      <c r="F15" s="13"/>
      <c r="G15" s="5"/>
      <c r="H15" s="5"/>
      <c r="I15" s="5"/>
    </row>
    <row r="16" spans="1:12" s="3" customFormat="1" x14ac:dyDescent="0.25">
      <c r="A16" s="43">
        <f t="shared" si="0"/>
        <v>0.1792</v>
      </c>
      <c r="B16" s="44">
        <f t="shared" si="0"/>
        <v>0.1792</v>
      </c>
      <c r="C16" s="44">
        <f t="shared" si="2"/>
        <v>0.35770000000000002</v>
      </c>
      <c r="D16" s="44">
        <f t="shared" si="1"/>
        <v>7.0000000000000617E-4</v>
      </c>
      <c r="E16" s="11">
        <v>9</v>
      </c>
      <c r="F16" s="13"/>
      <c r="G16" s="14"/>
      <c r="H16" s="14"/>
      <c r="I16" s="14"/>
    </row>
    <row r="17" spans="1:12" s="18" customFormat="1" x14ac:dyDescent="0.25">
      <c r="A17" s="43">
        <f t="shared" si="0"/>
        <v>0.3584</v>
      </c>
      <c r="B17" s="44">
        <f t="shared" si="0"/>
        <v>0.3584</v>
      </c>
      <c r="C17" s="44">
        <f t="shared" si="2"/>
        <v>0.71609999999999996</v>
      </c>
      <c r="D17" s="44">
        <f t="shared" si="1"/>
        <v>6.9999999999997842E-4</v>
      </c>
      <c r="E17" s="11">
        <v>10</v>
      </c>
      <c r="F17" s="13"/>
      <c r="G17" s="4"/>
      <c r="H17" s="4"/>
      <c r="I17" s="4"/>
    </row>
    <row r="18" spans="1:12" s="2" customFormat="1" x14ac:dyDescent="0.25">
      <c r="A18" s="43">
        <f t="shared" si="0"/>
        <v>0.71679999999999999</v>
      </c>
      <c r="B18" s="44">
        <f t="shared" si="0"/>
        <v>0.71679999999999999</v>
      </c>
      <c r="C18" s="44">
        <f t="shared" si="2"/>
        <v>1.4329000000000001</v>
      </c>
      <c r="D18" s="44">
        <f t="shared" si="1"/>
        <v>7.0000000000003393E-4</v>
      </c>
      <c r="E18" s="11">
        <v>11</v>
      </c>
      <c r="F18" s="14"/>
      <c r="G18" s="14"/>
      <c r="H18" s="14"/>
      <c r="I18" s="14"/>
      <c r="J18" s="3"/>
      <c r="K18" s="3"/>
    </row>
    <row r="19" spans="1:12" s="2" customFormat="1" x14ac:dyDescent="0.25">
      <c r="A19" s="43">
        <f t="shared" si="0"/>
        <v>1.4336</v>
      </c>
      <c r="B19" s="44">
        <f t="shared" si="0"/>
        <v>1.4336</v>
      </c>
      <c r="C19" s="44">
        <f t="shared" si="2"/>
        <v>2.8665000000000003</v>
      </c>
      <c r="D19" s="44">
        <f t="shared" si="1"/>
        <v>6.9999999999992291E-4</v>
      </c>
      <c r="E19" s="11">
        <v>12</v>
      </c>
      <c r="F19" s="5"/>
      <c r="G19" s="5"/>
      <c r="H19" s="5"/>
      <c r="I19" s="5"/>
    </row>
    <row r="20" spans="1:12" s="2" customFormat="1" x14ac:dyDescent="0.25">
      <c r="A20" s="43">
        <f t="shared" si="0"/>
        <v>2.8672</v>
      </c>
      <c r="B20" s="44">
        <f t="shared" si="0"/>
        <v>2.8672</v>
      </c>
      <c r="C20" s="44">
        <f t="shared" si="2"/>
        <v>5.7337000000000007</v>
      </c>
      <c r="D20" s="44">
        <f t="shared" si="1"/>
        <v>6.9999999999970086E-4</v>
      </c>
      <c r="E20" s="11">
        <v>13</v>
      </c>
      <c r="F20" s="5"/>
      <c r="G20" s="5"/>
      <c r="H20" s="5"/>
      <c r="I20" s="5"/>
    </row>
    <row r="21" spans="1:12" s="2" customFormat="1" x14ac:dyDescent="0.25">
      <c r="A21" s="43">
        <f t="shared" si="0"/>
        <v>5.7343999999999999</v>
      </c>
      <c r="B21" s="44">
        <f t="shared" si="0"/>
        <v>5.7343999999999999</v>
      </c>
      <c r="C21" s="44">
        <f t="shared" si="2"/>
        <v>11.4681</v>
      </c>
      <c r="D21" s="44">
        <f t="shared" si="1"/>
        <v>6.9999999999925677E-4</v>
      </c>
      <c r="E21" s="11">
        <v>14</v>
      </c>
      <c r="F21" s="5"/>
      <c r="G21" s="5"/>
      <c r="H21" s="5"/>
      <c r="I21" s="5"/>
    </row>
    <row r="22" spans="1:12" s="2" customFormat="1" x14ac:dyDescent="0.25">
      <c r="A22" s="43">
        <f t="shared" si="0"/>
        <v>11.4688</v>
      </c>
      <c r="B22" s="44">
        <f t="shared" si="0"/>
        <v>11.4688</v>
      </c>
      <c r="C22" s="44">
        <f t="shared" si="2"/>
        <v>22.936900000000001</v>
      </c>
      <c r="D22" s="44">
        <f t="shared" si="1"/>
        <v>7.0000000000014495E-4</v>
      </c>
      <c r="E22" s="11">
        <v>15</v>
      </c>
      <c r="F22" s="5"/>
      <c r="G22" s="5"/>
      <c r="H22" s="5"/>
      <c r="I22" s="5"/>
    </row>
    <row r="23" spans="1:12" s="2" customFormat="1" x14ac:dyDescent="0.25">
      <c r="A23" s="34">
        <f t="shared" si="0"/>
        <v>22.9376</v>
      </c>
      <c r="B23" s="23">
        <f t="shared" si="0"/>
        <v>22.9376</v>
      </c>
      <c r="C23" s="40">
        <f t="shared" si="2"/>
        <v>45.874499999999998</v>
      </c>
      <c r="D23" s="23">
        <f t="shared" si="1"/>
        <v>6.9999999999836859E-4</v>
      </c>
      <c r="E23" s="11">
        <v>16</v>
      </c>
      <c r="F23" s="5"/>
      <c r="G23" s="5"/>
      <c r="H23" s="5"/>
      <c r="I23" s="5"/>
    </row>
    <row r="24" spans="1:12" s="2" customFormat="1" x14ac:dyDescent="0.25">
      <c r="A24" s="42">
        <f t="shared" si="0"/>
        <v>45.8752</v>
      </c>
      <c r="B24" s="23">
        <f t="shared" si="0"/>
        <v>45.8752</v>
      </c>
      <c r="C24" s="40">
        <f t="shared" si="2"/>
        <v>91.74969999999999</v>
      </c>
      <c r="D24" s="23">
        <f t="shared" si="1"/>
        <v>7.0000000000192131E-4</v>
      </c>
      <c r="E24" s="38">
        <v>17</v>
      </c>
      <c r="F24" s="5"/>
      <c r="G24" s="5"/>
      <c r="H24" s="5"/>
      <c r="I24" s="5"/>
    </row>
    <row r="25" spans="1:12" s="2" customFormat="1" x14ac:dyDescent="0.25">
      <c r="A25" s="33">
        <f t="shared" si="0"/>
        <v>91.750399999999999</v>
      </c>
      <c r="B25" s="23">
        <f t="shared" si="0"/>
        <v>91.750399999999999</v>
      </c>
      <c r="C25" s="23">
        <f t="shared" si="2"/>
        <v>183.50009999999997</v>
      </c>
      <c r="D25" s="23">
        <f t="shared" si="1"/>
        <v>7.0000000000902673E-4</v>
      </c>
      <c r="E25" s="38">
        <v>18</v>
      </c>
      <c r="F25" s="5"/>
      <c r="G25" s="5"/>
      <c r="H25" s="5"/>
      <c r="I25" s="5"/>
    </row>
    <row r="26" spans="1:12" s="2" customFormat="1" x14ac:dyDescent="0.25">
      <c r="A26" s="33">
        <f t="shared" si="0"/>
        <v>183.5008</v>
      </c>
      <c r="B26" s="23">
        <f t="shared" si="0"/>
        <v>183.5008</v>
      </c>
      <c r="C26" s="23">
        <f t="shared" si="2"/>
        <v>367.0009</v>
      </c>
      <c r="D26" s="23">
        <f t="shared" si="1"/>
        <v>7.0000000002323759E-4</v>
      </c>
      <c r="E26" s="38">
        <v>19</v>
      </c>
      <c r="F26" s="5"/>
      <c r="G26" s="5"/>
      <c r="H26" s="5"/>
      <c r="I26" s="5"/>
    </row>
    <row r="27" spans="1:12" s="2" customFormat="1" x14ac:dyDescent="0.25">
      <c r="A27" s="33">
        <f t="shared" si="0"/>
        <v>367.0016</v>
      </c>
      <c r="B27" s="23">
        <f t="shared" si="0"/>
        <v>367.0016</v>
      </c>
      <c r="C27" s="23">
        <f t="shared" si="2"/>
        <v>734.00250000000005</v>
      </c>
      <c r="D27" s="23">
        <f t="shared" si="1"/>
        <v>6.9999999999481588E-4</v>
      </c>
      <c r="E27" s="38">
        <v>20</v>
      </c>
      <c r="F27" s="5"/>
      <c r="G27" s="5"/>
      <c r="H27" s="5"/>
      <c r="I27" s="5"/>
    </row>
    <row r="28" spans="1:12" s="2" customFormat="1" x14ac:dyDescent="0.25">
      <c r="A28" s="33">
        <f t="shared" si="0"/>
        <v>734.00319999999999</v>
      </c>
      <c r="B28" s="23">
        <f t="shared" si="0"/>
        <v>734.00319999999999</v>
      </c>
      <c r="C28" s="23">
        <f t="shared" si="2"/>
        <v>1468.0057000000002</v>
      </c>
      <c r="D28" s="23">
        <f t="shared" si="1"/>
        <v>6.9999999993797246E-4</v>
      </c>
      <c r="E28" s="38">
        <v>21</v>
      </c>
      <c r="F28" s="5"/>
      <c r="G28" s="5"/>
      <c r="H28" s="5"/>
      <c r="I28" s="5"/>
    </row>
    <row r="29" spans="1:12" s="2" customFormat="1" x14ac:dyDescent="0.25">
      <c r="A29" s="34">
        <f t="shared" si="0"/>
        <v>1468.0064</v>
      </c>
      <c r="B29" s="23">
        <f t="shared" si="0"/>
        <v>1468.0064</v>
      </c>
      <c r="C29" s="40">
        <f t="shared" si="2"/>
        <v>2936.0120999999999</v>
      </c>
      <c r="D29" s="23">
        <f t="shared" si="1"/>
        <v>6.9999999982428562E-4</v>
      </c>
      <c r="E29" s="38">
        <v>22</v>
      </c>
      <c r="F29" s="13"/>
      <c r="G29" s="5"/>
      <c r="H29" s="5"/>
      <c r="I29" s="5"/>
    </row>
    <row r="30" spans="1:12" x14ac:dyDescent="0.25">
      <c r="A30" s="33">
        <f t="shared" si="0"/>
        <v>2936.0128</v>
      </c>
      <c r="B30" s="23">
        <f t="shared" si="0"/>
        <v>2936.0128</v>
      </c>
      <c r="C30" s="23">
        <f t="shared" si="2"/>
        <v>5872.0249000000003</v>
      </c>
      <c r="D30" s="23">
        <f t="shared" si="1"/>
        <v>7.000000000516593E-4</v>
      </c>
      <c r="E30" s="38">
        <v>23</v>
      </c>
      <c r="F30" s="5"/>
      <c r="G30" s="5"/>
      <c r="H30" s="5"/>
      <c r="I30" s="5"/>
      <c r="J30" s="2"/>
      <c r="K30" s="2"/>
      <c r="L30" s="2"/>
    </row>
    <row r="31" spans="1:12" x14ac:dyDescent="0.25">
      <c r="A31" s="33">
        <f t="shared" si="0"/>
        <v>5872.0255999999999</v>
      </c>
      <c r="B31" s="23">
        <f t="shared" si="0"/>
        <v>5872.0255999999999</v>
      </c>
      <c r="C31" s="23">
        <f t="shared" si="2"/>
        <v>11744.050500000001</v>
      </c>
      <c r="D31" s="23">
        <f t="shared" si="1"/>
        <v>6.9999999959691195E-4</v>
      </c>
      <c r="E31" s="38">
        <v>24</v>
      </c>
      <c r="F31" s="5"/>
      <c r="G31" s="5"/>
      <c r="H31" s="5"/>
      <c r="I31" s="5"/>
      <c r="J31" s="2"/>
      <c r="K31" s="2"/>
      <c r="L31" s="2"/>
    </row>
    <row r="32" spans="1:12" x14ac:dyDescent="0.25">
      <c r="A32" s="33">
        <f t="shared" ref="A32" si="3">A31*$B$4</f>
        <v>11744.0512</v>
      </c>
      <c r="B32" s="23">
        <f t="shared" si="0"/>
        <v>11744.0512</v>
      </c>
      <c r="C32" s="23">
        <f t="shared" si="2"/>
        <v>23488.101699999999</v>
      </c>
      <c r="D32" s="23">
        <f t="shared" si="1"/>
        <v>6.9999999868741725E-4</v>
      </c>
      <c r="E32" s="38">
        <v>25</v>
      </c>
      <c r="F32" s="5"/>
      <c r="G32" s="5"/>
      <c r="H32" s="5"/>
      <c r="I32" s="5"/>
      <c r="J32" s="2"/>
      <c r="K32" s="2"/>
      <c r="L32" s="2"/>
    </row>
    <row r="33" spans="1:12" x14ac:dyDescent="0.25">
      <c r="A33" s="34">
        <f t="shared" ref="A33" si="4">A32*$B$4</f>
        <v>23488.1024</v>
      </c>
      <c r="B33" s="15">
        <f t="shared" si="0"/>
        <v>23488.1024</v>
      </c>
      <c r="C33" s="40">
        <f t="shared" si="2"/>
        <v>46976.204100000003</v>
      </c>
      <c r="D33" s="15">
        <f t="shared" si="1"/>
        <v>7.0000000050640665E-4</v>
      </c>
      <c r="E33" s="16">
        <v>26</v>
      </c>
      <c r="F33" s="5"/>
      <c r="G33" s="5"/>
      <c r="H33" s="5"/>
      <c r="I33" s="5"/>
      <c r="J33" s="2"/>
      <c r="K33" s="2"/>
      <c r="L33" s="2"/>
    </row>
    <row r="34" spans="1:12" x14ac:dyDescent="0.25">
      <c r="A34" s="51">
        <f t="shared" ref="A34" si="5">A33*$B$4</f>
        <v>46976.2048</v>
      </c>
      <c r="B34" s="7">
        <f t="shared" si="0"/>
        <v>46976.2048</v>
      </c>
      <c r="C34" s="7">
        <f t="shared" si="2"/>
        <v>93952.408900000009</v>
      </c>
      <c r="D34" s="7">
        <f t="shared" si="1"/>
        <v>6.9999999686842784E-4</v>
      </c>
      <c r="E34" s="8">
        <v>27</v>
      </c>
      <c r="F34" s="5"/>
      <c r="G34" s="5"/>
      <c r="H34" s="5"/>
      <c r="I34" s="5"/>
      <c r="J34" s="2"/>
      <c r="K34" s="2"/>
      <c r="L34" s="2"/>
    </row>
    <row r="35" spans="1:12" x14ac:dyDescent="0.25">
      <c r="A35" s="51">
        <f t="shared" ref="A35" si="6">A34*$B$4</f>
        <v>93952.409599999999</v>
      </c>
      <c r="B35" s="15">
        <f t="shared" si="0"/>
        <v>93952.409599999999</v>
      </c>
      <c r="C35" s="15">
        <f t="shared" si="2"/>
        <v>187904.81849999999</v>
      </c>
      <c r="D35" s="15">
        <f t="shared" si="1"/>
        <v>6.9999998959247023E-4</v>
      </c>
      <c r="E35" s="16">
        <v>28</v>
      </c>
      <c r="F35" s="5"/>
      <c r="G35" s="5"/>
      <c r="H35" s="5"/>
      <c r="I35" s="5"/>
      <c r="J35" s="2"/>
      <c r="K35" s="2"/>
      <c r="L35" s="2"/>
    </row>
    <row r="36" spans="1:12" x14ac:dyDescent="0.25">
      <c r="A36" s="51">
        <f t="shared" ref="A36" si="7">A35*$B$4</f>
        <v>187904.8192</v>
      </c>
      <c r="B36" s="7">
        <f t="shared" si="0"/>
        <v>187904.8192</v>
      </c>
      <c r="C36" s="7">
        <f t="shared" si="2"/>
        <v>375809.63769999996</v>
      </c>
      <c r="D36" s="7">
        <f t="shared" si="1"/>
        <v>7.0000000414438546E-4</v>
      </c>
      <c r="E36" s="8">
        <v>29</v>
      </c>
      <c r="F36" s="5"/>
      <c r="G36" s="5"/>
      <c r="H36" s="5"/>
      <c r="I36" s="5"/>
      <c r="J36" s="2"/>
      <c r="K36" s="2"/>
      <c r="L36" s="2"/>
    </row>
    <row r="37" spans="1:12" x14ac:dyDescent="0.25">
      <c r="A37" s="51">
        <f t="shared" ref="A37" si="8">A36*$B$4</f>
        <v>375809.6384</v>
      </c>
      <c r="B37" s="15">
        <f t="shared" si="0"/>
        <v>375809.6384</v>
      </c>
      <c r="C37" s="15">
        <f>A37+C36</f>
        <v>751619.2760999999</v>
      </c>
      <c r="D37" s="15">
        <f t="shared" si="1"/>
        <v>7.0000003324821591E-4</v>
      </c>
      <c r="E37" s="16">
        <v>30</v>
      </c>
      <c r="F37" s="5"/>
      <c r="G37" s="5"/>
      <c r="H37" s="5"/>
      <c r="I37" s="5"/>
      <c r="J37" s="2"/>
      <c r="K37" s="2"/>
      <c r="L37" s="2"/>
    </row>
    <row r="38" spans="1:12" x14ac:dyDescent="0.25">
      <c r="A38" s="5"/>
      <c r="B38" s="6"/>
      <c r="C38" s="6"/>
      <c r="D38" s="5"/>
      <c r="E38" s="5"/>
      <c r="F38" s="5"/>
      <c r="G38" s="5"/>
      <c r="H38" s="5"/>
      <c r="I38" s="5"/>
      <c r="J38" s="2"/>
      <c r="K38" s="2"/>
      <c r="L38" s="2"/>
    </row>
    <row r="39" spans="1:12" x14ac:dyDescent="0.25">
      <c r="A39" s="5"/>
      <c r="B39" s="6"/>
      <c r="C39" s="6"/>
      <c r="D39" s="5"/>
      <c r="E39" s="5"/>
      <c r="F39" s="5"/>
      <c r="G39" s="5"/>
      <c r="H39" s="5"/>
      <c r="I39" s="5"/>
      <c r="J39" s="2"/>
      <c r="K39" s="2"/>
      <c r="L39" s="2"/>
    </row>
    <row r="40" spans="1:12" x14ac:dyDescent="0.25">
      <c r="A40" s="5"/>
      <c r="B40" s="6"/>
      <c r="C40" s="6"/>
      <c r="D40" s="5"/>
      <c r="E40" s="5"/>
      <c r="F40" s="5"/>
      <c r="G40" s="5"/>
      <c r="H40" s="5"/>
      <c r="I40" s="5"/>
      <c r="J40" s="2"/>
      <c r="K40" s="2"/>
      <c r="L40" s="2"/>
    </row>
    <row r="41" spans="1:12" x14ac:dyDescent="0.25">
      <c r="A41" s="5"/>
      <c r="B41" s="6"/>
      <c r="C41" s="6"/>
      <c r="D41" s="5"/>
      <c r="E41" s="5"/>
      <c r="F41" s="5"/>
      <c r="G41" s="5"/>
      <c r="H41" s="5"/>
      <c r="I41" s="5"/>
      <c r="J41" s="2"/>
      <c r="K41" s="2"/>
      <c r="L41" s="2"/>
    </row>
    <row r="42" spans="1:12" x14ac:dyDescent="0.25">
      <c r="J42" s="2"/>
      <c r="K42" s="2"/>
      <c r="L42" s="2"/>
    </row>
    <row r="43" spans="1:12" x14ac:dyDescent="0.25">
      <c r="J43" s="2"/>
      <c r="K43" s="2"/>
      <c r="L43" s="2"/>
    </row>
  </sheetData>
  <mergeCells count="3">
    <mergeCell ref="A1:B1"/>
    <mergeCell ref="C1:C5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120" zoomScaleNormal="120" workbookViewId="0">
      <selection activeCell="A6" sqref="A6:E6"/>
    </sheetView>
  </sheetViews>
  <sheetFormatPr defaultRowHeight="15" x14ac:dyDescent="0.25"/>
  <cols>
    <col min="1" max="1" width="19.85546875" customWidth="1"/>
    <col min="2" max="2" width="18.5703125" style="1" customWidth="1"/>
    <col min="3" max="3" width="18.7109375" style="1" customWidth="1"/>
    <col min="4" max="4" width="16.85546875" customWidth="1"/>
    <col min="5" max="5" width="13.42578125" customWidth="1"/>
    <col min="6" max="6" width="17.85546875" customWidth="1"/>
    <col min="9" max="9" width="12.140625" customWidth="1"/>
    <col min="11" max="11" width="12.28515625" bestFit="1" customWidth="1"/>
  </cols>
  <sheetData>
    <row r="1" spans="1:12" x14ac:dyDescent="0.25">
      <c r="A1" s="47" t="s">
        <v>8</v>
      </c>
      <c r="B1" s="47"/>
      <c r="C1" s="48"/>
      <c r="D1" s="47" t="s">
        <v>7</v>
      </c>
      <c r="E1" s="47"/>
      <c r="F1" s="5"/>
      <c r="G1" s="5"/>
      <c r="H1" s="5"/>
      <c r="I1" s="5"/>
      <c r="J1" s="2"/>
      <c r="K1" s="2"/>
      <c r="L1" s="2"/>
    </row>
    <row r="2" spans="1:12" x14ac:dyDescent="0.25">
      <c r="A2" s="19" t="s">
        <v>0</v>
      </c>
      <c r="B2" s="20">
        <v>69</v>
      </c>
      <c r="C2" s="48"/>
      <c r="D2" s="19" t="s">
        <v>6</v>
      </c>
      <c r="E2" s="26">
        <f>D8*2</f>
        <v>2E-3</v>
      </c>
      <c r="F2" s="5"/>
      <c r="G2" s="5"/>
      <c r="H2" s="5"/>
      <c r="I2" s="5"/>
      <c r="J2" s="2"/>
      <c r="K2" s="2"/>
      <c r="L2" s="2"/>
    </row>
    <row r="3" spans="1:12" x14ac:dyDescent="0.25">
      <c r="A3" s="19" t="s">
        <v>1</v>
      </c>
      <c r="B3" s="26">
        <v>2E-3</v>
      </c>
      <c r="C3" s="48"/>
      <c r="D3" s="19" t="s">
        <v>5</v>
      </c>
      <c r="E3" s="26">
        <f>E2*60</f>
        <v>0.12</v>
      </c>
      <c r="F3" s="5"/>
      <c r="G3" s="5"/>
      <c r="H3" s="5"/>
      <c r="I3" s="5"/>
      <c r="J3" s="2"/>
      <c r="K3" s="2"/>
      <c r="L3" s="2"/>
    </row>
    <row r="4" spans="1:12" x14ac:dyDescent="0.25">
      <c r="A4" s="19" t="s">
        <v>2</v>
      </c>
      <c r="B4" s="20">
        <v>4</v>
      </c>
      <c r="C4" s="48"/>
      <c r="D4" s="19" t="s">
        <v>4</v>
      </c>
      <c r="E4" s="26">
        <f>E3*60</f>
        <v>7.1999999999999993</v>
      </c>
      <c r="F4" s="5"/>
      <c r="G4" s="5"/>
      <c r="H4" s="5"/>
      <c r="I4" s="5"/>
      <c r="J4" s="2"/>
      <c r="K4" s="2"/>
      <c r="L4" s="2"/>
    </row>
    <row r="5" spans="1:12" x14ac:dyDescent="0.25">
      <c r="A5" s="19" t="s">
        <v>9</v>
      </c>
      <c r="B5" s="19">
        <v>1E-3</v>
      </c>
      <c r="C5" s="48"/>
      <c r="D5" s="19" t="s">
        <v>3</v>
      </c>
      <c r="E5" s="26">
        <f>E4*24</f>
        <v>172.79999999999998</v>
      </c>
      <c r="F5" s="5"/>
      <c r="G5" s="5"/>
      <c r="H5" s="5"/>
      <c r="I5" s="5"/>
      <c r="J5" s="2"/>
      <c r="K5" s="2"/>
      <c r="L5" s="2"/>
    </row>
    <row r="6" spans="1:12" x14ac:dyDescent="0.25">
      <c r="A6" s="49"/>
      <c r="B6" s="49"/>
      <c r="C6" s="49"/>
      <c r="D6" s="49"/>
      <c r="E6" s="49"/>
      <c r="F6" s="5"/>
      <c r="G6" s="5"/>
      <c r="H6" s="5"/>
      <c r="I6" s="5"/>
      <c r="J6" s="2"/>
      <c r="K6" s="2"/>
      <c r="L6" s="2"/>
    </row>
    <row r="7" spans="1:12" x14ac:dyDescent="0.25">
      <c r="A7" s="21" t="s">
        <v>1</v>
      </c>
      <c r="B7" s="22" t="s">
        <v>9</v>
      </c>
      <c r="C7" s="22" t="s">
        <v>10</v>
      </c>
      <c r="D7" s="21" t="s">
        <v>11</v>
      </c>
      <c r="E7" s="21" t="s">
        <v>12</v>
      </c>
      <c r="F7" s="5"/>
      <c r="G7" s="5"/>
      <c r="H7" s="5"/>
      <c r="I7" s="30"/>
      <c r="J7" s="2"/>
      <c r="K7" s="2"/>
      <c r="L7" s="2"/>
    </row>
    <row r="8" spans="1:12" x14ac:dyDescent="0.25">
      <c r="A8" s="34">
        <f>B3</f>
        <v>2E-3</v>
      </c>
      <c r="B8" s="23">
        <f>B5</f>
        <v>1E-3</v>
      </c>
      <c r="C8" s="25">
        <f>A8</f>
        <v>2E-3</v>
      </c>
      <c r="D8" s="25">
        <f>B8</f>
        <v>1E-3</v>
      </c>
      <c r="E8" s="38">
        <v>1</v>
      </c>
      <c r="F8" s="6"/>
      <c r="G8" s="31"/>
      <c r="H8" s="31"/>
      <c r="I8" s="30"/>
      <c r="J8" s="2"/>
      <c r="K8" s="2"/>
      <c r="L8" s="2"/>
    </row>
    <row r="9" spans="1:12" x14ac:dyDescent="0.25">
      <c r="A9" s="33">
        <f>A8*$B$4</f>
        <v>8.0000000000000002E-3</v>
      </c>
      <c r="B9" s="23">
        <f>B8*$B$4</f>
        <v>4.0000000000000001E-3</v>
      </c>
      <c r="C9" s="23">
        <f>A9+C8</f>
        <v>0.01</v>
      </c>
      <c r="D9" s="23">
        <f>B9-C8</f>
        <v>2E-3</v>
      </c>
      <c r="E9" s="38">
        <v>2</v>
      </c>
      <c r="F9" s="5"/>
      <c r="G9" s="5"/>
      <c r="H9" s="5"/>
      <c r="I9" s="32"/>
      <c r="J9" s="2"/>
      <c r="K9" s="2"/>
      <c r="L9" s="2"/>
    </row>
    <row r="10" spans="1:12" x14ac:dyDescent="0.25">
      <c r="A10" s="33">
        <f t="shared" ref="A10:A37" si="0">A9*$B$4</f>
        <v>3.2000000000000001E-2</v>
      </c>
      <c r="B10" s="23">
        <f t="shared" ref="B10:B37" si="1">B9*$B$4</f>
        <v>1.6E-2</v>
      </c>
      <c r="C10" s="23">
        <f>A10+C9</f>
        <v>4.2000000000000003E-2</v>
      </c>
      <c r="D10" s="23">
        <f t="shared" ref="D10:D37" si="2">B10-C9</f>
        <v>6.0000000000000001E-3</v>
      </c>
      <c r="E10" s="38">
        <v>3</v>
      </c>
      <c r="F10" s="29"/>
      <c r="G10" s="5"/>
      <c r="H10" s="5"/>
      <c r="I10" s="5"/>
      <c r="J10" s="2"/>
      <c r="K10" s="2"/>
      <c r="L10" s="2"/>
    </row>
    <row r="11" spans="1:12" s="2" customFormat="1" x14ac:dyDescent="0.25">
      <c r="A11" s="33">
        <f t="shared" si="0"/>
        <v>0.128</v>
      </c>
      <c r="B11" s="23">
        <f t="shared" si="1"/>
        <v>6.4000000000000001E-2</v>
      </c>
      <c r="C11" s="23">
        <f t="shared" ref="C11:C36" si="3">A11+C10</f>
        <v>0.17</v>
      </c>
      <c r="D11" s="23">
        <f t="shared" si="2"/>
        <v>2.1999999999999999E-2</v>
      </c>
      <c r="E11" s="38">
        <v>4</v>
      </c>
      <c r="F11" s="5"/>
      <c r="G11" s="5"/>
      <c r="H11" s="5"/>
      <c r="I11" s="5"/>
    </row>
    <row r="12" spans="1:12" s="2" customFormat="1" x14ac:dyDescent="0.25">
      <c r="A12" s="33">
        <f t="shared" si="0"/>
        <v>0.51200000000000001</v>
      </c>
      <c r="B12" s="23">
        <f t="shared" si="1"/>
        <v>0.25600000000000001</v>
      </c>
      <c r="C12" s="23">
        <f t="shared" si="3"/>
        <v>0.68200000000000005</v>
      </c>
      <c r="D12" s="23">
        <f t="shared" si="2"/>
        <v>8.5999999999999993E-2</v>
      </c>
      <c r="E12" s="38">
        <v>5</v>
      </c>
      <c r="F12" s="5"/>
      <c r="G12" s="5"/>
      <c r="H12" s="5"/>
      <c r="I12" s="5"/>
    </row>
    <row r="13" spans="1:12" s="2" customFormat="1" x14ac:dyDescent="0.25">
      <c r="A13" s="33">
        <f t="shared" si="0"/>
        <v>2.048</v>
      </c>
      <c r="B13" s="23">
        <f t="shared" si="1"/>
        <v>1.024</v>
      </c>
      <c r="C13" s="23">
        <f t="shared" si="3"/>
        <v>2.73</v>
      </c>
      <c r="D13" s="23">
        <f t="shared" si="2"/>
        <v>0.34199999999999997</v>
      </c>
      <c r="E13" s="38">
        <v>6</v>
      </c>
      <c r="F13" s="5"/>
      <c r="G13" s="5"/>
      <c r="H13" s="5"/>
      <c r="I13" s="5"/>
    </row>
    <row r="14" spans="1:12" s="2" customFormat="1" x14ac:dyDescent="0.25">
      <c r="A14" s="33">
        <f t="shared" si="0"/>
        <v>8.1920000000000002</v>
      </c>
      <c r="B14" s="23">
        <f t="shared" si="1"/>
        <v>4.0960000000000001</v>
      </c>
      <c r="C14" s="23">
        <f>A14+C13</f>
        <v>10.922000000000001</v>
      </c>
      <c r="D14" s="23">
        <f t="shared" si="2"/>
        <v>1.3660000000000001</v>
      </c>
      <c r="E14" s="38">
        <v>7</v>
      </c>
      <c r="F14" s="13"/>
      <c r="G14" s="5"/>
      <c r="H14" s="5"/>
      <c r="I14" s="5"/>
    </row>
    <row r="15" spans="1:12" s="2" customFormat="1" x14ac:dyDescent="0.25">
      <c r="A15" s="33">
        <f t="shared" si="0"/>
        <v>32.768000000000001</v>
      </c>
      <c r="B15" s="23">
        <f t="shared" si="1"/>
        <v>16.384</v>
      </c>
      <c r="C15" s="23">
        <f t="shared" si="3"/>
        <v>43.69</v>
      </c>
      <c r="D15" s="23">
        <f t="shared" si="2"/>
        <v>5.4619999999999997</v>
      </c>
      <c r="E15" s="38">
        <v>8</v>
      </c>
      <c r="F15" s="13"/>
      <c r="G15" s="5"/>
      <c r="H15" s="5"/>
      <c r="I15" s="5"/>
    </row>
    <row r="16" spans="1:12" s="3" customFormat="1" x14ac:dyDescent="0.25">
      <c r="A16" s="33">
        <f t="shared" si="0"/>
        <v>131.072</v>
      </c>
      <c r="B16" s="23">
        <f t="shared" si="1"/>
        <v>65.536000000000001</v>
      </c>
      <c r="C16" s="23">
        <f t="shared" si="3"/>
        <v>174.762</v>
      </c>
      <c r="D16" s="23">
        <f t="shared" si="2"/>
        <v>21.846000000000004</v>
      </c>
      <c r="E16" s="46">
        <v>9</v>
      </c>
      <c r="F16" s="13"/>
      <c r="G16" s="14"/>
      <c r="H16" s="14"/>
      <c r="I16" s="14"/>
    </row>
    <row r="17" spans="1:12" s="18" customFormat="1" x14ac:dyDescent="0.25">
      <c r="A17" s="33">
        <f t="shared" si="0"/>
        <v>524.28800000000001</v>
      </c>
      <c r="B17" s="23">
        <f t="shared" si="1"/>
        <v>262.14400000000001</v>
      </c>
      <c r="C17" s="23">
        <f t="shared" si="3"/>
        <v>699.05</v>
      </c>
      <c r="D17" s="23">
        <f t="shared" si="2"/>
        <v>87.382000000000005</v>
      </c>
      <c r="E17" s="11">
        <v>10</v>
      </c>
      <c r="F17" s="13"/>
      <c r="G17" s="4"/>
      <c r="H17" s="4"/>
      <c r="I17" s="4"/>
    </row>
    <row r="18" spans="1:12" s="2" customFormat="1" x14ac:dyDescent="0.25">
      <c r="A18" s="37">
        <f t="shared" si="0"/>
        <v>2097.152</v>
      </c>
      <c r="B18" s="7">
        <f t="shared" si="1"/>
        <v>1048.576</v>
      </c>
      <c r="C18" s="25">
        <f t="shared" si="3"/>
        <v>2796.2020000000002</v>
      </c>
      <c r="D18" s="24">
        <f t="shared" si="2"/>
        <v>349.52600000000007</v>
      </c>
      <c r="E18" s="10">
        <v>11</v>
      </c>
      <c r="F18" s="14"/>
      <c r="G18" s="14"/>
      <c r="H18" s="14"/>
      <c r="I18" s="14"/>
      <c r="J18" s="3"/>
      <c r="K18" s="3"/>
    </row>
    <row r="19" spans="1:12" s="2" customFormat="1" x14ac:dyDescent="0.25">
      <c r="A19" s="28">
        <f t="shared" si="0"/>
        <v>8388.6080000000002</v>
      </c>
      <c r="B19" s="15">
        <f t="shared" si="1"/>
        <v>4194.3040000000001</v>
      </c>
      <c r="C19" s="17">
        <f t="shared" si="3"/>
        <v>11184.810000000001</v>
      </c>
      <c r="D19" s="15">
        <f t="shared" si="2"/>
        <v>1398.1019999999999</v>
      </c>
      <c r="E19" s="16">
        <v>12</v>
      </c>
      <c r="F19" s="5"/>
      <c r="G19" s="5"/>
      <c r="H19" s="5"/>
      <c r="I19" s="5"/>
    </row>
    <row r="20" spans="1:12" s="2" customFormat="1" x14ac:dyDescent="0.25">
      <c r="A20" s="27">
        <f t="shared" si="0"/>
        <v>33554.432000000001</v>
      </c>
      <c r="B20" s="7">
        <f t="shared" si="1"/>
        <v>16777.216</v>
      </c>
      <c r="C20" s="17">
        <f t="shared" si="3"/>
        <v>44739.241999999998</v>
      </c>
      <c r="D20" s="17">
        <f t="shared" si="2"/>
        <v>5592.405999999999</v>
      </c>
      <c r="E20" s="9">
        <v>13</v>
      </c>
      <c r="F20" s="5"/>
      <c r="G20" s="5"/>
      <c r="H20" s="5"/>
      <c r="I20" s="5"/>
    </row>
    <row r="21" spans="1:12" s="2" customFormat="1" x14ac:dyDescent="0.25">
      <c r="A21" s="28">
        <f t="shared" si="0"/>
        <v>134217.728</v>
      </c>
      <c r="B21" s="15">
        <f t="shared" si="1"/>
        <v>67108.864000000001</v>
      </c>
      <c r="C21" s="15">
        <f t="shared" si="3"/>
        <v>178956.97</v>
      </c>
      <c r="D21" s="15">
        <f t="shared" si="2"/>
        <v>22369.622000000003</v>
      </c>
      <c r="E21" s="16">
        <v>14</v>
      </c>
      <c r="F21" s="5"/>
      <c r="G21" s="5"/>
      <c r="H21" s="5"/>
      <c r="I21" s="5"/>
    </row>
    <row r="22" spans="1:12" s="2" customFormat="1" x14ac:dyDescent="0.25">
      <c r="A22" s="27">
        <f t="shared" si="0"/>
        <v>536870.91200000001</v>
      </c>
      <c r="B22" s="7">
        <f t="shared" si="1"/>
        <v>268435.45600000001</v>
      </c>
      <c r="C22" s="17">
        <f t="shared" si="3"/>
        <v>715827.88199999998</v>
      </c>
      <c r="D22" s="17">
        <f t="shared" si="2"/>
        <v>89478.486000000004</v>
      </c>
      <c r="E22" s="9">
        <v>15</v>
      </c>
      <c r="F22" s="5"/>
      <c r="G22" s="5"/>
      <c r="H22" s="5"/>
      <c r="I22" s="5"/>
    </row>
    <row r="23" spans="1:12" s="2" customFormat="1" x14ac:dyDescent="0.25">
      <c r="A23" s="28">
        <f t="shared" si="0"/>
        <v>2147483.648</v>
      </c>
      <c r="B23" s="15">
        <f t="shared" si="1"/>
        <v>1073741.824</v>
      </c>
      <c r="C23" s="15">
        <f t="shared" si="3"/>
        <v>2863311.5300000003</v>
      </c>
      <c r="D23" s="15">
        <f t="shared" si="2"/>
        <v>357913.94200000004</v>
      </c>
      <c r="E23" s="16">
        <v>16</v>
      </c>
      <c r="F23" s="5"/>
      <c r="G23" s="5"/>
      <c r="H23" s="5"/>
      <c r="I23" s="5"/>
    </row>
    <row r="24" spans="1:12" s="2" customFormat="1" x14ac:dyDescent="0.25">
      <c r="A24" s="27">
        <f t="shared" si="0"/>
        <v>8589934.5920000002</v>
      </c>
      <c r="B24" s="7">
        <f t="shared" si="1"/>
        <v>4294967.2960000001</v>
      </c>
      <c r="C24" s="17">
        <f t="shared" si="3"/>
        <v>11453246.122000001</v>
      </c>
      <c r="D24" s="17">
        <f t="shared" si="2"/>
        <v>1431655.7659999998</v>
      </c>
      <c r="E24" s="9">
        <v>17</v>
      </c>
      <c r="F24" s="5"/>
      <c r="G24" s="5"/>
      <c r="H24" s="5"/>
      <c r="I24" s="5"/>
    </row>
    <row r="25" spans="1:12" s="2" customFormat="1" x14ac:dyDescent="0.25">
      <c r="A25" s="28">
        <f t="shared" si="0"/>
        <v>34359738.368000001</v>
      </c>
      <c r="B25" s="15">
        <f t="shared" si="1"/>
        <v>17179869.184</v>
      </c>
      <c r="C25" s="15">
        <f t="shared" si="3"/>
        <v>45812984.490000002</v>
      </c>
      <c r="D25" s="15">
        <f t="shared" si="2"/>
        <v>5726623.061999999</v>
      </c>
      <c r="E25" s="16">
        <v>18</v>
      </c>
      <c r="F25" s="5"/>
      <c r="G25" s="5"/>
      <c r="H25" s="5"/>
      <c r="I25" s="5"/>
    </row>
    <row r="26" spans="1:12" s="2" customFormat="1" x14ac:dyDescent="0.25">
      <c r="A26" s="27">
        <f t="shared" si="0"/>
        <v>137438953.472</v>
      </c>
      <c r="B26" s="7">
        <f t="shared" si="1"/>
        <v>68719476.736000001</v>
      </c>
      <c r="C26" s="17">
        <f t="shared" si="3"/>
        <v>183251937.96200001</v>
      </c>
      <c r="D26" s="17">
        <f t="shared" si="2"/>
        <v>22906492.245999999</v>
      </c>
      <c r="E26" s="9">
        <v>19</v>
      </c>
      <c r="F26" s="5"/>
      <c r="G26" s="5"/>
      <c r="H26" s="5"/>
      <c r="I26" s="5"/>
    </row>
    <row r="27" spans="1:12" s="2" customFormat="1" x14ac:dyDescent="0.25">
      <c r="A27" s="28">
        <f t="shared" si="0"/>
        <v>549755813.88800001</v>
      </c>
      <c r="B27" s="15">
        <f t="shared" si="1"/>
        <v>274877906.94400001</v>
      </c>
      <c r="C27" s="15">
        <f t="shared" si="3"/>
        <v>733007751.85000002</v>
      </c>
      <c r="D27" s="15">
        <f t="shared" si="2"/>
        <v>91625968.981999993</v>
      </c>
      <c r="E27" s="16">
        <v>20</v>
      </c>
      <c r="F27" s="5"/>
      <c r="G27" s="5"/>
      <c r="H27" s="5"/>
      <c r="I27" s="5"/>
    </row>
    <row r="28" spans="1:12" s="2" customFormat="1" x14ac:dyDescent="0.25">
      <c r="A28" s="27">
        <f t="shared" si="0"/>
        <v>2199023255.552</v>
      </c>
      <c r="B28" s="7">
        <f t="shared" si="1"/>
        <v>1099511627.776</v>
      </c>
      <c r="C28" s="17">
        <f t="shared" si="3"/>
        <v>2932031007.402</v>
      </c>
      <c r="D28" s="17">
        <f t="shared" si="2"/>
        <v>366503875.926</v>
      </c>
      <c r="E28" s="9">
        <v>21</v>
      </c>
      <c r="F28" s="5"/>
      <c r="G28" s="5"/>
      <c r="H28" s="5"/>
      <c r="I28" s="5"/>
    </row>
    <row r="29" spans="1:12" s="2" customFormat="1" x14ac:dyDescent="0.25">
      <c r="A29" s="28">
        <f t="shared" si="0"/>
        <v>8796093022.2080002</v>
      </c>
      <c r="B29" s="15">
        <f t="shared" si="1"/>
        <v>4398046511.1040001</v>
      </c>
      <c r="C29" s="15">
        <f t="shared" si="3"/>
        <v>11728124029.610001</v>
      </c>
      <c r="D29" s="15">
        <f t="shared" si="2"/>
        <v>1466015503.7020001</v>
      </c>
      <c r="E29" s="12">
        <v>22</v>
      </c>
      <c r="F29" s="13"/>
      <c r="G29" s="5"/>
      <c r="H29" s="5"/>
      <c r="I29" s="5"/>
    </row>
    <row r="30" spans="1:12" x14ac:dyDescent="0.25">
      <c r="A30" s="27">
        <f t="shared" si="0"/>
        <v>35184372088.832001</v>
      </c>
      <c r="B30" s="7">
        <f t="shared" si="1"/>
        <v>17592186044.416</v>
      </c>
      <c r="C30" s="7">
        <f t="shared" si="3"/>
        <v>46912496118.442001</v>
      </c>
      <c r="D30" s="7">
        <f t="shared" si="2"/>
        <v>5864062014.8059998</v>
      </c>
      <c r="E30" s="8">
        <v>23</v>
      </c>
      <c r="F30" s="5"/>
      <c r="G30" s="5"/>
      <c r="H30" s="5"/>
      <c r="I30" s="5"/>
      <c r="J30" s="2"/>
      <c r="K30" s="2"/>
      <c r="L30" s="2"/>
    </row>
    <row r="31" spans="1:12" x14ac:dyDescent="0.25">
      <c r="A31" s="28">
        <f t="shared" si="0"/>
        <v>140737488355.328</v>
      </c>
      <c r="B31" s="15">
        <f t="shared" si="1"/>
        <v>70368744177.664001</v>
      </c>
      <c r="C31" s="15">
        <f t="shared" si="3"/>
        <v>187649984473.77002</v>
      </c>
      <c r="D31" s="15">
        <f t="shared" si="2"/>
        <v>23456248059.222</v>
      </c>
      <c r="E31" s="16">
        <v>24</v>
      </c>
      <c r="F31" s="5"/>
      <c r="G31" s="5"/>
      <c r="H31" s="5"/>
      <c r="I31" s="5"/>
      <c r="J31" s="2"/>
      <c r="K31" s="2"/>
      <c r="L31" s="2"/>
    </row>
    <row r="32" spans="1:12" x14ac:dyDescent="0.25">
      <c r="A32" s="35">
        <f t="shared" si="0"/>
        <v>562949953421.31201</v>
      </c>
      <c r="B32" s="7">
        <f t="shared" si="1"/>
        <v>281474976710.65601</v>
      </c>
      <c r="C32" s="7">
        <f t="shared" si="3"/>
        <v>750599937895.08203</v>
      </c>
      <c r="D32" s="7">
        <f t="shared" si="2"/>
        <v>93824992236.885986</v>
      </c>
      <c r="E32" s="8">
        <v>25</v>
      </c>
      <c r="F32" s="5"/>
      <c r="G32" s="5"/>
      <c r="H32" s="5"/>
      <c r="I32" s="5"/>
      <c r="J32" s="2"/>
      <c r="K32" s="2"/>
      <c r="L32" s="2"/>
    </row>
    <row r="33" spans="1:12" x14ac:dyDescent="0.25">
      <c r="A33" s="36">
        <f t="shared" si="0"/>
        <v>2251799813685.248</v>
      </c>
      <c r="B33" s="15">
        <f t="shared" si="1"/>
        <v>1125899906842.624</v>
      </c>
      <c r="C33" s="15">
        <f t="shared" si="3"/>
        <v>3002399751580.3301</v>
      </c>
      <c r="D33" s="15">
        <f t="shared" si="2"/>
        <v>375299968947.54199</v>
      </c>
      <c r="E33" s="16">
        <v>26</v>
      </c>
      <c r="F33" s="5"/>
      <c r="G33" s="5"/>
      <c r="H33" s="5"/>
      <c r="I33" s="5"/>
      <c r="J33" s="2"/>
      <c r="K33" s="2"/>
      <c r="L33" s="2"/>
    </row>
    <row r="34" spans="1:12" x14ac:dyDescent="0.25">
      <c r="A34" s="35">
        <f t="shared" si="0"/>
        <v>9007199254740.9922</v>
      </c>
      <c r="B34" s="7">
        <f t="shared" si="1"/>
        <v>4503599627370.4961</v>
      </c>
      <c r="C34" s="7">
        <f t="shared" si="3"/>
        <v>12009599006321.322</v>
      </c>
      <c r="D34" s="7">
        <f t="shared" si="2"/>
        <v>1501199875790.166</v>
      </c>
      <c r="E34" s="8">
        <v>27</v>
      </c>
      <c r="F34" s="5"/>
      <c r="G34" s="5"/>
      <c r="H34" s="5"/>
      <c r="I34" s="5"/>
      <c r="J34" s="2"/>
      <c r="K34" s="2"/>
      <c r="L34" s="2"/>
    </row>
    <row r="35" spans="1:12" x14ac:dyDescent="0.25">
      <c r="A35" s="36">
        <f t="shared" si="0"/>
        <v>36028797018963.969</v>
      </c>
      <c r="B35" s="15">
        <f t="shared" si="1"/>
        <v>18014398509481.984</v>
      </c>
      <c r="C35" s="15">
        <f t="shared" si="3"/>
        <v>48038396025285.289</v>
      </c>
      <c r="D35" s="15">
        <f t="shared" si="2"/>
        <v>6004799503160.6621</v>
      </c>
      <c r="E35" s="16">
        <v>28</v>
      </c>
      <c r="F35" s="5"/>
      <c r="G35" s="5"/>
      <c r="H35" s="5"/>
      <c r="I35" s="5"/>
      <c r="J35" s="2"/>
      <c r="K35" s="2"/>
      <c r="L35" s="2"/>
    </row>
    <row r="36" spans="1:12" x14ac:dyDescent="0.25">
      <c r="A36" s="35">
        <f t="shared" si="0"/>
        <v>144115188075855.87</v>
      </c>
      <c r="B36" s="7">
        <f t="shared" si="1"/>
        <v>72057594037927.937</v>
      </c>
      <c r="C36" s="7">
        <f t="shared" si="3"/>
        <v>192153584101141.16</v>
      </c>
      <c r="D36" s="7">
        <f t="shared" si="2"/>
        <v>24019198012642.648</v>
      </c>
      <c r="E36" s="8">
        <v>29</v>
      </c>
      <c r="F36" s="5"/>
      <c r="G36" s="5"/>
      <c r="H36" s="5"/>
      <c r="I36" s="5"/>
      <c r="J36" s="2"/>
      <c r="K36" s="2"/>
      <c r="L36" s="2"/>
    </row>
    <row r="37" spans="1:12" x14ac:dyDescent="0.25">
      <c r="A37" s="36">
        <f t="shared" si="0"/>
        <v>576460752303423.5</v>
      </c>
      <c r="B37" s="15">
        <f t="shared" si="1"/>
        <v>288230376151711.75</v>
      </c>
      <c r="C37" s="15">
        <f>A37+C36</f>
        <v>768614336404564.62</v>
      </c>
      <c r="D37" s="15">
        <f t="shared" si="2"/>
        <v>96076792050570.594</v>
      </c>
      <c r="E37" s="16">
        <v>30</v>
      </c>
      <c r="F37" s="5"/>
      <c r="G37" s="5"/>
      <c r="H37" s="5"/>
      <c r="I37" s="5"/>
      <c r="J37" s="2"/>
      <c r="K37" s="2"/>
      <c r="L37" s="2"/>
    </row>
    <row r="38" spans="1:12" x14ac:dyDescent="0.25">
      <c r="A38" s="5"/>
      <c r="B38" s="6"/>
      <c r="C38" s="6"/>
      <c r="D38" s="5"/>
      <c r="E38" s="5"/>
      <c r="F38" s="5"/>
      <c r="G38" s="5"/>
      <c r="H38" s="5"/>
      <c r="I38" s="5"/>
      <c r="J38" s="2"/>
      <c r="K38" s="2"/>
      <c r="L38" s="2"/>
    </row>
    <row r="39" spans="1:12" x14ac:dyDescent="0.25">
      <c r="A39" s="5"/>
      <c r="B39" s="6"/>
      <c r="C39" s="6"/>
      <c r="D39" s="5"/>
      <c r="E39" s="5"/>
      <c r="F39" s="5"/>
      <c r="G39" s="5"/>
      <c r="H39" s="5"/>
      <c r="I39" s="5"/>
      <c r="J39" s="2"/>
      <c r="K39" s="2"/>
      <c r="L39" s="2"/>
    </row>
    <row r="40" spans="1:12" x14ac:dyDescent="0.25">
      <c r="A40" s="5"/>
      <c r="B40" s="6"/>
      <c r="C40" s="6"/>
      <c r="D40" s="5"/>
      <c r="E40" s="5"/>
      <c r="F40" s="5"/>
      <c r="G40" s="5"/>
      <c r="H40" s="5"/>
      <c r="I40" s="5"/>
      <c r="J40" s="2"/>
      <c r="K40" s="2"/>
      <c r="L40" s="2"/>
    </row>
    <row r="41" spans="1:12" x14ac:dyDescent="0.25">
      <c r="A41" s="5"/>
      <c r="B41" s="6"/>
      <c r="C41" s="6"/>
      <c r="D41" s="5"/>
      <c r="E41" s="5"/>
      <c r="F41" s="5"/>
      <c r="G41" s="5"/>
      <c r="H41" s="5"/>
      <c r="I41" s="5"/>
      <c r="J41" s="2"/>
      <c r="K41" s="2"/>
      <c r="L41" s="2"/>
    </row>
    <row r="42" spans="1:12" x14ac:dyDescent="0.25">
      <c r="J42" s="2"/>
      <c r="K42" s="2"/>
      <c r="L42" s="2"/>
    </row>
    <row r="43" spans="1:12" x14ac:dyDescent="0.25">
      <c r="J43" s="2"/>
      <c r="K43" s="2"/>
      <c r="L43" s="2"/>
    </row>
  </sheetData>
  <mergeCells count="4">
    <mergeCell ref="A1:B1"/>
    <mergeCell ref="D1:E1"/>
    <mergeCell ref="A6:E6"/>
    <mergeCell ref="C1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49,95 Fix</vt:lpstr>
      <vt:lpstr>69 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2018-04-13T12:50:17Z</dcterms:created>
  <dcterms:modified xsi:type="dcterms:W3CDTF">2018-04-28T08:51:42Z</dcterms:modified>
</cp:coreProperties>
</file>