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040" tabRatio="500"/>
  </bookViews>
  <sheets>
    <sheet name="Question #4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0" i="1" l="1"/>
  <c r="L50" i="1"/>
  <c r="M43" i="1"/>
  <c r="L43" i="1"/>
  <c r="O50" i="1"/>
  <c r="O43" i="1"/>
  <c r="M18" i="1"/>
  <c r="G37" i="1"/>
  <c r="G41" i="1"/>
  <c r="G38" i="1"/>
  <c r="G39" i="1"/>
  <c r="G40" i="1"/>
  <c r="G42" i="1"/>
  <c r="G30" i="1"/>
  <c r="G28" i="1"/>
  <c r="G31" i="1"/>
  <c r="G43" i="1"/>
  <c r="C50" i="1"/>
  <c r="M19" i="1"/>
  <c r="L27" i="1"/>
  <c r="L35" i="1"/>
  <c r="L49" i="1"/>
  <c r="M49" i="1"/>
  <c r="L48" i="1"/>
  <c r="M48" i="1"/>
  <c r="L47" i="1"/>
  <c r="M47" i="1"/>
  <c r="L46" i="1"/>
  <c r="M46" i="1"/>
  <c r="O49" i="1"/>
  <c r="O48" i="1"/>
  <c r="O47" i="1"/>
  <c r="O46" i="1"/>
  <c r="G32" i="1"/>
  <c r="C49" i="1"/>
  <c r="L31" i="1"/>
  <c r="L42" i="1"/>
  <c r="M42" i="1"/>
  <c r="O42" i="1"/>
  <c r="L41" i="1"/>
  <c r="M41" i="1"/>
  <c r="O41" i="1"/>
  <c r="L40" i="1"/>
  <c r="M40" i="1"/>
  <c r="O40" i="1"/>
  <c r="L39" i="1"/>
  <c r="M39" i="1"/>
  <c r="O39" i="1"/>
  <c r="M35" i="1"/>
  <c r="O35" i="1"/>
  <c r="N35" i="1"/>
  <c r="M31" i="1"/>
  <c r="O31" i="1"/>
  <c r="N31" i="1"/>
  <c r="M27" i="1"/>
  <c r="O27" i="1"/>
  <c r="N27" i="1"/>
  <c r="G48" i="1"/>
  <c r="G26" i="1"/>
  <c r="G27" i="1"/>
  <c r="G29" i="1"/>
  <c r="G49" i="1"/>
  <c r="G50" i="1"/>
  <c r="G51" i="1"/>
  <c r="G53" i="1"/>
</calcChain>
</file>

<file path=xl/sharedStrings.xml><?xml version="1.0" encoding="utf-8"?>
<sst xmlns="http://schemas.openxmlformats.org/spreadsheetml/2006/main" count="88" uniqueCount="56">
  <si>
    <t xml:space="preserve"> </t>
  </si>
  <si>
    <t>actual</t>
    <phoneticPr fontId="2" type="noConversion"/>
  </si>
  <si>
    <t>predicted</t>
    <phoneticPr fontId="2" type="noConversion"/>
  </si>
  <si>
    <t>predicted error</t>
    <phoneticPr fontId="2" type="noConversion"/>
  </si>
  <si>
    <t>￼</t>
  </si>
  <si>
    <t>input</t>
  </si>
  <si>
    <t>From</t>
  </si>
  <si>
    <t>To</t>
  </si>
  <si>
    <t>Weight</t>
  </si>
  <si>
    <t>A</t>
  </si>
  <si>
    <t>Node 1</t>
  </si>
  <si>
    <t>Node 2</t>
  </si>
  <si>
    <t>Node 3</t>
  </si>
  <si>
    <t>Signal</t>
  </si>
  <si>
    <t>(1/(1+exp(-x))=</t>
  </si>
  <si>
    <t>B</t>
  </si>
  <si>
    <t>z</t>
  </si>
  <si>
    <t>learning rate η</t>
    <phoneticPr fontId="2" type="noConversion"/>
  </si>
  <si>
    <t>OO</t>
    <phoneticPr fontId="2" type="noConversion"/>
  </si>
  <si>
    <t>netA</t>
    <phoneticPr fontId="2" type="noConversion"/>
  </si>
  <si>
    <t>netB</t>
    <phoneticPr fontId="2" type="noConversion"/>
  </si>
  <si>
    <t>netZ</t>
    <phoneticPr fontId="2" type="noConversion"/>
  </si>
  <si>
    <t>Sigmoid function</t>
    <phoneticPr fontId="2" type="noConversion"/>
  </si>
  <si>
    <t>Wij * xij</t>
    <phoneticPr fontId="2" type="noConversion"/>
  </si>
  <si>
    <t>x0j = 1</t>
    <phoneticPr fontId="2" type="noConversion"/>
  </si>
  <si>
    <t>δz</t>
    <phoneticPr fontId="2" type="noConversion"/>
  </si>
  <si>
    <t>Woz,old</t>
    <phoneticPr fontId="2" type="noConversion"/>
  </si>
  <si>
    <t>Woz,new</t>
    <phoneticPr fontId="2" type="noConversion"/>
  </si>
  <si>
    <t>ΔWoz</t>
    <phoneticPr fontId="2" type="noConversion"/>
  </si>
  <si>
    <t>δa</t>
    <phoneticPr fontId="2" type="noConversion"/>
  </si>
  <si>
    <t>Input to node z</t>
    <phoneticPr fontId="2" type="noConversion"/>
  </si>
  <si>
    <t>WiA,old</t>
    <phoneticPr fontId="2" type="noConversion"/>
  </si>
  <si>
    <t>WiA,new</t>
    <phoneticPr fontId="2" type="noConversion"/>
  </si>
  <si>
    <t>ΔWiA</t>
    <phoneticPr fontId="2" type="noConversion"/>
  </si>
  <si>
    <t>xi</t>
    <phoneticPr fontId="2" type="noConversion"/>
  </si>
  <si>
    <t>δa</t>
    <phoneticPr fontId="2" type="noConversion"/>
  </si>
  <si>
    <t>ΔWoa</t>
    <phoneticPr fontId="2" type="noConversion"/>
  </si>
  <si>
    <t>Woa,old</t>
    <phoneticPr fontId="2" type="noConversion"/>
  </si>
  <si>
    <t>Woa,new</t>
    <phoneticPr fontId="2" type="noConversion"/>
  </si>
  <si>
    <t>δb</t>
    <phoneticPr fontId="2" type="noConversion"/>
  </si>
  <si>
    <t>ΔWob</t>
    <phoneticPr fontId="2" type="noConversion"/>
  </si>
  <si>
    <t>Wob,old</t>
    <phoneticPr fontId="2" type="noConversion"/>
  </si>
  <si>
    <t>Wob,new</t>
    <phoneticPr fontId="2" type="noConversion"/>
  </si>
  <si>
    <t>Input to node A</t>
    <phoneticPr fontId="2" type="noConversion"/>
  </si>
  <si>
    <t>Input to node B</t>
    <phoneticPr fontId="2" type="noConversion"/>
  </si>
  <si>
    <t>xi</t>
    <phoneticPr fontId="2" type="noConversion"/>
  </si>
  <si>
    <t>δb</t>
    <phoneticPr fontId="2" type="noConversion"/>
  </si>
  <si>
    <t>ΔWiB</t>
    <phoneticPr fontId="2" type="noConversion"/>
  </si>
  <si>
    <t>WiB,old</t>
    <phoneticPr fontId="2" type="noConversion"/>
  </si>
  <si>
    <t>WiB,new</t>
    <phoneticPr fontId="2" type="noConversion"/>
  </si>
  <si>
    <t>x</t>
    <phoneticPr fontId="2" type="noConversion"/>
  </si>
  <si>
    <t>x</t>
    <phoneticPr fontId="2" type="noConversion"/>
  </si>
  <si>
    <t>Node 4</t>
    <phoneticPr fontId="2" type="noConversion"/>
  </si>
  <si>
    <t>Sigmoid function</t>
  </si>
  <si>
    <t>Set an actual value</t>
    <phoneticPr fontId="2" type="noConversion"/>
  </si>
  <si>
    <t>The below 5 tables are used for adjusting weights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</si>
</sst>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5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2"/>
      <color theme="1"/>
      <name val="Arial"/>
    </font>
    <font>
      <b/>
      <sz val="14"/>
      <name val="Arial"/>
      <family val="2"/>
    </font>
    <font>
      <sz val="10"/>
      <name val="Arial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0"/>
      <color rgb="FF0000D4"/>
      <name val="Arial"/>
    </font>
    <font>
      <sz val="10"/>
      <color rgb="FFDD0806"/>
      <name val="Arial"/>
    </font>
    <font>
      <b/>
      <sz val="12"/>
      <color rgb="FFFF0000"/>
      <name val="Arial Rounded MT Bold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4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/>
    <xf numFmtId="176" fontId="0" fillId="0" borderId="0" xfId="0" applyNumberFormat="1"/>
    <xf numFmtId="0" fontId="0" fillId="0" borderId="0" xfId="0" applyAlignment="1"/>
    <xf numFmtId="0" fontId="6" fillId="3" borderId="0" xfId="0" applyFont="1" applyFill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6" fillId="3" borderId="0" xfId="0" quotePrefix="1" applyNumberFormat="1" applyFont="1" applyFill="1"/>
    <xf numFmtId="0" fontId="0" fillId="4" borderId="1" xfId="0" applyFill="1" applyBorder="1"/>
    <xf numFmtId="0" fontId="11" fillId="4" borderId="2" xfId="0" applyFont="1" applyFill="1" applyBorder="1"/>
    <xf numFmtId="0" fontId="11" fillId="4" borderId="3" xfId="0" applyFont="1" applyFill="1" applyBorder="1"/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0" borderId="0" xfId="0" applyFont="1"/>
    <xf numFmtId="0" fontId="12" fillId="0" borderId="0" xfId="0" applyFont="1"/>
    <xf numFmtId="0" fontId="13" fillId="0" borderId="0" xfId="0" applyFont="1"/>
    <xf numFmtId="0" fontId="6" fillId="5" borderId="0" xfId="0" applyFont="1" applyFill="1"/>
    <xf numFmtId="0" fontId="8" fillId="0" borderId="0" xfId="0" applyFont="1" applyAlignment="1">
      <alignment horizontal="center"/>
    </xf>
    <xf numFmtId="0" fontId="14" fillId="0" borderId="0" xfId="0" applyFont="1"/>
    <xf numFmtId="0" fontId="0" fillId="4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8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6" borderId="11" xfId="0" applyFill="1" applyBorder="1"/>
    <xf numFmtId="0" fontId="11" fillId="6" borderId="12" xfId="0" applyFont="1" applyFill="1" applyBorder="1"/>
    <xf numFmtId="0" fontId="11" fillId="3" borderId="13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/>
  </cellXfs>
  <cellStyles count="14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Relationship Id="rId3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</xdr:row>
      <xdr:rowOff>53975</xdr:rowOff>
    </xdr:from>
    <xdr:to>
      <xdr:col>2</xdr:col>
      <xdr:colOff>504825</xdr:colOff>
      <xdr:row>9</xdr:row>
      <xdr:rowOff>63500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911225" y="1196975"/>
          <a:ext cx="12446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161925</xdr:colOff>
      <xdr:row>10</xdr:row>
      <xdr:rowOff>82550</xdr:rowOff>
    </xdr:from>
    <xdr:to>
      <xdr:col>2</xdr:col>
      <xdr:colOff>581025</xdr:colOff>
      <xdr:row>13</xdr:row>
      <xdr:rowOff>92075</xdr:rowOff>
    </xdr:to>
    <xdr:sp macro="" textlink="">
      <xdr:nvSpPr>
        <xdr:cNvPr id="3" name="Oval 2"/>
        <xdr:cNvSpPr>
          <a:spLocks noChangeArrowheads="1"/>
        </xdr:cNvSpPr>
      </xdr:nvSpPr>
      <xdr:spPr bwMode="auto">
        <a:xfrm>
          <a:off x="987425" y="1987550"/>
          <a:ext cx="12446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73025</xdr:colOff>
      <xdr:row>14</xdr:row>
      <xdr:rowOff>114300</xdr:rowOff>
    </xdr:from>
    <xdr:to>
      <xdr:col>2</xdr:col>
      <xdr:colOff>492125</xdr:colOff>
      <xdr:row>17</xdr:row>
      <xdr:rowOff>123825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898525" y="2781300"/>
          <a:ext cx="12446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85725</xdr:colOff>
      <xdr:row>9</xdr:row>
      <xdr:rowOff>123825</xdr:rowOff>
    </xdr:from>
    <xdr:to>
      <xdr:col>7</xdr:col>
      <xdr:colOff>504825</xdr:colOff>
      <xdr:row>12</xdr:row>
      <xdr:rowOff>133350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5800725" y="2409825"/>
          <a:ext cx="1092200" cy="4667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5</xdr:col>
      <xdr:colOff>590550</xdr:colOff>
      <xdr:row>14</xdr:row>
      <xdr:rowOff>133350</xdr:rowOff>
    </xdr:from>
    <xdr:to>
      <xdr:col>7</xdr:col>
      <xdr:colOff>400050</xdr:colOff>
      <xdr:row>17</xdr:row>
      <xdr:rowOff>142875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5505450" y="3181350"/>
          <a:ext cx="1282700" cy="4667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2</xdr:col>
      <xdr:colOff>438150</xdr:colOff>
      <xdr:row>8</xdr:row>
      <xdr:rowOff>133350</xdr:rowOff>
    </xdr:from>
    <xdr:to>
      <xdr:col>6</xdr:col>
      <xdr:colOff>114300</xdr:colOff>
      <xdr:row>11</xdr:row>
      <xdr:rowOff>38100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3003550" y="2266950"/>
          <a:ext cx="282575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D4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495300</xdr:colOff>
      <xdr:row>8</xdr:row>
      <xdr:rowOff>152400</xdr:rowOff>
    </xdr:from>
    <xdr:to>
      <xdr:col>5</xdr:col>
      <xdr:colOff>581025</xdr:colOff>
      <xdr:row>16</xdr:row>
      <xdr:rowOff>47625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3060700" y="2286000"/>
          <a:ext cx="2435225" cy="1114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DD0806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622299</xdr:colOff>
      <xdr:row>11</xdr:row>
      <xdr:rowOff>25400</xdr:rowOff>
    </xdr:from>
    <xdr:to>
      <xdr:col>6</xdr:col>
      <xdr:colOff>47624</xdr:colOff>
      <xdr:row>11</xdr:row>
      <xdr:rowOff>152400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V="1">
          <a:off x="2273299" y="2120900"/>
          <a:ext cx="2727325" cy="127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D4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596900</xdr:colOff>
      <xdr:row>12</xdr:row>
      <xdr:rowOff>50800</xdr:rowOff>
    </xdr:from>
    <xdr:to>
      <xdr:col>5</xdr:col>
      <xdr:colOff>584200</xdr:colOff>
      <xdr:row>15</xdr:row>
      <xdr:rowOff>177799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247900" y="2336800"/>
          <a:ext cx="2463800" cy="69849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DD0806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533400</xdr:colOff>
      <xdr:row>16</xdr:row>
      <xdr:rowOff>38100</xdr:rowOff>
    </xdr:from>
    <xdr:to>
      <xdr:col>5</xdr:col>
      <xdr:colOff>590550</xdr:colOff>
      <xdr:row>16</xdr:row>
      <xdr:rowOff>50800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 flipV="1">
          <a:off x="2184400" y="3086100"/>
          <a:ext cx="2533650" cy="12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DD0806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507999</xdr:colOff>
      <xdr:row>11</xdr:row>
      <xdr:rowOff>38100</xdr:rowOff>
    </xdr:from>
    <xdr:to>
      <xdr:col>6</xdr:col>
      <xdr:colOff>104774</xdr:colOff>
      <xdr:row>15</xdr:row>
      <xdr:rowOff>177800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 flipV="1">
          <a:off x="2158999" y="2133600"/>
          <a:ext cx="2898775" cy="901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D4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304800</xdr:colOff>
      <xdr:row>11</xdr:row>
      <xdr:rowOff>152400</xdr:rowOff>
    </xdr:from>
    <xdr:to>
      <xdr:col>11</xdr:col>
      <xdr:colOff>114300</xdr:colOff>
      <xdr:row>15</xdr:row>
      <xdr:rowOff>0</xdr:rowOff>
    </xdr:to>
    <xdr:sp macro="" textlink="">
      <xdr:nvSpPr>
        <xdr:cNvPr id="13" name="Oval 12"/>
        <xdr:cNvSpPr>
          <a:spLocks noChangeArrowheads="1"/>
        </xdr:cNvSpPr>
      </xdr:nvSpPr>
      <xdr:spPr bwMode="auto">
        <a:xfrm>
          <a:off x="8039100" y="2743200"/>
          <a:ext cx="2679700" cy="457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504825</xdr:colOff>
      <xdr:row>11</xdr:row>
      <xdr:rowOff>47625</xdr:rowOff>
    </xdr:from>
    <xdr:to>
      <xdr:col>9</xdr:col>
      <xdr:colOff>304800</xdr:colOff>
      <xdr:row>13</xdr:row>
      <xdr:rowOff>57150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6892925" y="2638425"/>
          <a:ext cx="1146175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400050</xdr:colOff>
      <xdr:row>13</xdr:row>
      <xdr:rowOff>66675</xdr:rowOff>
    </xdr:from>
    <xdr:to>
      <xdr:col>9</xdr:col>
      <xdr:colOff>295275</xdr:colOff>
      <xdr:row>16</xdr:row>
      <xdr:rowOff>66675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 flipV="1">
          <a:off x="6788150" y="2962275"/>
          <a:ext cx="1241425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155575</xdr:colOff>
      <xdr:row>3</xdr:row>
      <xdr:rowOff>95250</xdr:rowOff>
    </xdr:from>
    <xdr:to>
      <xdr:col>7</xdr:col>
      <xdr:colOff>574675</xdr:colOff>
      <xdr:row>6</xdr:row>
      <xdr:rowOff>104775</xdr:rowOff>
    </xdr:to>
    <xdr:sp macro="" textlink="">
      <xdr:nvSpPr>
        <xdr:cNvPr id="16" name="Oval 15"/>
        <xdr:cNvSpPr>
          <a:spLocks noChangeArrowheads="1"/>
        </xdr:cNvSpPr>
      </xdr:nvSpPr>
      <xdr:spPr bwMode="auto">
        <a:xfrm>
          <a:off x="5108575" y="666750"/>
          <a:ext cx="12446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6</xdr:col>
      <xdr:colOff>676275</xdr:colOff>
      <xdr:row>6</xdr:row>
      <xdr:rowOff>126999</xdr:rowOff>
    </xdr:from>
    <xdr:to>
      <xdr:col>6</xdr:col>
      <xdr:colOff>685800</xdr:colOff>
      <xdr:row>9</xdr:row>
      <xdr:rowOff>168274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 flipH="1">
          <a:off x="5629275" y="1269999"/>
          <a:ext cx="9525" cy="612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D4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609600</xdr:colOff>
      <xdr:row>17</xdr:row>
      <xdr:rowOff>101600</xdr:rowOff>
    </xdr:from>
    <xdr:to>
      <xdr:col>7</xdr:col>
      <xdr:colOff>609600</xdr:colOff>
      <xdr:row>21</xdr:row>
      <xdr:rowOff>88900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 flipH="1" flipV="1">
          <a:off x="5562600" y="3340100"/>
          <a:ext cx="825500" cy="749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DD0806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193675</xdr:colOff>
      <xdr:row>4</xdr:row>
      <xdr:rowOff>104775</xdr:rowOff>
    </xdr:from>
    <xdr:to>
      <xdr:col>10</xdr:col>
      <xdr:colOff>612775</xdr:colOff>
      <xdr:row>7</xdr:row>
      <xdr:rowOff>114300</xdr:rowOff>
    </xdr:to>
    <xdr:sp macro="" textlink="">
      <xdr:nvSpPr>
        <xdr:cNvPr id="19" name="Oval 18"/>
        <xdr:cNvSpPr>
          <a:spLocks noChangeArrowheads="1"/>
        </xdr:cNvSpPr>
      </xdr:nvSpPr>
      <xdr:spPr bwMode="auto">
        <a:xfrm>
          <a:off x="7623175" y="866775"/>
          <a:ext cx="12446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10</xdr:col>
      <xdr:colOff>28575</xdr:colOff>
      <xdr:row>7</xdr:row>
      <xdr:rowOff>165101</xdr:rowOff>
    </xdr:from>
    <xdr:to>
      <xdr:col>10</xdr:col>
      <xdr:colOff>114300</xdr:colOff>
      <xdr:row>12</xdr:row>
      <xdr:rowOff>123825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 flipH="1">
          <a:off x="8283575" y="1498601"/>
          <a:ext cx="85725" cy="9112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527050</xdr:colOff>
      <xdr:row>7</xdr:row>
      <xdr:rowOff>57150</xdr:rowOff>
    </xdr:from>
    <xdr:ext cx="431913" cy="179601"/>
    <xdr:sp macro="" textlink="">
      <xdr:nvSpPr>
        <xdr:cNvPr id="21" name="Text Box 22"/>
        <xdr:cNvSpPr txBox="1">
          <a:spLocks noChangeArrowheads="1"/>
        </xdr:cNvSpPr>
      </xdr:nvSpPr>
      <xdr:spPr bwMode="auto">
        <a:xfrm>
          <a:off x="1352550" y="13906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1</xdr:col>
      <xdr:colOff>352425</xdr:colOff>
      <xdr:row>11</xdr:row>
      <xdr:rowOff>101600</xdr:rowOff>
    </xdr:from>
    <xdr:ext cx="431913" cy="179601"/>
    <xdr:sp macro="" textlink="">
      <xdr:nvSpPr>
        <xdr:cNvPr id="22" name="Text Box 23"/>
        <xdr:cNvSpPr txBox="1">
          <a:spLocks noChangeArrowheads="1"/>
        </xdr:cNvSpPr>
      </xdr:nvSpPr>
      <xdr:spPr bwMode="auto">
        <a:xfrm>
          <a:off x="1177925" y="21971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1</xdr:col>
      <xdr:colOff>454025</xdr:colOff>
      <xdr:row>15</xdr:row>
      <xdr:rowOff>136525</xdr:rowOff>
    </xdr:from>
    <xdr:ext cx="431913" cy="179601"/>
    <xdr:sp macro="" textlink="">
      <xdr:nvSpPr>
        <xdr:cNvPr id="23" name="Text Box 25"/>
        <xdr:cNvSpPr txBox="1">
          <a:spLocks noChangeArrowheads="1"/>
        </xdr:cNvSpPr>
      </xdr:nvSpPr>
      <xdr:spPr bwMode="auto">
        <a:xfrm>
          <a:off x="1279525" y="299402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6</xdr:col>
      <xdr:colOff>650875</xdr:colOff>
      <xdr:row>4</xdr:row>
      <xdr:rowOff>111125</xdr:rowOff>
    </xdr:from>
    <xdr:ext cx="428835" cy="176972"/>
    <xdr:sp macro="" textlink="">
      <xdr:nvSpPr>
        <xdr:cNvPr id="24" name="Text Box 26"/>
        <xdr:cNvSpPr txBox="1">
          <a:spLocks noChangeArrowheads="1"/>
        </xdr:cNvSpPr>
      </xdr:nvSpPr>
      <xdr:spPr bwMode="auto">
        <a:xfrm>
          <a:off x="5603875" y="873125"/>
          <a:ext cx="428835" cy="17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10</xdr:col>
      <xdr:colOff>0</xdr:colOff>
      <xdr:row>13</xdr:row>
      <xdr:rowOff>9525</xdr:rowOff>
    </xdr:from>
    <xdr:ext cx="424732" cy="179601"/>
    <xdr:sp macro="" textlink="">
      <xdr:nvSpPr>
        <xdr:cNvPr id="25" name="Text Box 27"/>
        <xdr:cNvSpPr txBox="1">
          <a:spLocks noChangeArrowheads="1"/>
        </xdr:cNvSpPr>
      </xdr:nvSpPr>
      <xdr:spPr bwMode="auto">
        <a:xfrm>
          <a:off x="8407400" y="2905125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203200</xdr:colOff>
          <xdr:row>1</xdr:row>
          <xdr:rowOff>127000</xdr:rowOff>
        </xdr:from>
        <xdr:to>
          <xdr:col>17</xdr:col>
          <xdr:colOff>812800</xdr:colOff>
          <xdr:row>10</xdr:row>
          <xdr:rowOff>50800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228600</xdr:colOff>
      <xdr:row>21</xdr:row>
      <xdr:rowOff>101600</xdr:rowOff>
    </xdr:from>
    <xdr:to>
      <xdr:col>9</xdr:col>
      <xdr:colOff>50800</xdr:colOff>
      <xdr:row>24</xdr:row>
      <xdr:rowOff>76200</xdr:rowOff>
    </xdr:to>
    <xdr:sp macro="" textlink="">
      <xdr:nvSpPr>
        <xdr:cNvPr id="26" name="椭圆 25"/>
        <xdr:cNvSpPr/>
      </xdr:nvSpPr>
      <xdr:spPr>
        <a:xfrm>
          <a:off x="6007100" y="4102100"/>
          <a:ext cx="1473200" cy="558800"/>
        </a:xfrm>
        <a:prstGeom prst="ellipse">
          <a:avLst/>
        </a:prstGeom>
        <a:noFill/>
        <a:ln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787400</xdr:colOff>
      <xdr:row>22</xdr:row>
      <xdr:rowOff>114300</xdr:rowOff>
    </xdr:from>
    <xdr:ext cx="428835" cy="176972"/>
    <xdr:sp macro="" textlink="">
      <xdr:nvSpPr>
        <xdr:cNvPr id="29" name="Text Box 26"/>
        <xdr:cNvSpPr txBox="1">
          <a:spLocks noChangeArrowheads="1"/>
        </xdr:cNvSpPr>
      </xdr:nvSpPr>
      <xdr:spPr bwMode="auto">
        <a:xfrm>
          <a:off x="6565900" y="4305300"/>
          <a:ext cx="428835" cy="17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x</a:t>
          </a:r>
          <a:endParaRPr lang="en-US"/>
        </a:p>
      </xdr:txBody>
    </xdr:sp>
    <xdr:clientData/>
  </xdr:oneCellAnchor>
  <xdr:oneCellAnchor>
    <xdr:from>
      <xdr:col>9</xdr:col>
      <xdr:colOff>673100</xdr:colOff>
      <xdr:row>5</xdr:row>
      <xdr:rowOff>127000</xdr:rowOff>
    </xdr:from>
    <xdr:ext cx="492955" cy="176972"/>
    <xdr:sp macro="" textlink="">
      <xdr:nvSpPr>
        <xdr:cNvPr id="30" name="Text Box 26"/>
        <xdr:cNvSpPr txBox="1">
          <a:spLocks noChangeArrowheads="1"/>
        </xdr:cNvSpPr>
      </xdr:nvSpPr>
      <xdr:spPr bwMode="auto">
        <a:xfrm>
          <a:off x="8102600" y="1079500"/>
          <a:ext cx="492955" cy="17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xx</a:t>
          </a:r>
          <a:endParaRPr lang="en-US"/>
        </a:p>
      </xdr:txBody>
    </xdr:sp>
    <xdr:clientData/>
  </xdr:oneCellAnchor>
  <xdr:twoCellAnchor>
    <xdr:from>
      <xdr:col>1</xdr:col>
      <xdr:colOff>60325</xdr:colOff>
      <xdr:row>18</xdr:row>
      <xdr:rowOff>139700</xdr:rowOff>
    </xdr:from>
    <xdr:to>
      <xdr:col>2</xdr:col>
      <xdr:colOff>479425</xdr:colOff>
      <xdr:row>21</xdr:row>
      <xdr:rowOff>149225</xdr:rowOff>
    </xdr:to>
    <xdr:sp macro="" textlink="">
      <xdr:nvSpPr>
        <xdr:cNvPr id="31" name="Oval 3"/>
        <xdr:cNvSpPr>
          <a:spLocks noChangeArrowheads="1"/>
        </xdr:cNvSpPr>
      </xdr:nvSpPr>
      <xdr:spPr bwMode="auto">
        <a:xfrm>
          <a:off x="885825" y="3568700"/>
          <a:ext cx="12446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oneCellAnchor>
    <xdr:from>
      <xdr:col>1</xdr:col>
      <xdr:colOff>415925</xdr:colOff>
      <xdr:row>19</xdr:row>
      <xdr:rowOff>114300</xdr:rowOff>
    </xdr:from>
    <xdr:ext cx="431913" cy="228600"/>
    <xdr:sp macro="" textlink="">
      <xdr:nvSpPr>
        <xdr:cNvPr id="32" name="Text Box 25"/>
        <xdr:cNvSpPr txBox="1">
          <a:spLocks noChangeArrowheads="1"/>
        </xdr:cNvSpPr>
      </xdr:nvSpPr>
      <xdr:spPr bwMode="auto">
        <a:xfrm>
          <a:off x="1241425" y="3733800"/>
          <a:ext cx="431913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no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  <a:endParaRPr lang="en-US"/>
        </a:p>
      </xdr:txBody>
    </xdr:sp>
    <xdr:clientData/>
  </xdr:oneCellAnchor>
  <xdr:twoCellAnchor>
    <xdr:from>
      <xdr:col>2</xdr:col>
      <xdr:colOff>520699</xdr:colOff>
      <xdr:row>11</xdr:row>
      <xdr:rowOff>50800</xdr:rowOff>
    </xdr:from>
    <xdr:to>
      <xdr:col>6</xdr:col>
      <xdr:colOff>104774</xdr:colOff>
      <xdr:row>19</xdr:row>
      <xdr:rowOff>177800</xdr:rowOff>
    </xdr:to>
    <xdr:sp macro="" textlink="">
      <xdr:nvSpPr>
        <xdr:cNvPr id="33" name="Line 11"/>
        <xdr:cNvSpPr>
          <a:spLocks noChangeShapeType="1"/>
        </xdr:cNvSpPr>
      </xdr:nvSpPr>
      <xdr:spPr bwMode="auto">
        <a:xfrm flipV="1">
          <a:off x="2171699" y="2146300"/>
          <a:ext cx="2886075" cy="165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D4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520700</xdr:colOff>
      <xdr:row>16</xdr:row>
      <xdr:rowOff>38100</xdr:rowOff>
    </xdr:from>
    <xdr:to>
      <xdr:col>5</xdr:col>
      <xdr:colOff>603250</xdr:colOff>
      <xdr:row>20</xdr:row>
      <xdr:rowOff>0</xdr:rowOff>
    </xdr:to>
    <xdr:sp macro="" textlink="">
      <xdr:nvSpPr>
        <xdr:cNvPr id="34" name="Line 10"/>
        <xdr:cNvSpPr>
          <a:spLocks noChangeShapeType="1"/>
        </xdr:cNvSpPr>
      </xdr:nvSpPr>
      <xdr:spPr bwMode="auto">
        <a:xfrm flipV="1">
          <a:off x="2171700" y="3086100"/>
          <a:ext cx="2559050" cy="723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DD0806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292100</xdr:colOff>
          <xdr:row>0</xdr:row>
          <xdr:rowOff>76200</xdr:rowOff>
        </xdr:from>
        <xdr:to>
          <xdr:col>3</xdr:col>
          <xdr:colOff>0</xdr:colOff>
          <xdr:row>6</xdr:row>
          <xdr:rowOff>12700</xdr:rowOff>
        </xdr:to>
        <xdr:sp macro="" textlink="">
          <xdr:nvSpPr>
            <xdr:cNvPr id="1151" name="Object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0</xdr:row>
          <xdr:rowOff>177800</xdr:rowOff>
        </xdr:from>
        <xdr:to>
          <xdr:col>6</xdr:col>
          <xdr:colOff>304800</xdr:colOff>
          <xdr:row>3</xdr:row>
          <xdr:rowOff>101600</xdr:rowOff>
        </xdr:to>
        <xdr:sp macro="" textlink="">
          <xdr:nvSpPr>
            <xdr:cNvPr id="1152" name="Object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12</xdr:col>
      <xdr:colOff>203200</xdr:colOff>
      <xdr:row>15</xdr:row>
      <xdr:rowOff>12700</xdr:rowOff>
    </xdr:from>
    <xdr:to>
      <xdr:col>13</xdr:col>
      <xdr:colOff>508000</xdr:colOff>
      <xdr:row>16</xdr:row>
      <xdr:rowOff>101600</xdr:rowOff>
    </xdr:to>
    <xdr:sp macro="" textlink="">
      <xdr:nvSpPr>
        <xdr:cNvPr id="38" name="Line 10"/>
        <xdr:cNvSpPr>
          <a:spLocks noChangeShapeType="1"/>
        </xdr:cNvSpPr>
      </xdr:nvSpPr>
      <xdr:spPr bwMode="auto">
        <a:xfrm flipH="1">
          <a:off x="10541000" y="2870200"/>
          <a:ext cx="1333500" cy="279400"/>
        </a:xfrm>
        <a:prstGeom prst="line">
          <a:avLst/>
        </a:prstGeom>
        <a:noFill/>
        <a:ln w="12700" cmpd="sng">
          <a:solidFill>
            <a:srgbClr xmlns:mc="http://schemas.openxmlformats.org/markup-compatibility/2006" xmlns:a14="http://schemas.microsoft.com/office/drawing/2010/main" val="DD0806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__1.bin"/><Relationship Id="rId4" Type="http://schemas.openxmlformats.org/officeDocument/2006/relationships/image" Target="../media/image1.emf"/><Relationship Id="rId5" Type="http://schemas.openxmlformats.org/officeDocument/2006/relationships/oleObject" Target="../embeddings/Microsoft___2.bin"/><Relationship Id="rId6" Type="http://schemas.openxmlformats.org/officeDocument/2006/relationships/image" Target="../media/image2.emf"/><Relationship Id="rId7" Type="http://schemas.openxmlformats.org/officeDocument/2006/relationships/oleObject" Target="../embeddings/Microsoft___3.bin"/><Relationship Id="rId8" Type="http://schemas.openxmlformats.org/officeDocument/2006/relationships/image" Target="../media/image3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P53"/>
  <sheetViews>
    <sheetView tabSelected="1" workbookViewId="0">
      <selection activeCell="E8" sqref="E8"/>
    </sheetView>
  </sheetViews>
  <sheetFormatPr baseColWidth="10" defaultRowHeight="15" x14ac:dyDescent="0"/>
  <cols>
    <col min="12" max="12" width="16.5" bestFit="1" customWidth="1"/>
    <col min="13" max="13" width="13.5" bestFit="1" customWidth="1"/>
  </cols>
  <sheetData>
    <row r="5" spans="1:14">
      <c r="A5" s="1"/>
      <c r="F5" s="1">
        <v>1</v>
      </c>
    </row>
    <row r="6" spans="1:14">
      <c r="A6" s="1"/>
    </row>
    <row r="7" spans="1:14">
      <c r="A7" s="1"/>
      <c r="I7" s="1">
        <v>1</v>
      </c>
    </row>
    <row r="8" spans="1:14">
      <c r="A8" s="1"/>
    </row>
    <row r="9" spans="1:14">
      <c r="A9" s="1">
        <v>0.4</v>
      </c>
      <c r="H9" s="2">
        <v>0.5</v>
      </c>
    </row>
    <row r="10" spans="1:14">
      <c r="A10" s="1"/>
      <c r="E10" s="6">
        <v>0.6</v>
      </c>
      <c r="G10" s="5"/>
      <c r="J10" s="4">
        <v>0.5</v>
      </c>
    </row>
    <row r="11" spans="1:14">
      <c r="A11" s="1"/>
      <c r="D11" s="3">
        <v>0.9</v>
      </c>
    </row>
    <row r="12" spans="1:14">
      <c r="A12" s="1"/>
      <c r="E12" s="6">
        <v>0.8</v>
      </c>
      <c r="I12" s="7">
        <v>0.9</v>
      </c>
    </row>
    <row r="13" spans="1:14">
      <c r="A13" s="1"/>
      <c r="D13" s="4" t="s">
        <v>0</v>
      </c>
    </row>
    <row r="14" spans="1:14">
      <c r="A14" s="1">
        <v>0.7</v>
      </c>
      <c r="D14" s="3">
        <v>0.8</v>
      </c>
      <c r="E14" s="8">
        <v>0.6</v>
      </c>
    </row>
    <row r="15" spans="1:14">
      <c r="A15" s="1"/>
      <c r="N15" s="46" t="s">
        <v>54</v>
      </c>
    </row>
    <row r="16" spans="1:14">
      <c r="A16" s="1"/>
      <c r="D16" s="3">
        <v>0.4</v>
      </c>
      <c r="E16" s="42">
        <v>0.2</v>
      </c>
      <c r="I16" s="7">
        <v>0.9</v>
      </c>
      <c r="K16" s="9"/>
    </row>
    <row r="17" spans="1:16">
      <c r="A17" s="1"/>
      <c r="K17" s="9"/>
      <c r="L17" s="11" t="s">
        <v>1</v>
      </c>
      <c r="M17" s="11">
        <v>0.85</v>
      </c>
    </row>
    <row r="18" spans="1:16">
      <c r="A18" s="1">
        <v>0.7</v>
      </c>
      <c r="L18" s="44" t="s">
        <v>2</v>
      </c>
      <c r="M18" s="44">
        <f>G53</f>
        <v>0.88643230033488507</v>
      </c>
    </row>
    <row r="19" spans="1:16">
      <c r="D19" s="43">
        <v>0.2</v>
      </c>
      <c r="G19" s="5"/>
      <c r="L19" s="11" t="s">
        <v>3</v>
      </c>
      <c r="M19" s="30">
        <f>M17-M18</f>
        <v>-3.6432300334885093E-2</v>
      </c>
    </row>
    <row r="20" spans="1:16">
      <c r="G20" s="3">
        <v>0.7</v>
      </c>
      <c r="L20" s="11"/>
      <c r="M20" s="11"/>
    </row>
    <row r="21" spans="1:16">
      <c r="A21" s="1">
        <v>0.2</v>
      </c>
      <c r="L21" s="11" t="s">
        <v>17</v>
      </c>
      <c r="M21" s="11">
        <v>0.1</v>
      </c>
    </row>
    <row r="23" spans="1:16">
      <c r="G23" s="1">
        <v>1</v>
      </c>
      <c r="K23" s="41" t="s">
        <v>55</v>
      </c>
    </row>
    <row r="24" spans="1:16" ht="16" thickBot="1">
      <c r="B24" t="s">
        <v>24</v>
      </c>
      <c r="M24" s="10" t="s">
        <v>4</v>
      </c>
      <c r="P24" t="s">
        <v>4</v>
      </c>
    </row>
    <row r="25" spans="1:16" ht="17">
      <c r="C25" s="26" t="s">
        <v>5</v>
      </c>
      <c r="D25" s="27" t="s">
        <v>6</v>
      </c>
      <c r="E25" s="27" t="s">
        <v>7</v>
      </c>
      <c r="F25" s="27" t="s">
        <v>8</v>
      </c>
      <c r="G25" s="28" t="s">
        <v>23</v>
      </c>
      <c r="K25" s="61" t="s">
        <v>30</v>
      </c>
      <c r="L25" s="32"/>
      <c r="M25" s="32"/>
      <c r="N25" s="32"/>
      <c r="O25" s="33"/>
    </row>
    <row r="26" spans="1:16" ht="16" thickBot="1">
      <c r="C26" s="12">
        <v>1</v>
      </c>
      <c r="D26" s="13" t="s">
        <v>50</v>
      </c>
      <c r="E26" s="13" t="s">
        <v>9</v>
      </c>
      <c r="F26" s="13">
        <v>0.5</v>
      </c>
      <c r="G26" s="14">
        <f>C26*F26</f>
        <v>0.5</v>
      </c>
      <c r="K26" s="54"/>
      <c r="L26" s="55" t="s">
        <v>25</v>
      </c>
      <c r="M26" s="55" t="s">
        <v>28</v>
      </c>
      <c r="N26" s="55" t="s">
        <v>26</v>
      </c>
      <c r="O26" s="56" t="s">
        <v>27</v>
      </c>
    </row>
    <row r="27" spans="1:16" ht="16" thickBot="1">
      <c r="C27" s="12">
        <v>0.4</v>
      </c>
      <c r="D27" s="13" t="s">
        <v>10</v>
      </c>
      <c r="E27" s="13" t="s">
        <v>9</v>
      </c>
      <c r="F27" s="13">
        <v>0.6</v>
      </c>
      <c r="G27" s="14">
        <f>C27*F27</f>
        <v>0.24</v>
      </c>
      <c r="K27" s="57"/>
      <c r="L27" s="58">
        <f>M18*(1-M18)*M19</f>
        <v>-3.6676424893955042E-3</v>
      </c>
      <c r="M27" s="58">
        <f>M21*L27*1</f>
        <v>-3.6676424893955045E-4</v>
      </c>
      <c r="N27" s="58">
        <f>F48</f>
        <v>0.5</v>
      </c>
      <c r="O27" s="59">
        <f>M27+N27</f>
        <v>0.49963323575106044</v>
      </c>
    </row>
    <row r="28" spans="1:16">
      <c r="C28" s="12">
        <v>0.7</v>
      </c>
      <c r="D28" s="13" t="s">
        <v>11</v>
      </c>
      <c r="E28" s="13" t="s">
        <v>9</v>
      </c>
      <c r="F28" s="13">
        <v>0.8</v>
      </c>
      <c r="G28" s="14">
        <f>C28*F28</f>
        <v>0.55999999999999994</v>
      </c>
    </row>
    <row r="29" spans="1:16" ht="16" thickBot="1">
      <c r="C29" s="15">
        <v>0.7</v>
      </c>
      <c r="D29" s="16" t="s">
        <v>12</v>
      </c>
      <c r="E29" s="16" t="s">
        <v>9</v>
      </c>
      <c r="F29" s="16">
        <v>0.6</v>
      </c>
      <c r="G29" s="17">
        <f>C29*F29</f>
        <v>0.42</v>
      </c>
    </row>
    <row r="30" spans="1:16" ht="16" thickBot="1">
      <c r="C30" s="15">
        <v>0.2</v>
      </c>
      <c r="D30" s="16" t="s">
        <v>52</v>
      </c>
      <c r="E30" s="16" t="s">
        <v>9</v>
      </c>
      <c r="F30" s="16">
        <v>0.2</v>
      </c>
      <c r="G30" s="17">
        <f>C30*F30</f>
        <v>4.0000000000000008E-2</v>
      </c>
      <c r="K30" s="31"/>
      <c r="L30" s="32" t="s">
        <v>35</v>
      </c>
      <c r="M30" s="32" t="s">
        <v>36</v>
      </c>
      <c r="N30" s="32" t="s">
        <v>37</v>
      </c>
      <c r="O30" s="33" t="s">
        <v>38</v>
      </c>
    </row>
    <row r="31" spans="1:16" ht="16" thickBot="1">
      <c r="D31" s="29"/>
      <c r="F31" t="s">
        <v>19</v>
      </c>
      <c r="G31" s="18">
        <f>SUM(G26:G30)</f>
        <v>1.7599999999999998</v>
      </c>
      <c r="K31" s="24"/>
      <c r="L31" s="25">
        <f>C49*(1-C49)*F49*L27</f>
        <v>-4.1341168202301123E-4</v>
      </c>
      <c r="M31" s="25">
        <f>M21*L27*C49</f>
        <v>-3.1292680021071507E-4</v>
      </c>
      <c r="N31" s="25">
        <f>F49</f>
        <v>0.9</v>
      </c>
      <c r="O31" s="53">
        <f>M31+N31</f>
        <v>0.89968707319978936</v>
      </c>
    </row>
    <row r="32" spans="1:16" ht="16" thickBot="1">
      <c r="C32" s="45" t="s">
        <v>53</v>
      </c>
      <c r="D32" s="19" t="s">
        <v>13</v>
      </c>
      <c r="E32" t="s">
        <v>14</v>
      </c>
      <c r="G32" s="20">
        <f>(1/(1+EXP(-G31)))</f>
        <v>0.85320966019861766</v>
      </c>
    </row>
    <row r="33" spans="3:15" ht="16" thickBot="1"/>
    <row r="34" spans="3:15">
      <c r="K34" s="31"/>
      <c r="L34" s="32" t="s">
        <v>39</v>
      </c>
      <c r="M34" s="32" t="s">
        <v>40</v>
      </c>
      <c r="N34" s="32" t="s">
        <v>41</v>
      </c>
      <c r="O34" s="33" t="s">
        <v>42</v>
      </c>
    </row>
    <row r="35" spans="3:15" ht="16" thickBot="1">
      <c r="K35" s="24"/>
      <c r="L35" s="25">
        <f>C50*(1-C50)*F50*L27</f>
        <v>-3.6263604371747523E-4</v>
      </c>
      <c r="M35" s="25">
        <f>M21*L27*C50</f>
        <v>-3.2068110721383532E-4</v>
      </c>
      <c r="N35" s="25">
        <f>F50</f>
        <v>0.9</v>
      </c>
      <c r="O35" s="53">
        <f>M35+N35</f>
        <v>0.89967931889278618</v>
      </c>
    </row>
    <row r="36" spans="3:15" ht="18" thickBot="1">
      <c r="C36" s="26" t="s">
        <v>5</v>
      </c>
      <c r="D36" s="27" t="s">
        <v>6</v>
      </c>
      <c r="E36" s="27" t="s">
        <v>7</v>
      </c>
      <c r="F36" s="27" t="s">
        <v>8</v>
      </c>
      <c r="G36" s="28" t="s">
        <v>23</v>
      </c>
    </row>
    <row r="37" spans="3:15">
      <c r="C37" s="12">
        <v>1</v>
      </c>
      <c r="D37" s="13" t="s">
        <v>51</v>
      </c>
      <c r="E37" s="13" t="s">
        <v>15</v>
      </c>
      <c r="F37" s="13">
        <v>0.7</v>
      </c>
      <c r="G37" s="14">
        <f>C37*F37</f>
        <v>0.7</v>
      </c>
      <c r="J37" s="35"/>
      <c r="K37" s="60" t="s">
        <v>43</v>
      </c>
      <c r="L37" s="36"/>
      <c r="M37" s="36"/>
      <c r="N37" s="36"/>
      <c r="O37" s="37"/>
    </row>
    <row r="38" spans="3:15">
      <c r="C38" s="12">
        <v>0.4</v>
      </c>
      <c r="D38" s="13" t="s">
        <v>10</v>
      </c>
      <c r="E38" s="13" t="s">
        <v>15</v>
      </c>
      <c r="F38" s="13">
        <v>0.9</v>
      </c>
      <c r="G38" s="14">
        <f>C38*F38</f>
        <v>0.36000000000000004</v>
      </c>
      <c r="J38" s="38"/>
      <c r="K38" s="34" t="s">
        <v>34</v>
      </c>
      <c r="L38" s="34" t="s">
        <v>29</v>
      </c>
      <c r="M38" s="34" t="s">
        <v>33</v>
      </c>
      <c r="N38" s="34" t="s">
        <v>31</v>
      </c>
      <c r="O38" s="39" t="s">
        <v>32</v>
      </c>
    </row>
    <row r="39" spans="3:15">
      <c r="C39" s="12">
        <v>0.7</v>
      </c>
      <c r="D39" s="13" t="s">
        <v>11</v>
      </c>
      <c r="E39" s="13" t="s">
        <v>15</v>
      </c>
      <c r="F39" s="13">
        <v>0.8</v>
      </c>
      <c r="G39" s="14">
        <f>C39*F39</f>
        <v>0.55999999999999994</v>
      </c>
      <c r="J39" s="38">
        <v>0</v>
      </c>
      <c r="K39" s="12">
        <v>1</v>
      </c>
      <c r="L39" s="13">
        <f>L31</f>
        <v>-4.1341168202301123E-4</v>
      </c>
      <c r="M39" s="13">
        <f>M21*L39*K39</f>
        <v>-4.1341168202301123E-5</v>
      </c>
      <c r="N39" s="13">
        <v>0.5</v>
      </c>
      <c r="O39" s="50">
        <f>M39+N39</f>
        <v>0.49995865883179769</v>
      </c>
    </row>
    <row r="40" spans="3:15" ht="16" thickBot="1">
      <c r="C40" s="15">
        <v>0.7</v>
      </c>
      <c r="D40" s="16" t="s">
        <v>12</v>
      </c>
      <c r="E40" s="16" t="s">
        <v>15</v>
      </c>
      <c r="F40" s="16">
        <v>0.4</v>
      </c>
      <c r="G40" s="17">
        <f>C40*F40</f>
        <v>0.27999999999999997</v>
      </c>
      <c r="J40" s="38">
        <v>1</v>
      </c>
      <c r="K40" s="12">
        <v>0.4</v>
      </c>
      <c r="L40" s="13">
        <f>L31</f>
        <v>-4.1341168202301123E-4</v>
      </c>
      <c r="M40" s="13">
        <f>M21*L40*K40</f>
        <v>-1.6536467280920449E-5</v>
      </c>
      <c r="N40" s="13">
        <v>0.6</v>
      </c>
      <c r="O40" s="50">
        <f>M40+N40</f>
        <v>0.59998346353271903</v>
      </c>
    </row>
    <row r="41" spans="3:15" ht="16" thickBot="1">
      <c r="C41" s="15">
        <v>0.2</v>
      </c>
      <c r="D41" s="16" t="s">
        <v>52</v>
      </c>
      <c r="E41" s="16" t="s">
        <v>15</v>
      </c>
      <c r="F41" s="16">
        <v>0.2</v>
      </c>
      <c r="G41" s="17">
        <f>C41*F41</f>
        <v>4.0000000000000008E-2</v>
      </c>
      <c r="J41" s="38">
        <v>2</v>
      </c>
      <c r="K41" s="12">
        <v>0.7</v>
      </c>
      <c r="L41" s="13">
        <f>L31</f>
        <v>-4.1341168202301123E-4</v>
      </c>
      <c r="M41" s="13">
        <f>M21*L41*K41</f>
        <v>-2.8938817741610784E-5</v>
      </c>
      <c r="N41" s="13">
        <v>0.8</v>
      </c>
      <c r="O41" s="50">
        <f>M41+N41</f>
        <v>0.79997106118225847</v>
      </c>
    </row>
    <row r="42" spans="3:15" ht="16" thickBot="1">
      <c r="F42" t="s">
        <v>20</v>
      </c>
      <c r="G42" s="21">
        <f>SUM(G37:G41)</f>
        <v>1.9400000000000002</v>
      </c>
      <c r="J42" s="40">
        <v>3</v>
      </c>
      <c r="K42" s="15">
        <v>0.7</v>
      </c>
      <c r="L42" s="16">
        <f>L31</f>
        <v>-4.1341168202301123E-4</v>
      </c>
      <c r="M42" s="16">
        <f>M21*L42*K42</f>
        <v>-2.8938817741610784E-5</v>
      </c>
      <c r="N42" s="16">
        <v>0.6</v>
      </c>
      <c r="O42" s="51">
        <f>M42+N42</f>
        <v>0.5999710611822584</v>
      </c>
    </row>
    <row r="43" spans="3:15" ht="16" thickBot="1">
      <c r="C43" s="29" t="s">
        <v>22</v>
      </c>
      <c r="D43" s="19" t="s">
        <v>13</v>
      </c>
      <c r="E43" t="s">
        <v>14</v>
      </c>
      <c r="G43" s="20">
        <f>(1/(1+EXP(-G42)))</f>
        <v>0.8743521434846544</v>
      </c>
      <c r="J43" s="40">
        <v>4</v>
      </c>
      <c r="K43" s="15">
        <v>0.2</v>
      </c>
      <c r="L43" s="13">
        <f>L31</f>
        <v>-4.1341168202301123E-4</v>
      </c>
      <c r="M43" s="16">
        <f>M21*L43*K43</f>
        <v>-8.2682336404602243E-6</v>
      </c>
      <c r="N43" s="16">
        <v>0.2</v>
      </c>
      <c r="O43" s="51">
        <f>M43+N43</f>
        <v>0.19999173176635954</v>
      </c>
    </row>
    <row r="44" spans="3:15">
      <c r="J44" s="35"/>
      <c r="K44" s="60" t="s">
        <v>44</v>
      </c>
      <c r="L44" s="36"/>
      <c r="M44" s="36"/>
      <c r="N44" s="36"/>
      <c r="O44" s="37"/>
    </row>
    <row r="45" spans="3:15">
      <c r="J45" s="38"/>
      <c r="K45" s="34" t="s">
        <v>45</v>
      </c>
      <c r="L45" s="34" t="s">
        <v>46</v>
      </c>
      <c r="M45" s="34" t="s">
        <v>47</v>
      </c>
      <c r="N45" s="34" t="s">
        <v>48</v>
      </c>
      <c r="O45" s="39" t="s">
        <v>49</v>
      </c>
    </row>
    <row r="46" spans="3:15" ht="16" thickBot="1">
      <c r="J46" s="38">
        <v>0</v>
      </c>
      <c r="K46" s="12">
        <v>1</v>
      </c>
      <c r="L46" s="13">
        <f>L35</f>
        <v>-3.6263604371747523E-4</v>
      </c>
      <c r="M46" s="13">
        <f>0.1*K46*L46</f>
        <v>-3.6263604371747521E-5</v>
      </c>
      <c r="N46" s="13">
        <v>0.7</v>
      </c>
      <c r="O46" s="50">
        <f>M46+N46</f>
        <v>0.69996373639562826</v>
      </c>
    </row>
    <row r="47" spans="3:15" ht="17">
      <c r="C47" s="26" t="s">
        <v>5</v>
      </c>
      <c r="D47" s="27" t="s">
        <v>6</v>
      </c>
      <c r="E47" s="27" t="s">
        <v>7</v>
      </c>
      <c r="F47" s="27" t="s">
        <v>8</v>
      </c>
      <c r="G47" s="28" t="s">
        <v>23</v>
      </c>
      <c r="J47" s="38">
        <v>1</v>
      </c>
      <c r="K47" s="12">
        <v>0.4</v>
      </c>
      <c r="L47" s="13">
        <f>L35</f>
        <v>-3.6263604371747523E-4</v>
      </c>
      <c r="M47" s="13">
        <f>0.1*K47*L47</f>
        <v>-1.4505441748699013E-5</v>
      </c>
      <c r="N47" s="13">
        <v>0.9</v>
      </c>
      <c r="O47" s="50">
        <f>M47+N47</f>
        <v>0.89998549455825128</v>
      </c>
    </row>
    <row r="48" spans="3:15">
      <c r="C48" s="12">
        <v>1</v>
      </c>
      <c r="D48" s="22" t="s">
        <v>18</v>
      </c>
      <c r="E48" s="22" t="s">
        <v>16</v>
      </c>
      <c r="F48" s="13">
        <v>0.5</v>
      </c>
      <c r="G48" s="14">
        <f>C48*F48</f>
        <v>0.5</v>
      </c>
      <c r="J48" s="38">
        <v>2</v>
      </c>
      <c r="K48" s="12">
        <v>0.7</v>
      </c>
      <c r="L48" s="13">
        <f>L35</f>
        <v>-3.6263604371747523E-4</v>
      </c>
      <c r="M48" s="13">
        <f>0.1*K48*L48</f>
        <v>-2.5384523060223264E-5</v>
      </c>
      <c r="N48" s="13">
        <v>0.8</v>
      </c>
      <c r="O48" s="50">
        <f>M48+N48</f>
        <v>0.79997461547693982</v>
      </c>
    </row>
    <row r="49" spans="3:15" ht="16" thickBot="1">
      <c r="C49" s="12">
        <f>G32</f>
        <v>0.85320966019861766</v>
      </c>
      <c r="D49" s="22" t="s">
        <v>9</v>
      </c>
      <c r="E49" s="22" t="s">
        <v>16</v>
      </c>
      <c r="F49" s="13">
        <v>0.9</v>
      </c>
      <c r="G49" s="14">
        <f>C49*F49</f>
        <v>0.76788869417875594</v>
      </c>
      <c r="J49" s="40">
        <v>3</v>
      </c>
      <c r="K49" s="15">
        <v>0.7</v>
      </c>
      <c r="L49" s="16">
        <f>L35</f>
        <v>-3.6263604371747523E-4</v>
      </c>
      <c r="M49" s="16">
        <f>0.1*K49*L49</f>
        <v>-2.5384523060223264E-5</v>
      </c>
      <c r="N49" s="16">
        <v>0.4</v>
      </c>
      <c r="O49" s="51">
        <f>M49+N49</f>
        <v>0.3999746154769398</v>
      </c>
    </row>
    <row r="50" spans="3:15" ht="16" thickBot="1">
      <c r="C50" s="15">
        <f>G43</f>
        <v>0.8743521434846544</v>
      </c>
      <c r="D50" s="23" t="s">
        <v>15</v>
      </c>
      <c r="E50" s="23" t="s">
        <v>16</v>
      </c>
      <c r="F50" s="16">
        <v>0.9</v>
      </c>
      <c r="G50" s="17">
        <f>C50*F50</f>
        <v>0.78691692913618894</v>
      </c>
      <c r="J50" s="47">
        <v>4</v>
      </c>
      <c r="K50" s="48">
        <v>0.2</v>
      </c>
      <c r="L50" s="49">
        <f>L35</f>
        <v>-3.6263604371747523E-4</v>
      </c>
      <c r="M50" s="49">
        <f>0.1*K50*L50</f>
        <v>-7.2527208743495063E-6</v>
      </c>
      <c r="N50" s="49">
        <v>0.2</v>
      </c>
      <c r="O50" s="52">
        <f>M50+N50</f>
        <v>0.19999274727912567</v>
      </c>
    </row>
    <row r="51" spans="3:15" ht="16" thickBot="1">
      <c r="F51" t="s">
        <v>21</v>
      </c>
      <c r="G51" s="21">
        <f>SUM(G47:G50)</f>
        <v>2.054805623314945</v>
      </c>
    </row>
    <row r="52" spans="3:15" ht="16" thickBot="1">
      <c r="D52" s="29" t="s">
        <v>22</v>
      </c>
    </row>
    <row r="53" spans="3:15" ht="16" thickBot="1">
      <c r="D53" s="19" t="s">
        <v>13</v>
      </c>
      <c r="E53" t="s">
        <v>14</v>
      </c>
      <c r="G53" s="20">
        <f>(1/(1+EXP(-G51)))</f>
        <v>0.88643230033488507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11</xdr:col>
                <xdr:colOff>203200</xdr:colOff>
                <xdr:row>1</xdr:row>
                <xdr:rowOff>127000</xdr:rowOff>
              </from>
              <to>
                <xdr:col>17</xdr:col>
                <xdr:colOff>812800</xdr:colOff>
                <xdr:row>10</xdr:row>
                <xdr:rowOff>50800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151" r:id="rId5">
          <objectPr defaultSize="0" autoPict="0" r:id="rId6">
            <anchor moveWithCells="1">
              <from>
                <xdr:col>0</xdr:col>
                <xdr:colOff>292100</xdr:colOff>
                <xdr:row>0</xdr:row>
                <xdr:rowOff>76200</xdr:rowOff>
              </from>
              <to>
                <xdr:col>3</xdr:col>
                <xdr:colOff>0</xdr:colOff>
                <xdr:row>6</xdr:row>
                <xdr:rowOff>12700</xdr:rowOff>
              </to>
            </anchor>
          </objectPr>
        </oleObject>
      </mc:Choice>
      <mc:Fallback>
        <oleObject progId="Equation.3" shapeId="1151" r:id="rId5"/>
      </mc:Fallback>
    </mc:AlternateContent>
    <mc:AlternateContent xmlns:mc="http://schemas.openxmlformats.org/markup-compatibility/2006">
      <mc:Choice Requires="x14">
        <oleObject progId="Equation.3" shapeId="1152" r:id="rId7">
          <objectPr defaultSize="0" autoPict="0" r:id="rId8">
            <anchor moveWithCells="1">
              <from>
                <xdr:col>3</xdr:col>
                <xdr:colOff>25400</xdr:colOff>
                <xdr:row>0</xdr:row>
                <xdr:rowOff>177800</xdr:rowOff>
              </from>
              <to>
                <xdr:col>6</xdr:col>
                <xdr:colOff>304800</xdr:colOff>
                <xdr:row>3</xdr:row>
                <xdr:rowOff>101600</xdr:rowOff>
              </to>
            </anchor>
          </objectPr>
        </oleObject>
      </mc:Choice>
      <mc:Fallback>
        <oleObject progId="Equation.3" shapeId="1152" r:id="rId7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 #4</vt:lpstr>
    </vt:vector>
  </TitlesOfParts>
  <Company>Stevens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Xuanyu Liu</dc:creator>
  <cp:lastModifiedBy>Xuanyu Liu</cp:lastModifiedBy>
  <dcterms:created xsi:type="dcterms:W3CDTF">2016-05-05T00:03:49Z</dcterms:created>
  <dcterms:modified xsi:type="dcterms:W3CDTF">2016-05-11T22:11:09Z</dcterms:modified>
</cp:coreProperties>
</file>