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SubRES_TMPL\"/>
    </mc:Choice>
  </mc:AlternateContent>
  <xr:revisionPtr revIDLastSave="0" documentId="13_ncr:1_{583307B0-396E-4E9E-B5EF-E168F72B57A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5" i="5" l="1"/>
  <c r="K39" i="4" l="1"/>
  <c r="K40" i="4" s="1"/>
  <c r="J39" i="4"/>
  <c r="J40" i="4" s="1"/>
  <c r="B14" i="8" l="1"/>
  <c r="B15" i="8"/>
  <c r="B16" i="8"/>
  <c r="B18" i="8"/>
  <c r="B19" i="8"/>
  <c r="B20" i="8"/>
  <c r="B34" i="5"/>
  <c r="B38" i="5"/>
  <c r="B37" i="5"/>
  <c r="B36" i="5"/>
  <c r="B32" i="5"/>
  <c r="B35" i="5"/>
  <c r="B33" i="5"/>
  <c r="B31" i="5"/>
  <c r="B30" i="5"/>
  <c r="B29" i="5"/>
  <c r="B28" i="5"/>
  <c r="B27" i="5"/>
  <c r="B26" i="5"/>
  <c r="B25" i="5"/>
  <c r="B24" i="5"/>
  <c r="B23" i="5"/>
  <c r="B22" i="5"/>
  <c r="B21" i="5"/>
  <c r="K47" i="4" l="1"/>
  <c r="B52" i="4"/>
  <c r="B47" i="4"/>
  <c r="B22" i="6" l="1"/>
  <c r="B17" i="6"/>
  <c r="B42" i="4"/>
  <c r="B38" i="4"/>
  <c r="B33" i="4"/>
  <c r="B29" i="4"/>
  <c r="B24" i="4"/>
  <c r="B19" i="4"/>
  <c r="B14" i="4"/>
  <c r="B20" i="5"/>
  <c r="B19" i="5"/>
  <c r="B18" i="5"/>
  <c r="B17" i="5"/>
  <c r="B16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<sst xmlns="http://schemas.openxmlformats.org/spreadsheetml/2006/main" count="919" uniqueCount="299">
  <si>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</si>
  <si>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</si>
  <si>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</si>
  <si>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</si>
  <si>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</si>
  <si>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</si>
  <si>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</si>
  <si>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</si>
  <si>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</si>
  <si>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</si>
  <si>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</si>
  <si>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</si>
  <si>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</si>
  <si>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</si>
  <si>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</si>
  <si>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</si>
  <si>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</si>
  <si>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</si>
  <si>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</si>
  <si>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</si>
  <si>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</si>
  <si>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</si>
  <si>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</si>
  <si>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</si>
  <si>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</si>
  <si>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</si>
  <si>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</si>
  <si>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</si>
  <si>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</si>
  <si>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</si>
  <si>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</si>
  <si>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</si>
  <si>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</si>
  <si>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</si>
  <si>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</si>
  <si>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</si>
  <si>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</si>
  <si>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</si>
  <si>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</si>
  <si>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</si>
  <si>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</si>
  <si>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</si>
  <si>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</si>
  <si>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</si>
  <si>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</si>
  <si>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</si>
  <si>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</si>
  <si>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</si>
  <si>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</si>
  <si>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</si>
  <si>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</si>
  <si>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</si>
  <si>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</si>
  <si>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</si>
  <si>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</si>
  <si>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</si>
  <si>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</si>
  <si>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</si>
  <si>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</si>
  <si>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</si>
  <si>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</si>
  <si>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</si>
  <si>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</si>
  <si>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</si>
  <si>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</si>
  <si>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</si>
  <si>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</si>
  <si>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</si>
  <si>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</si>
  <si>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</si>
  <si>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</si>
  <si>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</si>
  <si>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</si>
  <si>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</si>
  <si>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</si>
  <si>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</si>
  <si>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</si>
  <si>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</si>
  <si>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</si>
  <si>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</si>
  <si>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</si>
  <si>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</si>
  <si>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</si>
  <si>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</si>
  <si>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</si>
  <si>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</si>
  <si>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</si>
  <si>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</si>
  <si>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</si>
  <si>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</si>
  <si>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</si>
  <si>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</si>
  <si>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</si>
  <si>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</si>
  <si>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</si>
  <si>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</si>
  <si>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</si>
  <si>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</si>
  <si>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</si>
  <si>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</si>
  <si>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</si>
  <si>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</si>
  <si>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</si>
  <si>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</si>
  <si>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</si>
  <si>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</si>
  <si>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</si>
  <si>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</si>
  <si>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</si>
  <si>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</si>
  <si>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</si>
  <si>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</si>
  <si>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</si>
  <si>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</si>
  <si>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</si>
  <si>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</si>
  <si>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</si>
  <si>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</si>
  <si>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</si>
  <si>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</si>
  <si>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</si>
  <si>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</si>
  <si>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</si>
  <si>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</si>
  <si>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</si>
  <si>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</si>
  <si>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</si>
  <si>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</si>
  <si>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</si>
  <si>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</si>
  <si>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</si>
  <si>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</si>
  <si>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</si>
  <si>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</si>
  <si>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</si>
  <si>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</si>
  <si>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</si>
  <si>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</si>
  <si>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</si>
  <si>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</si>
  <si>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</si>
  <si>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</si>
  <si>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</si>
  <si>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</si>
  <si>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</si>
  <si>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</si>
  <si>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</si>
  <si>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</si>
  <si>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</si>
  <si>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</si>
  <si>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</si>
  <si>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</si>
  <si>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</si>
  <si>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</si>
  <si>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</si>
  <si>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</si>
  <si>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</si>
  <si>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</si>
  <si>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</si>
  <si>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</si>
  <si>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</si>
  <si>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</si>
  <si>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</si>
  <si>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</si>
  <si>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</si>
  <si>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</si>
  <si>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</si>
  <si>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</si>
  <si>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</si>
  <si>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</si>
  <si>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</si>
  <si>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</si>
  <si>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</si>
  <si>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</si>
  <si>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</si>
  <si>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</si>
  <si>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</si>
  <si>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</si>
  <si>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</si>
  <si>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</si>
  <si>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</si>
  <si>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</si>
  <si>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</si>
  <si>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</si>
  <si>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</si>
  <si>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</si>
  <si>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</si>
  <si>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</si>
  <si>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</si>
  <si>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</si>
  <si>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</si>
  <si>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</si>
  <si>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</si>
  <si>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</si>
  <si>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</si>
  <si>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</si>
  <si>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</si>
  <si>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</si>
  <si>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</si>
  <si>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</si>
  <si>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</si>
  <si>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</si>
  <si>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</si>
  <si>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</si>
  <si>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</si>
  <si>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</si>
  <si>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</si>
  <si>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</si>
  <si>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</si>
  <si>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</si>
  <si>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</si>
  <si>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</si>
  <si>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</si>
  <si>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</si>
  <si>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</si>
  <si>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</si>
  <si>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</si>
  <si>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</si>
  <si>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</si>
  <si>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TTRINLPG1</t>
  </si>
  <si>
    <t>TTRINGSL1</t>
  </si>
  <si>
    <t>TTRINELC1</t>
  </si>
  <si>
    <t>TFRENDSL1</t>
  </si>
  <si>
    <t>TFRENLPG1</t>
  </si>
  <si>
    <t>TFRENGSL1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</si>
  <si>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</si>
  <si>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</si>
  <si>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</si>
  <si>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</si>
  <si>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</si>
  <si>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</si>
  <si>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</si>
  <si>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</si>
  <si>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</si>
  <si>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</si>
  <si>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</si>
  <si>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</si>
  <si>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</si>
  <si>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</si>
  <si>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</si>
  <si>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</si>
  <si>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</si>
  <si>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</si>
  <si>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</si>
  <si>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</si>
  <si>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</si>
  <si>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</si>
  <si>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</si>
  <si>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</si>
  <si>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</si>
  <si>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</si>
  <si>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</si>
  <si>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</si>
  <si>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</si>
  <si>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</si>
  <si>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</si>
  <si>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</si>
  <si>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</si>
  <si>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</si>
  <si>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</si>
  <si>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</si>
  <si>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</si>
  <si>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</si>
  <si>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</si>
  <si>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</si>
  <si>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</si>
  <si>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</si>
  <si>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</si>
  <si>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</si>
  <si>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</si>
  <si>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</si>
  <si>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</si>
  <si>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</si>
  <si>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</si>
  <si>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</si>
  <si>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</si>
  <si>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</si>
  <si>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</si>
  <si>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</si>
  <si>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</si>
  <si>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</si>
  <si>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</si>
  <si>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</si>
  <si>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</si>
  <si>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</si>
  <si>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</si>
  <si>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</si>
  <si>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</si>
  <si>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</si>
  <si>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</si>
  <si>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</si>
  <si>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</si>
  <si>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</si>
  <si>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</si>
  <si>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</si>
  <si>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PDP Installed Capacity</t>
  </si>
  <si>
    <t>NCAP_BND</t>
  </si>
  <si>
    <t>TRAINHFO1</t>
  </si>
  <si>
    <t>TCANEHEV1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</si>
</sst>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41</xdr:row>
      <xdr:rowOff>47279</xdr:rowOff>
    </xdr:from>
    <xdr:to>
      <xdr:col>11</xdr:col>
      <xdr:colOff>390701</xdr:colOff>
      <xdr:row>47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58"/>
  <sheetViews>
    <sheetView topLeftCell="C25" zoomScaleNormal="100" workbookViewId="0">
      <selection activeCell="H60" sqref="H6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7" width="13.109375" style="23" bestFit="1" customWidth="1"/>
    <col min="8" max="8" width="13.109375" style="23" customWidth="1"/>
    <col min="9" max="9" width="13.109375" style="23" bestFit="1" customWidth="1"/>
    <col min="10" max="10" width="9.6640625" style="23" customWidth="1"/>
    <col min="11" max="11" width="7.6640625" style="23" customWidth="1"/>
    <col min="12" max="12" width="8.33203125" style="23" customWidth="1"/>
    <col min="13" max="13" width="7" style="23" bestFit="1" customWidth="1"/>
    <col min="14" max="14" width="15" style="23" bestFit="1" customWidth="1"/>
    <col min="15" max="15" width="11.5546875" style="23" bestFit="1" customWidth="1"/>
    <col min="16" max="16" width="2" style="23" bestFit="1" customWidth="1"/>
    <col min="17" max="17" width="12.6640625" bestFit="1" customWidth="1"/>
    <col min="18" max="18" width="7.5546875" customWidth="1"/>
    <col min="19" max="19" width="14.6640625" bestFit="1" customWidth="1"/>
    <col min="20" max="20" width="54.6640625" bestFit="1" customWidth="1"/>
    <col min="21" max="21" width="5.6640625" customWidth="1"/>
    <col min="22" max="22" width="10" bestFit="1" customWidth="1"/>
    <col min="23" max="23" width="12.33203125" customWidth="1"/>
    <col min="24" max="24" width="12.6640625" customWidth="1"/>
    <col min="25" max="25" width="7.5546875" bestFit="1" customWidth="1"/>
  </cols>
  <sheetData>
    <row r="1" spans="1:25" ht="22.8" x14ac:dyDescent="0.4">
      <c r="A1" s="1" t="s">
        <v>42</v>
      </c>
    </row>
    <row r="2" spans="1:25" x14ac:dyDescent="0.25">
      <c r="Q2" s="36"/>
      <c r="R2" s="36"/>
      <c r="S2" s="36"/>
      <c r="T2" s="36"/>
      <c r="U2" s="36"/>
      <c r="V2" s="36"/>
      <c r="W2" s="36"/>
      <c r="X2" s="36"/>
      <c r="Y2" s="36"/>
    </row>
    <row r="3" spans="1:25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192</v>
      </c>
      <c r="H4" s="9" t="s">
        <v>54</v>
      </c>
      <c r="Q4" s="60" t="s">
        <v>7</v>
      </c>
      <c r="R4" s="60"/>
      <c r="S4" s="61"/>
      <c r="T4" s="61"/>
      <c r="U4" s="61"/>
      <c r="V4" s="61"/>
      <c r="W4" s="61"/>
      <c r="X4" s="61"/>
      <c r="Y4" s="61"/>
    </row>
    <row r="5" spans="1:25" x14ac:dyDescent="0.25">
      <c r="Q5" s="62" t="s">
        <v>8</v>
      </c>
      <c r="R5" s="63" t="s">
        <v>55</v>
      </c>
      <c r="S5" s="62" t="s">
        <v>6</v>
      </c>
      <c r="T5" s="62" t="s">
        <v>9</v>
      </c>
      <c r="U5" s="62" t="s">
        <v>10</v>
      </c>
      <c r="V5" s="62" t="s">
        <v>11</v>
      </c>
      <c r="W5" s="62" t="s">
        <v>12</v>
      </c>
      <c r="X5" s="62" t="s">
        <v>13</v>
      </c>
      <c r="Y5" s="62" t="s">
        <v>14</v>
      </c>
    </row>
    <row r="6" spans="1:25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193</v>
      </c>
      <c r="H6" s="8"/>
      <c r="I6" s="35"/>
      <c r="Q6" s="64" t="s">
        <v>61</v>
      </c>
      <c r="R6" s="64" t="s">
        <v>62</v>
      </c>
      <c r="S6" s="64" t="s">
        <v>24</v>
      </c>
      <c r="T6" s="64" t="s">
        <v>25</v>
      </c>
      <c r="U6" s="64" t="s">
        <v>10</v>
      </c>
      <c r="V6" s="64" t="s">
        <v>63</v>
      </c>
      <c r="W6" s="64" t="s">
        <v>64</v>
      </c>
      <c r="X6" s="64" t="s">
        <v>26</v>
      </c>
      <c r="Y6" s="64" t="s">
        <v>27</v>
      </c>
    </row>
    <row r="7" spans="1:25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194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5">
      <c r="Q9" s="3"/>
      <c r="R9" s="3"/>
    </row>
    <row r="10" spans="1:25" x14ac:dyDescent="0.25">
      <c r="E10" s="6" t="s">
        <v>0</v>
      </c>
      <c r="F10" s="24"/>
      <c r="G10" s="6"/>
      <c r="H10" s="6"/>
      <c r="J10" s="6"/>
      <c r="K10" s="7"/>
      <c r="L10" s="7"/>
      <c r="M10" s="5"/>
      <c r="Q10" s="60" t="s">
        <v>18</v>
      </c>
      <c r="R10" s="60"/>
      <c r="S10" s="61"/>
      <c r="T10" s="61"/>
      <c r="U10" s="61"/>
      <c r="V10" s="61"/>
      <c r="W10" s="61"/>
      <c r="X10" s="61"/>
      <c r="Y10" s="61"/>
    </row>
    <row r="11" spans="1:25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296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187</v>
      </c>
      <c r="O11" s="15" t="s">
        <v>70</v>
      </c>
      <c r="P11" s="25"/>
      <c r="Q11" s="62" t="s">
        <v>16</v>
      </c>
      <c r="R11" s="63" t="s">
        <v>55</v>
      </c>
      <c r="S11" s="62" t="s">
        <v>1</v>
      </c>
      <c r="T11" s="62" t="s">
        <v>2</v>
      </c>
      <c r="U11" s="62" t="s">
        <v>19</v>
      </c>
      <c r="V11" s="62" t="s">
        <v>20</v>
      </c>
      <c r="W11" s="62" t="s">
        <v>21</v>
      </c>
      <c r="X11" s="62" t="s">
        <v>22</v>
      </c>
      <c r="Y11" s="62" t="s">
        <v>23</v>
      </c>
    </row>
    <row r="12" spans="1:25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295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188</v>
      </c>
      <c r="N12" s="17" t="s">
        <v>38</v>
      </c>
      <c r="O12" s="17" t="s">
        <v>74</v>
      </c>
      <c r="Q12" s="65" t="s">
        <v>75</v>
      </c>
      <c r="R12" s="65" t="s">
        <v>62</v>
      </c>
      <c r="S12" s="65" t="s">
        <v>28</v>
      </c>
      <c r="T12" s="65" t="s">
        <v>29</v>
      </c>
      <c r="U12" s="65" t="s">
        <v>30</v>
      </c>
      <c r="V12" s="65" t="s">
        <v>31</v>
      </c>
      <c r="W12" s="65" t="s">
        <v>76</v>
      </c>
      <c r="X12" s="65" t="s">
        <v>77</v>
      </c>
      <c r="Y12" s="65" t="s">
        <v>32</v>
      </c>
    </row>
    <row r="13" spans="1:25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201</v>
      </c>
      <c r="K13" s="19" t="s">
        <v>202</v>
      </c>
      <c r="L13" s="19" t="s">
        <v>203</v>
      </c>
      <c r="M13" s="19" t="s">
        <v>79</v>
      </c>
      <c r="N13" s="19" t="s">
        <v>80</v>
      </c>
      <c r="O13" s="19"/>
      <c r="Q13" s="64" t="s">
        <v>97</v>
      </c>
      <c r="R13" s="64"/>
      <c r="S13" s="64"/>
      <c r="T13" s="64"/>
      <c r="U13" s="64"/>
      <c r="V13" s="64"/>
      <c r="W13" s="64"/>
      <c r="X13" s="64"/>
      <c r="Y13" s="64"/>
    </row>
    <row r="14" spans="1:25" x14ac:dyDescent="0.25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6" t="s">
        <v>81</v>
      </c>
      <c r="R14" s="66"/>
      <c r="S14" s="66" t="s">
        <v>152</v>
      </c>
      <c r="T14" s="66" t="s">
        <v>110</v>
      </c>
      <c r="U14" s="66" t="s">
        <v>52</v>
      </c>
      <c r="V14" s="66" t="s">
        <v>53</v>
      </c>
      <c r="W14" s="61" t="s">
        <v>204</v>
      </c>
      <c r="X14" s="66"/>
      <c r="Y14" s="66"/>
    </row>
    <row r="15" spans="1:25" x14ac:dyDescent="0.25">
      <c r="E15" s="23">
        <v>2025</v>
      </c>
      <c r="F15" s="26"/>
      <c r="G15" s="27">
        <v>0.42</v>
      </c>
      <c r="H15" s="27">
        <v>1.32</v>
      </c>
      <c r="I15" s="27">
        <v>0.85</v>
      </c>
      <c r="K15" s="27"/>
      <c r="L15" s="27"/>
      <c r="O15" s="27"/>
      <c r="Q15" s="66"/>
      <c r="R15" s="66"/>
      <c r="S15" s="66"/>
      <c r="T15" s="66"/>
      <c r="U15" s="66"/>
      <c r="V15" s="66"/>
      <c r="W15" s="61"/>
      <c r="X15" s="66"/>
      <c r="Y15" s="66"/>
    </row>
    <row r="16" spans="1:25" x14ac:dyDescent="0.25">
      <c r="E16" s="23">
        <v>2030</v>
      </c>
      <c r="F16" s="26"/>
      <c r="G16" s="27">
        <v>0.42</v>
      </c>
      <c r="H16" s="27">
        <v>1.44</v>
      </c>
      <c r="I16" s="27">
        <v>0.85</v>
      </c>
      <c r="K16" s="27"/>
      <c r="L16" s="27"/>
      <c r="O16" s="27"/>
      <c r="Q16" s="66"/>
      <c r="R16" s="66"/>
      <c r="S16" s="66"/>
      <c r="T16" s="66"/>
      <c r="U16" s="66"/>
      <c r="V16" s="66"/>
      <c r="W16" s="61"/>
      <c r="X16" s="66"/>
      <c r="Y16" s="66"/>
    </row>
    <row r="17" spans="2:25" x14ac:dyDescent="0.25">
      <c r="E17" s="23">
        <v>2035</v>
      </c>
      <c r="F17" s="26"/>
      <c r="G17" s="27">
        <v>0.42</v>
      </c>
      <c r="H17" s="27">
        <v>1.44</v>
      </c>
      <c r="I17" s="27">
        <v>0.85</v>
      </c>
      <c r="K17" s="27"/>
      <c r="L17" s="27"/>
      <c r="O17" s="27"/>
      <c r="Q17" s="66"/>
      <c r="R17" s="66"/>
      <c r="S17" s="66"/>
      <c r="T17" s="66"/>
      <c r="U17" s="66"/>
      <c r="V17" s="66"/>
      <c r="W17" s="61"/>
      <c r="X17" s="66"/>
      <c r="Y17" s="66"/>
    </row>
    <row r="18" spans="2:25" x14ac:dyDescent="0.25">
      <c r="E18" s="23">
        <v>2040</v>
      </c>
      <c r="F18" s="26"/>
      <c r="G18" s="27">
        <v>0.42</v>
      </c>
      <c r="H18" s="27">
        <v>1.44</v>
      </c>
      <c r="I18" s="27">
        <v>0.85</v>
      </c>
      <c r="K18" s="27"/>
      <c r="L18" s="27"/>
      <c r="O18" s="27"/>
      <c r="Q18" s="66"/>
      <c r="R18" s="66"/>
      <c r="S18" s="66"/>
      <c r="T18" s="66"/>
      <c r="U18" s="66"/>
      <c r="V18" s="66"/>
      <c r="W18" s="61"/>
      <c r="X18" s="66"/>
      <c r="Y18" s="66"/>
    </row>
    <row r="19" spans="2:25" x14ac:dyDescent="0.25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6" t="s">
        <v>81</v>
      </c>
      <c r="R19" s="66"/>
      <c r="S19" s="66" t="s">
        <v>154</v>
      </c>
      <c r="T19" s="66" t="s">
        <v>112</v>
      </c>
      <c r="U19" s="66" t="s">
        <v>52</v>
      </c>
      <c r="V19" s="66" t="s">
        <v>53</v>
      </c>
      <c r="W19" s="61" t="s">
        <v>204</v>
      </c>
      <c r="X19" s="66"/>
      <c r="Y19" s="66"/>
    </row>
    <row r="20" spans="2:25" x14ac:dyDescent="0.25">
      <c r="E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6"/>
      <c r="R20" s="66"/>
      <c r="S20" s="66"/>
      <c r="T20" s="66"/>
      <c r="U20" s="66"/>
      <c r="V20" s="66"/>
      <c r="W20" s="61"/>
      <c r="X20" s="66"/>
      <c r="Y20" s="66"/>
    </row>
    <row r="21" spans="2:25" x14ac:dyDescent="0.25">
      <c r="E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6"/>
      <c r="R21" s="66"/>
      <c r="S21" s="66"/>
      <c r="T21" s="66"/>
      <c r="U21" s="66"/>
      <c r="V21" s="66"/>
      <c r="W21" s="61"/>
      <c r="X21" s="66"/>
      <c r="Y21" s="66"/>
    </row>
    <row r="22" spans="2:25" x14ac:dyDescent="0.25">
      <c r="E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6"/>
      <c r="R22" s="66"/>
      <c r="S22" s="66"/>
      <c r="T22" s="66"/>
      <c r="U22" s="66"/>
      <c r="V22" s="66"/>
      <c r="W22" s="61"/>
      <c r="X22" s="66"/>
      <c r="Y22" s="66"/>
    </row>
    <row r="23" spans="2:25" x14ac:dyDescent="0.25">
      <c r="E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6"/>
      <c r="R23" s="66"/>
      <c r="S23" s="66"/>
      <c r="T23" s="66"/>
      <c r="U23" s="66"/>
      <c r="V23" s="66"/>
      <c r="W23" s="61"/>
      <c r="X23" s="66"/>
      <c r="Y23" s="66"/>
    </row>
    <row r="24" spans="2:25" x14ac:dyDescent="0.25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6" t="s">
        <v>81</v>
      </c>
      <c r="R24" s="66"/>
      <c r="S24" s="66" t="s">
        <v>153</v>
      </c>
      <c r="T24" s="66" t="s">
        <v>111</v>
      </c>
      <c r="U24" s="66" t="s">
        <v>52</v>
      </c>
      <c r="V24" s="66" t="s">
        <v>53</v>
      </c>
      <c r="W24" s="61" t="s">
        <v>204</v>
      </c>
      <c r="X24" s="66"/>
      <c r="Y24" s="66" t="s">
        <v>99</v>
      </c>
    </row>
    <row r="25" spans="2:25" x14ac:dyDescent="0.25">
      <c r="E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6"/>
      <c r="R25" s="66"/>
      <c r="S25" s="66"/>
      <c r="T25" s="66"/>
      <c r="U25" s="66"/>
      <c r="V25" s="66"/>
      <c r="W25" s="61"/>
      <c r="X25" s="66"/>
      <c r="Y25" s="66"/>
    </row>
    <row r="26" spans="2:25" x14ac:dyDescent="0.25">
      <c r="E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6" t="s">
        <v>81</v>
      </c>
      <c r="R26" s="66"/>
      <c r="S26" s="66" t="s">
        <v>155</v>
      </c>
      <c r="T26" s="66" t="s">
        <v>159</v>
      </c>
      <c r="U26" s="66" t="s">
        <v>52</v>
      </c>
      <c r="V26" s="66" t="s">
        <v>53</v>
      </c>
      <c r="W26" s="61" t="s">
        <v>204</v>
      </c>
      <c r="X26" s="66"/>
      <c r="Y26" s="66"/>
    </row>
    <row r="27" spans="2:25" x14ac:dyDescent="0.25">
      <c r="E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6" t="s">
        <v>81</v>
      </c>
      <c r="R27" s="66"/>
      <c r="S27" s="66" t="s">
        <v>156</v>
      </c>
      <c r="T27" s="66" t="s">
        <v>160</v>
      </c>
      <c r="U27" s="66" t="s">
        <v>52</v>
      </c>
      <c r="V27" s="66" t="s">
        <v>53</v>
      </c>
      <c r="W27" s="61" t="s">
        <v>204</v>
      </c>
      <c r="X27" s="66"/>
      <c r="Y27" s="66"/>
    </row>
    <row r="28" spans="2:25" ht="13.5" customHeight="1" x14ac:dyDescent="0.25">
      <c r="E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6" t="s">
        <v>81</v>
      </c>
      <c r="R28" s="66"/>
      <c r="S28" s="66" t="s">
        <v>157</v>
      </c>
      <c r="T28" s="66" t="s">
        <v>161</v>
      </c>
      <c r="U28" s="66" t="s">
        <v>52</v>
      </c>
      <c r="V28" s="66" t="s">
        <v>53</v>
      </c>
      <c r="W28" s="61" t="s">
        <v>204</v>
      </c>
      <c r="X28" s="66"/>
      <c r="Y28" s="66"/>
    </row>
    <row r="29" spans="2:25" ht="13.5" customHeight="1" x14ac:dyDescent="0.25">
      <c r="B29" s="23" t="str">
        <f t="shared" ref="B29" si="0">S26</f>
        <v>ELCRNBIO01</v>
      </c>
      <c r="C29" s="23" t="s">
        <v>163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6" t="s">
        <v>81</v>
      </c>
      <c r="R29" s="66"/>
      <c r="S29" s="66" t="s">
        <v>158</v>
      </c>
      <c r="T29" s="66" t="s">
        <v>162</v>
      </c>
      <c r="U29" s="66" t="s">
        <v>52</v>
      </c>
      <c r="V29" s="66" t="s">
        <v>53</v>
      </c>
      <c r="W29" s="61" t="s">
        <v>204</v>
      </c>
      <c r="X29" s="66"/>
      <c r="Y29" s="66"/>
    </row>
    <row r="30" spans="2:25" ht="13.5" customHeight="1" x14ac:dyDescent="0.25">
      <c r="E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6"/>
      <c r="R30" s="66"/>
      <c r="S30" s="66"/>
      <c r="T30" s="66"/>
      <c r="U30" s="66"/>
      <c r="V30" s="66"/>
      <c r="W30" s="61"/>
      <c r="X30" s="66"/>
      <c r="Y30" s="66"/>
    </row>
    <row r="31" spans="2:25" ht="13.5" customHeight="1" x14ac:dyDescent="0.25">
      <c r="E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6"/>
      <c r="R31" s="66"/>
      <c r="S31" s="66"/>
      <c r="T31" s="66"/>
      <c r="U31" s="66"/>
      <c r="V31" s="66"/>
      <c r="W31" s="61"/>
      <c r="X31" s="66"/>
      <c r="Y31" s="66"/>
    </row>
    <row r="32" spans="2:25" ht="13.5" customHeight="1" x14ac:dyDescent="0.25">
      <c r="E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6"/>
      <c r="R32" s="66"/>
      <c r="S32" s="66"/>
      <c r="T32" s="66"/>
      <c r="U32" s="66"/>
      <c r="V32" s="66"/>
      <c r="W32" s="61"/>
      <c r="X32" s="66"/>
      <c r="Y32" s="66"/>
    </row>
    <row r="33" spans="2:25" x14ac:dyDescent="0.25">
      <c r="B33" s="23" t="str">
        <f>S27</f>
        <v>ELCRNHYD01</v>
      </c>
      <c r="C33" s="23" t="s">
        <v>164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294</v>
      </c>
      <c r="S33" s="23" t="s">
        <v>195</v>
      </c>
      <c r="T33" s="66" t="s">
        <v>196</v>
      </c>
      <c r="U33" s="66" t="s">
        <v>52</v>
      </c>
      <c r="V33" s="66" t="s">
        <v>53</v>
      </c>
      <c r="W33" s="61" t="s">
        <v>204</v>
      </c>
      <c r="X33" s="66"/>
      <c r="Y33" s="66"/>
    </row>
    <row r="34" spans="2:25" x14ac:dyDescent="0.25">
      <c r="E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6"/>
      <c r="U34" s="66"/>
      <c r="V34" s="66"/>
      <c r="W34" s="61"/>
      <c r="X34" s="66"/>
      <c r="Y34" s="66"/>
    </row>
    <row r="35" spans="2:25" x14ac:dyDescent="0.25">
      <c r="E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6"/>
      <c r="U35" s="66"/>
      <c r="V35" s="66"/>
      <c r="W35" s="61"/>
      <c r="X35" s="66"/>
      <c r="Y35" s="66"/>
    </row>
    <row r="36" spans="2:25" x14ac:dyDescent="0.25">
      <c r="E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6"/>
      <c r="U36" s="66"/>
      <c r="V36" s="66"/>
      <c r="W36" s="61"/>
      <c r="X36" s="66"/>
      <c r="Y36" s="66"/>
    </row>
    <row r="37" spans="2:25" x14ac:dyDescent="0.25">
      <c r="E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6"/>
      <c r="U37" s="66"/>
      <c r="V37" s="66"/>
      <c r="W37" s="61"/>
      <c r="X37" s="66"/>
      <c r="Y37" s="66"/>
    </row>
    <row r="38" spans="2:25" x14ac:dyDescent="0.25">
      <c r="B38" s="23" t="str">
        <f>S28</f>
        <v>ELCRNWIN01</v>
      </c>
      <c r="C38" s="23" t="s">
        <v>165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6" t="s">
        <v>81</v>
      </c>
      <c r="S38" s="23" t="s">
        <v>197</v>
      </c>
      <c r="T38" s="66" t="s">
        <v>198</v>
      </c>
      <c r="U38" s="66" t="s">
        <v>52</v>
      </c>
      <c r="V38" s="66" t="s">
        <v>53</v>
      </c>
      <c r="W38" s="61" t="s">
        <v>204</v>
      </c>
    </row>
    <row r="39" spans="2:25" x14ac:dyDescent="0.25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6"/>
      <c r="S39" s="23"/>
      <c r="T39" s="66"/>
      <c r="U39" s="66"/>
      <c r="V39" s="66"/>
      <c r="W39" s="61"/>
    </row>
    <row r="40" spans="2:25" x14ac:dyDescent="0.25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6"/>
      <c r="S40" s="23"/>
      <c r="T40" s="66"/>
      <c r="U40" s="66"/>
      <c r="V40" s="66"/>
      <c r="W40" s="61"/>
    </row>
    <row r="41" spans="2:25" x14ac:dyDescent="0.25">
      <c r="F41" s="23">
        <v>2040</v>
      </c>
      <c r="G41" s="27">
        <v>1</v>
      </c>
      <c r="H41" s="27">
        <v>2.1</v>
      </c>
      <c r="I41" s="27">
        <v>0.35</v>
      </c>
      <c r="O41" s="27"/>
      <c r="Q41" s="66"/>
      <c r="S41" s="23"/>
      <c r="T41" s="66"/>
      <c r="U41" s="66"/>
      <c r="V41" s="66"/>
      <c r="W41" s="61"/>
    </row>
    <row r="42" spans="2:25" x14ac:dyDescent="0.25">
      <c r="B42" s="23" t="str">
        <f>S29</f>
        <v>ELCRNSOL01</v>
      </c>
      <c r="C42" s="23" t="s">
        <v>166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6" t="s">
        <v>81</v>
      </c>
      <c r="S42" s="23" t="s">
        <v>199</v>
      </c>
      <c r="T42" s="66" t="s">
        <v>200</v>
      </c>
      <c r="U42" s="66" t="s">
        <v>52</v>
      </c>
      <c r="V42" s="66" t="s">
        <v>53</v>
      </c>
      <c r="W42" s="61" t="s">
        <v>204</v>
      </c>
    </row>
    <row r="43" spans="2:25" x14ac:dyDescent="0.25">
      <c r="E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6"/>
      <c r="S43" s="23"/>
      <c r="T43" s="66"/>
      <c r="U43" s="66"/>
      <c r="V43" s="66"/>
      <c r="W43" s="61"/>
    </row>
    <row r="44" spans="2:25" x14ac:dyDescent="0.25">
      <c r="E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6"/>
      <c r="S44" s="23"/>
      <c r="T44" s="66"/>
      <c r="U44" s="66"/>
      <c r="V44" s="66"/>
      <c r="W44" s="61"/>
    </row>
    <row r="45" spans="2:25" x14ac:dyDescent="0.25">
      <c r="E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6"/>
      <c r="S45" s="23"/>
      <c r="T45" s="66"/>
      <c r="U45" s="66"/>
      <c r="V45" s="66"/>
      <c r="W45" s="61"/>
    </row>
    <row r="46" spans="2:25" x14ac:dyDescent="0.25">
      <c r="E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6"/>
      <c r="S46" s="23"/>
      <c r="T46" s="66"/>
      <c r="U46" s="66"/>
      <c r="V46" s="66"/>
      <c r="W46" s="61"/>
    </row>
    <row r="47" spans="2:25" x14ac:dyDescent="0.25">
      <c r="B47" s="23" t="str">
        <f>S38</f>
        <v>ELCRNBSO01</v>
      </c>
      <c r="C47" s="23" t="s">
        <v>166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5">
      <c r="E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5">
      <c r="E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5">
      <c r="E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5">
      <c r="E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5">
      <c r="B52" s="23" t="str">
        <f>S42</f>
        <v>ELCRNPHY01</v>
      </c>
      <c r="C52" s="23" t="s">
        <v>164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5">
      <c r="E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5">
      <c r="E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5">
      <c r="B55" s="23" t="s">
        <v>195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5">
      <c r="E56" s="23">
        <v>2030</v>
      </c>
      <c r="G56" s="23">
        <v>0.85</v>
      </c>
      <c r="H56" s="23">
        <v>1.754</v>
      </c>
      <c r="I56" s="23">
        <v>0.15</v>
      </c>
    </row>
    <row r="57" spans="2:20" x14ac:dyDescent="0.25">
      <c r="E57" s="23">
        <v>2035</v>
      </c>
      <c r="G57" s="23">
        <v>0.85</v>
      </c>
      <c r="H57" s="23">
        <v>1.754</v>
      </c>
      <c r="I57" s="23">
        <v>0.15</v>
      </c>
    </row>
    <row r="58" spans="2:20" x14ac:dyDescent="0.25">
      <c r="E58" s="23">
        <v>2040</v>
      </c>
      <c r="G58" s="23">
        <v>0.85</v>
      </c>
      <c r="H58" s="23">
        <v>2.254</v>
      </c>
      <c r="I58" s="23">
        <v>0.15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selection activeCell="H28" sqref="H28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113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114</v>
      </c>
      <c r="G4" s="9" t="s">
        <v>192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288</v>
      </c>
      <c r="N7"/>
      <c r="O7" s="2" t="s">
        <v>49</v>
      </c>
      <c r="P7" s="2"/>
      <c r="Q7" s="2" t="s">
        <v>52</v>
      </c>
      <c r="R7" t="s">
        <v>292</v>
      </c>
      <c r="S7" t="s">
        <v>204</v>
      </c>
      <c r="T7" s="2"/>
      <c r="U7" s="2" t="s">
        <v>49</v>
      </c>
    </row>
    <row r="8" spans="1:21" x14ac:dyDescent="0.25">
      <c r="M8" s="2" t="s">
        <v>289</v>
      </c>
      <c r="N8"/>
      <c r="O8" s="2" t="s">
        <v>290</v>
      </c>
      <c r="P8" s="2"/>
      <c r="Q8" s="2" t="s">
        <v>291</v>
      </c>
      <c r="R8" s="2"/>
      <c r="S8" t="s">
        <v>293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187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188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133</v>
      </c>
      <c r="I13" s="17" t="s">
        <v>237</v>
      </c>
      <c r="J13" s="17" t="s">
        <v>238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0" si="0">O14</f>
        <v>IBOILNCOA</v>
      </c>
      <c r="C14" t="s">
        <v>260</v>
      </c>
      <c r="D14" s="66" t="s">
        <v>261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254</v>
      </c>
      <c r="P14" s="61" t="s">
        <v>263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262</v>
      </c>
      <c r="D15" s="66" t="s">
        <v>261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750</v>
      </c>
      <c r="J15" s="30"/>
      <c r="K15">
        <v>30</v>
      </c>
      <c r="L15" s="2"/>
      <c r="M15" s="61" t="s">
        <v>90</v>
      </c>
      <c r="N15" s="66"/>
      <c r="O15" s="61" t="s">
        <v>255</v>
      </c>
      <c r="P15" s="61" t="s">
        <v>264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250</v>
      </c>
      <c r="D16" s="66" t="s">
        <v>261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2078.7684537684499</v>
      </c>
      <c r="J16" s="30"/>
      <c r="K16">
        <v>30</v>
      </c>
      <c r="L16" s="2"/>
      <c r="M16" s="61" t="s">
        <v>90</v>
      </c>
      <c r="N16" s="66"/>
      <c r="O16" s="61" t="s">
        <v>256</v>
      </c>
      <c r="P16" s="61" t="s">
        <v>265</v>
      </c>
      <c r="Q16" s="66" t="s">
        <v>52</v>
      </c>
      <c r="R16" s="66" t="s">
        <v>91</v>
      </c>
      <c r="S16" s="66" t="s">
        <v>204</v>
      </c>
      <c r="T16" s="66"/>
      <c r="U16" s="66"/>
    </row>
    <row r="17" spans="2:21" x14ac:dyDescent="0.25">
      <c r="B17" s="2" t="s">
        <v>271</v>
      </c>
      <c r="C17" t="s">
        <v>269</v>
      </c>
      <c r="D17" t="s">
        <v>270</v>
      </c>
      <c r="E17" s="30">
        <v>2022</v>
      </c>
      <c r="F17" s="31">
        <v>0.5</v>
      </c>
      <c r="G17" s="31">
        <v>0.5</v>
      </c>
      <c r="H17" s="23">
        <v>31.536000000000001</v>
      </c>
      <c r="I17" s="23">
        <v>500</v>
      </c>
      <c r="J17"/>
      <c r="K17">
        <v>10</v>
      </c>
      <c r="L17"/>
      <c r="M17" s="61" t="s">
        <v>90</v>
      </c>
      <c r="N17" s="66"/>
      <c r="O17" t="s">
        <v>271</v>
      </c>
      <c r="P17" s="61" t="s">
        <v>272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t="str">
        <f t="shared" si="0"/>
        <v>ICOMPNELC</v>
      </c>
      <c r="C18" s="23" t="s">
        <v>250</v>
      </c>
      <c r="D18" t="s">
        <v>278</v>
      </c>
      <c r="E18" s="30">
        <v>2022</v>
      </c>
      <c r="F18" s="31">
        <v>1</v>
      </c>
      <c r="G18" s="31">
        <v>0.5</v>
      </c>
      <c r="H18" s="23">
        <v>31.536000000000001</v>
      </c>
      <c r="I18" s="23">
        <v>1340</v>
      </c>
      <c r="J18"/>
      <c r="K18">
        <v>15.5</v>
      </c>
      <c r="L18"/>
      <c r="M18" s="61" t="s">
        <v>90</v>
      </c>
      <c r="N18" s="66"/>
      <c r="O18" s="61" t="s">
        <v>257</v>
      </c>
      <c r="P18" s="61" t="s">
        <v>266</v>
      </c>
      <c r="Q18" s="66" t="s">
        <v>52</v>
      </c>
      <c r="R18" s="66" t="s">
        <v>91</v>
      </c>
      <c r="S18" s="66" t="s">
        <v>204</v>
      </c>
      <c r="T18" s="66"/>
      <c r="U18" s="66"/>
    </row>
    <row r="19" spans="2:21" x14ac:dyDescent="0.25">
      <c r="B19" t="str">
        <f t="shared" si="0"/>
        <v>IPUMPNELC</v>
      </c>
      <c r="C19" s="23" t="s">
        <v>250</v>
      </c>
      <c r="D19" t="s">
        <v>279</v>
      </c>
      <c r="E19" s="30">
        <v>2022</v>
      </c>
      <c r="F19" s="31">
        <v>0.7</v>
      </c>
      <c r="G19" s="31">
        <v>0.5</v>
      </c>
      <c r="H19" s="23">
        <v>31.536000000000001</v>
      </c>
      <c r="I19" s="23">
        <v>1700</v>
      </c>
      <c r="J19"/>
      <c r="K19">
        <v>10</v>
      </c>
      <c r="L19"/>
      <c r="M19" s="61" t="s">
        <v>90</v>
      </c>
      <c r="N19" s="66"/>
      <c r="O19" s="61" t="s">
        <v>258</v>
      </c>
      <c r="P19" s="61" t="s">
        <v>267</v>
      </c>
      <c r="Q19" s="66" t="s">
        <v>52</v>
      </c>
      <c r="R19" s="66" t="s">
        <v>91</v>
      </c>
      <c r="S19" s="66" t="s">
        <v>204</v>
      </c>
      <c r="T19" s="66"/>
      <c r="U19" s="66"/>
    </row>
    <row r="20" spans="2:21" x14ac:dyDescent="0.25">
      <c r="B20" t="str">
        <f t="shared" si="0"/>
        <v>IMOTONELC</v>
      </c>
      <c r="C20" s="23" t="s">
        <v>250</v>
      </c>
      <c r="D20" s="23" t="s">
        <v>280</v>
      </c>
      <c r="E20" s="30">
        <v>2022</v>
      </c>
      <c r="F20" s="31">
        <v>0.95</v>
      </c>
      <c r="G20" s="31">
        <v>0.5</v>
      </c>
      <c r="H20" s="23">
        <v>31.536000000000001</v>
      </c>
      <c r="I20" s="23">
        <v>120</v>
      </c>
      <c r="J20" s="30"/>
      <c r="K20">
        <v>10</v>
      </c>
      <c r="M20" s="23" t="s">
        <v>90</v>
      </c>
      <c r="O20" s="23" t="s">
        <v>259</v>
      </c>
      <c r="P20" t="s">
        <v>268</v>
      </c>
      <c r="Q20" t="s">
        <v>52</v>
      </c>
      <c r="R20" t="s">
        <v>91</v>
      </c>
      <c r="S20" s="66" t="s">
        <v>204</v>
      </c>
    </row>
    <row r="21" spans="2:21" x14ac:dyDescent="0.25">
      <c r="B21" s="23" t="s">
        <v>274</v>
      </c>
      <c r="C21" s="23" t="s">
        <v>250</v>
      </c>
      <c r="D21" s="23" t="s">
        <v>273</v>
      </c>
      <c r="E21" s="30">
        <v>2022</v>
      </c>
      <c r="F21" s="23">
        <v>0.5</v>
      </c>
      <c r="G21" s="23">
        <v>0.5</v>
      </c>
      <c r="H21" s="23">
        <v>31.536000000000001</v>
      </c>
      <c r="I21" s="23">
        <v>100</v>
      </c>
      <c r="K21" s="23">
        <v>10</v>
      </c>
      <c r="M21" s="23" t="s">
        <v>90</v>
      </c>
      <c r="O21" s="23" t="s">
        <v>274</v>
      </c>
      <c r="P21" t="s">
        <v>275</v>
      </c>
      <c r="Q21" t="s">
        <v>52</v>
      </c>
      <c r="R21" t="s">
        <v>91</v>
      </c>
      <c r="S21" s="66" t="s">
        <v>204</v>
      </c>
    </row>
    <row r="22" spans="2:21" x14ac:dyDescent="0.25">
      <c r="B22" s="23" t="s">
        <v>286</v>
      </c>
      <c r="C22" t="s">
        <v>269</v>
      </c>
      <c r="D22" s="23" t="s">
        <v>273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286</v>
      </c>
      <c r="P22" s="2" t="s">
        <v>287</v>
      </c>
      <c r="Q22" t="s">
        <v>52</v>
      </c>
      <c r="R22" t="s">
        <v>91</v>
      </c>
    </row>
    <row r="23" spans="2:21" x14ac:dyDescent="0.25">
      <c r="P23" s="2"/>
    </row>
    <row r="27" spans="2:21" x14ac:dyDescent="0.25">
      <c r="D27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192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115</v>
      </c>
      <c r="H8" s="42" t="s">
        <v>116</v>
      </c>
      <c r="I8" s="42" t="s">
        <v>117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118</v>
      </c>
      <c r="H9" s="10" t="s">
        <v>119</v>
      </c>
      <c r="I9" s="10" t="s">
        <v>120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121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abSelected="1" topLeftCell="C10" zoomScaleNormal="100" workbookViewId="0">
      <selection activeCell="H32" sqref="H32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122</v>
      </c>
      <c r="C4" s="9" t="s">
        <v>132</v>
      </c>
      <c r="D4" s="14" t="s">
        <v>88</v>
      </c>
      <c r="E4" s="9" t="s">
        <v>52</v>
      </c>
      <c r="F4" s="9" t="s">
        <v>114</v>
      </c>
      <c r="H4" s="9" t="s">
        <v>192</v>
      </c>
      <c r="I4" s="9" t="s">
        <v>54</v>
      </c>
    </row>
    <row r="5" spans="1:21" ht="15.6" x14ac:dyDescent="0.3">
      <c r="B5" s="9" t="s">
        <v>123</v>
      </c>
      <c r="C5" s="9" t="s">
        <v>124</v>
      </c>
      <c r="D5" s="14" t="s">
        <v>88</v>
      </c>
      <c r="E5" s="9" t="s">
        <v>52</v>
      </c>
      <c r="F5" s="9" t="s">
        <v>53</v>
      </c>
      <c r="H5" s="9" t="s">
        <v>192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192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288</v>
      </c>
      <c r="O8" s="2" t="s">
        <v>49</v>
      </c>
      <c r="P8" s="2"/>
      <c r="Q8" s="2" t="s">
        <v>52</v>
      </c>
      <c r="R8" t="s">
        <v>292</v>
      </c>
      <c r="S8" t="s">
        <v>204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289</v>
      </c>
      <c r="O9" s="2" t="s">
        <v>290</v>
      </c>
      <c r="P9" s="2"/>
      <c r="Q9" s="2" t="s">
        <v>291</v>
      </c>
      <c r="R9" s="2"/>
      <c r="S9" t="s">
        <v>293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187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188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133</v>
      </c>
      <c r="I16" s="19" t="s">
        <v>237</v>
      </c>
      <c r="J16" s="19" t="s">
        <v>238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170</v>
      </c>
      <c r="D17" t="s">
        <v>244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242</v>
      </c>
      <c r="P17" s="61" t="s">
        <v>241</v>
      </c>
      <c r="Q17" s="66" t="s">
        <v>52</v>
      </c>
      <c r="R17" s="66" t="s">
        <v>53</v>
      </c>
      <c r="S17" s="61" t="s">
        <v>204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126</v>
      </c>
      <c r="D18" s="48" t="s">
        <v>244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243</v>
      </c>
      <c r="P18" s="61" t="s">
        <v>240</v>
      </c>
      <c r="Q18" s="66" t="s">
        <v>52</v>
      </c>
      <c r="R18" s="66" t="s">
        <v>53</v>
      </c>
      <c r="S18" s="61" t="s">
        <v>204</v>
      </c>
      <c r="T18" s="66"/>
      <c r="U18" s="66"/>
    </row>
    <row r="19" spans="2:21" x14ac:dyDescent="0.25">
      <c r="B19" s="49" t="str">
        <f t="shared" si="0"/>
        <v>CAPNELC1</v>
      </c>
      <c r="C19" s="49" t="s">
        <v>126</v>
      </c>
      <c r="D19" s="49" t="s">
        <v>127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129</v>
      </c>
      <c r="P19" s="61" t="s">
        <v>239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125</v>
      </c>
      <c r="D20" t="s">
        <v>128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130</v>
      </c>
      <c r="P20" s="61" t="s">
        <v>137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126</v>
      </c>
      <c r="D21" s="54" t="s">
        <v>128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131</v>
      </c>
      <c r="P21" s="69" t="s">
        <v>138</v>
      </c>
      <c r="Q21" s="68" t="s">
        <v>52</v>
      </c>
      <c r="R21" s="68" t="s">
        <v>91</v>
      </c>
      <c r="S21" s="61" t="s">
        <v>204</v>
      </c>
      <c r="T21" s="68"/>
      <c r="U21" s="68"/>
    </row>
    <row r="22" spans="2:21" x14ac:dyDescent="0.25">
      <c r="B22" t="str">
        <f>O22</f>
        <v>RSCNSOL1</v>
      </c>
      <c r="C22" t="s">
        <v>177</v>
      </c>
      <c r="D22" t="s">
        <v>245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246</v>
      </c>
      <c r="P22" s="61" t="s">
        <v>248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140</v>
      </c>
      <c r="D23" s="48" t="s">
        <v>245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247</v>
      </c>
      <c r="P23" s="61" t="s">
        <v>249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140</v>
      </c>
      <c r="D24" s="49" t="s">
        <v>141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171</v>
      </c>
      <c r="P24" s="61" t="s">
        <v>134</v>
      </c>
      <c r="Q24" s="66" t="s">
        <v>52</v>
      </c>
      <c r="R24" s="66" t="s">
        <v>91</v>
      </c>
      <c r="S24" s="61" t="s">
        <v>204</v>
      </c>
      <c r="T24" s="66"/>
      <c r="U24" s="66"/>
    </row>
    <row r="25" spans="2:21" x14ac:dyDescent="0.25">
      <c r="B25" t="str">
        <f t="shared" si="0"/>
        <v>ROTNOIL1</v>
      </c>
      <c r="C25" t="s">
        <v>139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172</v>
      </c>
      <c r="P25" s="61" t="s">
        <v>135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176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174</v>
      </c>
      <c r="P26" s="61" t="s">
        <v>175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140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173</v>
      </c>
      <c r="P27" s="69" t="s">
        <v>136</v>
      </c>
      <c r="Q27" s="68" t="s">
        <v>52</v>
      </c>
      <c r="R27" s="68" t="s">
        <v>91</v>
      </c>
      <c r="S27" s="61" t="s">
        <v>204</v>
      </c>
      <c r="T27" s="68"/>
      <c r="U27" s="68"/>
    </row>
    <row r="28" spans="2:21" x14ac:dyDescent="0.25">
      <c r="B28" t="s">
        <v>282</v>
      </c>
      <c r="C28" t="s">
        <v>276</v>
      </c>
      <c r="D28" t="s">
        <v>281</v>
      </c>
      <c r="E28" s="30">
        <v>2022</v>
      </c>
      <c r="F28" s="31">
        <v>0.25</v>
      </c>
      <c r="G28" s="31">
        <v>0.35</v>
      </c>
      <c r="H28" s="39">
        <v>31.536000000000001</v>
      </c>
      <c r="I28" s="23">
        <v>1212</v>
      </c>
      <c r="K28">
        <v>20</v>
      </c>
      <c r="M28" s="61" t="s">
        <v>90</v>
      </c>
      <c r="O28" t="s">
        <v>282</v>
      </c>
      <c r="P28" s="61" t="s">
        <v>283</v>
      </c>
      <c r="Q28" s="66" t="s">
        <v>52</v>
      </c>
      <c r="R28" s="66" t="s">
        <v>91</v>
      </c>
    </row>
    <row r="29" spans="2:21" x14ac:dyDescent="0.25">
      <c r="B29" t="s">
        <v>285</v>
      </c>
      <c r="C29" t="s">
        <v>277</v>
      </c>
      <c r="D29" t="s">
        <v>281</v>
      </c>
      <c r="E29" s="30">
        <v>2022</v>
      </c>
      <c r="F29" s="31">
        <v>0.9</v>
      </c>
      <c r="G29" s="31">
        <v>0.35</v>
      </c>
      <c r="H29" s="39">
        <v>31.536000000000001</v>
      </c>
      <c r="I29" s="23">
        <v>5000</v>
      </c>
      <c r="K29">
        <v>4</v>
      </c>
      <c r="M29" s="61" t="s">
        <v>90</v>
      </c>
      <c r="O29" t="s">
        <v>285</v>
      </c>
      <c r="P29" s="61" t="s">
        <v>284</v>
      </c>
      <c r="Q29" s="66" t="s">
        <v>52</v>
      </c>
      <c r="R29" s="66" t="s">
        <v>91</v>
      </c>
      <c r="S29" s="61" t="s">
        <v>204</v>
      </c>
    </row>
    <row r="30" spans="2:21" x14ac:dyDescent="0.25">
      <c r="E30" s="30"/>
      <c r="F30" s="31"/>
      <c r="G30" s="31"/>
      <c r="H30" s="31"/>
      <c r="I30" s="23"/>
    </row>
    <row r="31" spans="2:21" x14ac:dyDescent="0.25">
      <c r="E31" s="30"/>
      <c r="F31" s="31"/>
      <c r="G31" s="31"/>
      <c r="H31" s="31"/>
      <c r="I31" s="23"/>
    </row>
    <row r="32" spans="2:21" x14ac:dyDescent="0.25">
      <c r="E32" s="30"/>
      <c r="F32" s="31"/>
      <c r="G32" s="31"/>
      <c r="H32" s="31"/>
      <c r="I32" s="23"/>
    </row>
    <row r="33" spans="5:9" x14ac:dyDescent="0.25">
      <c r="E33" s="30"/>
      <c r="F33" s="31"/>
      <c r="G33" s="31"/>
      <c r="H33" s="31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8"/>
  <sheetViews>
    <sheetView topLeftCell="A7" zoomScaleNormal="100" workbookViewId="0">
      <selection activeCell="I16" sqref="I1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207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288</v>
      </c>
      <c r="P5" s="2" t="s">
        <v>49</v>
      </c>
      <c r="Q5" s="2"/>
      <c r="R5" s="2" t="s">
        <v>52</v>
      </c>
      <c r="S5" t="s">
        <v>292</v>
      </c>
      <c r="T5" t="s">
        <v>204</v>
      </c>
      <c r="U5" s="2"/>
      <c r="V5" s="2" t="s">
        <v>49</v>
      </c>
    </row>
    <row r="6" spans="2:22" x14ac:dyDescent="0.25">
      <c r="N6" s="2" t="s">
        <v>289</v>
      </c>
      <c r="P6" s="2" t="s">
        <v>290</v>
      </c>
      <c r="Q6" s="2"/>
      <c r="R6" s="2" t="s">
        <v>291</v>
      </c>
      <c r="S6" s="2"/>
      <c r="T6" t="s">
        <v>293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187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188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189</v>
      </c>
      <c r="G11" s="38" t="s">
        <v>103</v>
      </c>
      <c r="H11" s="20" t="s">
        <v>104</v>
      </c>
      <c r="I11" s="20" t="s">
        <v>205</v>
      </c>
      <c r="J11" s="19" t="s">
        <v>206</v>
      </c>
      <c r="K11" s="19" t="s">
        <v>79</v>
      </c>
      <c r="L11" s="19" t="s">
        <v>191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 t="shared" ref="B12:B38" si="0">P12</f>
        <v>TCANDSL1</v>
      </c>
      <c r="C12" t="s">
        <v>106</v>
      </c>
      <c r="D12" t="s">
        <v>150</v>
      </c>
      <c r="E12">
        <v>2022</v>
      </c>
      <c r="F12" s="31">
        <v>0.43049999999999999</v>
      </c>
      <c r="G12" s="30">
        <v>16.5</v>
      </c>
      <c r="H12" s="31">
        <v>1.35</v>
      </c>
      <c r="I12" s="40">
        <v>30</v>
      </c>
      <c r="J12" s="31">
        <v>0.5</v>
      </c>
      <c r="K12">
        <v>20</v>
      </c>
      <c r="L12" s="39">
        <v>1E-3</v>
      </c>
      <c r="N12" t="s">
        <v>90</v>
      </c>
      <c r="O12" s="66"/>
      <c r="P12" s="61" t="s">
        <v>185</v>
      </c>
      <c r="Q12" s="61" t="s">
        <v>142</v>
      </c>
      <c r="R12" s="66" t="s">
        <v>190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si="0"/>
        <v>TCANLPG1</v>
      </c>
      <c r="C13" t="s">
        <v>107</v>
      </c>
      <c r="D13" t="s">
        <v>150</v>
      </c>
      <c r="E13">
        <v>2022</v>
      </c>
      <c r="F13" s="31">
        <v>0.39900000000000002</v>
      </c>
      <c r="G13" s="30">
        <v>14</v>
      </c>
      <c r="H13" s="31">
        <v>1.25</v>
      </c>
      <c r="I13" s="40">
        <v>16.899999999999999</v>
      </c>
      <c r="J13" s="31">
        <v>0.5</v>
      </c>
      <c r="K13">
        <v>20</v>
      </c>
      <c r="L13" s="39">
        <v>1E-3</v>
      </c>
      <c r="N13" t="s">
        <v>90</v>
      </c>
      <c r="O13" s="66"/>
      <c r="P13" s="61" t="s">
        <v>184</v>
      </c>
      <c r="Q13" s="61" t="s">
        <v>143</v>
      </c>
      <c r="R13" s="66" t="s">
        <v>190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TCANGSL1</v>
      </c>
      <c r="C14" t="s">
        <v>108</v>
      </c>
      <c r="D14" t="s">
        <v>150</v>
      </c>
      <c r="E14">
        <v>2022</v>
      </c>
      <c r="F14" s="31">
        <v>0.42000000000000004</v>
      </c>
      <c r="G14" s="30">
        <v>11.5</v>
      </c>
      <c r="H14" s="31">
        <v>1.25</v>
      </c>
      <c r="I14" s="40">
        <v>25</v>
      </c>
      <c r="J14" s="31">
        <v>0.5</v>
      </c>
      <c r="K14">
        <v>20</v>
      </c>
      <c r="L14" s="39">
        <v>1E-3</v>
      </c>
      <c r="N14" t="s">
        <v>90</v>
      </c>
      <c r="O14" s="66"/>
      <c r="P14" s="61" t="s">
        <v>183</v>
      </c>
      <c r="Q14" s="61" t="s">
        <v>144</v>
      </c>
      <c r="R14" s="66" t="s">
        <v>190</v>
      </c>
      <c r="S14" s="66" t="s">
        <v>95</v>
      </c>
      <c r="T14" s="66"/>
      <c r="U14" s="66" t="s">
        <v>105</v>
      </c>
      <c r="V14" s="66"/>
    </row>
    <row r="15" spans="2:22" x14ac:dyDescent="0.25">
      <c r="B15" s="66" t="str">
        <f>P15</f>
        <v>TCANEHEV1</v>
      </c>
      <c r="C15" s="2" t="s">
        <v>109</v>
      </c>
      <c r="D15" t="s">
        <v>150</v>
      </c>
      <c r="E15">
        <v>2022</v>
      </c>
      <c r="F15" s="31">
        <v>0.42000000000000004</v>
      </c>
      <c r="G15" s="30">
        <v>8</v>
      </c>
      <c r="H15" s="31">
        <v>1.25</v>
      </c>
      <c r="I15" s="40">
        <v>30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298</v>
      </c>
      <c r="Q15" s="61" t="s">
        <v>145</v>
      </c>
      <c r="R15" s="66" t="s">
        <v>190</v>
      </c>
      <c r="S15" s="66" t="s">
        <v>95</v>
      </c>
      <c r="T15" s="66"/>
      <c r="U15" s="66" t="s">
        <v>105</v>
      </c>
      <c r="V15" s="66"/>
    </row>
    <row r="16" spans="2:22" x14ac:dyDescent="0.25">
      <c r="B16" s="48" t="str">
        <f t="shared" si="0"/>
        <v>TCANELC1</v>
      </c>
      <c r="C16" s="56" t="s">
        <v>109</v>
      </c>
      <c r="D16" s="48" t="s">
        <v>150</v>
      </c>
      <c r="E16" s="48">
        <v>2026</v>
      </c>
      <c r="F16" s="51">
        <v>0.42000000000000004</v>
      </c>
      <c r="G16" s="53">
        <v>8</v>
      </c>
      <c r="H16" s="51">
        <v>1.25</v>
      </c>
      <c r="I16" s="52">
        <v>20</v>
      </c>
      <c r="J16" s="51">
        <v>0.15</v>
      </c>
      <c r="K16" s="48">
        <v>20</v>
      </c>
      <c r="L16" s="57">
        <v>1E-3</v>
      </c>
      <c r="N16" s="48" t="s">
        <v>90</v>
      </c>
      <c r="O16" s="72"/>
      <c r="P16" s="73" t="s">
        <v>182</v>
      </c>
      <c r="Q16" s="73" t="s">
        <v>145</v>
      </c>
      <c r="R16" s="72" t="s">
        <v>190</v>
      </c>
      <c r="S16" s="72" t="s">
        <v>95</v>
      </c>
      <c r="T16" s="72"/>
      <c r="U16" s="72" t="s">
        <v>105</v>
      </c>
      <c r="V16" s="72"/>
    </row>
    <row r="17" spans="2:22" x14ac:dyDescent="0.25">
      <c r="B17" t="str">
        <f t="shared" si="0"/>
        <v>TPUNDSL1</v>
      </c>
      <c r="C17" t="s">
        <v>106</v>
      </c>
      <c r="D17" t="s">
        <v>151</v>
      </c>
      <c r="E17">
        <v>2022</v>
      </c>
      <c r="F17" s="31">
        <v>0.1575</v>
      </c>
      <c r="G17">
        <v>50</v>
      </c>
      <c r="H17">
        <v>15</v>
      </c>
      <c r="I17" s="40">
        <v>40</v>
      </c>
      <c r="J17" s="31">
        <v>0.24</v>
      </c>
      <c r="K17">
        <v>30</v>
      </c>
      <c r="L17">
        <v>1E-3</v>
      </c>
      <c r="N17" t="s">
        <v>90</v>
      </c>
      <c r="O17" s="66"/>
      <c r="P17" s="61" t="s">
        <v>181</v>
      </c>
      <c r="Q17" s="61" t="s">
        <v>146</v>
      </c>
      <c r="R17" s="66" t="s">
        <v>190</v>
      </c>
      <c r="S17" s="66" t="s">
        <v>95</v>
      </c>
      <c r="T17" s="66"/>
      <c r="U17" s="66" t="s">
        <v>105</v>
      </c>
      <c r="V17" s="66"/>
    </row>
    <row r="18" spans="2:22" x14ac:dyDescent="0.25">
      <c r="B18" t="str">
        <f t="shared" si="0"/>
        <v>TPUNLPG1</v>
      </c>
      <c r="C18" t="s">
        <v>107</v>
      </c>
      <c r="D18" t="s">
        <v>151</v>
      </c>
      <c r="E18">
        <v>2022</v>
      </c>
      <c r="F18" s="31">
        <v>0.10500000000000001</v>
      </c>
      <c r="G18">
        <v>50</v>
      </c>
      <c r="H18">
        <v>15</v>
      </c>
      <c r="I18" s="40">
        <v>40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180</v>
      </c>
      <c r="Q18" s="61" t="s">
        <v>147</v>
      </c>
      <c r="R18" s="66" t="s">
        <v>190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TPUNGSL1</v>
      </c>
      <c r="C19" t="s">
        <v>108</v>
      </c>
      <c r="D19" t="s">
        <v>151</v>
      </c>
      <c r="E19">
        <v>2022</v>
      </c>
      <c r="F19" s="31">
        <v>0.1575</v>
      </c>
      <c r="G19">
        <v>20</v>
      </c>
      <c r="H19">
        <v>15</v>
      </c>
      <c r="I19" s="40">
        <v>40</v>
      </c>
      <c r="J19" s="31">
        <v>0.22499999999999998</v>
      </c>
      <c r="K19">
        <v>30</v>
      </c>
      <c r="L19">
        <v>1E-3</v>
      </c>
      <c r="N19" t="s">
        <v>90</v>
      </c>
      <c r="O19" s="66"/>
      <c r="P19" s="61" t="s">
        <v>179</v>
      </c>
      <c r="Q19" s="61" t="s">
        <v>148</v>
      </c>
      <c r="R19" s="66" t="s">
        <v>190</v>
      </c>
      <c r="S19" s="66" t="s">
        <v>95</v>
      </c>
      <c r="T19" s="66"/>
      <c r="U19" s="66" t="s">
        <v>105</v>
      </c>
      <c r="V19" s="66"/>
    </row>
    <row r="20" spans="2:22" x14ac:dyDescent="0.25">
      <c r="B20" s="48" t="str">
        <f t="shared" si="0"/>
        <v>TPUNELC1</v>
      </c>
      <c r="C20" s="48" t="s">
        <v>109</v>
      </c>
      <c r="D20" s="48" t="s">
        <v>151</v>
      </c>
      <c r="E20" s="48">
        <v>2026</v>
      </c>
      <c r="F20" s="51">
        <v>3.15E-2</v>
      </c>
      <c r="G20" s="48">
        <v>15</v>
      </c>
      <c r="H20" s="48">
        <v>200</v>
      </c>
      <c r="I20" s="52">
        <v>40</v>
      </c>
      <c r="J20" s="51">
        <v>0.22499999999999998</v>
      </c>
      <c r="K20" s="48">
        <v>30</v>
      </c>
      <c r="L20" s="48">
        <v>1E-3</v>
      </c>
      <c r="N20" s="48" t="s">
        <v>90</v>
      </c>
      <c r="O20" s="72"/>
      <c r="P20" s="73" t="s">
        <v>178</v>
      </c>
      <c r="Q20" s="73" t="s">
        <v>149</v>
      </c>
      <c r="R20" s="72" t="s">
        <v>190</v>
      </c>
      <c r="S20" s="72" t="s">
        <v>95</v>
      </c>
      <c r="T20" s="72"/>
      <c r="U20" s="72" t="s">
        <v>105</v>
      </c>
      <c r="V20" s="72"/>
    </row>
    <row r="21" spans="2:22" x14ac:dyDescent="0.25">
      <c r="B21" t="str">
        <f t="shared" si="0"/>
        <v>TMOTNDSL1</v>
      </c>
      <c r="C21" t="s">
        <v>106</v>
      </c>
      <c r="D21" t="s">
        <v>208</v>
      </c>
      <c r="E21">
        <v>2022</v>
      </c>
      <c r="F21" s="31">
        <v>1.1499999999999999</v>
      </c>
      <c r="G21">
        <v>10</v>
      </c>
      <c r="H21">
        <v>1.2</v>
      </c>
      <c r="I21">
        <v>2.4</v>
      </c>
      <c r="J21" s="31">
        <v>0.03</v>
      </c>
      <c r="K21">
        <v>10</v>
      </c>
      <c r="L21" s="39">
        <v>1E-3</v>
      </c>
      <c r="N21" t="s">
        <v>90</v>
      </c>
      <c r="P21" t="s">
        <v>215</v>
      </c>
      <c r="Q21" t="s">
        <v>231</v>
      </c>
      <c r="R21" t="s">
        <v>190</v>
      </c>
      <c r="S21" t="s">
        <v>95</v>
      </c>
      <c r="U21" t="s">
        <v>105</v>
      </c>
    </row>
    <row r="22" spans="2:22" x14ac:dyDescent="0.25">
      <c r="B22" t="str">
        <f t="shared" si="0"/>
        <v>TMOTNGSL1</v>
      </c>
      <c r="C22" t="s">
        <v>108</v>
      </c>
      <c r="D22" t="s">
        <v>208</v>
      </c>
      <c r="E22">
        <v>2022</v>
      </c>
      <c r="F22" s="31">
        <v>1.1000000000000001</v>
      </c>
      <c r="G22">
        <v>9</v>
      </c>
      <c r="H22">
        <v>1.2</v>
      </c>
      <c r="I22">
        <v>2.2000000000000002</v>
      </c>
      <c r="J22" s="31">
        <v>0.02</v>
      </c>
      <c r="K22">
        <v>10</v>
      </c>
      <c r="L22" s="39">
        <v>1E-3</v>
      </c>
      <c r="N22" t="s">
        <v>90</v>
      </c>
      <c r="P22" t="s">
        <v>216</v>
      </c>
      <c r="Q22" t="s">
        <v>233</v>
      </c>
      <c r="R22" t="s">
        <v>190</v>
      </c>
      <c r="S22" t="s">
        <v>95</v>
      </c>
      <c r="U22" t="s">
        <v>105</v>
      </c>
    </row>
    <row r="23" spans="2:22" x14ac:dyDescent="0.25">
      <c r="B23" t="str">
        <f>P23</f>
        <v>TMOTNBIO1</v>
      </c>
      <c r="C23" t="s">
        <v>186</v>
      </c>
      <c r="D23" t="s">
        <v>208</v>
      </c>
      <c r="E23">
        <v>2030</v>
      </c>
      <c r="F23" s="31">
        <v>1.1000000000000001</v>
      </c>
      <c r="G23">
        <v>10</v>
      </c>
      <c r="H23">
        <v>1.2</v>
      </c>
      <c r="I23">
        <v>2.6</v>
      </c>
      <c r="J23" s="31">
        <v>0.03</v>
      </c>
      <c r="K23">
        <v>10</v>
      </c>
      <c r="L23" s="39">
        <v>1E-3</v>
      </c>
      <c r="N23" t="s">
        <v>90</v>
      </c>
      <c r="P23" t="s">
        <v>217</v>
      </c>
      <c r="Q23" t="s">
        <v>234</v>
      </c>
      <c r="R23" t="s">
        <v>190</v>
      </c>
      <c r="S23" t="s">
        <v>95</v>
      </c>
      <c r="U23" t="s">
        <v>105</v>
      </c>
    </row>
    <row r="24" spans="2:22" x14ac:dyDescent="0.25">
      <c r="B24" s="48" t="str">
        <f t="shared" si="0"/>
        <v>TMOTNELC1</v>
      </c>
      <c r="C24" s="48" t="s">
        <v>109</v>
      </c>
      <c r="D24" s="48" t="s">
        <v>208</v>
      </c>
      <c r="E24" s="48">
        <v>2026</v>
      </c>
      <c r="F24" s="48">
        <v>3.2</v>
      </c>
      <c r="G24" s="48">
        <v>8</v>
      </c>
      <c r="H24" s="48">
        <v>1.2</v>
      </c>
      <c r="I24" s="48">
        <v>2</v>
      </c>
      <c r="J24" s="48">
        <v>0.02</v>
      </c>
      <c r="K24" s="48">
        <v>10</v>
      </c>
      <c r="L24" s="57">
        <v>1E-3</v>
      </c>
      <c r="N24" s="48" t="s">
        <v>90</v>
      </c>
      <c r="O24" s="48"/>
      <c r="P24" s="48" t="s">
        <v>218</v>
      </c>
      <c r="Q24" s="48" t="s">
        <v>235</v>
      </c>
      <c r="R24" s="48" t="s">
        <v>190</v>
      </c>
      <c r="S24" s="48" t="s">
        <v>95</v>
      </c>
      <c r="T24" s="48"/>
      <c r="U24" s="48" t="s">
        <v>105</v>
      </c>
      <c r="V24" s="48"/>
    </row>
    <row r="25" spans="2:22" x14ac:dyDescent="0.25">
      <c r="B25" t="str">
        <f t="shared" si="0"/>
        <v>TTRINLPG1</v>
      </c>
      <c r="C25" t="s">
        <v>107</v>
      </c>
      <c r="D25" t="s">
        <v>209</v>
      </c>
      <c r="E25">
        <v>2022</v>
      </c>
      <c r="F25" s="31">
        <v>0.68</v>
      </c>
      <c r="G25">
        <v>15</v>
      </c>
      <c r="H25">
        <v>2</v>
      </c>
      <c r="I25">
        <v>3</v>
      </c>
      <c r="J25" s="31">
        <v>0.25</v>
      </c>
      <c r="K25">
        <v>10</v>
      </c>
      <c r="L25">
        <v>1E-3</v>
      </c>
      <c r="N25" t="s">
        <v>90</v>
      </c>
      <c r="P25" t="s">
        <v>219</v>
      </c>
      <c r="Q25" t="s">
        <v>232</v>
      </c>
      <c r="R25" t="s">
        <v>190</v>
      </c>
      <c r="S25" t="s">
        <v>95</v>
      </c>
      <c r="U25" t="s">
        <v>105</v>
      </c>
    </row>
    <row r="26" spans="2:22" x14ac:dyDescent="0.25">
      <c r="B26" t="str">
        <f t="shared" si="0"/>
        <v>TTRINGSL1</v>
      </c>
      <c r="C26" t="s">
        <v>108</v>
      </c>
      <c r="D26" t="s">
        <v>209</v>
      </c>
      <c r="E26">
        <v>2022</v>
      </c>
      <c r="F26" s="31">
        <v>0.7</v>
      </c>
      <c r="G26">
        <v>14</v>
      </c>
      <c r="H26">
        <v>2</v>
      </c>
      <c r="I26">
        <v>1.2</v>
      </c>
      <c r="J26" s="31">
        <v>0.25</v>
      </c>
      <c r="K26">
        <v>10</v>
      </c>
      <c r="L26">
        <v>1E-3</v>
      </c>
      <c r="N26" t="s">
        <v>90</v>
      </c>
      <c r="P26" t="s">
        <v>220</v>
      </c>
      <c r="Q26" t="s">
        <v>233</v>
      </c>
      <c r="R26" t="s">
        <v>190</v>
      </c>
      <c r="S26" t="s">
        <v>95</v>
      </c>
      <c r="U26" t="s">
        <v>105</v>
      </c>
    </row>
    <row r="27" spans="2:22" x14ac:dyDescent="0.25">
      <c r="B27" s="48" t="str">
        <f t="shared" si="0"/>
        <v>TTRINELC1</v>
      </c>
      <c r="C27" s="48" t="s">
        <v>109</v>
      </c>
      <c r="D27" s="48" t="s">
        <v>209</v>
      </c>
      <c r="E27" s="48">
        <v>2026</v>
      </c>
      <c r="F27" s="48">
        <v>2.1</v>
      </c>
      <c r="G27" s="48">
        <v>12</v>
      </c>
      <c r="H27" s="48">
        <v>2</v>
      </c>
      <c r="I27" s="48">
        <v>4.9000000000000004</v>
      </c>
      <c r="J27" s="48">
        <v>0.12</v>
      </c>
      <c r="K27" s="48">
        <v>10</v>
      </c>
      <c r="L27" s="48">
        <v>1E-3</v>
      </c>
      <c r="N27" s="48" t="s">
        <v>90</v>
      </c>
      <c r="O27" s="48"/>
      <c r="P27" s="48" t="s">
        <v>221</v>
      </c>
      <c r="Q27" s="48" t="s">
        <v>235</v>
      </c>
      <c r="R27" s="48" t="s">
        <v>190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TFRENDSL1</v>
      </c>
      <c r="C28" t="s">
        <v>106</v>
      </c>
      <c r="D28" s="66" t="s">
        <v>210</v>
      </c>
      <c r="E28">
        <v>2022</v>
      </c>
      <c r="F28" s="31">
        <v>0.4</v>
      </c>
      <c r="G28">
        <v>55</v>
      </c>
      <c r="H28">
        <v>12</v>
      </c>
      <c r="I28">
        <v>82</v>
      </c>
      <c r="J28" s="31">
        <v>1.1499999999999999</v>
      </c>
      <c r="K28">
        <v>30</v>
      </c>
      <c r="L28" s="39">
        <v>1E-3</v>
      </c>
      <c r="N28" t="s">
        <v>90</v>
      </c>
      <c r="P28" t="s">
        <v>222</v>
      </c>
      <c r="Q28" t="s">
        <v>231</v>
      </c>
      <c r="R28" t="s">
        <v>190</v>
      </c>
      <c r="S28" t="s">
        <v>95</v>
      </c>
      <c r="U28" t="s">
        <v>105</v>
      </c>
    </row>
    <row r="29" spans="2:22" x14ac:dyDescent="0.25">
      <c r="B29" t="str">
        <f t="shared" si="0"/>
        <v>TFRENLPG1</v>
      </c>
      <c r="C29" t="s">
        <v>107</v>
      </c>
      <c r="D29" s="66" t="s">
        <v>210</v>
      </c>
      <c r="E29">
        <v>2022</v>
      </c>
      <c r="F29" s="31">
        <v>0.34</v>
      </c>
      <c r="G29">
        <v>45</v>
      </c>
      <c r="H29">
        <v>12</v>
      </c>
      <c r="I29">
        <v>86</v>
      </c>
      <c r="J29" s="31">
        <v>1.25</v>
      </c>
      <c r="K29">
        <v>30</v>
      </c>
      <c r="L29" s="39">
        <v>1E-3</v>
      </c>
      <c r="N29" t="s">
        <v>90</v>
      </c>
      <c r="P29" t="s">
        <v>223</v>
      </c>
      <c r="Q29" t="s">
        <v>232</v>
      </c>
      <c r="R29" t="s">
        <v>190</v>
      </c>
      <c r="S29" t="s">
        <v>95</v>
      </c>
      <c r="U29" t="s">
        <v>105</v>
      </c>
    </row>
    <row r="30" spans="2:22" x14ac:dyDescent="0.25">
      <c r="B30" t="str">
        <f t="shared" si="0"/>
        <v>TFRENGSL1</v>
      </c>
      <c r="C30" t="s">
        <v>108</v>
      </c>
      <c r="D30" s="66" t="s">
        <v>210</v>
      </c>
      <c r="E30">
        <v>2022</v>
      </c>
      <c r="F30" s="31">
        <v>0.32</v>
      </c>
      <c r="G30">
        <v>40</v>
      </c>
      <c r="H30">
        <v>12</v>
      </c>
      <c r="I30">
        <v>80</v>
      </c>
      <c r="J30" s="31">
        <v>1.1000000000000001</v>
      </c>
      <c r="K30">
        <v>30</v>
      </c>
      <c r="L30" s="39">
        <v>1E-3</v>
      </c>
      <c r="N30" t="s">
        <v>90</v>
      </c>
      <c r="P30" t="s">
        <v>224</v>
      </c>
      <c r="Q30" t="s">
        <v>233</v>
      </c>
      <c r="R30" t="s">
        <v>190</v>
      </c>
      <c r="S30" t="s">
        <v>95</v>
      </c>
      <c r="U30" t="s">
        <v>105</v>
      </c>
    </row>
    <row r="31" spans="2:22" x14ac:dyDescent="0.25">
      <c r="B31" s="48" t="str">
        <f t="shared" si="0"/>
        <v>TFRENELC1</v>
      </c>
      <c r="C31" s="48" t="s">
        <v>109</v>
      </c>
      <c r="D31" s="72" t="s">
        <v>210</v>
      </c>
      <c r="E31" s="48">
        <v>2026</v>
      </c>
      <c r="F31" s="48">
        <v>1.1000000000000001</v>
      </c>
      <c r="G31" s="48">
        <v>50</v>
      </c>
      <c r="H31" s="48">
        <v>12</v>
      </c>
      <c r="I31" s="48">
        <v>145</v>
      </c>
      <c r="J31" s="48">
        <v>0.85</v>
      </c>
      <c r="K31" s="48">
        <v>30</v>
      </c>
      <c r="L31" s="57">
        <v>1E-3</v>
      </c>
      <c r="N31" s="48" t="s">
        <v>90</v>
      </c>
      <c r="O31" s="48"/>
      <c r="P31" s="48" t="s">
        <v>225</v>
      </c>
      <c r="Q31" s="48" t="s">
        <v>235</v>
      </c>
      <c r="R31" s="48" t="s">
        <v>190</v>
      </c>
      <c r="S31" s="48" t="s">
        <v>95</v>
      </c>
      <c r="T31" s="48"/>
      <c r="U31" s="48" t="s">
        <v>105</v>
      </c>
      <c r="V31" s="48"/>
    </row>
    <row r="32" spans="2:22" x14ac:dyDescent="0.25">
      <c r="B32" s="48" t="str">
        <f t="shared" si="0"/>
        <v>TAVINKER1</v>
      </c>
      <c r="C32" s="48" t="s">
        <v>212</v>
      </c>
      <c r="D32" s="66" t="s">
        <v>211</v>
      </c>
      <c r="E32" s="48">
        <v>2022</v>
      </c>
      <c r="F32" s="48">
        <v>0.1</v>
      </c>
      <c r="G32" s="48">
        <v>65</v>
      </c>
      <c r="H32" s="48">
        <v>180</v>
      </c>
      <c r="I32" s="48">
        <v>50000</v>
      </c>
      <c r="J32" s="48">
        <v>70</v>
      </c>
      <c r="K32" s="48">
        <v>30</v>
      </c>
      <c r="L32" s="48">
        <v>1E-3</v>
      </c>
      <c r="N32" s="48" t="s">
        <v>90</v>
      </c>
      <c r="O32" s="48"/>
      <c r="P32" s="48" t="s">
        <v>226</v>
      </c>
      <c r="Q32" s="48" t="s">
        <v>236</v>
      </c>
      <c r="R32" s="48" t="s">
        <v>190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TRAINHFO1</v>
      </c>
      <c r="C33" t="s">
        <v>106</v>
      </c>
      <c r="D33" s="74" t="s">
        <v>213</v>
      </c>
      <c r="E33">
        <v>2022</v>
      </c>
      <c r="F33">
        <v>0.26</v>
      </c>
      <c r="G33">
        <v>60</v>
      </c>
      <c r="H33">
        <v>400</v>
      </c>
      <c r="I33">
        <v>2100</v>
      </c>
      <c r="J33">
        <v>30</v>
      </c>
      <c r="K33">
        <v>30</v>
      </c>
      <c r="L33" s="39">
        <v>1E-3</v>
      </c>
      <c r="N33" t="s">
        <v>90</v>
      </c>
      <c r="P33" s="2" t="s">
        <v>297</v>
      </c>
      <c r="Q33" t="s">
        <v>231</v>
      </c>
      <c r="R33" t="s">
        <v>190</v>
      </c>
      <c r="S33" t="s">
        <v>95</v>
      </c>
      <c r="U33" t="s">
        <v>105</v>
      </c>
    </row>
    <row r="34" spans="2:22" x14ac:dyDescent="0.25">
      <c r="B34" t="str">
        <f t="shared" si="0"/>
        <v>TRAINHYG1</v>
      </c>
      <c r="C34" t="s">
        <v>253</v>
      </c>
      <c r="D34" s="75" t="s">
        <v>213</v>
      </c>
      <c r="E34">
        <v>2040</v>
      </c>
      <c r="K34">
        <v>30</v>
      </c>
      <c r="L34" s="39">
        <v>1E-3</v>
      </c>
      <c r="N34" t="s">
        <v>90</v>
      </c>
      <c r="P34" t="s">
        <v>251</v>
      </c>
      <c r="Q34" t="s">
        <v>252</v>
      </c>
      <c r="R34" t="s">
        <v>190</v>
      </c>
      <c r="S34" t="s">
        <v>95</v>
      </c>
      <c r="U34" t="s">
        <v>105</v>
      </c>
    </row>
    <row r="35" spans="2:22" x14ac:dyDescent="0.25">
      <c r="B35" s="48" t="str">
        <f t="shared" si="0"/>
        <v>TRAINELC1</v>
      </c>
      <c r="C35" s="48" t="s">
        <v>109</v>
      </c>
      <c r="D35" s="76" t="s">
        <v>213</v>
      </c>
      <c r="E35" s="48">
        <v>2040</v>
      </c>
      <c r="F35" s="48">
        <v>0.78</v>
      </c>
      <c r="G35" s="48">
        <v>66</v>
      </c>
      <c r="H35" s="48">
        <v>500</v>
      </c>
      <c r="I35" s="48">
        <v>3100</v>
      </c>
      <c r="J35" s="48">
        <v>22</v>
      </c>
      <c r="K35" s="48">
        <v>30</v>
      </c>
      <c r="L35" s="57">
        <v>1E-3</v>
      </c>
      <c r="N35" s="48" t="s">
        <v>90</v>
      </c>
      <c r="O35" s="48"/>
      <c r="P35" s="48" t="s">
        <v>227</v>
      </c>
      <c r="Q35" s="48" t="s">
        <v>235</v>
      </c>
      <c r="R35" s="48" t="s">
        <v>190</v>
      </c>
      <c r="S35" s="48" t="s">
        <v>95</v>
      </c>
      <c r="T35" s="48"/>
      <c r="U35" s="48" t="s">
        <v>105</v>
      </c>
      <c r="V35" s="48"/>
    </row>
    <row r="36" spans="2:22" x14ac:dyDescent="0.25">
      <c r="B36" t="str">
        <f t="shared" si="0"/>
        <v>TMARNDSL1</v>
      </c>
      <c r="C36" t="s">
        <v>106</v>
      </c>
      <c r="D36" s="66" t="s">
        <v>214</v>
      </c>
      <c r="E36">
        <v>2022</v>
      </c>
      <c r="F36">
        <v>0.32</v>
      </c>
      <c r="G36">
        <v>70</v>
      </c>
      <c r="H36">
        <v>1000</v>
      </c>
      <c r="I36">
        <v>6000</v>
      </c>
      <c r="J36">
        <v>88</v>
      </c>
      <c r="K36">
        <v>30</v>
      </c>
      <c r="L36">
        <v>1E-3</v>
      </c>
      <c r="N36" t="s">
        <v>90</v>
      </c>
      <c r="P36" t="s">
        <v>228</v>
      </c>
      <c r="Q36" t="s">
        <v>231</v>
      </c>
      <c r="R36" t="s">
        <v>190</v>
      </c>
      <c r="S36" t="s">
        <v>95</v>
      </c>
      <c r="U36" t="s">
        <v>105</v>
      </c>
    </row>
    <row r="37" spans="2:22" x14ac:dyDescent="0.25">
      <c r="B37" t="str">
        <f t="shared" si="0"/>
        <v>TMARNLPG1</v>
      </c>
      <c r="C37" t="s">
        <v>107</v>
      </c>
      <c r="D37" s="66" t="s">
        <v>214</v>
      </c>
      <c r="E37">
        <v>2022</v>
      </c>
      <c r="F37">
        <v>0.27</v>
      </c>
      <c r="G37">
        <v>60</v>
      </c>
      <c r="H37">
        <v>800</v>
      </c>
      <c r="I37">
        <v>6800</v>
      </c>
      <c r="J37">
        <v>98</v>
      </c>
      <c r="K37">
        <v>30</v>
      </c>
      <c r="L37">
        <v>1E-3</v>
      </c>
      <c r="N37" t="s">
        <v>90</v>
      </c>
      <c r="P37" t="s">
        <v>229</v>
      </c>
      <c r="Q37" t="s">
        <v>232</v>
      </c>
      <c r="R37" t="s">
        <v>190</v>
      </c>
      <c r="S37" t="s">
        <v>95</v>
      </c>
      <c r="U37" t="s">
        <v>105</v>
      </c>
    </row>
    <row r="38" spans="2:22" x14ac:dyDescent="0.25">
      <c r="B38" s="48" t="str">
        <f t="shared" si="0"/>
        <v>TMARNELC1</v>
      </c>
      <c r="C38" s="48" t="s">
        <v>109</v>
      </c>
      <c r="D38" s="72" t="s">
        <v>214</v>
      </c>
      <c r="E38" s="48">
        <v>2026</v>
      </c>
      <c r="F38" s="48">
        <v>0.85</v>
      </c>
      <c r="G38" s="48">
        <v>50</v>
      </c>
      <c r="H38" s="48">
        <v>400</v>
      </c>
      <c r="I38" s="48">
        <v>9500</v>
      </c>
      <c r="J38" s="48">
        <v>70</v>
      </c>
      <c r="K38" s="48">
        <v>30</v>
      </c>
      <c r="L38" s="48">
        <v>1E-3</v>
      </c>
      <c r="N38" s="48" t="s">
        <v>90</v>
      </c>
      <c r="O38" s="48"/>
      <c r="P38" s="48" t="s">
        <v>230</v>
      </c>
      <c r="Q38" s="48" t="s">
        <v>235</v>
      </c>
      <c r="R38" s="48" t="s">
        <v>190</v>
      </c>
      <c r="S38" s="48" t="s">
        <v>95</v>
      </c>
      <c r="T38" s="48"/>
      <c r="U38" s="48" t="s">
        <v>105</v>
      </c>
      <c r="V3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167</v>
      </c>
      <c r="P2" s="59" t="s">
        <v>168</v>
      </c>
      <c r="AC2" s="59" t="s">
        <v>169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2026-10-17T07:08:27Z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