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<sst xmlns="http://schemas.openxmlformats.org/spreadsheetml/2006/main" xmlns:r="http://schemas.openxmlformats.org/officeDocument/2006/relationships" xmlns:xdr="http://schemas.openxmlformats.org/drawingml/2006/spreadsheetDrawing" count="53" uniqueCount="36">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</sst>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_ "/>
    <numFmt numFmtId="42" formatCode="_(&quot;$&quot;* #,##0_);_(&quot;$&quot;* \(#,##0\);_(&quot;$&quot;* &quot;-&quot;_);_(@_)"/>
    <numFmt numFmtId="177" formatCode="0.00;[Red]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/>
    <border/>
    <border/>
    <border/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9" fillId="0" borderId="54" applyNumberFormat="false" applyFill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0" borderId="53" applyNumberFormat="false" applyFill="false" applyAlignment="false" applyProtection="false">
      <alignment vertical="center"/>
    </xf>
    <xf numFmtId="0" fontId="9" fillId="13" borderId="4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0" fillId="27" borderId="52" applyNumberFormat="false" applyFont="false" applyAlignment="false" applyProtection="false">
      <alignment vertical="center"/>
    </xf>
    <xf numFmtId="0" fontId="12" fillId="17" borderId="50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1" fillId="13" borderId="50" applyNumberFormat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5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48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5" fillId="8" borderId="47" applyNumberForma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7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6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6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B6" sqref="B6:K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2023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268</v>
      </c>
      <c r="D7" s="11">
        <v>148</v>
      </c>
      <c r="E7" s="50">
        <v>87</v>
      </c>
      <c r="F7" s="51">
        <v>19</v>
      </c>
      <c r="G7" s="10"/>
      <c r="H7" s="51"/>
      <c r="I7" s="82">
        <v>522</v>
      </c>
      <c r="J7" s="83" t="e">
        <f>I7/$I$19</f>
        <v>#DIV/0!</v>
      </c>
      <c r="K7" s="84" t="s">
        <v>18</v>
      </c>
    </row>
    <row r="8">
      <c r="B8" s="12"/>
      <c r="C8" s="13">
        <v>268</v>
      </c>
      <c r="D8" s="14">
        <v>346</v>
      </c>
      <c r="E8" s="52">
        <v>470</v>
      </c>
      <c r="F8" s="53">
        <v>245</v>
      </c>
      <c r="G8" s="13"/>
      <c r="H8" s="53"/>
      <c r="I8" s="85">
        <v>1329</v>
      </c>
      <c r="J8" s="86" t="e">
        <f>I8/$I$20</f>
        <v>#DIV/0!</v>
      </c>
      <c r="K8" s="87" t="s">
        <v>19</v>
      </c>
    </row>
    <row r="9">
      <c r="B9" s="12"/>
      <c r="C9" s="15">
        <v>8301957.6600000001</v>
      </c>
      <c r="D9" s="16">
        <v>6970390.54</v>
      </c>
      <c r="E9" s="54">
        <v>6200260.3200000003</v>
      </c>
      <c r="F9" s="55">
        <v>1306544.72</v>
      </c>
      <c r="G9" s="56"/>
      <c r="H9" s="57"/>
      <c r="I9" s="88">
        <v>22779153.239999998</v>
      </c>
      <c r="J9" s="89" t="e">
        <f>I9/$I$21</f>
        <v>#DIV/0!</v>
      </c>
      <c r="K9" s="87" t="s">
        <v>20</v>
      </c>
    </row>
    <row r="10">
      <c r="B10" s="12"/>
      <c r="C10" s="17">
        <v>30977.450000000001</v>
      </c>
      <c r="D10" s="16">
        <v>20145.64</v>
      </c>
      <c r="E10" s="54">
        <v>13192.040000000001</v>
      </c>
      <c r="F10" s="55">
        <v>5332.8400000000001</v>
      </c>
      <c r="G10" s="56"/>
      <c r="H10" s="57"/>
      <c r="I10" s="88">
        <v>17411.990000000002</v>
      </c>
      <c r="J10" s="89" t="e">
        <f>I10/$I$28</f>
        <v>#DIV/0!</v>
      </c>
      <c r="K10" s="87" t="s">
        <v>21</v>
      </c>
    </row>
    <row r="11" ht="15.75">
      <c r="B11" s="18"/>
      <c r="C11" s="19">
        <v>36.450000000000003</v>
      </c>
      <c r="D11" s="20">
        <v>30.600000000000001</v>
      </c>
      <c r="E11" s="58">
        <v>27.219999999999999</v>
      </c>
      <c r="F11" s="59">
        <v>5.7400000000000002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36.450000000000003</v>
      </c>
      <c r="D12" s="22">
        <v>30.600000000000001</v>
      </c>
      <c r="E12" s="22">
        <v>27.219999999999999</v>
      </c>
      <c r="F12" s="22">
        <v>5.7400000000000002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39</v>
      </c>
      <c r="D13" s="11">
        <v>67</v>
      </c>
      <c r="E13" s="10">
        <v>157</v>
      </c>
      <c r="F13" s="11">
        <v>190</v>
      </c>
      <c r="G13" s="50">
        <v>56</v>
      </c>
      <c r="H13" s="51">
        <v>1</v>
      </c>
      <c r="I13" s="82">
        <v>510</v>
      </c>
      <c r="J13" s="83" t="e">
        <f>I13/$I$19</f>
        <v>#DIV/0!</v>
      </c>
      <c r="K13" s="84" t="s">
        <v>18</v>
      </c>
    </row>
    <row r="14">
      <c r="B14" s="24"/>
      <c r="C14" s="13">
        <v>39</v>
      </c>
      <c r="D14" s="14">
        <v>166</v>
      </c>
      <c r="E14" s="13">
        <v>1061</v>
      </c>
      <c r="F14" s="14">
        <v>3969</v>
      </c>
      <c r="G14" s="52">
        <v>4069</v>
      </c>
      <c r="H14" s="53">
        <v>270</v>
      </c>
      <c r="I14" s="85">
        <v>9574</v>
      </c>
      <c r="J14" s="86" t="e">
        <f>I14/$I$20</f>
        <v>#DIV/0!</v>
      </c>
      <c r="K14" s="87" t="s">
        <v>24</v>
      </c>
    </row>
    <row r="15">
      <c r="B15" s="24"/>
      <c r="C15" s="15">
        <v>14644655.41</v>
      </c>
      <c r="D15" s="16">
        <v>36561324.280000001</v>
      </c>
      <c r="E15" s="17">
        <v>116974207.92</v>
      </c>
      <c r="F15" s="16">
        <v>341807267.58999997</v>
      </c>
      <c r="G15" s="54">
        <v>282342268.10000002</v>
      </c>
      <c r="H15" s="55">
        <v>9465597.9900000002</v>
      </c>
      <c r="I15" s="88">
        <v>801795321.28999996</v>
      </c>
      <c r="J15" s="89" t="e">
        <f>I15/$I$21</f>
        <v>#DIV/0!</v>
      </c>
      <c r="K15" s="87" t="s">
        <v>20</v>
      </c>
    </row>
    <row r="16">
      <c r="B16" s="24"/>
      <c r="C16" s="17">
        <v>375503.97999999998</v>
      </c>
      <c r="D16" s="16">
        <v>220248.94</v>
      </c>
      <c r="E16" s="17">
        <v>110249.02</v>
      </c>
      <c r="F16" s="16">
        <v>86119.240000000005</v>
      </c>
      <c r="G16" s="54">
        <v>69388.610000000001</v>
      </c>
      <c r="H16" s="55">
        <v>35057.769999999997</v>
      </c>
      <c r="I16" s="94">
        <v>149427.92999999999</v>
      </c>
      <c r="J16" s="89" t="e">
        <f>I16/$I$28</f>
        <v>#DIV/0!</v>
      </c>
      <c r="K16" s="87" t="s">
        <v>21</v>
      </c>
    </row>
    <row r="17" ht="15.75">
      <c r="B17" s="25"/>
      <c r="C17" s="19">
        <v>1.8300000000000001</v>
      </c>
      <c r="D17" s="20">
        <v>4.5599999999999996</v>
      </c>
      <c r="E17" s="19">
        <v>14.59</v>
      </c>
      <c r="F17" s="20">
        <v>42.630000000000003</v>
      </c>
      <c r="G17" s="58">
        <v>35.210000000000001</v>
      </c>
      <c r="H17" s="59">
        <v>1.1799999999999999</v>
      </c>
      <c r="I17" s="90">
        <v>100</v>
      </c>
      <c r="J17" s="91"/>
      <c r="K17" s="92" t="s">
        <v>22</v>
      </c>
    </row>
    <row r="18" ht="9" customHeight="true">
      <c r="B18" s="21"/>
      <c r="C18" s="22">
        <v>1.8300000000000001</v>
      </c>
      <c r="D18" s="22">
        <v>4.5599999999999996</v>
      </c>
      <c r="E18" s="22">
        <v>14.59</v>
      </c>
      <c r="F18" s="22">
        <v>42.630000000000003</v>
      </c>
      <c r="G18" s="22">
        <v>35.210000000000001</v>
      </c>
      <c r="H18" s="22">
        <v>1.1799999999999999</v>
      </c>
      <c r="I18" s="22">
        <v>100</v>
      </c>
      <c r="J18" s="22"/>
      <c r="K18" s="93"/>
    </row>
    <row r="19">
      <c r="B19" s="26" t="s">
        <v>25</v>
      </c>
      <c r="C19" s="10">
        <v>307</v>
      </c>
      <c r="D19" s="11">
        <v>215</v>
      </c>
      <c r="E19" s="50">
        <v>244</v>
      </c>
      <c r="F19" s="51">
        <v>209</v>
      </c>
      <c r="G19" s="10">
        <v>56</v>
      </c>
      <c r="H19" s="11">
        <v>1</v>
      </c>
      <c r="I19" s="95">
        <v>1032</v>
      </c>
      <c r="J19" s="96">
        <v>1</v>
      </c>
      <c r="K19" s="97" t="s">
        <v>18</v>
      </c>
    </row>
    <row r="20">
      <c r="B20" s="27"/>
      <c r="C20" s="13">
        <v>307</v>
      </c>
      <c r="D20" s="14">
        <v>512</v>
      </c>
      <c r="E20" s="52">
        <v>1531</v>
      </c>
      <c r="F20" s="53">
        <v>4214</v>
      </c>
      <c r="G20" s="13">
        <v>4069</v>
      </c>
      <c r="H20" s="14">
        <v>270</v>
      </c>
      <c r="I20" s="98">
        <v>10903</v>
      </c>
      <c r="J20" s="99">
        <v>1</v>
      </c>
      <c r="K20" s="100" t="s">
        <v>24</v>
      </c>
    </row>
    <row r="21">
      <c r="B21" s="27"/>
      <c r="C21" s="15">
        <v>22946613.07</v>
      </c>
      <c r="D21" s="16">
        <v>43531714.82</v>
      </c>
      <c r="E21" s="54">
        <v>123174468.23999999</v>
      </c>
      <c r="F21" s="55">
        <v>343113812.31</v>
      </c>
      <c r="G21" s="17">
        <v>282342268.10000002</v>
      </c>
      <c r="H21" s="16">
        <v>9465597.9900000002</v>
      </c>
      <c r="I21" s="101">
        <v>824574474.52999997</v>
      </c>
      <c r="J21" s="102">
        <v>1</v>
      </c>
      <c r="K21" s="100" t="s">
        <v>20</v>
      </c>
    </row>
    <row r="22">
      <c r="B22" s="27"/>
      <c r="C22" s="17">
        <v>74744.669999999998</v>
      </c>
      <c r="D22" s="16">
        <v>85022.880000000005</v>
      </c>
      <c r="E22" s="54">
        <v>80453.600000000006</v>
      </c>
      <c r="F22" s="55">
        <v>81422.360000000001</v>
      </c>
      <c r="G22" s="62">
        <v>69388.610000000001</v>
      </c>
      <c r="H22" s="63">
        <v>35057.769999999997</v>
      </c>
      <c r="I22" s="103">
        <v>71014.979999999996</v>
      </c>
      <c r="J22" s="89" t="e">
        <f>I22/I28</f>
        <v>#DIV/0!</v>
      </c>
      <c r="K22" s="100" t="s">
        <v>21</v>
      </c>
    </row>
    <row r="23" ht="15.75">
      <c r="B23" s="28"/>
      <c r="C23" s="19">
        <v>2.7799999999999998</v>
      </c>
      <c r="D23" s="20">
        <v>5.2800000000000002</v>
      </c>
      <c r="E23" s="58">
        <v>14.94</v>
      </c>
      <c r="F23" s="59">
        <v>41.61</v>
      </c>
      <c r="G23" s="19">
        <v>34.240000000000002</v>
      </c>
      <c r="H23" s="20">
        <v>1.1499999999999999</v>
      </c>
      <c r="I23" s="104">
        <v>100</v>
      </c>
      <c r="J23" s="91"/>
      <c r="K23" s="105" t="s">
        <v>22</v>
      </c>
    </row>
    <row r="24" ht="9" customHeight="true">
      <c r="B24" s="29"/>
      <c r="C24" s="30">
        <v>2.7799999999999998</v>
      </c>
      <c r="D24" s="30">
        <v>5.2800000000000002</v>
      </c>
      <c r="E24" s="30">
        <v>14.94</v>
      </c>
      <c r="F24" s="30">
        <v>41.61</v>
      </c>
      <c r="G24" s="30">
        <v>34.240000000000002</v>
      </c>
      <c r="H24" s="30">
        <v>1.1499999999999999</v>
      </c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29</v>
      </c>
      <c r="D26" s="14">
        <v>175</v>
      </c>
      <c r="E26" s="66">
        <f>SUM(E20:H20)</f>
        <v>0</v>
      </c>
      <c r="F26" s="66"/>
      <c r="G26" s="66"/>
      <c r="H26" s="67"/>
      <c r="I26" s="98">
        <f>SUM(C26:H26)</f>
        <v>204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v>970</v>
      </c>
    </row>
    <row r="34" ht="18" customHeight="true">
      <c r="B34" s="40" t="s">
        <v>5</v>
      </c>
      <c r="C34" s="41">
        <f>C33/$K$33</f>
        <v>0</v>
      </c>
      <c r="D34" s="42"/>
      <c r="E34" s="41">
        <f>E33/$K$33</f>
        <v>0</v>
      </c>
      <c r="F34" s="42"/>
      <c r="G34" s="41">
        <f>G33/$K$33</f>
        <v>0</v>
      </c>
      <c r="H34" s="42"/>
      <c r="I34" s="41">
        <f>I33/$K$33</f>
        <v>0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v>770205154.8</v>
      </c>
    </row>
    <row r="36" ht="18" customHeight="true">
      <c r="B36" s="40" t="s">
        <v>5</v>
      </c>
      <c r="C36" s="41">
        <f>C35/$K$35</f>
        <v>0</v>
      </c>
      <c r="D36" s="42"/>
      <c r="E36" s="41">
        <f>E35/$K$35</f>
        <v>0</v>
      </c>
      <c r="F36" s="42"/>
      <c r="G36" s="41">
        <f>G35/$K$35</f>
        <v>0</v>
      </c>
      <c r="H36" s="42"/>
      <c r="I36" s="41">
        <f>I35/$K$35</f>
        <v>0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