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38C55BC5-D2B8-4D0D-817C-94031143DED6}" xr6:coauthVersionLast="38" xr6:coauthVersionMax="38" xr10:uidLastSave="{00000000-0000-0000-0000-000000000000}"/>
  <bookViews>
    <workbookView xWindow="0" yWindow="0" windowWidth="18000" windowHeight="8412" activeTab="1" xr2:uid="{99A84B33-02FC-4241-9637-4ED1B9116C8D}"/>
  </bookViews>
  <sheets>
    <sheet name="100-90" sheetId="7" r:id="rId1"/>
    <sheet name="graph" sheetId="13" r:id="rId2"/>
    <sheet name="results" sheetId="1" r:id="rId3"/>
    <sheet name="gpu3" sheetId="2" r:id="rId4"/>
    <sheet name="fcn-github" sheetId="12" r:id="rId5"/>
    <sheet name="gpu2HandOutlines" sheetId="11" r:id="rId6"/>
    <sheet name="athena" sheetId="10" r:id="rId7"/>
    <sheet name="gpu2" sheetId="6" r:id="rId8"/>
    <sheet name="skr-compute1" sheetId="9" r:id="rId9"/>
    <sheet name="p100" sheetId="5" r:id="rId10"/>
    <sheet name="50wordsGPU3" sheetId="3" r:id="rId11"/>
    <sheet name="mnist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3" l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3" i="13"/>
  <c r="F4" i="13"/>
  <c r="G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E44" i="13"/>
  <c r="E45" i="13"/>
  <c r="B46" i="13"/>
  <c r="D43" i="13"/>
  <c r="C53" i="7"/>
  <c r="C43" i="13"/>
  <c r="E43" i="13" s="1"/>
  <c r="B74" i="7"/>
  <c r="B73" i="7"/>
  <c r="B54" i="7"/>
  <c r="B53" i="7"/>
  <c r="G40" i="7"/>
  <c r="E46" i="13"/>
  <c r="E47" i="13"/>
  <c r="B47" i="13"/>
  <c r="D42" i="13"/>
  <c r="C42" i="13"/>
  <c r="D41" i="13"/>
  <c r="C41" i="13"/>
  <c r="D40" i="13"/>
  <c r="C40" i="13"/>
  <c r="D39" i="13"/>
  <c r="C39" i="13"/>
  <c r="D38" i="13"/>
  <c r="C38" i="13"/>
  <c r="E38" i="13" s="1"/>
  <c r="D37" i="13"/>
  <c r="C37" i="13"/>
  <c r="D36" i="13"/>
  <c r="C36" i="13"/>
  <c r="E36" i="13" s="1"/>
  <c r="D35" i="13"/>
  <c r="C35" i="13"/>
  <c r="D34" i="13"/>
  <c r="C34" i="13"/>
  <c r="E34" i="13" s="1"/>
  <c r="D33" i="13"/>
  <c r="C33" i="13"/>
  <c r="D32" i="13"/>
  <c r="C32" i="13"/>
  <c r="E32" i="13" s="1"/>
  <c r="D31" i="13"/>
  <c r="C31" i="13"/>
  <c r="D30" i="13"/>
  <c r="C30" i="13"/>
  <c r="E30" i="13" s="1"/>
  <c r="D29" i="13"/>
  <c r="C29" i="13"/>
  <c r="D28" i="13"/>
  <c r="C28" i="13"/>
  <c r="E28" i="13" s="1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B50" i="7"/>
  <c r="B48" i="7"/>
  <c r="B49" i="7"/>
  <c r="B42" i="7"/>
  <c r="B43" i="7"/>
  <c r="B44" i="7"/>
  <c r="B45" i="7"/>
  <c r="B46" i="7"/>
  <c r="B47" i="7"/>
  <c r="B41" i="7"/>
  <c r="B40" i="7"/>
  <c r="C49" i="7"/>
  <c r="C50" i="7"/>
  <c r="C42" i="7"/>
  <c r="C43" i="7"/>
  <c r="C44" i="7"/>
  <c r="C45" i="7"/>
  <c r="C46" i="7"/>
  <c r="C47" i="7"/>
  <c r="C48" i="7"/>
  <c r="C41" i="7"/>
  <c r="C40" i="7"/>
  <c r="E40" i="13" l="1"/>
  <c r="E17" i="13"/>
  <c r="E21" i="13"/>
  <c r="E25" i="13"/>
  <c r="E42" i="13"/>
  <c r="E6" i="13"/>
  <c r="E10" i="13"/>
  <c r="E14" i="13"/>
  <c r="E18" i="13"/>
  <c r="E22" i="13"/>
  <c r="E26" i="13"/>
  <c r="E4" i="13"/>
  <c r="E8" i="13"/>
  <c r="E12" i="13"/>
  <c r="E29" i="13"/>
  <c r="E33" i="13"/>
  <c r="E37" i="13"/>
  <c r="E41" i="13"/>
  <c r="E3" i="13"/>
  <c r="E7" i="13"/>
  <c r="E11" i="13"/>
  <c r="E16" i="13"/>
  <c r="E20" i="13"/>
  <c r="E24" i="13"/>
  <c r="E5" i="13"/>
  <c r="E9" i="13"/>
  <c r="E13" i="13"/>
  <c r="E15" i="13"/>
  <c r="E19" i="13"/>
  <c r="E23" i="13"/>
  <c r="E27" i="13"/>
  <c r="E31" i="13"/>
  <c r="E35" i="13"/>
  <c r="E39" i="13"/>
  <c r="C26" i="7"/>
  <c r="C27" i="7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4" i="1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A677" i="2"/>
  <c r="F3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3" i="7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2" i="12"/>
  <c r="C35" i="7"/>
  <c r="B322" i="11"/>
  <c r="B321" i="11"/>
  <c r="A65" i="9"/>
  <c r="C15" i="7"/>
  <c r="C16" i="7"/>
  <c r="C17" i="7"/>
  <c r="C18" i="7"/>
  <c r="C19" i="7"/>
  <c r="C20" i="7"/>
  <c r="C21" i="7"/>
  <c r="C22" i="7"/>
  <c r="C23" i="7"/>
  <c r="C24" i="7"/>
  <c r="C25" i="7"/>
  <c r="C14" i="7"/>
  <c r="B29" i="7"/>
  <c r="B30" i="7"/>
  <c r="B31" i="7"/>
  <c r="B28" i="7"/>
  <c r="C29" i="7"/>
  <c r="C30" i="7"/>
  <c r="C31" i="7"/>
  <c r="C32" i="7"/>
  <c r="C33" i="7"/>
  <c r="C34" i="7"/>
  <c r="C28" i="7"/>
  <c r="A22" i="9" l="1"/>
  <c r="A2" i="9"/>
  <c r="B15" i="1" l="1"/>
  <c r="B16" i="1"/>
  <c r="B14" i="1"/>
  <c r="C13" i="7"/>
  <c r="C12" i="7"/>
  <c r="M12" i="1"/>
  <c r="M5" i="1"/>
  <c r="M4" i="1"/>
  <c r="M3" i="1"/>
  <c r="M7" i="1"/>
  <c r="M8" i="1"/>
  <c r="M9" i="1"/>
  <c r="M10" i="1"/>
  <c r="M11" i="1"/>
  <c r="M13" i="1"/>
  <c r="M14" i="1"/>
  <c r="M15" i="1"/>
  <c r="M16" i="1"/>
  <c r="M17" i="1"/>
  <c r="M6" i="1"/>
  <c r="P70" i="1"/>
  <c r="O11" i="1"/>
  <c r="Q11" i="1"/>
  <c r="C13" i="1"/>
  <c r="C12" i="1"/>
  <c r="C11" i="1"/>
  <c r="A84" i="7"/>
  <c r="A83" i="7"/>
  <c r="A74" i="7"/>
  <c r="A73" i="7"/>
  <c r="A72" i="7"/>
  <c r="A71" i="7"/>
  <c r="A70" i="7"/>
  <c r="A13" i="7"/>
  <c r="A12" i="7"/>
  <c r="A11" i="7"/>
  <c r="A10" i="7"/>
  <c r="A9" i="7"/>
  <c r="A8" i="7"/>
  <c r="A7" i="7"/>
  <c r="A6" i="7"/>
  <c r="A5" i="7"/>
  <c r="A4" i="7"/>
  <c r="A3" i="7"/>
  <c r="P11" i="1"/>
  <c r="J10" i="1"/>
  <c r="L10" i="1"/>
  <c r="O10" i="1"/>
  <c r="J9" i="1"/>
  <c r="L9" i="1"/>
  <c r="O9" i="1"/>
  <c r="J8" i="1"/>
  <c r="L8" i="1"/>
  <c r="O8" i="1"/>
  <c r="J7" i="1"/>
  <c r="L7" i="1"/>
  <c r="O7" i="1"/>
  <c r="J6" i="1"/>
  <c r="L6" i="1"/>
  <c r="O6" i="1"/>
  <c r="J5" i="1"/>
  <c r="L5" i="1"/>
  <c r="O5" i="1"/>
  <c r="J4" i="1"/>
  <c r="L4" i="1"/>
  <c r="O4" i="1"/>
  <c r="J3" i="1"/>
  <c r="L3" i="1"/>
  <c r="P3" i="1"/>
  <c r="P4" i="1"/>
  <c r="P5" i="1"/>
  <c r="P6" i="1"/>
  <c r="P7" i="1"/>
  <c r="P8" i="1"/>
  <c r="P9" i="1"/>
  <c r="P10" i="1"/>
  <c r="P71" i="1"/>
  <c r="P72" i="1"/>
  <c r="P73" i="1"/>
  <c r="P74" i="1"/>
  <c r="P83" i="1"/>
  <c r="P84" i="1"/>
  <c r="P85" i="1"/>
  <c r="P86" i="1"/>
  <c r="P87" i="1"/>
  <c r="O3" i="1"/>
  <c r="C10" i="1"/>
  <c r="C9" i="1"/>
  <c r="C8" i="1"/>
  <c r="C7" i="1"/>
  <c r="C6" i="1"/>
  <c r="C5" i="1"/>
  <c r="C4" i="1"/>
  <c r="C3" i="1"/>
  <c r="U24" i="1"/>
  <c r="U25" i="1"/>
  <c r="U26" i="1"/>
  <c r="U27" i="1"/>
  <c r="U28" i="1"/>
  <c r="U29" i="1"/>
  <c r="U30" i="1"/>
  <c r="U31" i="1"/>
  <c r="U32" i="1"/>
  <c r="U33" i="1"/>
  <c r="U3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S4" i="1"/>
  <c r="S5" i="1"/>
  <c r="S6" i="1"/>
  <c r="S7" i="1"/>
  <c r="S8" i="1"/>
  <c r="S9" i="1"/>
  <c r="S10" i="1"/>
  <c r="S11" i="1"/>
  <c r="S3" i="1"/>
  <c r="I4" i="1"/>
  <c r="I5" i="1"/>
  <c r="I6" i="1"/>
  <c r="I7" i="1"/>
  <c r="I8" i="1"/>
  <c r="I3" i="1"/>
  <c r="H8" i="1"/>
  <c r="H9" i="1"/>
  <c r="H10" i="1"/>
  <c r="H11" i="1"/>
  <c r="H12" i="1"/>
  <c r="H13" i="1"/>
  <c r="H4" i="1"/>
  <c r="H5" i="1"/>
  <c r="H6" i="1"/>
  <c r="H7" i="1"/>
  <c r="H3" i="1"/>
  <c r="F4" i="1"/>
  <c r="F5" i="1"/>
  <c r="F6" i="1"/>
  <c r="F7" i="1"/>
  <c r="F8" i="1"/>
  <c r="F9" i="1"/>
  <c r="F10" i="1"/>
  <c r="F11" i="1"/>
  <c r="F12" i="1"/>
  <c r="F13" i="1"/>
  <c r="F3" i="1"/>
  <c r="R4" i="1"/>
  <c r="R5" i="1"/>
  <c r="R6" i="1"/>
  <c r="R7" i="1"/>
  <c r="R8" i="1"/>
  <c r="R9" i="1"/>
  <c r="R10" i="1"/>
  <c r="C10" i="7" s="1"/>
  <c r="R11" i="1"/>
  <c r="R3" i="1"/>
  <c r="Q4" i="1"/>
  <c r="Q5" i="1"/>
  <c r="C5" i="7" s="1"/>
  <c r="Q6" i="1"/>
  <c r="Q7" i="1"/>
  <c r="Q8" i="1"/>
  <c r="Q9" i="1"/>
  <c r="C9" i="7" s="1"/>
  <c r="Q10" i="1"/>
  <c r="Q3" i="1"/>
  <c r="D4" i="1"/>
  <c r="D5" i="1"/>
  <c r="D6" i="1"/>
  <c r="D7" i="1"/>
  <c r="D8" i="1"/>
  <c r="D9" i="1"/>
  <c r="D10" i="1"/>
  <c r="D11" i="1"/>
  <c r="D3" i="1"/>
  <c r="G4" i="1"/>
  <c r="G5" i="1"/>
  <c r="G6" i="1"/>
  <c r="G7" i="1"/>
  <c r="G8" i="1"/>
  <c r="G9" i="1"/>
  <c r="G10" i="1"/>
  <c r="G11" i="1"/>
  <c r="G12" i="1"/>
  <c r="G13" i="1"/>
  <c r="G14" i="1"/>
  <c r="G3" i="1"/>
  <c r="E14" i="1"/>
  <c r="K86" i="1"/>
  <c r="K87" i="1"/>
  <c r="K85" i="1"/>
  <c r="K84" i="1"/>
  <c r="K83" i="1"/>
  <c r="B84" i="1"/>
  <c r="B83" i="1"/>
  <c r="A84" i="1"/>
  <c r="A83" i="1"/>
  <c r="A73" i="1"/>
  <c r="A72" i="1"/>
  <c r="A71" i="1"/>
  <c r="A70" i="1"/>
  <c r="A74" i="1"/>
  <c r="K3" i="1"/>
  <c r="E3" i="1"/>
  <c r="B3" i="1"/>
  <c r="E13" i="1"/>
  <c r="B13" i="1"/>
  <c r="A13" i="1"/>
  <c r="E12" i="1"/>
  <c r="B12" i="1"/>
  <c r="B12" i="7" s="1"/>
  <c r="A12" i="1"/>
  <c r="E11" i="1"/>
  <c r="B11" i="1"/>
  <c r="A11" i="1"/>
  <c r="E10" i="1"/>
  <c r="B10" i="1"/>
  <c r="B10" i="7" s="1"/>
  <c r="A10" i="1"/>
  <c r="E9" i="1"/>
  <c r="B9" i="1"/>
  <c r="A9" i="1"/>
  <c r="E8" i="1"/>
  <c r="B8" i="1"/>
  <c r="A8" i="1"/>
  <c r="E7" i="1"/>
  <c r="B7" i="1"/>
  <c r="A7" i="1"/>
  <c r="E6" i="1"/>
  <c r="B6" i="1"/>
  <c r="B6" i="7" s="1"/>
  <c r="A6" i="1"/>
  <c r="E5" i="1"/>
  <c r="B5" i="1"/>
  <c r="A5" i="1"/>
  <c r="E4" i="1"/>
  <c r="B4" i="1"/>
  <c r="A4" i="1"/>
  <c r="A3" i="1"/>
  <c r="B5" i="7" l="1"/>
  <c r="B9" i="7"/>
  <c r="B13" i="7"/>
  <c r="C6" i="7"/>
  <c r="C11" i="7"/>
  <c r="C7" i="7"/>
  <c r="B7" i="7"/>
  <c r="B11" i="7"/>
  <c r="C3" i="7"/>
  <c r="C4" i="7"/>
  <c r="C8" i="7"/>
  <c r="B4" i="7"/>
  <c r="B8" i="7"/>
  <c r="B3" i="7"/>
</calcChain>
</file>

<file path=xl/sharedStrings.xml><?xml version="1.0" encoding="utf-8"?>
<sst xmlns="http://schemas.openxmlformats.org/spreadsheetml/2006/main" count="4608" uniqueCount="703">
  <si>
    <t>Dataset</t>
  </si>
  <si>
    <t>energy preserved</t>
  </si>
  <si>
    <t>ady@gpu3:~/code/time-series-ml/cnns/nnlib/pytorch_timeseries/results$ cat 2018-11-08-10-44-11-687746-ucr-fcnn.log</t>
  </si>
  <si>
    <t>dataset name: 50words</t>
  </si>
  <si>
    <t>preserve energy: 99</t>
  </si>
  <si>
    <t>preserve energy: 100</t>
  </si>
  <si>
    <t>dataset name: Adiac</t>
  </si>
  <si>
    <t>dataset name: ArrowHead</t>
  </si>
  <si>
    <t>dataset name: Beef</t>
  </si>
  <si>
    <t>dataset name: BeetleFly</t>
  </si>
  <si>
    <t>dataset name: BirdChicken</t>
  </si>
  <si>
    <t>dataset name: Car</t>
  </si>
  <si>
    <t>dataset name: CBF</t>
  </si>
  <si>
    <t>dataset name: ChlorineConcentration</t>
  </si>
  <si>
    <t>dataset name: CinC_ECG_torso</t>
  </si>
  <si>
    <t>dataset name: Coffee</t>
  </si>
  <si>
    <t>dataset name: Computers</t>
  </si>
  <si>
    <t>UCR datasets</t>
  </si>
  <si>
    <t>final results</t>
  </si>
  <si>
    <t>hostname</t>
  </si>
  <si>
    <t>gpu3</t>
  </si>
  <si>
    <t>timestamp</t>
  </si>
  <si>
    <t>2018-11-08-10-44-11-687836</t>
  </si>
  <si>
    <t>min_batch_size:16</t>
  </si>
  <si>
    <t>test_batch_size:16</t>
  </si>
  <si>
    <t>epochs:300</t>
  </si>
  <si>
    <t>lr:0.001</t>
  </si>
  <si>
    <t>momentum:0.5</t>
  </si>
  <si>
    <t>no_cuda:False</t>
  </si>
  <si>
    <t>seed:31</t>
  </si>
  <si>
    <t>log_interval:1</t>
  </si>
  <si>
    <t>optimizer_type:ADAM</t>
  </si>
  <si>
    <t>memory_type:STANDARD</t>
  </si>
  <si>
    <t>workers:4</t>
  </si>
  <si>
    <t>net:fcnn</t>
  </si>
  <si>
    <t>model_path:no_model</t>
  </si>
  <si>
    <t>datasets:all</t>
  </si>
  <si>
    <t>index_back:0</t>
  </si>
  <si>
    <t>preserve_energy:[99</t>
  </si>
  <si>
    <t xml:space="preserve"> 100]</t>
  </si>
  <si>
    <t>mem_test:False</t>
  </si>
  <si>
    <t>is_data_augmentation:True</t>
  </si>
  <si>
    <t>is_debug:FALSE</t>
  </si>
  <si>
    <t>sample_count_limit:0</t>
  </si>
  <si>
    <t>conv_type:FFT1D</t>
  </si>
  <si>
    <t>compress_type:STANDARD</t>
  </si>
  <si>
    <t>network_type:FCNN_STANDARD</t>
  </si>
  <si>
    <t>tensor_type:FLOAT32</t>
  </si>
  <si>
    <t>next_power2:TRUE</t>
  </si>
  <si>
    <t>visualize:TRUE</t>
  </si>
  <si>
    <t>static_loss_scale:1</t>
  </si>
  <si>
    <t>dynamic_loss_scale:TRUEdataset</t>
  </si>
  <si>
    <t>min_train_loss</t>
  </si>
  <si>
    <t>max_train_accuracy</t>
  </si>
  <si>
    <t>min_test_loss</t>
  </si>
  <si>
    <t>max_test_accuracy</t>
  </si>
  <si>
    <t>execution_time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</si>
  <si>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</si>
  <si>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</si>
  <si>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</si>
  <si>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</si>
  <si>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</si>
  <si>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</si>
  <si>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</si>
  <si>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</si>
  <si>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</si>
  <si>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</si>
  <si>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</si>
  <si>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2018-11-07-14-12-17-369833</t>
  </si>
  <si>
    <t>model_path:2018-11-07-00-00-27-dataset-50words-preserve-energy-90-test-accuracy-58.46153846153846.model</t>
  </si>
  <si>
    <t>preserve_energy:[90</t>
  </si>
  <si>
    <t>preserve energy: 90</t>
  </si>
  <si>
    <t>preserve energy: 98</t>
  </si>
  <si>
    <t>dataset</t>
  </si>
  <si>
    <t>train_loss</t>
  </si>
  <si>
    <t>train_accuracy</t>
  </si>
  <si>
    <t>test_loss</t>
  </si>
  <si>
    <t>test_accuracy</t>
  </si>
  <si>
    <t>2018-11-02-18-30-40-mnist-fcnn.log</t>
  </si>
  <si>
    <t>ady@gpu3:~/code/time-series-ml/cnns/nnlib/pytorch_timeseries/results$ cat 2018-10-31-23-07-38-ucr-fcnn.log</t>
  </si>
  <si>
    <t>2018-10-31-23-07-38</t>
  </si>
  <si>
    <t>momentum:0.9</t>
  </si>
  <si>
    <t>preserve_energy:90.0</t>
  </si>
  <si>
    <t>network_type:STANDARD</t>
  </si>
  <si>
    <t>ToeSegmentation2</t>
  </si>
  <si>
    <t>ToeSegmentation1</t>
  </si>
  <si>
    <t>synthetic_control</t>
  </si>
  <si>
    <t>Symbols</t>
  </si>
  <si>
    <t>SwedishLeaf</t>
  </si>
  <si>
    <t>WordsSynonyms</t>
  </si>
  <si>
    <t>Wine</t>
  </si>
  <si>
    <t>2018-10-24-23-54-47</t>
  </si>
  <si>
    <t>preserve_energy:100.0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</si>
  <si>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</si>
  <si>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</si>
  <si>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</si>
  <si>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</si>
  <si>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</si>
  <si>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</si>
  <si>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</si>
  <si>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</si>
  <si>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</si>
  <si>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</si>
  <si>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</si>
  <si>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</si>
  <si>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</si>
  <si>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</si>
  <si>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</si>
  <si>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</si>
  <si>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</si>
  <si>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</si>
  <si>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</si>
  <si>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</si>
  <si>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</si>
  <si>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</si>
  <si>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</si>
  <si>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</si>
  <si>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</si>
  <si>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</si>
  <si>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</si>
  <si>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</si>
  <si>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</si>
  <si>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</si>
  <si>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</si>
  <si>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</si>
  <si>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</si>
  <si>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</si>
  <si>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</si>
  <si>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</si>
  <si>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</si>
  <si>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</si>
  <si>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</si>
  <si>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</si>
  <si>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</si>
  <si>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</si>
  <si>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</si>
  <si>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</si>
  <si>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</si>
  <si>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</si>
  <si>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</si>
  <si>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</si>
  <si>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</si>
  <si>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</si>
  <si>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</si>
  <si>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</si>
  <si>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</si>
  <si>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</si>
  <si>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</si>
  <si>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</si>
  <si>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Trace</t>
  </si>
  <si>
    <t>Two_Patterns</t>
  </si>
  <si>
    <t>TwoLeadECG</t>
  </si>
  <si>
    <t>uWaveGestureLibrary_X</t>
  </si>
  <si>
    <t>uWaveGestureLibrary_Y</t>
  </si>
  <si>
    <t>uWaveGestureLibrary_Z</t>
  </si>
  <si>
    <t>UWaveGestureLibraryAll</t>
  </si>
  <si>
    <t>wafer</t>
  </si>
  <si>
    <t>Worms</t>
  </si>
  <si>
    <t>WormsTwoClass</t>
  </si>
  <si>
    <t>yoga</t>
  </si>
  <si>
    <t>ztest</t>
  </si>
  <si>
    <t>zTest50words</t>
  </si>
  <si>
    <t>2018-10-24-23-57-29</t>
  </si>
  <si>
    <t>preserve_energy:98.0</t>
  </si>
  <si>
    <t>ady@gpu3:~/code/time-series-ml/cnns/nnlib/pytorch_timeseries/results$ cat 2018-10-24-23-54-47-ucr-fcnn.log</t>
  </si>
  <si>
    <t>ady@gpu3:~/code/time-series-ml/cnns/nnlib/pytorch_timeseries/results$ cat 2018-10-24-23-57-29-ucr-fcnn.log</t>
  </si>
  <si>
    <t>ady@gpu3:~/code/time-series-ml/cnns/nnlib/pytorch_timeseries/results$</t>
  </si>
  <si>
    <t>ady@gpu3:~/code/time-series-ml/cnns/nnlib/pytorch_timeseries/results$ cat 2018-10-24-23-56-09-ucr-fcnn.log</t>
  </si>
  <si>
    <t>2018-10-24-23-56-09</t>
  </si>
  <si>
    <t>preserve_energy:100</t>
  </si>
  <si>
    <t>ady@gpu3:~/code/time-series-ml/cnns/nnlib/pytorch_timeseries/results$ cat 2018-10-24-01-45-16-ucr-fcnn.log</t>
  </si>
  <si>
    <t>2018-10-24-01-45-16</t>
  </si>
  <si>
    <t>ady@gpu3:~/code/time-series-ml/cnns/nnlib/pytorch_timeseries/results$ cat 2018-10-24-14-42-35-ucr-fcnn.log</t>
  </si>
  <si>
    <t>2018-10-24-14-42-35</t>
  </si>
  <si>
    <t>preserve energy 90</t>
  </si>
  <si>
    <t>ady@gpu3:~/code/time-series-ml/cnns/nnlib/pytorch_timeseries/results$ cat 2018-10-24-01-45-29-ucr-fcnn.log</t>
  </si>
  <si>
    <t>2018-10-24-01-45-29</t>
  </si>
  <si>
    <t>ady@gpu3:~/code/time-series-ml/cnns/nnlib/pytorch_timeseries/results$ cat 2018-10-18-23-00-38-ucr-fcnn.log</t>
  </si>
  <si>
    <t>2018-10-18-23-00-38</t>
  </si>
  <si>
    <t>dynamic_loss_scale:Falsedataset</t>
  </si>
  <si>
    <t>energy 90</t>
  </si>
  <si>
    <t>ady@gpu3:~/code/time-series-ml/cnns/nnlib/pytorch_timeseries/results$ cat 2018-10-18-23-00-38-ucr-fcnn.log
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</t>
  </si>
  <si>
    <t>ady@gpu3:~/code/time-series-ml/cnns/nnlib/pytorch_timeseries/results$ cat 2018-10-18-22-59-11-ucr-fcnn.log</t>
  </si>
  <si>
    <t>2018-10-18-22-59-11</t>
  </si>
  <si>
    <t>prserve energy 99</t>
  </si>
  <si>
    <t>ady@gpu3:~/code/time-series-ml/cnns/nnlib/pytorch_timeseries/results$ cat 2018-10-14-03-51-08-ucr-fcnn.log</t>
  </si>
  <si>
    <t>2018-10-14-03-51-08</t>
  </si>
  <si>
    <t>test_batch_size:1000</t>
  </si>
  <si>
    <t>limit_size:256</t>
  </si>
  <si>
    <t>preserve_energy:99.0</t>
  </si>
  <si>
    <t>next_power2:TRUEdataset</t>
  </si>
  <si>
    <t>energy 99.5</t>
  </si>
  <si>
    <t>ady@gpu3:~/code/time-series-ml/cnns/nnlib/pytorch_timeseries/results$ cat 2018-10-14-03-52-57-ucr-fcnn.log</t>
  </si>
  <si>
    <t>2018-10-14-03-52-57</t>
  </si>
  <si>
    <t>preserve_energy:99.5</t>
  </si>
  <si>
    <t>ady@gpu3:~/code/time-series-ml/cnns/nnlib/pytorch_timeseries/results$ cat 2018-10-11-17-42-46-ucr-fcnn.log</t>
  </si>
  <si>
    <t>2018-10-11-17-42-46</t>
  </si>
  <si>
    <t>num_epochs</t>
  </si>
  <si>
    <t>index_back(%)</t>
  </si>
  <si>
    <t>preserve_energy</t>
  </si>
  <si>
    <t>conv_type</t>
  </si>
  <si>
    <t>FFT1D</t>
  </si>
  <si>
    <t>batch_size</t>
  </si>
  <si>
    <t>compress_type</t>
  </si>
  <si>
    <t>STANDARD</t>
  </si>
  <si>
    <t>network_type</t>
  </si>
  <si>
    <t>ady@gpu3:~/code/time-series-ml/cnns/nnlib/pytorch_timeseries/results$ cat 2018-10-07-02-46-15-ucr-fcnn.log</t>
  </si>
  <si>
    <t>2018-10-07-02-46-15</t>
  </si>
  <si>
    <t>energy 99</t>
  </si>
  <si>
    <t>ady@gpu3:~/code/time-series-ml/cnns/nnlib/pytorch_timeseries/results$ cat 2018-10-03-23-47-28-ucr-fcnn.log</t>
  </si>
  <si>
    <t>2018-10-03-23-47-28</t>
  </si>
  <si>
    <t>big_coeff</t>
  </si>
  <si>
    <t>compress_filter</t>
  </si>
  <si>
    <t>ady@gpu3:~/code/time-series-ml/cnns/nnlib/pytorch_timeseries/results$ cat 2018-10-02-23-47-30-ucr-fcnn.log</t>
  </si>
  <si>
    <t>2018-10-02-23-47-30</t>
  </si>
  <si>
    <t>ady@gpu3:~/code/time-series-ml/cnns/nnlib/pytorch_timeseries/results$ cat 2018-09-28-23-58-27-ucr-fcnn.log</t>
  </si>
  <si>
    <t>2018-09-28-23-58-27</t>
  </si>
  <si>
    <t>ady@gpu3:~/code/time-series-ml/cnns/nnlib/pytorch_timeseries/results$ cat 2018-09-28-23-58-40-ucr-fcnn.log</t>
  </si>
  <si>
    <t>2018-09-28-23-58-40</t>
  </si>
  <si>
    <t>ady@gpu3:~/code/time-series-ml/cnns/nnlib/pytorch_timeseries/results$ cat 2018-09-27-14-27-35-ucr-fcnn.log</t>
  </si>
  <si>
    <t>2018-09-27-14-27-35</t>
  </si>
  <si>
    <t>adam@athena:/home/athena/adam/code/time-series-ml-chameleon-gpu-backup-2018-10-16-17-52/time-series-ml/cnns/nnlib/pytorch_timeseries/results$ cat 2018-09-11-19-34-32-ucr-fcnn.log</t>
  </si>
  <si>
    <t>adam-gpu</t>
  </si>
  <si>
    <t>2018-09-11-19-34-32</t>
  </si>
  <si>
    <t>SIMPLE_FFT_FOR_LOOP</t>
  </si>
  <si>
    <t>index back</t>
  </si>
  <si>
    <t>adam@athena:/home/athena/adam/code/time-series-ml-chameleon-gpu-backup-2018-10-16-17-52/time-series-ml/cnns/nnlib/pytorch_timeseries/results$ cat 2018-09-11-19-34-51-ucr-fcnn.log</t>
  </si>
  <si>
    <t>2018-09-11-19-34-51</t>
  </si>
  <si>
    <t>index back (%)</t>
  </si>
  <si>
    <t>index back (%) 50</t>
  </si>
  <si>
    <t>ady@gpu2:~/code/time-series-ml/cnns/nnlib/pytorch_timeseries/results$ cat 2018-11-08-09-19-16-739054-ucr-fcnn.log</t>
  </si>
  <si>
    <t>gpu2</t>
  </si>
  <si>
    <t>2018-11-08-09-19-16-739155</t>
  </si>
  <si>
    <t>energy preserved gpu2</t>
  </si>
  <si>
    <t>energy preserved gpu3</t>
  </si>
  <si>
    <t>S</t>
  </si>
  <si>
    <t>preserve energy</t>
  </si>
  <si>
    <t>ady@gpu2:~/code/time-series-ml/cnns/nnlib/pytorch_timeseries/results$ cat 2018-11-01-18-12-17-ucr-fcnn.log</t>
  </si>
  <si>
    <t>2018-11-01-18-12-17</t>
  </si>
  <si>
    <t>ady@gpu2:~/code/time-series-ml/cnns/nnlib/pytorch_timeseries/results$ cat 2018-11-02-20-14-42-ucr-fcnn.log</t>
  </si>
  <si>
    <t>2018-11-02-20-14-42</t>
  </si>
  <si>
    <t>min_batch_size:64</t>
  </si>
  <si>
    <t>test_batch_size:64</t>
  </si>
  <si>
    <t>lr:0.01</t>
  </si>
  <si>
    <t>optimizer_type:MOMENTUM</t>
  </si>
  <si>
    <t>datasets:mnist</t>
  </si>
  <si>
    <t>conv_type:FFT2D</t>
  </si>
  <si>
    <t>network_type:LE_NET</t>
  </si>
  <si>
    <t>mnist</t>
  </si>
  <si>
    <t>cifar10</t>
  </si>
  <si>
    <t>ady@gpu2:~/code/time-series-ml/cnns/nnlib/pytorch_timeseries/results$ cat 2018-09-10-16-44-49-ucr-fcnn.log</t>
  </si>
  <si>
    <t>2018-09-10-16-44-49</t>
  </si>
  <si>
    <t>index_back</t>
  </si>
  <si>
    <t>index back 1</t>
  </si>
  <si>
    <t>ady@gpu3:~/code/time-series-ml/cnns/nnlib/pytorch_experiments/results$ cat 2018-11-24-13-38-39-566868-ucr-fcnn.log</t>
  </si>
  <si>
    <t>2018-11-24-13-38-39-567125</t>
  </si>
  <si>
    <t>weight_decay:0.0005</t>
  </si>
  <si>
    <t>use_cuda:True</t>
  </si>
  <si>
    <t>optimizer_type:OptimizerType.ADAM</t>
  </si>
  <si>
    <t>scheduler_type:SchedulerType.ReduceLROnPlateau</t>
  </si>
  <si>
    <t>loss_type:LossType.NLL</t>
  </si>
  <si>
    <t>loss_reduction:LossReduction.SUM</t>
  </si>
  <si>
    <t>memory_type:MemoryType.STANDARD</t>
  </si>
  <si>
    <t>dataset:debug0</t>
  </si>
  <si>
    <t>preserve_energies:[100]</t>
  </si>
  <si>
    <t>is_debug:False</t>
  </si>
  <si>
    <t>conv_type:ConvType.FFT1D</t>
  </si>
  <si>
    <t>compress_type:CompressType.STANDARD</t>
  </si>
  <si>
    <t>network_type:NetworkType.FCNN_STANDARD</t>
  </si>
  <si>
    <t>tensor_type:TensorType.FLOAT32</t>
  </si>
  <si>
    <t>next_power2:True</t>
  </si>
  <si>
    <t>visualize:FALSE</t>
  </si>
  <si>
    <t>dynamic_loss_scale:True</t>
  </si>
  <si>
    <t>mem_size:20</t>
  </si>
  <si>
    <t>is_progress_bar:False</t>
  </si>
  <si>
    <t>stride_type:StrideType.STANDARD</t>
  </si>
  <si>
    <t>parsed_args:Namespace(compress_type='STANDARD'</t>
  </si>
  <si>
    <t xml:space="preserve"> conv_type='FFT1D'</t>
  </si>
  <si>
    <t xml:space="preserve"> dataset='debug0'</t>
  </si>
  <si>
    <t xml:space="preserve"> dynamic_loss_scale='TRUE'</t>
  </si>
  <si>
    <t xml:space="preserve"> epochs=300</t>
  </si>
  <si>
    <t xml:space="preserve"> index_back=0</t>
  </si>
  <si>
    <t xml:space="preserve"> is_data_augmentation='TRUE'</t>
  </si>
  <si>
    <t xml:space="preserve"> is_debug='FALSE'</t>
  </si>
  <si>
    <t xml:space="preserve"> is_progress_bar='FALSE'</t>
  </si>
  <si>
    <t xml:space="preserve"> log_interval=1</t>
  </si>
  <si>
    <t xml:space="preserve"> loss_reduction='SUM'</t>
  </si>
  <si>
    <t xml:space="preserve"> loss_type='NLL'</t>
  </si>
  <si>
    <t xml:space="preserve"> lr=0.001</t>
  </si>
  <si>
    <t xml:space="preserve"> mem_size=20</t>
  </si>
  <si>
    <t xml:space="preserve"> mem_test='FALSE'</t>
  </si>
  <si>
    <t xml:space="preserve"> memory_type='STANDARD'</t>
  </si>
  <si>
    <t xml:space="preserve"> min_batch_size=16</t>
  </si>
  <si>
    <t xml:space="preserve"> model_path='no_model'</t>
  </si>
  <si>
    <t xml:space="preserve"> momentum=0.9</t>
  </si>
  <si>
    <t xml:space="preserve"> network_type='FCNN_STANDARD'</t>
  </si>
  <si>
    <t xml:space="preserve"> next_power2='TRUE'</t>
  </si>
  <si>
    <t xml:space="preserve"> optimizer_type='ADAM'</t>
  </si>
  <si>
    <t xml:space="preserve"> preserve_energies=[100]</t>
  </si>
  <si>
    <t xml:space="preserve"> sample_count_limit=0</t>
  </si>
  <si>
    <t xml:space="preserve"> scheduler_type='ReduceLROnPlateau'</t>
  </si>
  <si>
    <t xml:space="preserve"> seed=31</t>
  </si>
  <si>
    <t xml:space="preserve"> static_loss_scale=1</t>
  </si>
  <si>
    <t xml:space="preserve"> stride_type='STANDARD'</t>
  </si>
  <si>
    <t xml:space="preserve"> tensor_type='FLOAT32'</t>
  </si>
  <si>
    <t xml:space="preserve"> test_batch_size=16</t>
  </si>
  <si>
    <t xml:space="preserve"> use_cuda='TRUE'</t>
  </si>
  <si>
    <t xml:space="preserve"> visualize='FALSE'</t>
  </si>
  <si>
    <t xml:space="preserve"> weight_decay=0.0005</t>
  </si>
  <si>
    <t xml:space="preserve"> workers=4)</t>
  </si>
  <si>
    <t>visulize:False</t>
  </si>
  <si>
    <t>preserve energies: 100</t>
  </si>
  <si>
    <t>ady@skr-compute1:~/code/time-series-ml-experiments/time-series-ml/cnns/nnlib/pytorch_experiments/results$ cat 2018-11-25-00-11-19-843173-ucr</t>
  </si>
  <si>
    <t>preserve energies: 90</t>
  </si>
  <si>
    <t>debug2</t>
  </si>
  <si>
    <t>skr-compute1</t>
  </si>
  <si>
    <t>2018-11-25-00-11-19-843467</t>
  </si>
  <si>
    <t>lr:0.0</t>
  </si>
  <si>
    <t>scheduler_type:SchedulerType.Redu</t>
  </si>
  <si>
    <t>ceLROnPlateau</t>
  </si>
  <si>
    <t>dataset:</t>
  </si>
  <si>
    <t>FT1D</t>
  </si>
  <si>
    <t>visualize:FA</t>
  </si>
  <si>
    <t>LSE</t>
  </si>
  <si>
    <t>parsed_args:Namespace(comp</t>
  </si>
  <si>
    <t>ress_type='STANDARD'</t>
  </si>
  <si>
    <t xml:space="preserve"> dataset='debug2'</t>
  </si>
  <si>
    <t>memory_type='STANDARD'</t>
  </si>
  <si>
    <t xml:space="preserve"> optimizer_</t>
  </si>
  <si>
    <t>type='ADAM'</t>
  </si>
  <si>
    <t xml:space="preserve"> preserve_energies=[90]</t>
  </si>
  <si>
    <t xml:space="preserve"> stride_type='ST</t>
  </si>
  <si>
    <t>ANDARD'</t>
  </si>
  <si>
    <t>ady@skr-compute1:~/code/time-series-ml-experiments/time-series-ml/cnns/nnlib/pytorch_experiments/results$ cat 2018-11-25-00-10-59-444233-ucr</t>
  </si>
  <si>
    <t>2018-11-25-00-10-59-444561</t>
  </si>
  <si>
    <t>conv_type:ConvType.</t>
  </si>
  <si>
    <t>visualize:F</t>
  </si>
  <si>
    <t>ALSE</t>
  </si>
  <si>
    <t>parsed_args:Namespace(com</t>
  </si>
  <si>
    <t>press_type='STANDARD'</t>
  </si>
  <si>
    <t xml:space="preserve"> optimizer</t>
  </si>
  <si>
    <t>_type='ADAM'</t>
  </si>
  <si>
    <t xml:space="preserve"> stride_type='</t>
  </si>
  <si>
    <t>STANDARD'</t>
  </si>
  <si>
    <t>ady@gpu2:~/code/time-series-ml/cnns/nnlib/pytorch_experiments/results$ cat 2018-11-24-13-55-46-919936-ucr-fcnn.log</t>
  </si>
  <si>
    <t>2018-11-24-13-55-46-920125</t>
  </si>
  <si>
    <t>weigh</t>
  </si>
  <si>
    <t>t_decay:0.0005</t>
  </si>
  <si>
    <t>scheduler_type:SchedulerType.ReduceLROnPl</t>
  </si>
  <si>
    <t>ateau</t>
  </si>
  <si>
    <t>dataset:debug1</t>
  </si>
  <si>
    <t>i</t>
  </si>
  <si>
    <t>ndex_back:0</t>
  </si>
  <si>
    <t>preserve_energies:[90]</t>
  </si>
  <si>
    <t>com</t>
  </si>
  <si>
    <t>press_type:CompressType.STANDARD</t>
  </si>
  <si>
    <t>stat</t>
  </si>
  <si>
    <t>ic_loss_scale:1</t>
  </si>
  <si>
    <t>parsed_args:Namespace(compress_typ</t>
  </si>
  <si>
    <t>e='STANDARD'</t>
  </si>
  <si>
    <t xml:space="preserve"> dataset='debug1'</t>
  </si>
  <si>
    <t xml:space="preserve"> is_debu</t>
  </si>
  <si>
    <t>g='FALSE'</t>
  </si>
  <si>
    <t xml:space="preserve"> memory_t</t>
  </si>
  <si>
    <t>ype='STANDARD'</t>
  </si>
  <si>
    <t xml:space="preserve"> optimizer_type='AD</t>
  </si>
  <si>
    <t>AM'</t>
  </si>
  <si>
    <t>2018-11-24-13-54-45-248056</t>
  </si>
  <si>
    <t>co</t>
  </si>
  <si>
    <t>mpress_type:CompressType.STANDARD</t>
  </si>
  <si>
    <t>sta</t>
  </si>
  <si>
    <t>tic_loss_scale:1</t>
  </si>
  <si>
    <t>parsed_args:Namespace(compress_ty</t>
  </si>
  <si>
    <t>pe='STANDARD'</t>
  </si>
  <si>
    <t xml:space="preserve"> is_deb</t>
  </si>
  <si>
    <t>ug='FALSE'</t>
  </si>
  <si>
    <t xml:space="preserve"> memory_</t>
  </si>
  <si>
    <t>type='STANDARD'</t>
  </si>
  <si>
    <t xml:space="preserve"> optimizer_type='A</t>
  </si>
  <si>
    <t>DAM'</t>
  </si>
  <si>
    <t xml:space="preserve"> stride_type='STANDARD</t>
  </si>
  <si>
    <t>'</t>
  </si>
  <si>
    <t>ady@gpu3:~/code/time-series-ml/cnns/nnlib/pytorch_experiments/results$ cat 2018-11-24-13-45-08-374716-ucr-fcnn.log</t>
  </si>
  <si>
    <t>2018-11-24-13-45-08-374933</t>
  </si>
  <si>
    <t>energy preserved 90% gpu3</t>
  </si>
  <si>
    <t>athena</t>
  </si>
  <si>
    <t>2018-11-25-08-17-41-917707</t>
  </si>
  <si>
    <t>min_batch_size:1</t>
  </si>
  <si>
    <t>weig</t>
  </si>
  <si>
    <t>ht_decay:0.0005</t>
  </si>
  <si>
    <t>use_cuda:False</t>
  </si>
  <si>
    <t>scheduler_type:SchedulerType.ReduceLROn</t>
  </si>
  <si>
    <t>Plateau</t>
  </si>
  <si>
    <t>dataset:debug3</t>
  </si>
  <si>
    <t>c</t>
  </si>
  <si>
    <t>ompress_type:CompressType.STANDARD</t>
  </si>
  <si>
    <t>st</t>
  </si>
  <si>
    <t>atic_loss_scale:1</t>
  </si>
  <si>
    <t>mem_size:25</t>
  </si>
  <si>
    <t>parsed_args:Namespace(compress_t</t>
  </si>
  <si>
    <t xml:space="preserve"> dataset='debug3'</t>
  </si>
  <si>
    <t xml:space="preserve"> is_de</t>
  </si>
  <si>
    <t>bug='FALSE'</t>
  </si>
  <si>
    <t xml:space="preserve"> mem_size=25</t>
  </si>
  <si>
    <t xml:space="preserve"> memory</t>
  </si>
  <si>
    <t>_type='STANDARD'</t>
  </si>
  <si>
    <t xml:space="preserve"> min_batch_size=1</t>
  </si>
  <si>
    <t>conv_type:ConvType.F</t>
  </si>
  <si>
    <t>ady@gpu2:~/code/time-series-ml/cnns/nnlib/pytorch_experiments/results$ cat 2018-11-26-01-39-15-200694-dataset-HandOutlines-preserve-energy-9</t>
  </si>
  <si>
    <t>0.log</t>
  </si>
  <si>
    <t>HandO</t>
  </si>
  <si>
    <t>utlines-current-preserve-energy-90</t>
  </si>
  <si>
    <t>epoch</t>
  </si>
  <si>
    <t>epoch_time</t>
  </si>
  <si>
    <t>after restart</t>
  </si>
  <si>
    <t>ady@gpu2:~/code/time-series-ml/cnns/nnlib/pytorch_experiments/results$ cat 2018-11-26-13-29-11-456951-dataset-HandOutlines-preserve-energy-9</t>
  </si>
  <si>
    <t>2018-11-26-13-29-11-456689</t>
  </si>
  <si>
    <t>model_path:2018-11-26-09-31-08-17770</t>
  </si>
  <si>
    <t>4-dataset-HandOutlines-preserve-energy-90-test-accuracy-81.9.model</t>
  </si>
  <si>
    <t>is_data</t>
  </si>
  <si>
    <t>_augmentation:True</t>
  </si>
  <si>
    <t>network_type:NetworkType</t>
  </si>
  <si>
    <t>.FCNN_STANDARD</t>
  </si>
  <si>
    <t>is_pr</t>
  </si>
  <si>
    <t>ogress_bar:False</t>
  </si>
  <si>
    <t xml:space="preserve"> dynami</t>
  </si>
  <si>
    <t>c_loss_scale='TRUE'</t>
  </si>
  <si>
    <t xml:space="preserve"> loss_</t>
  </si>
  <si>
    <t>reduction='SUM'</t>
  </si>
  <si>
    <t xml:space="preserve"> model_path='2018-11-26</t>
  </si>
  <si>
    <t>-09-31-08-177704-dataset-HandOutlines-preserve-energy-90-test-accuracy-81.9.model'</t>
  </si>
  <si>
    <t xml:space="preserve"> next_power2=</t>
  </si>
  <si>
    <t>'TRUE'</t>
  </si>
  <si>
    <t xml:space="preserve"> static_loss_scale=</t>
  </si>
  <si>
    <t>vi</t>
  </si>
  <si>
    <t>sulize:False</t>
  </si>
  <si>
    <t>HandOutlines-current-preserve-energy-90</t>
  </si>
  <si>
    <t>min train loss</t>
  </si>
  <si>
    <t xml:space="preserve"> 50words                        </t>
  </si>
  <si>
    <t xml:space="preserve"> </t>
  </si>
  <si>
    <t xml:space="preserve"> Adiac                          </t>
  </si>
  <si>
    <t xml:space="preserve"> ArrowHead                      </t>
  </si>
  <si>
    <t xml:space="preserve"> /       </t>
  </si>
  <si>
    <t xml:space="preserve"> Beef                           </t>
  </si>
  <si>
    <t xml:space="preserve"> BeetleFly                      </t>
  </si>
  <si>
    <t xml:space="preserve"> BirdChicken                    </t>
  </si>
  <si>
    <t xml:space="preserve"> Car                            </t>
  </si>
  <si>
    <t xml:space="preserve"> /     </t>
  </si>
  <si>
    <t xml:space="preserve"> /        </t>
  </si>
  <si>
    <t xml:space="preserve"> CBF                            </t>
  </si>
  <si>
    <t xml:space="preserve"> ChlorineCon                    </t>
  </si>
  <si>
    <t xml:space="preserve"> CinCECGTorso                   </t>
  </si>
  <si>
    <t xml:space="preserve"> Coffee                         </t>
  </si>
  <si>
    <t xml:space="preserve"> Computers                      </t>
  </si>
  <si>
    <t xml:space="preserve">         </t>
  </si>
  <si>
    <t xml:space="preserve"> CricketX                       </t>
  </si>
  <si>
    <t xml:space="preserve"> CricketY                       </t>
  </si>
  <si>
    <t xml:space="preserve"> CricketZ                       </t>
  </si>
  <si>
    <t xml:space="preserve"> DiatomSizeR                    </t>
  </si>
  <si>
    <t xml:space="preserve"> DistalPhalanxOutlineAgeGroup   </t>
  </si>
  <si>
    <t xml:space="preserve"> DistalPhalanxOutlineCorrect    </t>
  </si>
  <si>
    <t xml:space="preserve"> DistalPhalanxTW                </t>
  </si>
  <si>
    <t xml:space="preserve"> Earthquakes                    </t>
  </si>
  <si>
    <t xml:space="preserve"> ECG200                         </t>
  </si>
  <si>
    <t xml:space="preserve"> ECG5000                        </t>
  </si>
  <si>
    <t xml:space="preserve"> ECGFiveDays                    </t>
  </si>
  <si>
    <t xml:space="preserve"> ElectricDevices                </t>
  </si>
  <si>
    <t xml:space="preserve"> FaceAll                        </t>
  </si>
  <si>
    <t xml:space="preserve"> FaceFour                       </t>
  </si>
  <si>
    <t xml:space="preserve"> FacesUCR                       </t>
  </si>
  <si>
    <t xml:space="preserve"> fish                           </t>
  </si>
  <si>
    <t xml:space="preserve"> FordA                          </t>
  </si>
  <si>
    <t xml:space="preserve"> FordB                          </t>
  </si>
  <si>
    <t xml:space="preserve"> GunPoint                       </t>
  </si>
  <si>
    <t xml:space="preserve"> Ham                            </t>
  </si>
  <si>
    <t xml:space="preserve"> HandOutlines                   </t>
  </si>
  <si>
    <t xml:space="preserve"> Haptics                        </t>
  </si>
  <si>
    <t xml:space="preserve"> Herring                        </t>
  </si>
  <si>
    <t xml:space="preserve"> InlineSkate                    </t>
  </si>
  <si>
    <t xml:space="preserve"> InsectWingbeatSound            </t>
  </si>
  <si>
    <t xml:space="preserve"> ItalyPower                     </t>
  </si>
  <si>
    <t xml:space="preserve"> LargeKitchenAppliances         </t>
  </si>
  <si>
    <t xml:space="preserve"> Lightning2                     </t>
  </si>
  <si>
    <t xml:space="preserve"> Lightning7                     </t>
  </si>
  <si>
    <t xml:space="preserve"> MALLAT                         </t>
  </si>
  <si>
    <t xml:space="preserve"> Meat                           </t>
  </si>
  <si>
    <t xml:space="preserve"> MedicalImages                  </t>
  </si>
  <si>
    <t xml:space="preserve"> MiddlePhalanxOutlineAgeGroup   </t>
  </si>
  <si>
    <t xml:space="preserve"> MiddlePhalanxOutlineCorrect    </t>
  </si>
  <si>
    <t xml:space="preserve"> MiddlePhalanxTW                </t>
  </si>
  <si>
    <t xml:space="preserve"> MoteStrain                     </t>
  </si>
  <si>
    <t xml:space="preserve"> NonInvThorax1                  </t>
  </si>
  <si>
    <t xml:space="preserve"> NonInvThorax2                  </t>
  </si>
  <si>
    <t xml:space="preserve"> OliveOil                       </t>
  </si>
  <si>
    <t xml:space="preserve"> OSULeaf                        </t>
  </si>
  <si>
    <t xml:space="preserve"> PhalangesOutlinesCorrect       </t>
  </si>
  <si>
    <t xml:space="preserve"> Phoneme                        </t>
  </si>
  <si>
    <t xml:space="preserve"> Plane                          </t>
  </si>
  <si>
    <t xml:space="preserve">       </t>
  </si>
  <si>
    <t xml:space="preserve"> ProximalPhalanxOutlineAgeGroup </t>
  </si>
  <si>
    <t xml:space="preserve"> ProximalPhalanxOutlineCorrect  </t>
  </si>
  <si>
    <t xml:space="preserve"> ProximalPhalanxTW              </t>
  </si>
  <si>
    <t xml:space="preserve"> RefrigerationDevices           </t>
  </si>
  <si>
    <t xml:space="preserve"> ScreenType                     </t>
  </si>
  <si>
    <t xml:space="preserve"> ShapeletSim                    </t>
  </si>
  <si>
    <t xml:space="preserve"> ShapesAll                      </t>
  </si>
  <si>
    <t xml:space="preserve"> SmallKitchenAppliances         </t>
  </si>
  <si>
    <t xml:space="preserve"> SonyAIBORobot                  </t>
  </si>
  <si>
    <t xml:space="preserve"> SonyAIBORobotII                </t>
  </si>
  <si>
    <t xml:space="preserve"> StarLightCurves                </t>
  </si>
  <si>
    <t xml:space="preserve"> Strawberry                     </t>
  </si>
  <si>
    <t xml:space="preserve"> SwedishLeaf                    </t>
  </si>
  <si>
    <t xml:space="preserve"> Symbols                        </t>
  </si>
  <si>
    <t xml:space="preserve"> SyntheticControl               </t>
  </si>
  <si>
    <t xml:space="preserve"> ToeSegmentation1               </t>
  </si>
  <si>
    <t xml:space="preserve"> ToeSegmentation2               </t>
  </si>
  <si>
    <t xml:space="preserve"> Trace                          </t>
  </si>
  <si>
    <t xml:space="preserve"> TwoLeadECG                     </t>
  </si>
  <si>
    <t xml:space="preserve"> TwoPatterns                    </t>
  </si>
  <si>
    <t xml:space="preserve"> UWaveGestureLibraryAll         </t>
  </si>
  <si>
    <t xml:space="preserve"> UWaveX                         </t>
  </si>
  <si>
    <t xml:space="preserve"> UWaveY                         </t>
  </si>
  <si>
    <t xml:space="preserve"> UWaveZ                         </t>
  </si>
  <si>
    <t xml:space="preserve"> wafer                          </t>
  </si>
  <si>
    <t xml:space="preserve"> Wine                           </t>
  </si>
  <si>
    <t xml:space="preserve"> WordSynonyms                   </t>
  </si>
  <si>
    <t xml:space="preserve"> Worms                          </t>
  </si>
  <si>
    <t xml:space="preserve"> WormsTwoClass                  </t>
  </si>
  <si>
    <t xml:space="preserve"> yoga                           </t>
  </si>
  <si>
    <t xml:space="preserve"> Best </t>
  </si>
  <si>
    <t xml:space="preserve">**MLP**                            </t>
  </si>
  <si>
    <t xml:space="preserve"> **FCN**   </t>
  </si>
  <si>
    <t xml:space="preserve"> **ResNet** </t>
  </si>
  <si>
    <t xml:space="preserve"> **PROP**  </t>
  </si>
  <si>
    <t xml:space="preserve"> **COTE**  </t>
  </si>
  <si>
    <t xml:space="preserve"> **1NN-DTW** </t>
  </si>
  <si>
    <t xml:space="preserve"> **1NN-BOSS** </t>
  </si>
  <si>
    <t xml:space="preserve"> **BOSS-VS**</t>
  </si>
  <si>
    <t>FCN test accuracy</t>
  </si>
  <si>
    <t>ady@Surface:~$ ssh adam@ady.cs.uchicago.edu</t>
  </si>
  <si>
    <t>Welcome to Ubuntu 18.04.1 LTS (GNU/Linux 4.15.0-30-generic x86_64)</t>
  </si>
  <si>
    <t xml:space="preserve"> * Documentation:  https://help.ubuntu.com</t>
  </si>
  <si>
    <t xml:space="preserve"> * Management:     https://landscape.canonical.com</t>
  </si>
  <si>
    <t xml:space="preserve"> * Support:        https://ubuntu.com/advantage</t>
  </si>
  <si>
    <t xml:space="preserve">  * MicroK8s is Kubernetes in a snap. Made by devs for devs. One quick</t>
  </si>
  <si>
    <t xml:space="preserve">    install on a workstation, VM, or appliance.</t>
  </si>
  <si>
    <t xml:space="preserve">   - http://bit.ly/microk8s</t>
  </si>
  <si>
    <t xml:space="preserve"> * Canonical Livepatch is available for installation.</t>
  </si>
  <si>
    <t xml:space="preserve">   - Reduce system reboots and improve kernel security. Activate at:</t>
  </si>
  <si>
    <t xml:space="preserve">     https://ubuntu.com/livepatch</t>
  </si>
  <si>
    <t>130 packages can be updated.</t>
  </si>
  <si>
    <t>0 updates are security updates.</t>
  </si>
  <si>
    <t>*** System restart required ***</t>
  </si>
  <si>
    <t>Last login: Mon Nov 26 18:14:25 2018 from 10.150.242.70</t>
  </si>
  <si>
    <t>adam@athena:~$ byobu</t>
  </si>
  <si>
    <t>InsectWingbeatSound,0.2201106537472118,99.0909090909091,None,None,1.818997008391101,42.77777777777778,468.2895224094391</t>
  </si>
  <si>
    <t>ItalyPowerDemand,0.005058280400820633,100.0,None,None,0.12961171426248272,95.33527696793003,230.46281504631042</t>
  </si>
  <si>
    <t>LargeKitchenAppliances,0.01925913643836975,100.0,None,None,0.45961658159891766,91.46666666666667,311.99845004081726</t>
  </si>
  <si>
    <t>Lighting2,0.0543528825044632,100.0,None,None,0.6624511812554031,72.1311475409836,125.48778629302979</t>
  </si>
  <si>
    <t>Lighting7,0.023493093252182008,100.0,None,None,0.6540433805282801,79.45205479452055,124.22774910926819</t>
  </si>
  <si>
    <t>MALLAT,0.1357267358086326,98.18181818181819,None,None,0.31331186294555663,93.09168443496802,801.8218233585358</t>
  </si>
  <si>
    <t>Meat,0.4690468470255534,81.66666666666667,None,None,0.5819655974706014,71.66666666666667,122.01974701881409</t>
  </si>
  <si>
    <t>MedicalImages,0.13131362121562007,96.06299212598425,None,None,0.5733550953237634,78.94736842105263,278.0834619998932</t>
  </si>
  <si>
    <t>MiddlePhalanxOutlineAgeGroup,0.08555591996614036,100.0,None,None,0.8186419475078582,74.5,179.2146773338318</t>
  </si>
  <si>
    <t>MiddlePhalanxOutlineCorrect,0.22230915720110497,93.12714776632302,None,None,0.5883300073941549,69.5,235.74709486961365</t>
  </si>
  <si>
    <t>MiddlePhalanxTW,0.34535772459847586,92.85714285714286,None,None,1.307965077851948,58.39598997493734,178.93551588058472</t>
  </si>
  <si>
    <t>MoteStrain,0.010081505216658116,100.0,None,None,0.2128742864242377,92.09265175718849,261.06589245796204</t>
  </si>
  <si>
    <t>NonInvasiveFatalECG_Thorax1,0.03729970579759942,99.88888888888889,None,None,0.1351418709026948,96.33587786259542,1192.040769815445</t>
  </si>
  <si>
    <t>NonInvasiveFatalECG_Thorax2,0.05204860832542181,99.16666666666667,None,None,0.15609501528982594,95.1145038167939,1202.4951395988464</t>
  </si>
  <si>
    <t>OliveOil,1.274250857035319,43.333333333333336,None,None,1.292818832397461,40.0,103.00338864326477</t>
  </si>
  <si>
    <t>OSULeaf,0.015163828171789646,100.0,None,None,0.074661216952584,98.34710743801652,198.56371331214905</t>
  </si>
  <si>
    <t>PhalangesOutlinesCorrect,0.04794285908341408,98.83333333333333,None,None,0.5622798729609776,82.05128205128206,572.1439752578735</t>
  </si>
  <si>
    <t>Phoneme,0.3748687750825258,94.39252336448598,None,None,2.9378367320394716,34.12447257383966,727.867089509964</t>
  </si>
  <si>
    <t>Plane,0.003079521425423168,100.0,None,None,0.0034791511439141772,100.0,135.44827222824097</t>
  </si>
  <si>
    <t>ProximalPhalanxOutlineAgeGroup,0.3008184903860092,88.75,None,None,0.39937767517275924,83.41463414634147,206.0038993358612</t>
  </si>
  <si>
    <t>ProximalPhalanxOutlineCorrect,0.05320579633116722,99.16666666666667,None,None,0.23061099545422084,92.09621993127148,260.17297554016113</t>
  </si>
  <si>
    <t>ProximalPhalanxTW,0.22362771499447706,92.6829268292683,None,None,0.5060876992344856,82.25,191.46483540534973</t>
  </si>
  <si>
    <t>RefrigerationDevices,0.3346490103403727,87.73333333333333,None,None,1.8411865590413412,49.86666666666667,312.89314556121826</t>
  </si>
  <si>
    <t>ScreenType,0.30893188540140787,88.26666666666667,None,None,1.141061695098877,65.33333333333333,303.6537685394287</t>
  </si>
  <si>
    <t>ShapeletSim,0.005087647493928671,100.0,None,None,0.4304545376035902,88.33333333333333,132.3959677219391</t>
  </si>
  <si>
    <t>ShapesAll,0.07189277688662211,99.83333333333333,None,None,0.5586866524815559,87.33333333333333,382.4280023574829</t>
  </si>
  <si>
    <t>SmallKitchenAppliances,0.25481296157836913,92.0,None,None,0.565331387201945,80.53333333333333,300.97967052459717</t>
  </si>
  <si>
    <t>SonyAIBORobotSurface,0.003817125968635082,100.0,None,None,0.14618941343167854,94.34276206322795,166.78858709335327</t>
  </si>
  <si>
    <t>SonyAIBORobotSurfaceII,0.001530359050741902,100.0,None,None,0.07203464820621397,97.16684155299056,208.66777992248535</t>
  </si>
  <si>
    <t>StarLightCurves,0.07910390684008599,97.8,None,None,0.09957315577189571,97.43807673627975,2745.410010576248</t>
  </si>
  <si>
    <t>Strawberry,0.1071932227627651,96.75675675675676,None,None,0.13328815780300496,95.10603588907014,278.5708029270172</t>
  </si>
  <si>
    <t>SwedishLeaf,0.016566312700510025,100.0,None,None,0.09491003425903619,96.64,286.2816581726074</t>
  </si>
  <si>
    <t>Symbols,0.06382450103759765,100.0,None,None,0.22091713376979732,98.09045226130654,274.7529995441437</t>
  </si>
  <si>
    <t>synthetic_control,0.0006847741873934866,100.0,None,None,0.03932288989424706,98.33333333333333,191.05512738227844</t>
  </si>
  <si>
    <t>ToeSegmentation1,0.010683245211839675,100.0,None,None,0.08793945100746657,96.05263157894737,141.2263388633728</t>
  </si>
  <si>
    <t>ToeSegmentation2,0.020599525835778978,100.0,None,None,0.26264333908374493,91.53846153846153,127.68585181236267</t>
  </si>
  <si>
    <t>Trace,0.009307619780302048,100.0,None,None,0.009221507385373116,100.0,139.8068606853485</t>
  </si>
  <si>
    <t>Two_Patterns,0.0014956762813962995,100.0,None,None,0.4354160681311041,86.75,826.3823974132538</t>
  </si>
  <si>
    <t>TwoLeadECG,0.010801688160585321,100.0,None,None,0.09148611523426867,98.4196663740123,239.60887503623962</t>
  </si>
  <si>
    <t>uWaveGestureLibrary_X,0.13731967717675225,96.98660714285714,None,None,0.7085399875289431,76.77275265214963,913.2528839111328</t>
  </si>
  <si>
    <t>uWaveGestureLibrary_Y,0.44860920230192797,86.38392857142857,None,None,0.9381337822115934,66.86208821887215,907.4571242332458</t>
  </si>
  <si>
    <t>uWaveGestureLibrary_Z,0.2710393951939685,93.08035714285714,None,None,0.6656721488581497,74.73478503629258,908.6761875152588</t>
  </si>
  <si>
    <t>UWaveGestureLibraryAll,0.09826781427753824,98.99553571428571,None,None,0.5440534429467636,82.69123394751536,1362.7029175758362</t>
  </si>
  <si>
    <t>wafer,0.0004936034089769236,100.0,None,None,0.01361204342902292,99.75665152498378,1146.8695378303528</t>
  </si>
  <si>
    <t>Wine,0.6384602513229638,68.42105263157895,None,None,0.6454517311520047,57.407407407407405,121.06015753746033</t>
  </si>
  <si>
    <t>WordsSynonyms,0.07753231038761496,100.0,None,None,1.9369105679861804,56.26959247648903,267.31860280036926</t>
  </si>
  <si>
    <t>Worms,0.3163489738068023,94.8051948051948,None,None,0.9635873328256344,57.4585635359116,176.61156368255615</t>
  </si>
  <si>
    <t>WormsTwoClass,0.2096728937966483,93.50649350649351,None,None,0.602280948702143,75.69060773480663,175.94172954559326</t>
  </si>
  <si>
    <t>yoga,0.3866734520594279,86.66666666666667,None,None,0.5132724490165711,75.2,717.3444573879242</t>
  </si>
  <si>
    <t>ztest,0.0007118998910300434,100.0,None,None,0.0007309588836506009,100.0,98.5788004398346</t>
  </si>
  <si>
    <t>zTest50words,0.0006438170676119626,100.0,None,None,0.0030735342297703028,100.0,96.01988101005554</t>
  </si>
  <si>
    <t>ady@gpu3:~/code/time-series-ml/cnns/nnlib/pytorch_experiments/results$</t>
  </si>
  <si>
    <t>2018-11-26-19-59-03-664697</t>
  </si>
  <si>
    <t>learning_rate:</t>
  </si>
  <si>
    <t>scheduler_type:SchedulerType.R</t>
  </si>
  <si>
    <t>educeLROnPlateau</t>
  </si>
  <si>
    <t>loss_type:LossType.CROSS_ENTROPY</t>
  </si>
  <si>
    <t>model_path:no_m</t>
  </si>
  <si>
    <t>odel</t>
  </si>
  <si>
    <t>dataset:ucr</t>
  </si>
  <si>
    <t>:ConvType.STANDARD</t>
  </si>
  <si>
    <t>next_power2:Tru</t>
  </si>
  <si>
    <t>e</t>
  </si>
  <si>
    <t>memory_size:25</t>
  </si>
  <si>
    <t>is_dev_da</t>
  </si>
  <si>
    <t>taset:False</t>
  </si>
  <si>
    <t>dev_percent:30</t>
  </si>
  <si>
    <t xml:space="preserve"> conv_type='STANDARD'</t>
  </si>
  <si>
    <t xml:space="preserve"> dataset='ucr'</t>
  </si>
  <si>
    <t xml:space="preserve"> dev_percent=30</t>
  </si>
  <si>
    <t xml:space="preserve"> dynamic_loss</t>
  </si>
  <si>
    <t>_scale='TRUE'</t>
  </si>
  <si>
    <t xml:space="preserve"> is_dev_dataset='FALSE'</t>
  </si>
  <si>
    <t xml:space="preserve"> lea</t>
  </si>
  <si>
    <t>rning_rate=0.001</t>
  </si>
  <si>
    <t xml:space="preserve"> loss_type='CROSS_ENTROPY'</t>
  </si>
  <si>
    <t xml:space="preserve"> memory_size=25</t>
  </si>
  <si>
    <t xml:space="preserve"> preserve_e</t>
  </si>
  <si>
    <t>nergies=[100]</t>
  </si>
  <si>
    <t xml:space="preserve"> tensor_type='</t>
  </si>
  <si>
    <t>FLOAT32'</t>
  </si>
  <si>
    <t>min_dev_loss</t>
  </si>
  <si>
    <t>max_dev_accuracy</t>
  </si>
  <si>
    <t>None</t>
  </si>
  <si>
    <t>FCN github 2000 epochs</t>
  </si>
  <si>
    <t>FCN standard conv gpu3 300 epochs</t>
  </si>
  <si>
    <t xml:space="preserve">    install on a workstation</t>
  </si>
  <si>
    <t xml:space="preserve"> VM</t>
  </si>
  <si>
    <t xml:space="preserve"> or appliance.</t>
  </si>
  <si>
    <t>-rw-rw---- 1 ady ady  27438 Nov 27 04:13 2018-11-27-04-10-49-226108-dataset-Trace-preserve-energy-100.log</t>
  </si>
  <si>
    <t>-rw-rw---- 1 ady ady  27185 Nov 27 04:26 2018-11-27-04-13-09-064776-dataset-Two_Patterns-preserve-energy-100.log</t>
  </si>
  <si>
    <t>-rw-rw---- 1 ady ady  28227 Nov 27 04:30 2018-11-27-04-26-55-601818-dataset-TwoLeadECG-preserve-energy-100.log</t>
  </si>
  <si>
    <t>-rw-rw---- 1 ady ady  33246 Nov 27 04:46 2018-11-27-04-30-55-272979-dataset-uWaveGestureLibrary_X-preserve-energy-100.log</t>
  </si>
  <si>
    <t>-rw-rw---- 1 ady ady  33342 Nov 27 05:01 2018-11-27-04-46-08-817572-dataset-uWaveGestureLibrary_Y-preserve-energy-100.log</t>
  </si>
  <si>
    <t>-rw-rw---- 1 ady ady  33260 Nov 27 05:16 2018-11-27-05-01-16-590116-dataset-uWaveGestureLibrary_Z-preserve-energy-100.log</t>
  </si>
  <si>
    <t>-rw-rw---- 1 ady ady  33264 Nov 27 05:39 2018-11-27-05-16-25-605706-dataset-UWaveGestureLibraryAll-preserve-energy-100.log</t>
  </si>
  <si>
    <t>-rw-rw---- 1 ady ady  31268 Nov 27 05:58 2018-11-27-05-39-09-321720-dataset-wafer-preserve-energy-100.log</t>
  </si>
  <si>
    <t>-rw-rw---- 1 ady ady  33001 Nov 27 06:00 2018-11-27-05-58-16-428386-dataset-Wine-preserve-energy-100.log</t>
  </si>
  <si>
    <t>-rw-rw---- 1 ady ady  33544 Nov 27 06:04 2018-11-27-06-00-17-533101-dataset-WordsSynonyms-preserve-energy-100.log</t>
  </si>
  <si>
    <t>-rw-rw---- 1 ady ady  33749 Nov 27 06:07 2018-11-27-06-04-44-961372-dataset-Worms-preserve-energy-100.log</t>
  </si>
  <si>
    <t>-rw-rw---- 1 ady ady  33755 Nov 27 06:10 2018-11-27-06-07-41-692351-dataset-WormsTwoClass-preserve-energy-100.log</t>
  </si>
  <si>
    <t>-rw-rw---- 1 ady ady  31253 Nov 27 06:22 2018-11-27-06-10-37-746142-dataset-yoga-preserve-energy-100.log</t>
  </si>
  <si>
    <t>-rw-rw---- 1 ady ady  28091 Nov 27 06:24 2018-11-27-06-22-35-439070-dataset-ztest-preserve-energy-100.log</t>
  </si>
  <si>
    <t>-rw-rw---- 1 ady ady 148121 Nov 27 06:24 mem_log-2018-11-26-19-59-02-899858.log</t>
  </si>
  <si>
    <t>-rw-rw---- 1 ady ady 148121 Nov 27 06:24 additional-info-2018-11-26-19-59-02-899829.log</t>
  </si>
  <si>
    <t>-rw-rw---- 1 ady ady  27799 Nov 27 06:25 2018-11-27-06-24-14-040672-dataset-zTest50words-preserve-energy-100.log</t>
  </si>
  <si>
    <t>-rw-rw---- 1 ady ady  11147 Nov 27 06:25 2018-11-26-19-59-03-664506-ucr-fcnn.log</t>
  </si>
  <si>
    <t>-rw-rw---- 1 ady ady   1783 Nov 27 08:44 mem_log-2018-11-27-08-44-57-456273.log</t>
  </si>
  <si>
    <t>-rw-rw---- 1 ady ady   1783 Nov 27 08:44 additional-info-2018-11-27-08-44-57-456250.log</t>
  </si>
  <si>
    <t>-rw-rw---- 1 ady ady   1881 Nov 27 08:44 2018-11-27-08-44-58-962655-ucr-fcnn.log</t>
  </si>
  <si>
    <t>-rw-rw---- 1 ady ady  14060 Nov 27 08:56 2018-11-26-18-52-13-643820-dataset-HandOutlines-preserve-energy-100.log</t>
  </si>
  <si>
    <t>-rw-rw---- 1 ady ady  70112 Nov 27 08:57 2018-11-27-08-44-58-963279-dataset-50words-preserve-energy-100.log</t>
  </si>
  <si>
    <t>-rw-rw---- 1 ady ady  84416 Nov 27 09:00 2018-11-27-08-44-58-963279-dataset-50words-preserve-energy-100.log</t>
  </si>
  <si>
    <t>ady@gpu3:~/code/time-series-ml/cnns/nnlib/pytorch_experiments/results$ cat 2018-11-24-13-45-08-37</t>
  </si>
  <si>
    <t>2018-11-24-13-45-08-374716-ucr-fcnn.log                              2018-11-24-13-45-08-375171-dataset-Computers-preserve-energy-90.log</t>
  </si>
  <si>
    <t>2018-11-27-08-44-58-962873</t>
  </si>
  <si>
    <t>epochs:2000</t>
  </si>
  <si>
    <t>learning_rate:0.001</t>
  </si>
  <si>
    <t>weight_decay:0</t>
  </si>
  <si>
    <t>loss_reduction:LossReduction.ELEMENTWISE_MEAN</t>
  </si>
  <si>
    <t>workers:6</t>
  </si>
  <si>
    <t>conv_type:ConvType.STANDARD</t>
  </si>
  <si>
    <t>is_dev_dataset:False</t>
  </si>
  <si>
    <t>dev_percent:100</t>
  </si>
  <si>
    <t>adam_beta1:0.9</t>
  </si>
  <si>
    <t>adam_beta2:0.999</t>
  </si>
  <si>
    <t>parsed_args:Namespace(adam_beta1=0.9</t>
  </si>
  <si>
    <t xml:space="preserve"> adam_beta2=0.999</t>
  </si>
  <si>
    <t xml:space="preserve"> compress_type='STANDARD'</t>
  </si>
  <si>
    <t xml:space="preserve"> dev_percent=100</t>
  </si>
  <si>
    <t xml:space="preserve"> epochs=2000</t>
  </si>
  <si>
    <t xml:space="preserve"> learning_rate=0.001</t>
  </si>
  <si>
    <t xml:space="preserve"> loss_reduction='ELEMENTWISE_MEAN'</t>
  </si>
  <si>
    <t xml:space="preserve"> weight_decay=0</t>
  </si>
  <si>
    <t xml:space="preserve"> workers=6)</t>
  </si>
  <si>
    <t>ady@skr-compute1:~/code/time-series-ml-experiments/time-series-ml/cnns/nnlib/pytorch_experiments/results$ cat 2018-11-25-00-11-19-843173-ucr-fcnn.log</t>
  </si>
  <si>
    <t>dataset:debug2</t>
  </si>
  <si>
    <t>ady@skr-compute1:~/code/time-series-ml-experiments/time-series-ml/cnns/nnlib/pytorch_experiments/results$ cat 2018-11-25-00-10-59-444233-ucr-fcnn.log</t>
  </si>
  <si>
    <t>2018-11-27-09-32-26-326577</t>
  </si>
  <si>
    <t>FCN 2000 epoch</t>
  </si>
  <si>
    <t>ady@gpu3:~/code/time-series-ml/cnns/nnlib/pytorch_experiments/results$ cat 2018-11-27-09-25-47-719621-ucr-fcnn.log</t>
  </si>
  <si>
    <t>2018-11-27-09-25-47-719804</t>
  </si>
  <si>
    <t>dataset:debug6</t>
  </si>
  <si>
    <t xml:space="preserve"> dataset='debug6'</t>
  </si>
  <si>
    <t>2018-11-27-09-31-36-578299</t>
  </si>
  <si>
    <t>dataset:debug5</t>
  </si>
  <si>
    <t xml:space="preserve"> dataset='debug5'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</si>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</sst>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1" fontId="0" fillId="0" borderId="0" xfId="0" applyNumberFormat="1"/>
    <xf numFmtId="0" fontId="2" fillId="0" borderId="0" xfId="1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compare</a:t>
            </a:r>
            <a:r>
              <a:rPr lang="pl-PL" baseline="0"/>
              <a:t> your FCN with baseline from github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'100-90'!$E$1</c:f>
              <c:strCache>
                <c:ptCount val="1"/>
                <c:pt idx="0">
                  <c:v>FCN github 2000 epochs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'100-90'!$E$2:$E$93</c:f>
              <c:numCache>
                <c:formatCode>General</c:formatCode>
                <c:ptCount val="92"/>
                <c:pt idx="0">
                  <c:v>100</c:v>
                </c:pt>
                <c:pt idx="1">
                  <c:v>67.900000000000006</c:v>
                </c:pt>
                <c:pt idx="2">
                  <c:v>85.7</c:v>
                </c:pt>
                <c:pt idx="3">
                  <c:v>88</c:v>
                </c:pt>
                <c:pt idx="4">
                  <c:v>75</c:v>
                </c:pt>
                <c:pt idx="5">
                  <c:v>95</c:v>
                </c:pt>
                <c:pt idx="6">
                  <c:v>95</c:v>
                </c:pt>
                <c:pt idx="7">
                  <c:v>91.7</c:v>
                </c:pt>
                <c:pt idx="8">
                  <c:v>100</c:v>
                </c:pt>
                <c:pt idx="9">
                  <c:v>84.3</c:v>
                </c:pt>
                <c:pt idx="10">
                  <c:v>81.3</c:v>
                </c:pt>
                <c:pt idx="11">
                  <c:v>100</c:v>
                </c:pt>
                <c:pt idx="12">
                  <c:v>84.8</c:v>
                </c:pt>
                <c:pt idx="13">
                  <c:v>81.5</c:v>
                </c:pt>
                <c:pt idx="14">
                  <c:v>79.2</c:v>
                </c:pt>
                <c:pt idx="15">
                  <c:v>81.3</c:v>
                </c:pt>
                <c:pt idx="16">
                  <c:v>93</c:v>
                </c:pt>
                <c:pt idx="17">
                  <c:v>83.5</c:v>
                </c:pt>
                <c:pt idx="18">
                  <c:v>81.2</c:v>
                </c:pt>
                <c:pt idx="19">
                  <c:v>79</c:v>
                </c:pt>
                <c:pt idx="20">
                  <c:v>80.099999999999994</c:v>
                </c:pt>
                <c:pt idx="21">
                  <c:v>90</c:v>
                </c:pt>
                <c:pt idx="22">
                  <c:v>94.100000000000009</c:v>
                </c:pt>
                <c:pt idx="23">
                  <c:v>98.5</c:v>
                </c:pt>
                <c:pt idx="24">
                  <c:v>72.3</c:v>
                </c:pt>
                <c:pt idx="25">
                  <c:v>92.9</c:v>
                </c:pt>
                <c:pt idx="26">
                  <c:v>93.199999999999989</c:v>
                </c:pt>
                <c:pt idx="27">
                  <c:v>94.8</c:v>
                </c:pt>
                <c:pt idx="28">
                  <c:v>97.1</c:v>
                </c:pt>
                <c:pt idx="29">
                  <c:v>90.600000000000009</c:v>
                </c:pt>
                <c:pt idx="30">
                  <c:v>88.3</c:v>
                </c:pt>
                <c:pt idx="31">
                  <c:v>100</c:v>
                </c:pt>
                <c:pt idx="32">
                  <c:v>76.2</c:v>
                </c:pt>
                <c:pt idx="33">
                  <c:v>77.600000000000009</c:v>
                </c:pt>
                <c:pt idx="34">
                  <c:v>55.099999999999994</c:v>
                </c:pt>
                <c:pt idx="35">
                  <c:v>70.300000000000011</c:v>
                </c:pt>
                <c:pt idx="36">
                  <c:v>41.1</c:v>
                </c:pt>
                <c:pt idx="37">
                  <c:v>40.200000000000003</c:v>
                </c:pt>
                <c:pt idx="38">
                  <c:v>97</c:v>
                </c:pt>
                <c:pt idx="39">
                  <c:v>89.600000000000009</c:v>
                </c:pt>
                <c:pt idx="40">
                  <c:v>80.3</c:v>
                </c:pt>
                <c:pt idx="41">
                  <c:v>86.3</c:v>
                </c:pt>
                <c:pt idx="42">
                  <c:v>98</c:v>
                </c:pt>
                <c:pt idx="43">
                  <c:v>96.7</c:v>
                </c:pt>
                <c:pt idx="44">
                  <c:v>79.2</c:v>
                </c:pt>
                <c:pt idx="45">
                  <c:v>76.8</c:v>
                </c:pt>
                <c:pt idx="46">
                  <c:v>79.5</c:v>
                </c:pt>
                <c:pt idx="47">
                  <c:v>61.199999999999996</c:v>
                </c:pt>
                <c:pt idx="48">
                  <c:v>95</c:v>
                </c:pt>
                <c:pt idx="49">
                  <c:v>96.1</c:v>
                </c:pt>
                <c:pt idx="50">
                  <c:v>95.5</c:v>
                </c:pt>
                <c:pt idx="51">
                  <c:v>83.3</c:v>
                </c:pt>
                <c:pt idx="52">
                  <c:v>98.8</c:v>
                </c:pt>
                <c:pt idx="53">
                  <c:v>82.600000000000009</c:v>
                </c:pt>
                <c:pt idx="54">
                  <c:v>34.5</c:v>
                </c:pt>
                <c:pt idx="55">
                  <c:v>100</c:v>
                </c:pt>
                <c:pt idx="56">
                  <c:v>84.899999999999991</c:v>
                </c:pt>
                <c:pt idx="57">
                  <c:v>90</c:v>
                </c:pt>
                <c:pt idx="58">
                  <c:v>81</c:v>
                </c:pt>
                <c:pt idx="59">
                  <c:v>53.29999999999999</c:v>
                </c:pt>
                <c:pt idx="60">
                  <c:v>66.7</c:v>
                </c:pt>
                <c:pt idx="61">
                  <c:v>86.7</c:v>
                </c:pt>
                <c:pt idx="62">
                  <c:v>89.8</c:v>
                </c:pt>
                <c:pt idx="63">
                  <c:v>80.3</c:v>
                </c:pt>
                <c:pt idx="64">
                  <c:v>96.8</c:v>
                </c:pt>
                <c:pt idx="65">
                  <c:v>96.2</c:v>
                </c:pt>
                <c:pt idx="66">
                  <c:v>96.7</c:v>
                </c:pt>
                <c:pt idx="67">
                  <c:v>96.899999999999991</c:v>
                </c:pt>
                <c:pt idx="68">
                  <c:v>96.6</c:v>
                </c:pt>
                <c:pt idx="69">
                  <c:v>96.2</c:v>
                </c:pt>
                <c:pt idx="70">
                  <c:v>99</c:v>
                </c:pt>
                <c:pt idx="71">
                  <c:v>96.899999999999991</c:v>
                </c:pt>
                <c:pt idx="72">
                  <c:v>91.5</c:v>
                </c:pt>
                <c:pt idx="73">
                  <c:v>100</c:v>
                </c:pt>
                <c:pt idx="74">
                  <c:v>100</c:v>
                </c:pt>
                <c:pt idx="75">
                  <c:v>89.7</c:v>
                </c:pt>
                <c:pt idx="76">
                  <c:v>82.600000000000009</c:v>
                </c:pt>
                <c:pt idx="77">
                  <c:v>75.400000000000006</c:v>
                </c:pt>
                <c:pt idx="78">
                  <c:v>72.5</c:v>
                </c:pt>
                <c:pt idx="79">
                  <c:v>72.899999999999991</c:v>
                </c:pt>
                <c:pt idx="80">
                  <c:v>99.7</c:v>
                </c:pt>
                <c:pt idx="81">
                  <c:v>88.9</c:v>
                </c:pt>
                <c:pt idx="82">
                  <c:v>58.000000000000007</c:v>
                </c:pt>
                <c:pt idx="83">
                  <c:v>66.900000000000006</c:v>
                </c:pt>
                <c:pt idx="84">
                  <c:v>72.899999999999991</c:v>
                </c:pt>
                <c:pt idx="8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441D-BED8-196FAD96C870}"/>
            </c:ext>
          </c:extLst>
        </c:ser>
        <c:ser>
          <c:idx val="1"/>
          <c:order val="1"/>
          <c:tx>
            <c:strRef>
              <c:f>'100-90'!$F$1</c:f>
              <c:strCache>
                <c:ptCount val="1"/>
                <c:pt idx="0">
                  <c:v>FCN standard conv gpu3 300 epochs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'100-90'!$F$2:$F$93</c:f>
              <c:numCache>
                <c:formatCode>General</c:formatCode>
                <c:ptCount val="92"/>
                <c:pt idx="0">
                  <c:v>100</c:v>
                </c:pt>
                <c:pt idx="1">
                  <c:v>65.494505494505404</c:v>
                </c:pt>
                <c:pt idx="2">
                  <c:v>78.260869565217305</c:v>
                </c:pt>
                <c:pt idx="3">
                  <c:v>79.428571428571402</c:v>
                </c:pt>
                <c:pt idx="4">
                  <c:v>66.6666666666666</c:v>
                </c:pt>
                <c:pt idx="5">
                  <c:v>85</c:v>
                </c:pt>
                <c:pt idx="6">
                  <c:v>95</c:v>
                </c:pt>
                <c:pt idx="7">
                  <c:v>91.6666666666666</c:v>
                </c:pt>
                <c:pt idx="8">
                  <c:v>98.3333333333333</c:v>
                </c:pt>
                <c:pt idx="9">
                  <c:v>80.8072916666666</c:v>
                </c:pt>
                <c:pt idx="10">
                  <c:v>79.565217391304301</c:v>
                </c:pt>
                <c:pt idx="11">
                  <c:v>100</c:v>
                </c:pt>
                <c:pt idx="12">
                  <c:v>84</c:v>
                </c:pt>
                <c:pt idx="13">
                  <c:v>78.461538461538396</c:v>
                </c:pt>
                <c:pt idx="14">
                  <c:v>77.435897435897402</c:v>
                </c:pt>
                <c:pt idx="15">
                  <c:v>79.743589743589695</c:v>
                </c:pt>
                <c:pt idx="16">
                  <c:v>93.137254901960702</c:v>
                </c:pt>
                <c:pt idx="17">
                  <c:v>84</c:v>
                </c:pt>
                <c:pt idx="18">
                  <c:v>82.3333333333333</c:v>
                </c:pt>
                <c:pt idx="19">
                  <c:v>80.25</c:v>
                </c:pt>
                <c:pt idx="20">
                  <c:v>77.329192546583798</c:v>
                </c:pt>
                <c:pt idx="21">
                  <c:v>88</c:v>
                </c:pt>
                <c:pt idx="22">
                  <c:v>93.977777777777703</c:v>
                </c:pt>
                <c:pt idx="23">
                  <c:v>98.6062717770034</c:v>
                </c:pt>
                <c:pt idx="24">
                  <c:v>72.312281156788998</c:v>
                </c:pt>
                <c:pt idx="25">
                  <c:v>93.491124260354994</c:v>
                </c:pt>
                <c:pt idx="26">
                  <c:v>92.045454545454504</c:v>
                </c:pt>
                <c:pt idx="27">
                  <c:v>93.902439024390205</c:v>
                </c:pt>
                <c:pt idx="28">
                  <c:v>96</c:v>
                </c:pt>
                <c:pt idx="29">
                  <c:v>91.752291030269305</c:v>
                </c:pt>
                <c:pt idx="30">
                  <c:v>89.631463146314601</c:v>
                </c:pt>
                <c:pt idx="31">
                  <c:v>99.3333333333333</c:v>
                </c:pt>
                <c:pt idx="32">
                  <c:v>75.238095238095198</c:v>
                </c:pt>
                <c:pt idx="33">
                  <c:v>76.599999999999994</c:v>
                </c:pt>
                <c:pt idx="34">
                  <c:v>41.883116883116799</c:v>
                </c:pt>
                <c:pt idx="35">
                  <c:v>60.9375</c:v>
                </c:pt>
                <c:pt idx="36">
                  <c:v>35.818181818181799</c:v>
                </c:pt>
                <c:pt idx="37">
                  <c:v>42.7777777777777</c:v>
                </c:pt>
                <c:pt idx="38">
                  <c:v>95.33527696793</c:v>
                </c:pt>
                <c:pt idx="39">
                  <c:v>91.466666666666598</c:v>
                </c:pt>
                <c:pt idx="40">
                  <c:v>72.131147540983605</c:v>
                </c:pt>
                <c:pt idx="41">
                  <c:v>79.452054794520507</c:v>
                </c:pt>
                <c:pt idx="42">
                  <c:v>93.091684434968002</c:v>
                </c:pt>
                <c:pt idx="43">
                  <c:v>71.6666666666666</c:v>
                </c:pt>
                <c:pt idx="44">
                  <c:v>78.947368421052602</c:v>
                </c:pt>
                <c:pt idx="45">
                  <c:v>74.5</c:v>
                </c:pt>
                <c:pt idx="46">
                  <c:v>69.5</c:v>
                </c:pt>
                <c:pt idx="47">
                  <c:v>58.395989974937301</c:v>
                </c:pt>
                <c:pt idx="48">
                  <c:v>92.092651757188406</c:v>
                </c:pt>
                <c:pt idx="49">
                  <c:v>96.335877862595396</c:v>
                </c:pt>
                <c:pt idx="50">
                  <c:v>95.114503816793899</c:v>
                </c:pt>
                <c:pt idx="51">
                  <c:v>40</c:v>
                </c:pt>
                <c:pt idx="52">
                  <c:v>98.347107438016494</c:v>
                </c:pt>
                <c:pt idx="53">
                  <c:v>82.051282051282001</c:v>
                </c:pt>
                <c:pt idx="54">
                  <c:v>34.124472573839597</c:v>
                </c:pt>
                <c:pt idx="55">
                  <c:v>100</c:v>
                </c:pt>
                <c:pt idx="56">
                  <c:v>83.414634146341399</c:v>
                </c:pt>
                <c:pt idx="57">
                  <c:v>92.096219931271406</c:v>
                </c:pt>
                <c:pt idx="58">
                  <c:v>82.25</c:v>
                </c:pt>
                <c:pt idx="59">
                  <c:v>49.866666666666603</c:v>
                </c:pt>
                <c:pt idx="60">
                  <c:v>65.3333333333333</c:v>
                </c:pt>
                <c:pt idx="61">
                  <c:v>88.3333333333333</c:v>
                </c:pt>
                <c:pt idx="62">
                  <c:v>87.3333333333333</c:v>
                </c:pt>
                <c:pt idx="63">
                  <c:v>80.533333333333303</c:v>
                </c:pt>
                <c:pt idx="64">
                  <c:v>94.342762063227894</c:v>
                </c:pt>
                <c:pt idx="65">
                  <c:v>97.166841552990505</c:v>
                </c:pt>
                <c:pt idx="66">
                  <c:v>97.438076736279697</c:v>
                </c:pt>
                <c:pt idx="67">
                  <c:v>95.1060358890701</c:v>
                </c:pt>
                <c:pt idx="68">
                  <c:v>96.64</c:v>
                </c:pt>
                <c:pt idx="69">
                  <c:v>98.090452261306496</c:v>
                </c:pt>
                <c:pt idx="70">
                  <c:v>98.3333333333333</c:v>
                </c:pt>
                <c:pt idx="71">
                  <c:v>96.052631578947299</c:v>
                </c:pt>
                <c:pt idx="72">
                  <c:v>91.538461538461505</c:v>
                </c:pt>
                <c:pt idx="73">
                  <c:v>100</c:v>
                </c:pt>
                <c:pt idx="74">
                  <c:v>86.75</c:v>
                </c:pt>
                <c:pt idx="75">
                  <c:v>98.419666374012294</c:v>
                </c:pt>
                <c:pt idx="76">
                  <c:v>76.772752652149606</c:v>
                </c:pt>
                <c:pt idx="77">
                  <c:v>66.862088218872103</c:v>
                </c:pt>
                <c:pt idx="78">
                  <c:v>74.734785036292493</c:v>
                </c:pt>
                <c:pt idx="79">
                  <c:v>82.6912339475153</c:v>
                </c:pt>
                <c:pt idx="80">
                  <c:v>99.756651524983695</c:v>
                </c:pt>
                <c:pt idx="81">
                  <c:v>57.407407407407398</c:v>
                </c:pt>
                <c:pt idx="82">
                  <c:v>56.269592476489002</c:v>
                </c:pt>
                <c:pt idx="83">
                  <c:v>57.458563535911601</c:v>
                </c:pt>
                <c:pt idx="84">
                  <c:v>75.690607734806605</c:v>
                </c:pt>
                <c:pt idx="85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6-441D-BED8-196FAD96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53664"/>
        <c:axId val="2002255136"/>
      </c:lineChart>
      <c:catAx>
        <c:axId val="19956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55136"/>
        <c:crosses val="autoZero"/>
        <c:auto val="1"/>
        <c:lblAlgn val="ctr"/>
        <c:lblOffset val="100"/>
        <c:noMultiLvlLbl val="0"/>
      </c:catAx>
      <c:valAx>
        <c:axId val="2002255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preserve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graph!$D$2:$D$47</c:f>
              <c:numCache>
                <c:formatCode>General</c:formatCode>
                <c:ptCount val="46"/>
                <c:pt idx="0">
                  <c:v>90</c:v>
                </c:pt>
                <c:pt idx="1">
                  <c:v>59.780219780219724</c:v>
                </c:pt>
                <c:pt idx="2">
                  <c:v>26.035805626598421</c:v>
                </c:pt>
                <c:pt idx="3">
                  <c:v>72.228571428571371</c:v>
                </c:pt>
                <c:pt idx="4">
                  <c:v>49.333333333333321</c:v>
                </c:pt>
                <c:pt idx="5">
                  <c:v>94</c:v>
                </c:pt>
                <c:pt idx="6">
                  <c:v>79</c:v>
                </c:pt>
                <c:pt idx="7">
                  <c:v>60.999999999999979</c:v>
                </c:pt>
                <c:pt idx="8">
                  <c:v>99.466666666666612</c:v>
                </c:pt>
                <c:pt idx="9">
                  <c:v>57.546874999999957</c:v>
                </c:pt>
                <c:pt idx="10">
                  <c:v>54.492753623188399</c:v>
                </c:pt>
                <c:pt idx="11">
                  <c:v>96.428571428571402</c:v>
                </c:pt>
                <c:pt idx="12">
                  <c:v>66.199999999999989</c:v>
                </c:pt>
                <c:pt idx="13">
                  <c:v>66.410256410256352</c:v>
                </c:pt>
                <c:pt idx="14">
                  <c:v>61.923076923076898</c:v>
                </c:pt>
                <c:pt idx="15">
                  <c:v>67.692307692307651</c:v>
                </c:pt>
                <c:pt idx="16">
                  <c:v>66.6666666666666</c:v>
                </c:pt>
                <c:pt idx="17">
                  <c:v>79.75</c:v>
                </c:pt>
                <c:pt idx="18">
                  <c:v>75.3333333333333</c:v>
                </c:pt>
                <c:pt idx="19">
                  <c:v>74.25</c:v>
                </c:pt>
                <c:pt idx="20">
                  <c:v>75.776397515527904</c:v>
                </c:pt>
                <c:pt idx="21">
                  <c:v>88</c:v>
                </c:pt>
                <c:pt idx="22">
                  <c:v>94.288888888888806</c:v>
                </c:pt>
                <c:pt idx="23">
                  <c:v>98.7224157955865</c:v>
                </c:pt>
                <c:pt idx="24">
                  <c:v>65.049928673323805</c:v>
                </c:pt>
                <c:pt idx="25">
                  <c:v>77.869822485207095</c:v>
                </c:pt>
                <c:pt idx="26">
                  <c:v>90.909090909090907</c:v>
                </c:pt>
                <c:pt idx="27">
                  <c:v>92.975609756097498</c:v>
                </c:pt>
                <c:pt idx="28">
                  <c:v>59.428571428571402</c:v>
                </c:pt>
                <c:pt idx="29">
                  <c:v>84.587614551513397</c:v>
                </c:pt>
                <c:pt idx="30">
                  <c:v>94.557823129251702</c:v>
                </c:pt>
                <c:pt idx="31">
                  <c:v>85.3333333333333</c:v>
                </c:pt>
                <c:pt idx="32">
                  <c:v>75.4098360655737</c:v>
                </c:pt>
                <c:pt idx="33">
                  <c:v>79.452054794520507</c:v>
                </c:pt>
                <c:pt idx="34">
                  <c:v>92.537313432835802</c:v>
                </c:pt>
                <c:pt idx="35">
                  <c:v>60</c:v>
                </c:pt>
                <c:pt idx="36">
                  <c:v>73.552631578947299</c:v>
                </c:pt>
                <c:pt idx="37">
                  <c:v>72.5</c:v>
                </c:pt>
                <c:pt idx="38">
                  <c:v>51</c:v>
                </c:pt>
                <c:pt idx="39">
                  <c:v>64.661654135338296</c:v>
                </c:pt>
                <c:pt idx="40">
                  <c:v>89.776357827476005</c:v>
                </c:pt>
                <c:pt idx="41">
                  <c:v>40</c:v>
                </c:pt>
                <c:pt idx="42">
                  <c:v>94.298245614034997</c:v>
                </c:pt>
                <c:pt idx="43">
                  <c:v>75.384615384615302</c:v>
                </c:pt>
                <c:pt idx="44">
                  <c:v>79.629629629629605</c:v>
                </c:pt>
                <c:pt idx="45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B-4C25-9EAA-60305057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99056"/>
        <c:axId val="644201456"/>
      </c:scatterChart>
      <c:valAx>
        <c:axId val="65199905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1456"/>
        <c:crosses val="autoZero"/>
        <c:crossBetween val="midCat"/>
        <c:majorUnit val="10"/>
      </c:valAx>
      <c:valAx>
        <c:axId val="6442014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graph!$C$1:$C$47</c:f>
              <c:strCache>
                <c:ptCount val="47"/>
                <c:pt idx="0">
                  <c:v>preserve energy</c:v>
                </c:pt>
                <c:pt idx="1">
                  <c:v>100</c:v>
                </c:pt>
                <c:pt idx="2">
                  <c:v>63.62637363</c:v>
                </c:pt>
                <c:pt idx="3">
                  <c:v>80.94629156</c:v>
                </c:pt>
                <c:pt idx="4">
                  <c:v>83.42857143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91.66666667</c:v>
                </c:pt>
                <c:pt idx="9">
                  <c:v>99.11111111</c:v>
                </c:pt>
                <c:pt idx="10">
                  <c:v>70.83333333</c:v>
                </c:pt>
                <c:pt idx="11">
                  <c:v>77.24637681</c:v>
                </c:pt>
                <c:pt idx="12">
                  <c:v>100</c:v>
                </c:pt>
                <c:pt idx="13">
                  <c:v>84</c:v>
                </c:pt>
                <c:pt idx="14">
                  <c:v>77.43589744</c:v>
                </c:pt>
                <c:pt idx="15">
                  <c:v>77.94871795</c:v>
                </c:pt>
                <c:pt idx="16">
                  <c:v>78.46153846</c:v>
                </c:pt>
                <c:pt idx="17">
                  <c:v>91.17647059</c:v>
                </c:pt>
                <c:pt idx="18">
                  <c:v>84.75</c:v>
                </c:pt>
                <c:pt idx="19">
                  <c:v>81.16666667</c:v>
                </c:pt>
                <c:pt idx="20">
                  <c:v>79.5</c:v>
                </c:pt>
                <c:pt idx="21">
                  <c:v>77.95031056</c:v>
                </c:pt>
                <c:pt idx="22">
                  <c:v>88</c:v>
                </c:pt>
                <c:pt idx="23">
                  <c:v>93.91111111</c:v>
                </c:pt>
                <c:pt idx="24">
                  <c:v>97.67711963</c:v>
                </c:pt>
                <c:pt idx="25">
                  <c:v>75.20425366</c:v>
                </c:pt>
                <c:pt idx="26">
                  <c:v>92.89940828</c:v>
                </c:pt>
                <c:pt idx="27">
                  <c:v>92.04545455</c:v>
                </c:pt>
                <c:pt idx="28">
                  <c:v>92.3902439</c:v>
                </c:pt>
                <c:pt idx="29">
                  <c:v>96.57142857</c:v>
                </c:pt>
                <c:pt idx="30">
                  <c:v>91.11357956</c:v>
                </c:pt>
                <c:pt idx="31">
                  <c:v>95.91836735</c:v>
                </c:pt>
                <c:pt idx="32">
                  <c:v>89.06666667</c:v>
                </c:pt>
                <c:pt idx="33">
                  <c:v>70.49180328</c:v>
                </c:pt>
                <c:pt idx="34">
                  <c:v>80.82191781</c:v>
                </c:pt>
                <c:pt idx="35">
                  <c:v>90.14925373</c:v>
                </c:pt>
                <c:pt idx="36">
                  <c:v>65</c:v>
                </c:pt>
                <c:pt idx="37">
                  <c:v>78.15789474</c:v>
                </c:pt>
                <c:pt idx="38">
                  <c:v>77.75</c:v>
                </c:pt>
                <c:pt idx="39">
                  <c:v>58.66666667</c:v>
                </c:pt>
                <c:pt idx="40">
                  <c:v>62.90726817</c:v>
                </c:pt>
                <c:pt idx="41">
                  <c:v>92.97124601</c:v>
                </c:pt>
                <c:pt idx="42">
                  <c:v>40</c:v>
                </c:pt>
                <c:pt idx="43">
                  <c:v>93.85964912</c:v>
                </c:pt>
                <c:pt idx="44">
                  <c:v>91.53846154</c:v>
                </c:pt>
                <c:pt idx="45">
                  <c:v>66.66666667</c:v>
                </c:pt>
                <c:pt idx="46">
                  <c:v>52.35109718</c:v>
                </c:pt>
              </c:strCache>
            </c:strRef>
          </c:xVal>
          <c:yVal>
            <c:numRef>
              <c:f>graph!$D$1:$D$47</c:f>
              <c:numCache>
                <c:formatCode>General</c:formatCode>
                <c:ptCount val="47"/>
                <c:pt idx="0">
                  <c:v>0</c:v>
                </c:pt>
                <c:pt idx="1">
                  <c:v>90</c:v>
                </c:pt>
                <c:pt idx="2">
                  <c:v>59.780219780219724</c:v>
                </c:pt>
                <c:pt idx="3">
                  <c:v>26.035805626598421</c:v>
                </c:pt>
                <c:pt idx="4">
                  <c:v>72.228571428571371</c:v>
                </c:pt>
                <c:pt idx="5">
                  <c:v>49.333333333333321</c:v>
                </c:pt>
                <c:pt idx="6">
                  <c:v>94</c:v>
                </c:pt>
                <c:pt idx="7">
                  <c:v>79</c:v>
                </c:pt>
                <c:pt idx="8">
                  <c:v>60.999999999999979</c:v>
                </c:pt>
                <c:pt idx="9">
                  <c:v>99.466666666666612</c:v>
                </c:pt>
                <c:pt idx="10">
                  <c:v>57.546874999999957</c:v>
                </c:pt>
                <c:pt idx="11">
                  <c:v>54.492753623188399</c:v>
                </c:pt>
                <c:pt idx="12">
                  <c:v>96.428571428571402</c:v>
                </c:pt>
                <c:pt idx="13">
                  <c:v>66.199999999999989</c:v>
                </c:pt>
                <c:pt idx="14">
                  <c:v>66.410256410256352</c:v>
                </c:pt>
                <c:pt idx="15">
                  <c:v>61.923076923076898</c:v>
                </c:pt>
                <c:pt idx="16">
                  <c:v>67.692307692307651</c:v>
                </c:pt>
                <c:pt idx="17">
                  <c:v>66.6666666666666</c:v>
                </c:pt>
                <c:pt idx="18">
                  <c:v>79.75</c:v>
                </c:pt>
                <c:pt idx="19">
                  <c:v>75.3333333333333</c:v>
                </c:pt>
                <c:pt idx="20">
                  <c:v>74.25</c:v>
                </c:pt>
                <c:pt idx="21">
                  <c:v>75.776397515527904</c:v>
                </c:pt>
                <c:pt idx="22">
                  <c:v>88</c:v>
                </c:pt>
                <c:pt idx="23">
                  <c:v>94.288888888888806</c:v>
                </c:pt>
                <c:pt idx="24">
                  <c:v>98.7224157955865</c:v>
                </c:pt>
                <c:pt idx="25">
                  <c:v>65.049928673323805</c:v>
                </c:pt>
                <c:pt idx="26">
                  <c:v>77.869822485207095</c:v>
                </c:pt>
                <c:pt idx="27">
                  <c:v>90.909090909090907</c:v>
                </c:pt>
                <c:pt idx="28">
                  <c:v>92.975609756097498</c:v>
                </c:pt>
                <c:pt idx="29">
                  <c:v>59.428571428571402</c:v>
                </c:pt>
                <c:pt idx="30">
                  <c:v>84.587614551513397</c:v>
                </c:pt>
                <c:pt idx="31">
                  <c:v>94.557823129251702</c:v>
                </c:pt>
                <c:pt idx="32">
                  <c:v>85.3333333333333</c:v>
                </c:pt>
                <c:pt idx="33">
                  <c:v>75.4098360655737</c:v>
                </c:pt>
                <c:pt idx="34">
                  <c:v>79.452054794520507</c:v>
                </c:pt>
                <c:pt idx="35">
                  <c:v>92.537313432835802</c:v>
                </c:pt>
                <c:pt idx="36">
                  <c:v>60</c:v>
                </c:pt>
                <c:pt idx="37">
                  <c:v>73.552631578947299</c:v>
                </c:pt>
                <c:pt idx="38">
                  <c:v>72.5</c:v>
                </c:pt>
                <c:pt idx="39">
                  <c:v>51</c:v>
                </c:pt>
                <c:pt idx="40">
                  <c:v>64.661654135338296</c:v>
                </c:pt>
                <c:pt idx="41">
                  <c:v>89.776357827476005</c:v>
                </c:pt>
                <c:pt idx="42">
                  <c:v>40</c:v>
                </c:pt>
                <c:pt idx="43">
                  <c:v>94.298245614034997</c:v>
                </c:pt>
                <c:pt idx="44">
                  <c:v>75.384615384615302</c:v>
                </c:pt>
                <c:pt idx="45">
                  <c:v>79.629629629629605</c:v>
                </c:pt>
                <c:pt idx="46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3-4F00-92F8-3B836D7D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8640"/>
        <c:axId val="881153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graph!$C$1:$C$47</c15:sqref>
                        </c15:formulaRef>
                      </c:ext>
                    </c:extLst>
                    <c:strCache>
                      <c:ptCount val="47"/>
                      <c:pt idx="0">
                        <c:v>preserve energy</c:v>
                      </c:pt>
                      <c:pt idx="1">
                        <c:v>100</c:v>
                      </c:pt>
                      <c:pt idx="2">
                        <c:v>63.62637363</c:v>
                      </c:pt>
                      <c:pt idx="3">
                        <c:v>80.94629156</c:v>
                      </c:pt>
                      <c:pt idx="4">
                        <c:v>83.42857143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91.66666667</c:v>
                      </c:pt>
                      <c:pt idx="9">
                        <c:v>99.11111111</c:v>
                      </c:pt>
                      <c:pt idx="10">
                        <c:v>70.83333333</c:v>
                      </c:pt>
                      <c:pt idx="11">
                        <c:v>77.24637681</c:v>
                      </c:pt>
                      <c:pt idx="12">
                        <c:v>100</c:v>
                      </c:pt>
                      <c:pt idx="13">
                        <c:v>84</c:v>
                      </c:pt>
                      <c:pt idx="14">
                        <c:v>77.43589744</c:v>
                      </c:pt>
                      <c:pt idx="15">
                        <c:v>77.94871795</c:v>
                      </c:pt>
                      <c:pt idx="16">
                        <c:v>78.46153846</c:v>
                      </c:pt>
                      <c:pt idx="17">
                        <c:v>91.17647059</c:v>
                      </c:pt>
                      <c:pt idx="18">
                        <c:v>84.75</c:v>
                      </c:pt>
                      <c:pt idx="19">
                        <c:v>81.16666667</c:v>
                      </c:pt>
                      <c:pt idx="20">
                        <c:v>79.5</c:v>
                      </c:pt>
                      <c:pt idx="21">
                        <c:v>77.95031056</c:v>
                      </c:pt>
                      <c:pt idx="22">
                        <c:v>88</c:v>
                      </c:pt>
                      <c:pt idx="23">
                        <c:v>93.91111111</c:v>
                      </c:pt>
                      <c:pt idx="24">
                        <c:v>97.67711963</c:v>
                      </c:pt>
                      <c:pt idx="25">
                        <c:v>75.20425366</c:v>
                      </c:pt>
                      <c:pt idx="26">
                        <c:v>92.89940828</c:v>
                      </c:pt>
                      <c:pt idx="27">
                        <c:v>92.04545455</c:v>
                      </c:pt>
                      <c:pt idx="28">
                        <c:v>92.3902439</c:v>
                      </c:pt>
                      <c:pt idx="29">
                        <c:v>96.57142857</c:v>
                      </c:pt>
                      <c:pt idx="30">
                        <c:v>91.11357956</c:v>
                      </c:pt>
                      <c:pt idx="31">
                        <c:v>95.91836735</c:v>
                      </c:pt>
                      <c:pt idx="32">
                        <c:v>89.06666667</c:v>
                      </c:pt>
                      <c:pt idx="33">
                        <c:v>70.49180328</c:v>
                      </c:pt>
                      <c:pt idx="34">
                        <c:v>80.82191781</c:v>
                      </c:pt>
                      <c:pt idx="35">
                        <c:v>90.14925373</c:v>
                      </c:pt>
                      <c:pt idx="36">
                        <c:v>65</c:v>
                      </c:pt>
                      <c:pt idx="37">
                        <c:v>78.15789474</c:v>
                      </c:pt>
                      <c:pt idx="38">
                        <c:v>77.75</c:v>
                      </c:pt>
                      <c:pt idx="39">
                        <c:v>58.66666667</c:v>
                      </c:pt>
                      <c:pt idx="40">
                        <c:v>62.90726817</c:v>
                      </c:pt>
                      <c:pt idx="41">
                        <c:v>92.97124601</c:v>
                      </c:pt>
                      <c:pt idx="42">
                        <c:v>40</c:v>
                      </c:pt>
                      <c:pt idx="43">
                        <c:v>93.85964912</c:v>
                      </c:pt>
                      <c:pt idx="44">
                        <c:v>91.53846154</c:v>
                      </c:pt>
                      <c:pt idx="45">
                        <c:v>66.66666667</c:v>
                      </c:pt>
                      <c:pt idx="46">
                        <c:v>52.35109718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graph!$F$1:$F$47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</c:v>
                      </c:pt>
                      <c:pt idx="2">
                        <c:v>0</c:v>
                      </c:pt>
                      <c:pt idx="3">
                        <c:v>4.4444444444444446</c:v>
                      </c:pt>
                      <c:pt idx="4">
                        <c:v>6.666666666666667</c:v>
                      </c:pt>
                      <c:pt idx="5">
                        <c:v>8.8888888888888893</c:v>
                      </c:pt>
                      <c:pt idx="6">
                        <c:v>11.111111111111111</c:v>
                      </c:pt>
                      <c:pt idx="7">
                        <c:v>13.333333333333334</c:v>
                      </c:pt>
                      <c:pt idx="8">
                        <c:v>15.555555555555555</c:v>
                      </c:pt>
                      <c:pt idx="9">
                        <c:v>17.777777777777779</c:v>
                      </c:pt>
                      <c:pt idx="10">
                        <c:v>20</c:v>
                      </c:pt>
                      <c:pt idx="11">
                        <c:v>22.222222222222221</c:v>
                      </c:pt>
                      <c:pt idx="12">
                        <c:v>24.444444444444443</c:v>
                      </c:pt>
                      <c:pt idx="13">
                        <c:v>26.666666666666668</c:v>
                      </c:pt>
                      <c:pt idx="14">
                        <c:v>28.888888888888886</c:v>
                      </c:pt>
                      <c:pt idx="15">
                        <c:v>31.111111111111111</c:v>
                      </c:pt>
                      <c:pt idx="16">
                        <c:v>33.333333333333329</c:v>
                      </c:pt>
                      <c:pt idx="17">
                        <c:v>35.555555555555557</c:v>
                      </c:pt>
                      <c:pt idx="18">
                        <c:v>37.777777777777779</c:v>
                      </c:pt>
                      <c:pt idx="19">
                        <c:v>40</c:v>
                      </c:pt>
                      <c:pt idx="20">
                        <c:v>42.222222222222221</c:v>
                      </c:pt>
                      <c:pt idx="21">
                        <c:v>44.444444444444443</c:v>
                      </c:pt>
                      <c:pt idx="22">
                        <c:v>46.666666666666664</c:v>
                      </c:pt>
                      <c:pt idx="23">
                        <c:v>48.888888888888886</c:v>
                      </c:pt>
                      <c:pt idx="24">
                        <c:v>51.111111111111107</c:v>
                      </c:pt>
                      <c:pt idx="25">
                        <c:v>53.333333333333336</c:v>
                      </c:pt>
                      <c:pt idx="26">
                        <c:v>55.555555555555557</c:v>
                      </c:pt>
                      <c:pt idx="27">
                        <c:v>57.777777777777771</c:v>
                      </c:pt>
                      <c:pt idx="28">
                        <c:v>60</c:v>
                      </c:pt>
                      <c:pt idx="29">
                        <c:v>62.222222222222221</c:v>
                      </c:pt>
                      <c:pt idx="30">
                        <c:v>64.444444444444443</c:v>
                      </c:pt>
                      <c:pt idx="31">
                        <c:v>66.666666666666657</c:v>
                      </c:pt>
                      <c:pt idx="32">
                        <c:v>68.888888888888886</c:v>
                      </c:pt>
                      <c:pt idx="33">
                        <c:v>71.111111111111114</c:v>
                      </c:pt>
                      <c:pt idx="34">
                        <c:v>73.333333333333329</c:v>
                      </c:pt>
                      <c:pt idx="35">
                        <c:v>75.555555555555557</c:v>
                      </c:pt>
                      <c:pt idx="36">
                        <c:v>77.777777777777786</c:v>
                      </c:pt>
                      <c:pt idx="37">
                        <c:v>80</c:v>
                      </c:pt>
                      <c:pt idx="38">
                        <c:v>82.222222222222214</c:v>
                      </c:pt>
                      <c:pt idx="39">
                        <c:v>84.444444444444443</c:v>
                      </c:pt>
                      <c:pt idx="40">
                        <c:v>86.666666666666671</c:v>
                      </c:pt>
                      <c:pt idx="41">
                        <c:v>88.888888888888886</c:v>
                      </c:pt>
                      <c:pt idx="42">
                        <c:v>91.111111111111114</c:v>
                      </c:pt>
                      <c:pt idx="43">
                        <c:v>93.333333333333329</c:v>
                      </c:pt>
                      <c:pt idx="44">
                        <c:v>95.555555555555557</c:v>
                      </c:pt>
                      <c:pt idx="45">
                        <c:v>97.777777777777771</c:v>
                      </c:pt>
                      <c:pt idx="46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13-4F00-92F8-3B836D7DF97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graph!$C$1:$C$47</c15:sqref>
                        </c15:formulaRef>
                      </c:ext>
                    </c:extLst>
                    <c:strCache>
                      <c:ptCount val="47"/>
                      <c:pt idx="0">
                        <c:v>preserve energy</c:v>
                      </c:pt>
                      <c:pt idx="1">
                        <c:v>100</c:v>
                      </c:pt>
                      <c:pt idx="2">
                        <c:v>63.62637363</c:v>
                      </c:pt>
                      <c:pt idx="3">
                        <c:v>80.94629156</c:v>
                      </c:pt>
                      <c:pt idx="4">
                        <c:v>83.42857143</c:v>
                      </c:pt>
                      <c:pt idx="5">
                        <c:v>60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91.66666667</c:v>
                      </c:pt>
                      <c:pt idx="9">
                        <c:v>99.11111111</c:v>
                      </c:pt>
                      <c:pt idx="10">
                        <c:v>70.83333333</c:v>
                      </c:pt>
                      <c:pt idx="11">
                        <c:v>77.24637681</c:v>
                      </c:pt>
                      <c:pt idx="12">
                        <c:v>100</c:v>
                      </c:pt>
                      <c:pt idx="13">
                        <c:v>84</c:v>
                      </c:pt>
                      <c:pt idx="14">
                        <c:v>77.43589744</c:v>
                      </c:pt>
                      <c:pt idx="15">
                        <c:v>77.94871795</c:v>
                      </c:pt>
                      <c:pt idx="16">
                        <c:v>78.46153846</c:v>
                      </c:pt>
                      <c:pt idx="17">
                        <c:v>91.17647059</c:v>
                      </c:pt>
                      <c:pt idx="18">
                        <c:v>84.75</c:v>
                      </c:pt>
                      <c:pt idx="19">
                        <c:v>81.16666667</c:v>
                      </c:pt>
                      <c:pt idx="20">
                        <c:v>79.5</c:v>
                      </c:pt>
                      <c:pt idx="21">
                        <c:v>77.95031056</c:v>
                      </c:pt>
                      <c:pt idx="22">
                        <c:v>88</c:v>
                      </c:pt>
                      <c:pt idx="23">
                        <c:v>93.91111111</c:v>
                      </c:pt>
                      <c:pt idx="24">
                        <c:v>97.67711963</c:v>
                      </c:pt>
                      <c:pt idx="25">
                        <c:v>75.20425366</c:v>
                      </c:pt>
                      <c:pt idx="26">
                        <c:v>92.89940828</c:v>
                      </c:pt>
                      <c:pt idx="27">
                        <c:v>92.04545455</c:v>
                      </c:pt>
                      <c:pt idx="28">
                        <c:v>92.3902439</c:v>
                      </c:pt>
                      <c:pt idx="29">
                        <c:v>96.57142857</c:v>
                      </c:pt>
                      <c:pt idx="30">
                        <c:v>91.11357956</c:v>
                      </c:pt>
                      <c:pt idx="31">
                        <c:v>95.91836735</c:v>
                      </c:pt>
                      <c:pt idx="32">
                        <c:v>89.06666667</c:v>
                      </c:pt>
                      <c:pt idx="33">
                        <c:v>70.49180328</c:v>
                      </c:pt>
                      <c:pt idx="34">
                        <c:v>80.82191781</c:v>
                      </c:pt>
                      <c:pt idx="35">
                        <c:v>90.14925373</c:v>
                      </c:pt>
                      <c:pt idx="36">
                        <c:v>65</c:v>
                      </c:pt>
                      <c:pt idx="37">
                        <c:v>78.15789474</c:v>
                      </c:pt>
                      <c:pt idx="38">
                        <c:v>77.75</c:v>
                      </c:pt>
                      <c:pt idx="39">
                        <c:v>58.66666667</c:v>
                      </c:pt>
                      <c:pt idx="40">
                        <c:v>62.90726817</c:v>
                      </c:pt>
                      <c:pt idx="41">
                        <c:v>92.97124601</c:v>
                      </c:pt>
                      <c:pt idx="42">
                        <c:v>40</c:v>
                      </c:pt>
                      <c:pt idx="43">
                        <c:v>93.85964912</c:v>
                      </c:pt>
                      <c:pt idx="44">
                        <c:v>91.53846154</c:v>
                      </c:pt>
                      <c:pt idx="45">
                        <c:v>66.66666667</c:v>
                      </c:pt>
                      <c:pt idx="46">
                        <c:v>52.35109718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graph!$G$1:$G$47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45</c:v>
                      </c:pt>
                      <c:pt idx="2">
                        <c:v>0</c:v>
                      </c:pt>
                      <c:pt idx="3">
                        <c:v>4.4444444444444446</c:v>
                      </c:pt>
                      <c:pt idx="4">
                        <c:v>6.666666666666667</c:v>
                      </c:pt>
                      <c:pt idx="5">
                        <c:v>8.8888888888888893</c:v>
                      </c:pt>
                      <c:pt idx="6">
                        <c:v>11.111111111111111</c:v>
                      </c:pt>
                      <c:pt idx="7">
                        <c:v>13.333333333333334</c:v>
                      </c:pt>
                      <c:pt idx="8">
                        <c:v>15.555555555555555</c:v>
                      </c:pt>
                      <c:pt idx="9">
                        <c:v>17.777777777777779</c:v>
                      </c:pt>
                      <c:pt idx="10">
                        <c:v>20</c:v>
                      </c:pt>
                      <c:pt idx="11">
                        <c:v>22.222222222222221</c:v>
                      </c:pt>
                      <c:pt idx="12">
                        <c:v>24.444444444444443</c:v>
                      </c:pt>
                      <c:pt idx="13">
                        <c:v>26.666666666666668</c:v>
                      </c:pt>
                      <c:pt idx="14">
                        <c:v>28.888888888888886</c:v>
                      </c:pt>
                      <c:pt idx="15">
                        <c:v>31.111111111111111</c:v>
                      </c:pt>
                      <c:pt idx="16">
                        <c:v>33.333333333333329</c:v>
                      </c:pt>
                      <c:pt idx="17">
                        <c:v>35.555555555555557</c:v>
                      </c:pt>
                      <c:pt idx="18">
                        <c:v>37.777777777777779</c:v>
                      </c:pt>
                      <c:pt idx="19">
                        <c:v>40</c:v>
                      </c:pt>
                      <c:pt idx="20">
                        <c:v>42.222222222222221</c:v>
                      </c:pt>
                      <c:pt idx="21">
                        <c:v>44.444444444444443</c:v>
                      </c:pt>
                      <c:pt idx="22">
                        <c:v>46.666666666666664</c:v>
                      </c:pt>
                      <c:pt idx="23">
                        <c:v>48.888888888888886</c:v>
                      </c:pt>
                      <c:pt idx="24">
                        <c:v>51.111111111111107</c:v>
                      </c:pt>
                      <c:pt idx="25">
                        <c:v>53.333333333333336</c:v>
                      </c:pt>
                      <c:pt idx="26">
                        <c:v>55.555555555555557</c:v>
                      </c:pt>
                      <c:pt idx="27">
                        <c:v>57.777777777777771</c:v>
                      </c:pt>
                      <c:pt idx="28">
                        <c:v>60</c:v>
                      </c:pt>
                      <c:pt idx="29">
                        <c:v>62.222222222222221</c:v>
                      </c:pt>
                      <c:pt idx="30">
                        <c:v>64.444444444444443</c:v>
                      </c:pt>
                      <c:pt idx="31">
                        <c:v>66.666666666666657</c:v>
                      </c:pt>
                      <c:pt idx="32">
                        <c:v>68.888888888888886</c:v>
                      </c:pt>
                      <c:pt idx="33">
                        <c:v>71.111111111111114</c:v>
                      </c:pt>
                      <c:pt idx="34">
                        <c:v>73.333333333333329</c:v>
                      </c:pt>
                      <c:pt idx="35">
                        <c:v>75.555555555555557</c:v>
                      </c:pt>
                      <c:pt idx="36">
                        <c:v>77.777777777777786</c:v>
                      </c:pt>
                      <c:pt idx="37">
                        <c:v>80</c:v>
                      </c:pt>
                      <c:pt idx="38">
                        <c:v>82.222222222222214</c:v>
                      </c:pt>
                      <c:pt idx="39">
                        <c:v>84.444444444444443</c:v>
                      </c:pt>
                      <c:pt idx="40">
                        <c:v>86.666666666666671</c:v>
                      </c:pt>
                      <c:pt idx="41">
                        <c:v>88.888888888888886</c:v>
                      </c:pt>
                      <c:pt idx="42">
                        <c:v>91.111111111111114</c:v>
                      </c:pt>
                      <c:pt idx="43">
                        <c:v>93.333333333333329</c:v>
                      </c:pt>
                      <c:pt idx="44">
                        <c:v>95.555555555555557</c:v>
                      </c:pt>
                      <c:pt idx="45">
                        <c:v>97.777777777777771</c:v>
                      </c:pt>
                      <c:pt idx="46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13-4F00-92F8-3B836D7DF97A}"/>
                  </c:ext>
                </c:extLst>
              </c15:ser>
            </c15:filteredScatterSeries>
          </c:ext>
        </c:extLst>
      </c:scatterChart>
      <c:valAx>
        <c:axId val="639958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53296"/>
        <c:crosses val="autoZero"/>
        <c:crossBetween val="midCat"/>
      </c:valAx>
      <c:valAx>
        <c:axId val="881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Compare accuracy</a:t>
            </a:r>
            <a:r>
              <a:rPr lang="en-US" sz="2000" baseline="0"/>
              <a:t> between </a:t>
            </a:r>
            <a:r>
              <a:rPr lang="en-US" sz="2000"/>
              <a:t>100% vs 90% energy</a:t>
            </a:r>
            <a:r>
              <a:rPr lang="en-US" sz="2000" baseline="0"/>
              <a:t> preserved </a:t>
            </a:r>
            <a:r>
              <a:rPr lang="en-US" sz="2000"/>
              <a:t>for Conv FFT 1D on 45 UCR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preserve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graph!$D$2:$D$47</c:f>
              <c:numCache>
                <c:formatCode>General</c:formatCode>
                <c:ptCount val="46"/>
                <c:pt idx="0">
                  <c:v>90</c:v>
                </c:pt>
                <c:pt idx="1">
                  <c:v>59.780219780219724</c:v>
                </c:pt>
                <c:pt idx="2">
                  <c:v>26.035805626598421</c:v>
                </c:pt>
                <c:pt idx="3">
                  <c:v>72.228571428571371</c:v>
                </c:pt>
                <c:pt idx="4">
                  <c:v>49.333333333333321</c:v>
                </c:pt>
                <c:pt idx="5">
                  <c:v>94</c:v>
                </c:pt>
                <c:pt idx="6">
                  <c:v>79</c:v>
                </c:pt>
                <c:pt idx="7">
                  <c:v>60.999999999999979</c:v>
                </c:pt>
                <c:pt idx="8">
                  <c:v>99.466666666666612</c:v>
                </c:pt>
                <c:pt idx="9">
                  <c:v>57.546874999999957</c:v>
                </c:pt>
                <c:pt idx="10">
                  <c:v>54.492753623188399</c:v>
                </c:pt>
                <c:pt idx="11">
                  <c:v>96.428571428571402</c:v>
                </c:pt>
                <c:pt idx="12">
                  <c:v>66.199999999999989</c:v>
                </c:pt>
                <c:pt idx="13">
                  <c:v>66.410256410256352</c:v>
                </c:pt>
                <c:pt idx="14">
                  <c:v>61.923076923076898</c:v>
                </c:pt>
                <c:pt idx="15">
                  <c:v>67.692307692307651</c:v>
                </c:pt>
                <c:pt idx="16">
                  <c:v>66.6666666666666</c:v>
                </c:pt>
                <c:pt idx="17">
                  <c:v>79.75</c:v>
                </c:pt>
                <c:pt idx="18">
                  <c:v>75.3333333333333</c:v>
                </c:pt>
                <c:pt idx="19">
                  <c:v>74.25</c:v>
                </c:pt>
                <c:pt idx="20">
                  <c:v>75.776397515527904</c:v>
                </c:pt>
                <c:pt idx="21">
                  <c:v>88</c:v>
                </c:pt>
                <c:pt idx="22">
                  <c:v>94.288888888888806</c:v>
                </c:pt>
                <c:pt idx="23">
                  <c:v>98.7224157955865</c:v>
                </c:pt>
                <c:pt idx="24">
                  <c:v>65.049928673323805</c:v>
                </c:pt>
                <c:pt idx="25">
                  <c:v>77.869822485207095</c:v>
                </c:pt>
                <c:pt idx="26">
                  <c:v>90.909090909090907</c:v>
                </c:pt>
                <c:pt idx="27">
                  <c:v>92.975609756097498</c:v>
                </c:pt>
                <c:pt idx="28">
                  <c:v>59.428571428571402</c:v>
                </c:pt>
                <c:pt idx="29">
                  <c:v>84.587614551513397</c:v>
                </c:pt>
                <c:pt idx="30">
                  <c:v>94.557823129251702</c:v>
                </c:pt>
                <c:pt idx="31">
                  <c:v>85.3333333333333</c:v>
                </c:pt>
                <c:pt idx="32">
                  <c:v>75.4098360655737</c:v>
                </c:pt>
                <c:pt idx="33">
                  <c:v>79.452054794520507</c:v>
                </c:pt>
                <c:pt idx="34">
                  <c:v>92.537313432835802</c:v>
                </c:pt>
                <c:pt idx="35">
                  <c:v>60</c:v>
                </c:pt>
                <c:pt idx="36">
                  <c:v>73.552631578947299</c:v>
                </c:pt>
                <c:pt idx="37">
                  <c:v>72.5</c:v>
                </c:pt>
                <c:pt idx="38">
                  <c:v>51</c:v>
                </c:pt>
                <c:pt idx="39">
                  <c:v>64.661654135338296</c:v>
                </c:pt>
                <c:pt idx="40">
                  <c:v>89.776357827476005</c:v>
                </c:pt>
                <c:pt idx="41">
                  <c:v>40</c:v>
                </c:pt>
                <c:pt idx="42">
                  <c:v>94.298245614034997</c:v>
                </c:pt>
                <c:pt idx="43">
                  <c:v>75.384615384615302</c:v>
                </c:pt>
                <c:pt idx="44">
                  <c:v>79.629629629629605</c:v>
                </c:pt>
                <c:pt idx="45">
                  <c:v>52.5078369905956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8-4EED-838E-DD21390A628E}"/>
            </c:ext>
          </c:extLst>
        </c:ser>
        <c:ser>
          <c:idx val="1"/>
          <c:order val="1"/>
          <c:tx>
            <c:strRef>
              <c:f>graph!$H$1</c:f>
              <c:strCache>
                <c:ptCount val="1"/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graph!$C$2:$C$47</c:f>
              <c:numCache>
                <c:formatCode>General</c:formatCode>
                <c:ptCount val="46"/>
                <c:pt idx="0">
                  <c:v>100</c:v>
                </c:pt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xVal>
          <c:yVal>
            <c:numRef>
              <c:f>graph!$H$2:$H$47</c:f>
              <c:numCache>
                <c:formatCode>General</c:formatCode>
                <c:ptCount val="46"/>
                <c:pt idx="1">
                  <c:v>63.626373626373592</c:v>
                </c:pt>
                <c:pt idx="2">
                  <c:v>80.946291560102253</c:v>
                </c:pt>
                <c:pt idx="3">
                  <c:v>83.428571428571402</c:v>
                </c:pt>
                <c:pt idx="4">
                  <c:v>60</c:v>
                </c:pt>
                <c:pt idx="5">
                  <c:v>80</c:v>
                </c:pt>
                <c:pt idx="6">
                  <c:v>90</c:v>
                </c:pt>
                <c:pt idx="7">
                  <c:v>91.6666666666666</c:v>
                </c:pt>
                <c:pt idx="8">
                  <c:v>99.1111111111111</c:v>
                </c:pt>
                <c:pt idx="9">
                  <c:v>70.8333333333333</c:v>
                </c:pt>
                <c:pt idx="10">
                  <c:v>77.246376811594203</c:v>
                </c:pt>
                <c:pt idx="11">
                  <c:v>100</c:v>
                </c:pt>
                <c:pt idx="12">
                  <c:v>84</c:v>
                </c:pt>
                <c:pt idx="13">
                  <c:v>77.435897435897402</c:v>
                </c:pt>
                <c:pt idx="14">
                  <c:v>77.948717948717899</c:v>
                </c:pt>
                <c:pt idx="15">
                  <c:v>78.461538461538396</c:v>
                </c:pt>
                <c:pt idx="16">
                  <c:v>91.176470588235205</c:v>
                </c:pt>
                <c:pt idx="17">
                  <c:v>84.75</c:v>
                </c:pt>
                <c:pt idx="18">
                  <c:v>81.1666666666666</c:v>
                </c:pt>
                <c:pt idx="19">
                  <c:v>79.5</c:v>
                </c:pt>
                <c:pt idx="20">
                  <c:v>77.950310559006198</c:v>
                </c:pt>
                <c:pt idx="21">
                  <c:v>88</c:v>
                </c:pt>
                <c:pt idx="22">
                  <c:v>93.911111111111097</c:v>
                </c:pt>
                <c:pt idx="23">
                  <c:v>97.677119628339099</c:v>
                </c:pt>
                <c:pt idx="24">
                  <c:v>75.204253663597399</c:v>
                </c:pt>
                <c:pt idx="25">
                  <c:v>92.899408284023593</c:v>
                </c:pt>
                <c:pt idx="26">
                  <c:v>92.045454545454504</c:v>
                </c:pt>
                <c:pt idx="27">
                  <c:v>92.390243902438996</c:v>
                </c:pt>
                <c:pt idx="28">
                  <c:v>96.571428571428498</c:v>
                </c:pt>
                <c:pt idx="29">
                  <c:v>91.113579561232996</c:v>
                </c:pt>
                <c:pt idx="30">
                  <c:v>95.918367346938695</c:v>
                </c:pt>
                <c:pt idx="31">
                  <c:v>89.066666666666606</c:v>
                </c:pt>
                <c:pt idx="32">
                  <c:v>70.491803278688494</c:v>
                </c:pt>
                <c:pt idx="33">
                  <c:v>80.821917808219098</c:v>
                </c:pt>
                <c:pt idx="34">
                  <c:v>90.149253731343194</c:v>
                </c:pt>
                <c:pt idx="35">
                  <c:v>65</c:v>
                </c:pt>
                <c:pt idx="36">
                  <c:v>78.157894736842096</c:v>
                </c:pt>
                <c:pt idx="37">
                  <c:v>77.75</c:v>
                </c:pt>
                <c:pt idx="38">
                  <c:v>58.6666666666666</c:v>
                </c:pt>
                <c:pt idx="39">
                  <c:v>62.907268170426001</c:v>
                </c:pt>
                <c:pt idx="40">
                  <c:v>92.971246006389705</c:v>
                </c:pt>
                <c:pt idx="41">
                  <c:v>40</c:v>
                </c:pt>
                <c:pt idx="42">
                  <c:v>93.859649122806999</c:v>
                </c:pt>
                <c:pt idx="43">
                  <c:v>91.538461538461505</c:v>
                </c:pt>
                <c:pt idx="44">
                  <c:v>66.6666666666666</c:v>
                </c:pt>
                <c:pt idx="45">
                  <c:v>52.351097178683297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8-4EED-838E-DD21390A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12976"/>
        <c:axId val="881177008"/>
      </c:scatterChart>
      <c:valAx>
        <c:axId val="8858129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100% energy preserved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77008"/>
        <c:crosses val="autoZero"/>
        <c:crossBetween val="midCat"/>
      </c:valAx>
      <c:valAx>
        <c:axId val="88117700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90% energy preserved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1905</xdr:rowOff>
    </xdr:from>
    <xdr:to>
      <xdr:col>14</xdr:col>
      <xdr:colOff>320040</xdr:colOff>
      <xdr:row>17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03544-612D-465B-8BC1-30927F0A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293370</xdr:colOff>
      <xdr:row>4</xdr:row>
      <xdr:rowOff>150495</xdr:rowOff>
    </xdr:from>
    <xdr:to>
      <xdr:col>11</xdr:col>
      <xdr:colOff>384810</xdr:colOff>
      <xdr:row>19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3CC67-4C38-40AB-A594-BFD4C882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23</xdr:row>
      <xdr:rowOff>142875</xdr:rowOff>
    </xdr:from>
    <xdr:to>
      <xdr:col>12</xdr:col>
      <xdr:colOff>60960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3CDBF-5562-461A-97E8-78694420C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48</xdr:row>
      <xdr:rowOff>36194</xdr:rowOff>
    </xdr:from>
    <xdr:to>
      <xdr:col>11</xdr:col>
      <xdr:colOff>15240</xdr:colOff>
      <xdr:row>75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64666-82F3-4D35-A71D-86B01987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y@gpu3:~/code/time-series-ml/cnns/nnlib/pytorch_timeseries/results$%20cat%202018-10-18-23-00-38-ucr-fcnn.logUCR%20datasets,final%20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TargetMode="External"/><Relationship Id="rId1" Type="http://schemas.openxmlformats.org/officeDocument/2006/relationships/hyperlink" Target="mailto:ady@gpu3:~/code/time-series-ml/cnns/nnlib/pytorch_timeseries/results$%20cat%202018-11-08-10-44-11-687746-ucr-fcnn.lo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BF1-3807-41C7-9FD0-915C0522E87E}">
  <dimension ref="A1:G87"/>
  <sheetViews>
    <sheetView topLeftCell="A64" workbookViewId="0">
      <selection activeCell="A73" sqref="A73:C74"/>
    </sheetView>
  </sheetViews>
  <sheetFormatPr defaultRowHeight="14.4"/>
  <cols>
    <col min="1" max="1" width="29.15625" customWidth="1"/>
    <col min="2" max="2" width="14.83984375" customWidth="1"/>
    <col min="3" max="3" width="14.9453125" customWidth="1"/>
    <col min="5" max="5" width="11.68359375" customWidth="1"/>
  </cols>
  <sheetData>
    <row r="1" spans="1:7">
      <c r="B1" t="s">
        <v>236</v>
      </c>
      <c r="C1" t="s">
        <v>236</v>
      </c>
      <c r="E1" t="s">
        <v>639</v>
      </c>
      <c r="F1" t="s">
        <v>640</v>
      </c>
      <c r="G1" t="s">
        <v>694</v>
      </c>
    </row>
    <row r="2" spans="1:7">
      <c r="A2" t="s">
        <v>0</v>
      </c>
      <c r="B2">
        <v>100</v>
      </c>
      <c r="C2">
        <v>90</v>
      </c>
      <c r="E2">
        <v>100</v>
      </c>
      <c r="F2">
        <v>100</v>
      </c>
    </row>
    <row r="3" spans="1:7">
      <c r="A3" t="str">
        <f>'gpu3'!A6</f>
        <v>50words</v>
      </c>
      <c r="B3">
        <f>AVERAGE(results!B3:C3)</f>
        <v>63.626373626373592</v>
      </c>
      <c r="C3">
        <f>AVERAGE(results!O3:S3)</f>
        <v>59.780219780219724</v>
      </c>
      <c r="E3">
        <f>'fcn-github'!L2*100</f>
        <v>67.900000000000006</v>
      </c>
      <c r="F3">
        <f>'gpu3'!G592</f>
        <v>65.494505494505404</v>
      </c>
    </row>
    <row r="4" spans="1:7">
      <c r="A4" t="str">
        <f>'gpu3'!A12</f>
        <v>Adiac</v>
      </c>
      <c r="B4">
        <f>AVERAGE(results!B4:C4)</f>
        <v>80.946291560102253</v>
      </c>
      <c r="C4">
        <f>AVERAGE(results!O4:S4)</f>
        <v>26.035805626598421</v>
      </c>
      <c r="E4">
        <f>'fcn-github'!L3*100</f>
        <v>85.7</v>
      </c>
      <c r="F4">
        <f>'gpu3'!G593</f>
        <v>78.260869565217305</v>
      </c>
    </row>
    <row r="5" spans="1:7">
      <c r="A5" t="str">
        <f>'gpu3'!A18</f>
        <v>ArrowHead</v>
      </c>
      <c r="B5">
        <f>AVERAGE(results!B5:C5)</f>
        <v>83.428571428571402</v>
      </c>
      <c r="C5">
        <f>AVERAGE(results!O5:S5)</f>
        <v>72.228571428571371</v>
      </c>
      <c r="E5">
        <f>'fcn-github'!L4*100</f>
        <v>88</v>
      </c>
      <c r="F5">
        <f>'gpu3'!G594</f>
        <v>79.428571428571402</v>
      </c>
    </row>
    <row r="6" spans="1:7">
      <c r="A6" t="str">
        <f>'gpu3'!A24</f>
        <v>Beef</v>
      </c>
      <c r="B6">
        <f>AVERAGE(results!B6:C6)</f>
        <v>60</v>
      </c>
      <c r="C6">
        <f>AVERAGE(results!O6:S6)</f>
        <v>49.333333333333321</v>
      </c>
      <c r="E6">
        <f>'fcn-github'!L5*100</f>
        <v>75</v>
      </c>
      <c r="F6">
        <f>'gpu3'!G595</f>
        <v>66.6666666666666</v>
      </c>
    </row>
    <row r="7" spans="1:7">
      <c r="A7" t="str">
        <f>'gpu3'!A30</f>
        <v>BeetleFly</v>
      </c>
      <c r="B7">
        <f>AVERAGE(results!B7:C7)</f>
        <v>80</v>
      </c>
      <c r="C7">
        <f>AVERAGE(results!O7:S7)</f>
        <v>94</v>
      </c>
      <c r="E7">
        <f>'fcn-github'!L6*100</f>
        <v>95</v>
      </c>
      <c r="F7">
        <f>'gpu3'!G596</f>
        <v>85</v>
      </c>
    </row>
    <row r="8" spans="1:7">
      <c r="A8" t="str">
        <f>'gpu3'!A36</f>
        <v>BirdChicken</v>
      </c>
      <c r="B8">
        <f>AVERAGE(results!B8:C8)</f>
        <v>90</v>
      </c>
      <c r="C8">
        <f>AVERAGE(results!O8:S8)</f>
        <v>79</v>
      </c>
      <c r="E8">
        <f>'fcn-github'!L7*100</f>
        <v>95</v>
      </c>
      <c r="F8">
        <f>'gpu3'!G597</f>
        <v>95</v>
      </c>
    </row>
    <row r="9" spans="1:7">
      <c r="A9" t="str">
        <f>'gpu3'!A45</f>
        <v>Car</v>
      </c>
      <c r="B9">
        <f>AVERAGE(results!B9:C9)</f>
        <v>91.6666666666666</v>
      </c>
      <c r="C9">
        <f>AVERAGE(results!O9:S9)</f>
        <v>60.999999999999979</v>
      </c>
      <c r="E9">
        <f>'fcn-github'!L8*100</f>
        <v>91.7</v>
      </c>
      <c r="F9">
        <f>'gpu3'!G598</f>
        <v>91.6666666666666</v>
      </c>
    </row>
    <row r="10" spans="1:7">
      <c r="A10" t="str">
        <f>'gpu3'!A48</f>
        <v>CBF</v>
      </c>
      <c r="B10">
        <f>AVERAGE(results!B10:C10)</f>
        <v>99.1111111111111</v>
      </c>
      <c r="C10">
        <f>AVERAGE(results!O10:S10)</f>
        <v>99.466666666666612</v>
      </c>
      <c r="E10">
        <f>'fcn-github'!L9*100</f>
        <v>100</v>
      </c>
      <c r="F10">
        <f>'gpu3'!G599</f>
        <v>98.3333333333333</v>
      </c>
    </row>
    <row r="11" spans="1:7">
      <c r="A11" t="str">
        <f>'gpu3'!A57</f>
        <v>ChlorineConcentration</v>
      </c>
      <c r="B11">
        <f>AVERAGE(results!B11:C11)</f>
        <v>70.8333333333333</v>
      </c>
      <c r="C11">
        <f>AVERAGE(results!O11:S11)</f>
        <v>57.546874999999957</v>
      </c>
      <c r="E11">
        <f>'fcn-github'!L10*100</f>
        <v>84.3</v>
      </c>
      <c r="F11">
        <f>'gpu3'!G600</f>
        <v>80.8072916666666</v>
      </c>
    </row>
    <row r="12" spans="1:7">
      <c r="A12" t="str">
        <f>'gpu3'!A60</f>
        <v>CinC_ECG_torso</v>
      </c>
      <c r="B12">
        <f>AVERAGE(results!B12:C12)</f>
        <v>77.246376811594203</v>
      </c>
      <c r="C12">
        <f>'gpu2'!E114</f>
        <v>54.492753623188399</v>
      </c>
      <c r="E12">
        <f>'fcn-github'!L11*100</f>
        <v>81.3</v>
      </c>
      <c r="F12">
        <f>'gpu3'!G601</f>
        <v>79.565217391304301</v>
      </c>
    </row>
    <row r="13" spans="1:7">
      <c r="A13" t="str">
        <f>'gpu3'!A66</f>
        <v>Coffee</v>
      </c>
      <c r="B13">
        <f>AVERAGE(results!B13:C13)</f>
        <v>100</v>
      </c>
      <c r="C13">
        <f>'gpu2'!E115</f>
        <v>96.428571428571402</v>
      </c>
      <c r="E13">
        <f>'fcn-github'!L12*100</f>
        <v>100</v>
      </c>
      <c r="F13">
        <f>'gpu3'!G602</f>
        <v>100</v>
      </c>
    </row>
    <row r="14" spans="1:7">
      <c r="A14" t="s">
        <v>93</v>
      </c>
      <c r="B14">
        <f>'gpu3'!E740</f>
        <v>84</v>
      </c>
      <c r="C14">
        <f>AVERAGE(results!$M14:$N14)</f>
        <v>66.199999999999989</v>
      </c>
      <c r="E14">
        <f>'fcn-github'!L13*100</f>
        <v>84.8</v>
      </c>
      <c r="F14">
        <f>'gpu3'!G603</f>
        <v>84</v>
      </c>
    </row>
    <row r="15" spans="1:7">
      <c r="A15" t="s">
        <v>94</v>
      </c>
      <c r="B15">
        <f>'gpu3'!E741</f>
        <v>77.435897435897402</v>
      </c>
      <c r="C15">
        <f>AVERAGE(results!$M15:$N15)</f>
        <v>66.410256410256352</v>
      </c>
      <c r="E15">
        <f>'fcn-github'!L14*100</f>
        <v>81.5</v>
      </c>
      <c r="F15">
        <f>'gpu3'!G604</f>
        <v>78.461538461538396</v>
      </c>
    </row>
    <row r="16" spans="1:7">
      <c r="A16" t="s">
        <v>95</v>
      </c>
      <c r="B16">
        <f>'gpu3'!E742</f>
        <v>77.948717948717899</v>
      </c>
      <c r="C16">
        <f>AVERAGE(results!$M16:$N16)</f>
        <v>61.923076923076898</v>
      </c>
      <c r="E16">
        <f>'fcn-github'!L15*100</f>
        <v>79.2</v>
      </c>
      <c r="F16">
        <f>'gpu3'!G605</f>
        <v>77.435897435897402</v>
      </c>
    </row>
    <row r="17" spans="1:6">
      <c r="A17" t="s">
        <v>96</v>
      </c>
      <c r="B17">
        <f>'gpu3'!E743</f>
        <v>78.461538461538396</v>
      </c>
      <c r="C17">
        <f>AVERAGE(results!$M17:$N17)</f>
        <v>67.692307692307651</v>
      </c>
      <c r="E17">
        <f>'fcn-github'!L16*100</f>
        <v>81.3</v>
      </c>
      <c r="F17">
        <f>'gpu3'!G606</f>
        <v>79.743589743589695</v>
      </c>
    </row>
    <row r="18" spans="1:6">
      <c r="A18" t="s">
        <v>97</v>
      </c>
      <c r="B18">
        <f>'gpu3'!E744</f>
        <v>91.176470588235205</v>
      </c>
      <c r="C18">
        <f>AVERAGE(results!$M18:$N18)</f>
        <v>66.6666666666666</v>
      </c>
      <c r="E18">
        <f>'fcn-github'!L17*100</f>
        <v>93</v>
      </c>
      <c r="F18">
        <f>'gpu3'!G607</f>
        <v>93.137254901960702</v>
      </c>
    </row>
    <row r="19" spans="1:6">
      <c r="A19" t="s">
        <v>98</v>
      </c>
      <c r="B19">
        <f>'gpu3'!E745</f>
        <v>84.75</v>
      </c>
      <c r="C19">
        <f>AVERAGE(results!$M19:$N19)</f>
        <v>79.75</v>
      </c>
      <c r="E19">
        <f>'fcn-github'!L18*100</f>
        <v>83.5</v>
      </c>
      <c r="F19">
        <f>'gpu3'!G608</f>
        <v>84</v>
      </c>
    </row>
    <row r="20" spans="1:6">
      <c r="A20" t="s">
        <v>99</v>
      </c>
      <c r="B20">
        <f>'gpu3'!E746</f>
        <v>81.1666666666666</v>
      </c>
      <c r="C20">
        <f>AVERAGE(results!$M20:$N20)</f>
        <v>75.3333333333333</v>
      </c>
      <c r="E20">
        <f>'fcn-github'!L19*100</f>
        <v>81.2</v>
      </c>
      <c r="F20">
        <f>'gpu3'!G609</f>
        <v>82.3333333333333</v>
      </c>
    </row>
    <row r="21" spans="1:6">
      <c r="A21" t="s">
        <v>100</v>
      </c>
      <c r="B21">
        <f>'gpu3'!E747</f>
        <v>79.5</v>
      </c>
      <c r="C21">
        <f>AVERAGE(results!$M21:$N21)</f>
        <v>74.25</v>
      </c>
      <c r="E21">
        <f>'fcn-github'!L20*100</f>
        <v>79</v>
      </c>
      <c r="F21">
        <f>'gpu3'!G610</f>
        <v>80.25</v>
      </c>
    </row>
    <row r="22" spans="1:6">
      <c r="A22" t="s">
        <v>101</v>
      </c>
      <c r="B22">
        <f>'gpu3'!E748</f>
        <v>77.950310559006198</v>
      </c>
      <c r="C22">
        <f>AVERAGE(results!$M22:$N22)</f>
        <v>75.776397515527904</v>
      </c>
      <c r="E22">
        <f>'fcn-github'!L21*100</f>
        <v>80.099999999999994</v>
      </c>
      <c r="F22">
        <f>'gpu3'!G611</f>
        <v>77.329192546583798</v>
      </c>
    </row>
    <row r="23" spans="1:6">
      <c r="A23" t="s">
        <v>102</v>
      </c>
      <c r="B23">
        <f>'gpu3'!E749</f>
        <v>88</v>
      </c>
      <c r="C23">
        <f>AVERAGE(results!$M23:$N23)</f>
        <v>88</v>
      </c>
      <c r="E23">
        <f>'fcn-github'!L22*100</f>
        <v>90</v>
      </c>
      <c r="F23">
        <f>'gpu3'!G612</f>
        <v>88</v>
      </c>
    </row>
    <row r="24" spans="1:6">
      <c r="A24" t="s">
        <v>103</v>
      </c>
      <c r="B24">
        <f>'gpu3'!E750</f>
        <v>93.911111111111097</v>
      </c>
      <c r="C24">
        <f>AVERAGE(results!$M24:$N24)</f>
        <v>94.288888888888806</v>
      </c>
      <c r="E24">
        <f>'fcn-github'!L23*100</f>
        <v>94.100000000000009</v>
      </c>
      <c r="F24">
        <f>'gpu3'!G613</f>
        <v>93.977777777777703</v>
      </c>
    </row>
    <row r="25" spans="1:6">
      <c r="A25" t="s">
        <v>104</v>
      </c>
      <c r="B25">
        <f>'gpu3'!E751</f>
        <v>97.677119628339099</v>
      </c>
      <c r="C25">
        <f>AVERAGE(results!$M25:$N25)</f>
        <v>98.7224157955865</v>
      </c>
      <c r="E25">
        <f>'fcn-github'!L24*100</f>
        <v>98.5</v>
      </c>
      <c r="F25">
        <f>'gpu3'!G614</f>
        <v>98.6062717770034</v>
      </c>
    </row>
    <row r="26" spans="1:6">
      <c r="A26" t="s">
        <v>105</v>
      </c>
      <c r="B26">
        <f>'gpu3'!E752</f>
        <v>75.204253663597399</v>
      </c>
      <c r="C26">
        <f>AVERAGE(results!$M26:$N26)</f>
        <v>65.049928673323805</v>
      </c>
      <c r="E26">
        <f>'fcn-github'!L25*100</f>
        <v>72.3</v>
      </c>
      <c r="F26">
        <f>'gpu3'!G615</f>
        <v>72.312281156788998</v>
      </c>
    </row>
    <row r="27" spans="1:6">
      <c r="A27" t="s">
        <v>106</v>
      </c>
      <c r="B27">
        <f>'gpu3'!E753</f>
        <v>92.899408284023593</v>
      </c>
      <c r="C27">
        <f>AVERAGE(results!$M27:$N27)</f>
        <v>77.869822485207095</v>
      </c>
      <c r="E27">
        <f>'fcn-github'!L26*100</f>
        <v>92.9</v>
      </c>
      <c r="F27">
        <f>'gpu3'!G616</f>
        <v>93.491124260354994</v>
      </c>
    </row>
    <row r="28" spans="1:6">
      <c r="A28" t="s">
        <v>107</v>
      </c>
      <c r="B28">
        <f>'gpu3'!E384</f>
        <v>92.045454545454504</v>
      </c>
      <c r="C28">
        <f>'gpu2'!E156</f>
        <v>90.909090909090907</v>
      </c>
      <c r="E28">
        <f>'fcn-github'!L27*100</f>
        <v>93.199999999999989</v>
      </c>
      <c r="F28">
        <f>'gpu3'!G617</f>
        <v>92.045454545454504</v>
      </c>
    </row>
    <row r="29" spans="1:6">
      <c r="A29" t="s">
        <v>108</v>
      </c>
      <c r="B29">
        <f>'gpu3'!E385</f>
        <v>92.390243902438996</v>
      </c>
      <c r="C29">
        <f>'gpu2'!E157</f>
        <v>92.975609756097498</v>
      </c>
      <c r="E29">
        <f>'fcn-github'!L28*100</f>
        <v>94.8</v>
      </c>
      <c r="F29">
        <f>'gpu3'!G618</f>
        <v>93.902439024390205</v>
      </c>
    </row>
    <row r="30" spans="1:6">
      <c r="A30" t="s">
        <v>109</v>
      </c>
      <c r="B30">
        <f>'gpu3'!E386</f>
        <v>96.571428571428498</v>
      </c>
      <c r="C30">
        <f>'gpu2'!E158</f>
        <v>59.428571428571402</v>
      </c>
      <c r="E30">
        <f>'fcn-github'!L29*100</f>
        <v>97.1</v>
      </c>
      <c r="F30">
        <f>'gpu3'!G619</f>
        <v>96</v>
      </c>
    </row>
    <row r="31" spans="1:6">
      <c r="A31" t="s">
        <v>110</v>
      </c>
      <c r="B31">
        <f>'gpu3'!E387</f>
        <v>91.113579561232996</v>
      </c>
      <c r="C31">
        <f>'gpu2'!E159</f>
        <v>84.587614551513397</v>
      </c>
      <c r="E31">
        <f>'fcn-github'!L30*100</f>
        <v>90.600000000000009</v>
      </c>
      <c r="F31">
        <f>'gpu3'!G620</f>
        <v>91.752291030269305</v>
      </c>
    </row>
    <row r="32" spans="1:6">
      <c r="A32" t="s">
        <v>111</v>
      </c>
      <c r="C32">
        <f>'gpu2'!E160</f>
        <v>77.722772277227705</v>
      </c>
      <c r="E32">
        <f>'fcn-github'!L31*100</f>
        <v>88.3</v>
      </c>
      <c r="F32">
        <f>'gpu3'!G621</f>
        <v>89.631463146314601</v>
      </c>
    </row>
    <row r="33" spans="1:7">
      <c r="A33" t="s">
        <v>112</v>
      </c>
      <c r="C33">
        <f>'gpu2'!E161</f>
        <v>85.3333333333333</v>
      </c>
      <c r="E33">
        <f>'fcn-github'!L32*100</f>
        <v>100</v>
      </c>
      <c r="F33">
        <f>'gpu3'!G622</f>
        <v>99.3333333333333</v>
      </c>
    </row>
    <row r="34" spans="1:7">
      <c r="A34" t="s">
        <v>113</v>
      </c>
      <c r="C34">
        <f>'gpu2'!E162</f>
        <v>76.190476190476105</v>
      </c>
      <c r="E34">
        <f>'fcn-github'!L33*100</f>
        <v>76.2</v>
      </c>
      <c r="F34">
        <f>'gpu3'!G623</f>
        <v>75.238095238095198</v>
      </c>
    </row>
    <row r="35" spans="1:7">
      <c r="A35" t="s">
        <v>114</v>
      </c>
      <c r="C35">
        <f>gpu2HandOutlines!E287</f>
        <v>83.8</v>
      </c>
      <c r="E35">
        <f>'fcn-github'!L34*100</f>
        <v>77.600000000000009</v>
      </c>
      <c r="F35">
        <f>'gpu3'!G624</f>
        <v>76.599999999999994</v>
      </c>
    </row>
    <row r="36" spans="1:7">
      <c r="A36" t="s">
        <v>115</v>
      </c>
      <c r="E36">
        <f>'fcn-github'!L35*100</f>
        <v>55.099999999999994</v>
      </c>
      <c r="F36">
        <f>'gpu3'!G625</f>
        <v>41.883116883116799</v>
      </c>
    </row>
    <row r="37" spans="1:7">
      <c r="A37" t="s">
        <v>116</v>
      </c>
      <c r="E37">
        <f>'fcn-github'!L36*100</f>
        <v>70.300000000000011</v>
      </c>
      <c r="F37">
        <f>'gpu3'!G626</f>
        <v>60.9375</v>
      </c>
    </row>
    <row r="38" spans="1:7">
      <c r="A38" t="s">
        <v>117</v>
      </c>
      <c r="E38">
        <f>'fcn-github'!L37*100</f>
        <v>41.1</v>
      </c>
      <c r="F38">
        <f>'gpu3'!G627</f>
        <v>35.818181818181799</v>
      </c>
    </row>
    <row r="39" spans="1:7">
      <c r="A39" t="s">
        <v>118</v>
      </c>
      <c r="E39">
        <f>'fcn-github'!L38*100</f>
        <v>40.200000000000003</v>
      </c>
      <c r="F39">
        <f>'gpu3'!G628</f>
        <v>42.7777777777777</v>
      </c>
    </row>
    <row r="40" spans="1:7">
      <c r="A40" t="s">
        <v>119</v>
      </c>
      <c r="B40">
        <f>'skr-compute1'!E108</f>
        <v>95.918367346938695</v>
      </c>
      <c r="C40">
        <f>'skr-compute1'!E91</f>
        <v>94.557823129251702</v>
      </c>
      <c r="E40">
        <f>'fcn-github'!L39*100</f>
        <v>97</v>
      </c>
      <c r="F40">
        <f>'gpu3'!G629</f>
        <v>95.33527696793</v>
      </c>
      <c r="G40">
        <f>'skr-compute1'!G124</f>
        <v>94.752186588921205</v>
      </c>
    </row>
    <row r="41" spans="1:7">
      <c r="A41" t="s">
        <v>120</v>
      </c>
      <c r="B41">
        <f>'skr-compute1'!E109</f>
        <v>89.066666666666606</v>
      </c>
      <c r="C41">
        <f>'skr-compute1'!E92</f>
        <v>85.3333333333333</v>
      </c>
      <c r="E41">
        <f>'fcn-github'!L40*100</f>
        <v>89.600000000000009</v>
      </c>
      <c r="F41">
        <f>'gpu3'!G630</f>
        <v>91.466666666666598</v>
      </c>
    </row>
    <row r="42" spans="1:7">
      <c r="A42" t="s">
        <v>121</v>
      </c>
      <c r="B42">
        <f>'skr-compute1'!E110</f>
        <v>70.491803278688494</v>
      </c>
      <c r="C42">
        <f>'skr-compute1'!E93</f>
        <v>75.4098360655737</v>
      </c>
      <c r="E42">
        <f>'fcn-github'!L41*100</f>
        <v>80.3</v>
      </c>
      <c r="F42">
        <f>'gpu3'!G631</f>
        <v>72.131147540983605</v>
      </c>
    </row>
    <row r="43" spans="1:7">
      <c r="A43" t="s">
        <v>122</v>
      </c>
      <c r="B43">
        <f>'skr-compute1'!E111</f>
        <v>80.821917808219098</v>
      </c>
      <c r="C43">
        <f>'skr-compute1'!E94</f>
        <v>79.452054794520507</v>
      </c>
      <c r="E43">
        <f>'fcn-github'!L42*100</f>
        <v>86.3</v>
      </c>
      <c r="F43">
        <f>'gpu3'!G632</f>
        <v>79.452054794520507</v>
      </c>
    </row>
    <row r="44" spans="1:7">
      <c r="A44" t="s">
        <v>123</v>
      </c>
      <c r="B44">
        <f>'skr-compute1'!E112</f>
        <v>90.149253731343194</v>
      </c>
      <c r="C44">
        <f>'skr-compute1'!E95</f>
        <v>92.537313432835802</v>
      </c>
      <c r="E44">
        <f>'fcn-github'!L43*100</f>
        <v>98</v>
      </c>
      <c r="F44">
        <f>'gpu3'!G633</f>
        <v>93.091684434968002</v>
      </c>
    </row>
    <row r="45" spans="1:7">
      <c r="A45" t="s">
        <v>124</v>
      </c>
      <c r="B45">
        <f>'skr-compute1'!E113</f>
        <v>65</v>
      </c>
      <c r="C45">
        <f>'skr-compute1'!E96</f>
        <v>60</v>
      </c>
      <c r="E45">
        <f>'fcn-github'!L44*100</f>
        <v>96.7</v>
      </c>
      <c r="F45">
        <f>'gpu3'!G634</f>
        <v>71.6666666666666</v>
      </c>
    </row>
    <row r="46" spans="1:7">
      <c r="A46" t="s">
        <v>125</v>
      </c>
      <c r="B46">
        <f>'skr-compute1'!E114</f>
        <v>78.157894736842096</v>
      </c>
      <c r="C46">
        <f>'skr-compute1'!E97</f>
        <v>73.552631578947299</v>
      </c>
      <c r="E46">
        <f>'fcn-github'!L45*100</f>
        <v>79.2</v>
      </c>
      <c r="F46">
        <f>'gpu3'!G635</f>
        <v>78.947368421052602</v>
      </c>
    </row>
    <row r="47" spans="1:7">
      <c r="A47" t="s">
        <v>126</v>
      </c>
      <c r="B47">
        <f>'skr-compute1'!E115</f>
        <v>77.75</v>
      </c>
      <c r="C47">
        <f>'skr-compute1'!E98</f>
        <v>72.5</v>
      </c>
      <c r="E47">
        <f>'fcn-github'!L46*100</f>
        <v>76.8</v>
      </c>
      <c r="F47">
        <f>'gpu3'!G636</f>
        <v>74.5</v>
      </c>
    </row>
    <row r="48" spans="1:7">
      <c r="A48" t="s">
        <v>127</v>
      </c>
      <c r="B48">
        <f>'skr-compute1'!E116</f>
        <v>58.6666666666666</v>
      </c>
      <c r="C48">
        <f>'skr-compute1'!E99</f>
        <v>51</v>
      </c>
      <c r="E48">
        <f>'fcn-github'!L47*100</f>
        <v>79.5</v>
      </c>
      <c r="F48">
        <f>'gpu3'!G637</f>
        <v>69.5</v>
      </c>
    </row>
    <row r="49" spans="1:6">
      <c r="A49" t="s">
        <v>128</v>
      </c>
      <c r="B49">
        <f>'skr-compute1'!E117</f>
        <v>62.907268170426001</v>
      </c>
      <c r="C49">
        <f>'skr-compute1'!E100</f>
        <v>64.661654135338296</v>
      </c>
      <c r="E49">
        <f>'fcn-github'!L48*100</f>
        <v>61.199999999999996</v>
      </c>
      <c r="F49">
        <f>'gpu3'!G638</f>
        <v>58.395989974937301</v>
      </c>
    </row>
    <row r="50" spans="1:6">
      <c r="A50" t="s">
        <v>129</v>
      </c>
      <c r="B50">
        <f>'skr-compute1'!E118</f>
        <v>92.971246006389705</v>
      </c>
      <c r="C50">
        <f>'skr-compute1'!E101</f>
        <v>89.776357827476005</v>
      </c>
      <c r="E50">
        <f>'fcn-github'!L49*100</f>
        <v>95</v>
      </c>
      <c r="F50">
        <f>'gpu3'!G639</f>
        <v>92.092651757188406</v>
      </c>
    </row>
    <row r="51" spans="1:6">
      <c r="A51" t="s">
        <v>130</v>
      </c>
      <c r="E51">
        <f>'fcn-github'!L50*100</f>
        <v>96.1</v>
      </c>
      <c r="F51">
        <f>'gpu3'!G640</f>
        <v>96.335877862595396</v>
      </c>
    </row>
    <row r="52" spans="1:6">
      <c r="A52" t="s">
        <v>131</v>
      </c>
      <c r="E52">
        <f>'fcn-github'!L51*100</f>
        <v>95.5</v>
      </c>
      <c r="F52">
        <f>'gpu3'!G641</f>
        <v>95.114503816793899</v>
      </c>
    </row>
    <row r="53" spans="1:6">
      <c r="A53" t="s">
        <v>132</v>
      </c>
      <c r="B53">
        <f>'gpu3'!G847</f>
        <v>40</v>
      </c>
      <c r="C53">
        <f>athena!E14</f>
        <v>40</v>
      </c>
      <c r="E53">
        <f>'fcn-github'!L52*100</f>
        <v>83.3</v>
      </c>
      <c r="F53">
        <f>'gpu3'!G642</f>
        <v>40</v>
      </c>
    </row>
    <row r="54" spans="1:6">
      <c r="A54" t="s">
        <v>133</v>
      </c>
      <c r="B54">
        <f>'gpu3'!G848</f>
        <v>97.107438016528903</v>
      </c>
      <c r="E54">
        <f>'fcn-github'!L53*100</f>
        <v>98.8</v>
      </c>
      <c r="F54">
        <f>'gpu3'!G643</f>
        <v>98.347107438016494</v>
      </c>
    </row>
    <row r="55" spans="1:6">
      <c r="A55" t="s">
        <v>134</v>
      </c>
      <c r="E55">
        <f>'fcn-github'!L54*100</f>
        <v>82.600000000000009</v>
      </c>
      <c r="F55">
        <f>'gpu3'!G644</f>
        <v>82.051282051282001</v>
      </c>
    </row>
    <row r="56" spans="1:6">
      <c r="A56" t="s">
        <v>135</v>
      </c>
      <c r="E56">
        <f>'fcn-github'!L55*100</f>
        <v>34.5</v>
      </c>
      <c r="F56">
        <f>'gpu3'!G645</f>
        <v>34.124472573839597</v>
      </c>
    </row>
    <row r="57" spans="1:6">
      <c r="A57" t="s">
        <v>136</v>
      </c>
      <c r="E57">
        <f>'fcn-github'!L56*100</f>
        <v>100</v>
      </c>
      <c r="F57">
        <f>'gpu3'!G646</f>
        <v>100</v>
      </c>
    </row>
    <row r="58" spans="1:6">
      <c r="A58" t="s">
        <v>137</v>
      </c>
      <c r="E58">
        <f>'fcn-github'!L57*100</f>
        <v>84.899999999999991</v>
      </c>
      <c r="F58">
        <f>'gpu3'!G647</f>
        <v>83.414634146341399</v>
      </c>
    </row>
    <row r="59" spans="1:6">
      <c r="A59" t="s">
        <v>138</v>
      </c>
      <c r="E59">
        <f>'fcn-github'!L58*100</f>
        <v>90</v>
      </c>
      <c r="F59">
        <f>'gpu3'!G648</f>
        <v>92.096219931271406</v>
      </c>
    </row>
    <row r="60" spans="1:6">
      <c r="A60" t="s">
        <v>139</v>
      </c>
      <c r="E60">
        <f>'fcn-github'!L59*100</f>
        <v>81</v>
      </c>
      <c r="F60">
        <f>'gpu3'!G649</f>
        <v>82.25</v>
      </c>
    </row>
    <row r="61" spans="1:6">
      <c r="A61" t="s">
        <v>140</v>
      </c>
      <c r="E61">
        <f>'fcn-github'!L60*100</f>
        <v>53.29999999999999</v>
      </c>
      <c r="F61">
        <f>'gpu3'!G650</f>
        <v>49.866666666666603</v>
      </c>
    </row>
    <row r="62" spans="1:6">
      <c r="A62" t="s">
        <v>141</v>
      </c>
      <c r="E62">
        <f>'fcn-github'!L61*100</f>
        <v>66.7</v>
      </c>
      <c r="F62">
        <f>'gpu3'!G651</f>
        <v>65.3333333333333</v>
      </c>
    </row>
    <row r="63" spans="1:6">
      <c r="A63" t="s">
        <v>142</v>
      </c>
      <c r="E63">
        <f>'fcn-github'!L62*100</f>
        <v>86.7</v>
      </c>
      <c r="F63">
        <f>'gpu3'!G652</f>
        <v>88.3333333333333</v>
      </c>
    </row>
    <row r="64" spans="1:6">
      <c r="A64" t="s">
        <v>143</v>
      </c>
      <c r="E64">
        <f>'fcn-github'!L63*100</f>
        <v>89.8</v>
      </c>
      <c r="F64">
        <f>'gpu3'!G653</f>
        <v>87.3333333333333</v>
      </c>
    </row>
    <row r="65" spans="1:6">
      <c r="A65" t="s">
        <v>144</v>
      </c>
      <c r="E65">
        <f>'fcn-github'!L64*100</f>
        <v>80.3</v>
      </c>
      <c r="F65">
        <f>'gpu3'!G654</f>
        <v>80.533333333333303</v>
      </c>
    </row>
    <row r="66" spans="1:6">
      <c r="A66" t="s">
        <v>145</v>
      </c>
      <c r="E66">
        <f>'fcn-github'!L65*100</f>
        <v>96.8</v>
      </c>
      <c r="F66">
        <f>'gpu3'!G655</f>
        <v>94.342762063227894</v>
      </c>
    </row>
    <row r="67" spans="1:6">
      <c r="A67" t="s">
        <v>146</v>
      </c>
      <c r="E67">
        <f>'fcn-github'!L66*100</f>
        <v>96.2</v>
      </c>
      <c r="F67">
        <f>'gpu3'!G656</f>
        <v>97.166841552990505</v>
      </c>
    </row>
    <row r="68" spans="1:6">
      <c r="A68" t="s">
        <v>147</v>
      </c>
      <c r="E68">
        <f>'fcn-github'!L67*100</f>
        <v>96.7</v>
      </c>
      <c r="F68">
        <f>'gpu3'!G657</f>
        <v>97.438076736279697</v>
      </c>
    </row>
    <row r="69" spans="1:6">
      <c r="A69" t="s">
        <v>148</v>
      </c>
      <c r="E69">
        <f>'fcn-github'!L68*100</f>
        <v>96.899999999999991</v>
      </c>
      <c r="F69">
        <f>'gpu3'!G658</f>
        <v>95.1060358890701</v>
      </c>
    </row>
    <row r="70" spans="1:6">
      <c r="A70" t="str">
        <f>'gpu3'!A81</f>
        <v>SwedishLeaf</v>
      </c>
      <c r="C70">
        <v>83.68</v>
      </c>
      <c r="E70">
        <f>'fcn-github'!L69*100</f>
        <v>96.6</v>
      </c>
      <c r="F70">
        <f>'gpu3'!G659</f>
        <v>96.64</v>
      </c>
    </row>
    <row r="71" spans="1:6">
      <c r="A71" t="str">
        <f>'gpu3'!A80</f>
        <v>Symbols</v>
      </c>
      <c r="C71">
        <v>88.040201005025096</v>
      </c>
      <c r="E71">
        <f>'fcn-github'!L70*100</f>
        <v>96.2</v>
      </c>
      <c r="F71">
        <f>'gpu3'!G660</f>
        <v>98.090452261306496</v>
      </c>
    </row>
    <row r="72" spans="1:6">
      <c r="A72" t="str">
        <f>'gpu3'!A79</f>
        <v>synthetic_control</v>
      </c>
      <c r="C72">
        <v>99.3333333333333</v>
      </c>
      <c r="E72">
        <f>'fcn-github'!L71*100</f>
        <v>99</v>
      </c>
      <c r="F72">
        <f>'gpu3'!G661</f>
        <v>98.3333333333333</v>
      </c>
    </row>
    <row r="73" spans="1:6">
      <c r="A73" t="str">
        <f>'gpu3'!A78</f>
        <v>ToeSegmentation1</v>
      </c>
      <c r="B73">
        <f>'gpu3'!G854</f>
        <v>93.859649122806999</v>
      </c>
      <c r="C73">
        <v>94.298245614034997</v>
      </c>
      <c r="E73">
        <f>'fcn-github'!L72*100</f>
        <v>96.899999999999991</v>
      </c>
      <c r="F73">
        <f>'gpu3'!G662</f>
        <v>96.052631578947299</v>
      </c>
    </row>
    <row r="74" spans="1:6">
      <c r="A74" t="str">
        <f>'gpu3'!A77</f>
        <v>ToeSegmentation2</v>
      </c>
      <c r="B74">
        <f>'gpu3'!G855</f>
        <v>91.538461538461505</v>
      </c>
      <c r="C74">
        <v>75.384615384615302</v>
      </c>
      <c r="E74">
        <f>'fcn-github'!L73*100</f>
        <v>91.5</v>
      </c>
      <c r="F74">
        <f>'gpu3'!G663</f>
        <v>91.538461538461505</v>
      </c>
    </row>
    <row r="75" spans="1:6">
      <c r="A75" t="s">
        <v>149</v>
      </c>
      <c r="E75">
        <f>'fcn-github'!L74*100</f>
        <v>100</v>
      </c>
      <c r="F75">
        <f>'gpu3'!G664</f>
        <v>100</v>
      </c>
    </row>
    <row r="76" spans="1:6">
      <c r="A76" t="s">
        <v>150</v>
      </c>
      <c r="E76">
        <f>'fcn-github'!L75*100</f>
        <v>100</v>
      </c>
      <c r="F76">
        <f>'gpu3'!G665</f>
        <v>86.75</v>
      </c>
    </row>
    <row r="77" spans="1:6">
      <c r="A77" t="s">
        <v>151</v>
      </c>
      <c r="E77">
        <f>'fcn-github'!L76*100</f>
        <v>89.7</v>
      </c>
      <c r="F77">
        <f>'gpu3'!G666</f>
        <v>98.419666374012294</v>
      </c>
    </row>
    <row r="78" spans="1:6">
      <c r="A78" t="s">
        <v>152</v>
      </c>
      <c r="E78">
        <f>'fcn-github'!L77*100</f>
        <v>82.600000000000009</v>
      </c>
      <c r="F78">
        <f>'gpu3'!G667</f>
        <v>76.772752652149606</v>
      </c>
    </row>
    <row r="79" spans="1:6">
      <c r="A79" t="s">
        <v>153</v>
      </c>
      <c r="E79">
        <f>'fcn-github'!L78*100</f>
        <v>75.400000000000006</v>
      </c>
      <c r="F79">
        <f>'gpu3'!G668</f>
        <v>66.862088218872103</v>
      </c>
    </row>
    <row r="80" spans="1:6">
      <c r="A80" t="s">
        <v>154</v>
      </c>
      <c r="E80">
        <f>'fcn-github'!L79*100</f>
        <v>72.5</v>
      </c>
      <c r="F80">
        <f>'gpu3'!G669</f>
        <v>74.734785036292493</v>
      </c>
    </row>
    <row r="81" spans="1:6">
      <c r="A81" t="s">
        <v>155</v>
      </c>
      <c r="E81">
        <f>'fcn-github'!L80*100</f>
        <v>72.899999999999991</v>
      </c>
      <c r="F81">
        <f>'gpu3'!G670</f>
        <v>82.6912339475153</v>
      </c>
    </row>
    <row r="82" spans="1:6">
      <c r="A82" t="s">
        <v>156</v>
      </c>
      <c r="E82">
        <f>'fcn-github'!L81*100</f>
        <v>99.7</v>
      </c>
      <c r="F82">
        <f>'gpu3'!G671</f>
        <v>99.756651524983695</v>
      </c>
    </row>
    <row r="83" spans="1:6">
      <c r="A83" t="str">
        <f>'gpu3'!A84</f>
        <v>Wine</v>
      </c>
      <c r="B83">
        <v>66.6666666666666</v>
      </c>
      <c r="C83">
        <v>79.629629629629605</v>
      </c>
      <c r="E83">
        <f>'fcn-github'!L82*100</f>
        <v>88.9</v>
      </c>
      <c r="F83">
        <f>'gpu3'!G672</f>
        <v>57.407407407407398</v>
      </c>
    </row>
    <row r="84" spans="1:6">
      <c r="A84" t="str">
        <f>'gpu3'!A85</f>
        <v>WordsSynonyms</v>
      </c>
      <c r="B84">
        <v>52.351097178683297</v>
      </c>
      <c r="C84">
        <v>52.5078369905956</v>
      </c>
      <c r="E84">
        <f>'fcn-github'!L83*100</f>
        <v>58.000000000000007</v>
      </c>
      <c r="F84">
        <f>'gpu3'!G673</f>
        <v>56.269592476489002</v>
      </c>
    </row>
    <row r="85" spans="1:6">
      <c r="A85" t="s">
        <v>157</v>
      </c>
      <c r="C85">
        <v>43.093922651933703</v>
      </c>
      <c r="E85">
        <f>'fcn-github'!L84*100</f>
        <v>66.900000000000006</v>
      </c>
      <c r="F85">
        <f>'gpu3'!G674</f>
        <v>57.458563535911601</v>
      </c>
    </row>
    <row r="86" spans="1:6">
      <c r="A86" t="s">
        <v>158</v>
      </c>
      <c r="C86">
        <v>74.033149171270694</v>
      </c>
      <c r="E86">
        <f>'fcn-github'!L85*100</f>
        <v>72.899999999999991</v>
      </c>
      <c r="F86">
        <f>'gpu3'!G675</f>
        <v>75.690607734806605</v>
      </c>
    </row>
    <row r="87" spans="1:6">
      <c r="A87" t="s">
        <v>159</v>
      </c>
      <c r="C87">
        <v>76.3</v>
      </c>
      <c r="E87">
        <f>'fcn-github'!L86*100</f>
        <v>84.5</v>
      </c>
      <c r="F87">
        <f>'gpu3'!G676</f>
        <v>75.2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BA09-BD96-435E-A9A6-03CD9E173600}">
  <dimension ref="A1:L72"/>
  <sheetViews>
    <sheetView topLeftCell="A31" workbookViewId="0">
      <selection activeCell="A38" sqref="A38"/>
    </sheetView>
  </sheetViews>
  <sheetFormatPr defaultRowHeight="14.4"/>
  <sheetData>
    <row r="1" spans="1:12">
      <c r="A1" t="s">
        <v>221</v>
      </c>
    </row>
    <row r="2" spans="1:12">
      <c r="A2" t="s">
        <v>17</v>
      </c>
      <c r="B2" t="s">
        <v>18</v>
      </c>
      <c r="C2" t="s">
        <v>19</v>
      </c>
      <c r="D2" t="s">
        <v>222</v>
      </c>
      <c r="E2" t="s">
        <v>21</v>
      </c>
      <c r="F2" t="s">
        <v>223</v>
      </c>
      <c r="G2" t="s">
        <v>197</v>
      </c>
      <c r="H2">
        <v>300</v>
      </c>
      <c r="I2" t="s">
        <v>198</v>
      </c>
      <c r="J2">
        <v>50</v>
      </c>
      <c r="K2" t="s">
        <v>200</v>
      </c>
      <c r="L2" t="s">
        <v>224</v>
      </c>
    </row>
    <row r="3" spans="1:12">
      <c r="A3" t="s">
        <v>73</v>
      </c>
      <c r="B3" t="s">
        <v>74</v>
      </c>
      <c r="C3" t="s">
        <v>75</v>
      </c>
      <c r="D3" t="s">
        <v>76</v>
      </c>
      <c r="E3" t="s">
        <v>77</v>
      </c>
    </row>
    <row r="4" spans="1:12">
      <c r="A4" t="s">
        <v>57</v>
      </c>
      <c r="B4">
        <v>0.11146974047025</v>
      </c>
      <c r="C4">
        <v>99.3333333333333</v>
      </c>
      <c r="D4">
        <v>1.4476869384011</v>
      </c>
      <c r="E4">
        <v>61.9780219780219</v>
      </c>
    </row>
    <row r="5" spans="1:12">
      <c r="A5" t="s">
        <v>58</v>
      </c>
      <c r="B5">
        <v>0.47846011443015801</v>
      </c>
      <c r="C5">
        <v>83.846153846153797</v>
      </c>
      <c r="D5">
        <v>0.93473356520123496</v>
      </c>
      <c r="E5">
        <v>69.309462915601003</v>
      </c>
    </row>
    <row r="6" spans="1:12">
      <c r="A6" t="s">
        <v>59</v>
      </c>
      <c r="B6">
        <v>8.7975521882374993E-2</v>
      </c>
      <c r="C6">
        <v>100</v>
      </c>
      <c r="D6">
        <v>0.39739928552082598</v>
      </c>
      <c r="E6">
        <v>87.428571428571402</v>
      </c>
    </row>
    <row r="7" spans="1:12">
      <c r="A7" t="s">
        <v>60</v>
      </c>
      <c r="B7">
        <v>0.60965291659037202</v>
      </c>
      <c r="C7">
        <v>80</v>
      </c>
      <c r="D7">
        <v>0.92618636290232303</v>
      </c>
      <c r="E7">
        <v>63.3333333333333</v>
      </c>
    </row>
    <row r="8" spans="1:12">
      <c r="A8" t="s">
        <v>61</v>
      </c>
      <c r="B8">
        <v>7.2720813751220706E-2</v>
      </c>
      <c r="C8">
        <v>95</v>
      </c>
      <c r="D8">
        <v>0.27272925376891999</v>
      </c>
      <c r="E8">
        <v>85</v>
      </c>
    </row>
    <row r="9" spans="1:12">
      <c r="A9" t="s">
        <v>62</v>
      </c>
      <c r="B9">
        <v>5.6329488754272398E-3</v>
      </c>
      <c r="C9">
        <v>100</v>
      </c>
      <c r="D9">
        <v>0.19244362264871501</v>
      </c>
      <c r="E9">
        <v>90</v>
      </c>
    </row>
    <row r="10" spans="1:12">
      <c r="A10" t="s">
        <v>63</v>
      </c>
      <c r="B10">
        <v>0.35221696297327598</v>
      </c>
      <c r="C10">
        <v>81.6666666666666</v>
      </c>
      <c r="D10">
        <v>0.90880472262700396</v>
      </c>
      <c r="E10">
        <v>60</v>
      </c>
    </row>
    <row r="11" spans="1:12">
      <c r="A11" t="s">
        <v>64</v>
      </c>
      <c r="B11">
        <v>5.0257682800292896E-3</v>
      </c>
      <c r="C11">
        <v>100</v>
      </c>
      <c r="D11">
        <v>2.9996944036748598E-2</v>
      </c>
      <c r="E11">
        <v>99.7777777777777</v>
      </c>
    </row>
    <row r="12" spans="1:12">
      <c r="A12" t="s">
        <v>65</v>
      </c>
      <c r="B12">
        <v>0.74339341351511101</v>
      </c>
      <c r="C12">
        <v>67.237687366166995</v>
      </c>
      <c r="D12">
        <v>1.42369532585144</v>
      </c>
      <c r="E12">
        <v>50.5729166666666</v>
      </c>
    </row>
    <row r="13" spans="1:12">
      <c r="A13" t="s">
        <v>66</v>
      </c>
      <c r="B13">
        <v>0.20560916736721899</v>
      </c>
      <c r="C13">
        <v>97.5</v>
      </c>
      <c r="D13">
        <v>0.77076042432715897</v>
      </c>
      <c r="E13">
        <v>72.971014492753596</v>
      </c>
    </row>
    <row r="14" spans="1:12">
      <c r="A14" t="s">
        <v>67</v>
      </c>
      <c r="B14">
        <v>7.3878254209245903E-4</v>
      </c>
      <c r="C14">
        <v>100</v>
      </c>
      <c r="D14">
        <v>6.9621056318283003E-3</v>
      </c>
      <c r="E14">
        <v>100</v>
      </c>
    </row>
    <row r="15" spans="1:12">
      <c r="A15" t="s">
        <v>93</v>
      </c>
      <c r="B15">
        <v>0.16301124215126001</v>
      </c>
      <c r="C15">
        <v>96</v>
      </c>
      <c r="D15">
        <v>0.64461336326599095</v>
      </c>
      <c r="E15">
        <v>77.2</v>
      </c>
    </row>
    <row r="16" spans="1:12">
      <c r="A16" t="s">
        <v>94</v>
      </c>
      <c r="B16">
        <v>2.1019509205451301E-3</v>
      </c>
      <c r="C16">
        <v>100</v>
      </c>
      <c r="D16">
        <v>0.92302924547439902</v>
      </c>
      <c r="E16">
        <v>74.358974358974294</v>
      </c>
    </row>
    <row r="17" spans="1:5">
      <c r="A17" t="s">
        <v>95</v>
      </c>
      <c r="B17">
        <v>2.7458919451022702E-3</v>
      </c>
      <c r="C17">
        <v>100</v>
      </c>
      <c r="D17">
        <v>0.83628618640777397</v>
      </c>
      <c r="E17">
        <v>75.897435897435898</v>
      </c>
    </row>
    <row r="18" spans="1:5">
      <c r="A18" t="s">
        <v>96</v>
      </c>
      <c r="B18">
        <v>8.1971780191629304E-2</v>
      </c>
      <c r="C18">
        <v>96.923076923076906</v>
      </c>
      <c r="D18">
        <v>0.95080199149938704</v>
      </c>
      <c r="E18">
        <v>73.076923076922995</v>
      </c>
    </row>
    <row r="19" spans="1:5">
      <c r="A19" t="s">
        <v>97</v>
      </c>
      <c r="B19">
        <v>1.6887047812342599</v>
      </c>
      <c r="C19">
        <v>6.25</v>
      </c>
      <c r="D19">
        <v>1.65480119944397</v>
      </c>
      <c r="E19">
        <v>17.973856209150298</v>
      </c>
    </row>
    <row r="20" spans="1:5">
      <c r="A20" t="s">
        <v>98</v>
      </c>
      <c r="B20">
        <v>6.4901243225276004E-2</v>
      </c>
      <c r="C20">
        <v>98.561151079136593</v>
      </c>
      <c r="D20">
        <v>0.71108432054519599</v>
      </c>
      <c r="E20">
        <v>79.75</v>
      </c>
    </row>
    <row r="21" spans="1:5">
      <c r="A21" t="s">
        <v>99</v>
      </c>
      <c r="B21">
        <v>0.11937764286994899</v>
      </c>
      <c r="C21">
        <v>95.289855072463695</v>
      </c>
      <c r="D21">
        <v>0.69900090326865505</v>
      </c>
      <c r="E21">
        <v>80.5</v>
      </c>
    </row>
    <row r="22" spans="1:5">
      <c r="A22" t="s">
        <v>100</v>
      </c>
      <c r="B22">
        <v>8.6792585232275E-3</v>
      </c>
      <c r="C22">
        <v>100</v>
      </c>
      <c r="D22">
        <v>0.92088856548070896</v>
      </c>
      <c r="E22">
        <v>77.75</v>
      </c>
    </row>
    <row r="23" spans="1:5">
      <c r="A23" t="s">
        <v>101</v>
      </c>
      <c r="B23">
        <v>7.5811079080156203E-3</v>
      </c>
      <c r="C23">
        <v>100</v>
      </c>
      <c r="D23">
        <v>1.1981409462342301</v>
      </c>
      <c r="E23">
        <v>69.254658385093094</v>
      </c>
    </row>
    <row r="24" spans="1:5">
      <c r="A24" t="s">
        <v>102</v>
      </c>
      <c r="B24">
        <v>1.3775563240051201E-3</v>
      </c>
      <c r="C24">
        <v>100</v>
      </c>
      <c r="D24">
        <v>0.31782683074474299</v>
      </c>
      <c r="E24">
        <v>91</v>
      </c>
    </row>
    <row r="25" spans="1:5">
      <c r="A25" t="s">
        <v>103</v>
      </c>
      <c r="B25">
        <v>2.8163226246833801E-3</v>
      </c>
      <c r="C25">
        <v>100</v>
      </c>
      <c r="D25">
        <v>0.42592094071043801</v>
      </c>
      <c r="E25">
        <v>93.955555555555506</v>
      </c>
    </row>
    <row r="26" spans="1:5">
      <c r="A26" t="s">
        <v>104</v>
      </c>
      <c r="B26">
        <v>3.8193827090056E-3</v>
      </c>
      <c r="C26">
        <v>100</v>
      </c>
      <c r="D26">
        <v>7.6811120000588901E-2</v>
      </c>
      <c r="E26">
        <v>98.8385598141695</v>
      </c>
    </row>
    <row r="27" spans="1:5">
      <c r="A27" t="s">
        <v>105</v>
      </c>
      <c r="B27">
        <v>0.12508750046742501</v>
      </c>
      <c r="C27">
        <v>95.798790051534795</v>
      </c>
      <c r="D27">
        <v>2.6931975937248298</v>
      </c>
      <c r="E27">
        <v>69.407340163402907</v>
      </c>
    </row>
    <row r="28" spans="1:5">
      <c r="A28" t="s">
        <v>106</v>
      </c>
      <c r="B28" s="2">
        <v>7.1985380990164597E-5</v>
      </c>
      <c r="C28">
        <v>100</v>
      </c>
      <c r="D28">
        <v>1.1770927027485001</v>
      </c>
      <c r="E28">
        <v>80.946745562130104</v>
      </c>
    </row>
    <row r="29" spans="1:5">
      <c r="A29" t="s">
        <v>107</v>
      </c>
      <c r="B29">
        <v>4.3193499247232998E-3</v>
      </c>
      <c r="C29">
        <v>100</v>
      </c>
      <c r="D29">
        <v>0.26907347413626498</v>
      </c>
      <c r="E29">
        <v>94.318181818181799</v>
      </c>
    </row>
    <row r="30" spans="1:5">
      <c r="A30" t="s">
        <v>108</v>
      </c>
      <c r="B30">
        <v>7.3522686958312899E-4</v>
      </c>
      <c r="C30">
        <v>100</v>
      </c>
      <c r="D30">
        <v>0.28321706752951498</v>
      </c>
      <c r="E30">
        <v>93.707317073170699</v>
      </c>
    </row>
    <row r="31" spans="1:5">
      <c r="A31" t="s">
        <v>109</v>
      </c>
      <c r="B31">
        <v>0.17864786352430001</v>
      </c>
      <c r="C31">
        <v>93.142857142857096</v>
      </c>
      <c r="D31">
        <v>0.49651652915137101</v>
      </c>
      <c r="E31">
        <v>84.571428571428498</v>
      </c>
    </row>
    <row r="32" spans="1:5">
      <c r="A32" t="s">
        <v>110</v>
      </c>
      <c r="B32">
        <v>0.11107385655244099</v>
      </c>
      <c r="C32">
        <v>96.212121212121204</v>
      </c>
      <c r="D32">
        <v>0.40106219476178301</v>
      </c>
      <c r="E32">
        <v>86.114968064426506</v>
      </c>
    </row>
    <row r="33" spans="1:12">
      <c r="A33" t="s">
        <v>111</v>
      </c>
      <c r="B33">
        <v>0.15809279293925599</v>
      </c>
      <c r="C33">
        <v>94.320987654320902</v>
      </c>
      <c r="D33">
        <v>0.44216720091037598</v>
      </c>
      <c r="E33">
        <v>84.075907590759002</v>
      </c>
    </row>
    <row r="34" spans="1:12">
      <c r="A34" t="s">
        <v>112</v>
      </c>
      <c r="B34">
        <v>2.86643004417419E-2</v>
      </c>
      <c r="C34">
        <v>100</v>
      </c>
      <c r="D34">
        <v>0.13089853227138501</v>
      </c>
      <c r="E34">
        <v>94.6666666666666</v>
      </c>
    </row>
    <row r="35" spans="1:12">
      <c r="A35" t="s">
        <v>113</v>
      </c>
      <c r="B35">
        <v>6.3053806987377406E-2</v>
      </c>
      <c r="C35">
        <v>99.082568807339399</v>
      </c>
      <c r="D35">
        <v>0.831380063011532</v>
      </c>
      <c r="E35">
        <v>67.619047619047606</v>
      </c>
    </row>
    <row r="37" spans="1:12">
      <c r="A37" t="s">
        <v>229</v>
      </c>
    </row>
    <row r="38" spans="1:12">
      <c r="A38" t="s">
        <v>226</v>
      </c>
    </row>
    <row r="39" spans="1:12">
      <c r="A39" t="s">
        <v>17</v>
      </c>
      <c r="B39" t="s">
        <v>18</v>
      </c>
      <c r="C39" t="s">
        <v>19</v>
      </c>
      <c r="D39" t="s">
        <v>222</v>
      </c>
      <c r="E39" t="s">
        <v>21</v>
      </c>
      <c r="F39" t="s">
        <v>227</v>
      </c>
      <c r="G39" t="s">
        <v>197</v>
      </c>
      <c r="H39">
        <v>300</v>
      </c>
      <c r="I39" t="s">
        <v>198</v>
      </c>
      <c r="J39">
        <v>90</v>
      </c>
      <c r="K39" t="s">
        <v>200</v>
      </c>
      <c r="L39" t="s">
        <v>224</v>
      </c>
    </row>
    <row r="40" spans="1:12">
      <c r="A40" t="s">
        <v>73</v>
      </c>
      <c r="B40" t="s">
        <v>74</v>
      </c>
      <c r="C40" t="s">
        <v>75</v>
      </c>
      <c r="D40" t="s">
        <v>76</v>
      </c>
      <c r="E40" t="s">
        <v>77</v>
      </c>
    </row>
    <row r="41" spans="1:12">
      <c r="A41" t="s">
        <v>57</v>
      </c>
      <c r="B41">
        <v>6.6091692248980205E-2</v>
      </c>
      <c r="C41">
        <v>99.5555555555555</v>
      </c>
      <c r="D41">
        <v>1.4817524480295701</v>
      </c>
      <c r="E41">
        <v>64.175824175824104</v>
      </c>
    </row>
    <row r="42" spans="1:12">
      <c r="A42" t="s">
        <v>58</v>
      </c>
      <c r="B42">
        <v>0.25461239593151203</v>
      </c>
      <c r="C42">
        <v>92.307692307692307</v>
      </c>
      <c r="D42">
        <v>0.71969872301496796</v>
      </c>
      <c r="E42">
        <v>77.749360613810694</v>
      </c>
    </row>
    <row r="43" spans="1:12">
      <c r="A43" t="s">
        <v>59</v>
      </c>
      <c r="B43">
        <v>1.09707249535454E-2</v>
      </c>
      <c r="C43">
        <v>100</v>
      </c>
      <c r="D43">
        <v>0.523279850993837</v>
      </c>
      <c r="E43">
        <v>82.857142857142804</v>
      </c>
    </row>
    <row r="44" spans="1:12">
      <c r="A44" t="s">
        <v>60</v>
      </c>
      <c r="B44">
        <v>0.66202222903569496</v>
      </c>
      <c r="C44">
        <v>70</v>
      </c>
      <c r="D44">
        <v>0.99792751073837205</v>
      </c>
      <c r="E44">
        <v>53.3333333333333</v>
      </c>
    </row>
    <row r="45" spans="1:12">
      <c r="A45" t="s">
        <v>61</v>
      </c>
      <c r="B45">
        <v>1.5707287192344599E-2</v>
      </c>
      <c r="C45">
        <v>100</v>
      </c>
      <c r="D45">
        <v>0.57312044650316196</v>
      </c>
      <c r="E45">
        <v>80</v>
      </c>
    </row>
    <row r="46" spans="1:12">
      <c r="A46" t="s">
        <v>62</v>
      </c>
      <c r="B46">
        <v>6.5340399742126404E-3</v>
      </c>
      <c r="C46">
        <v>100</v>
      </c>
      <c r="D46">
        <v>5.5924123525619499E-2</v>
      </c>
      <c r="E46">
        <v>95</v>
      </c>
    </row>
    <row r="47" spans="1:12">
      <c r="A47" t="s">
        <v>63</v>
      </c>
      <c r="B47">
        <v>4.5482975244522002E-2</v>
      </c>
      <c r="C47">
        <v>100</v>
      </c>
      <c r="D47">
        <v>0.43158650249242703</v>
      </c>
      <c r="E47">
        <v>83.3333333333333</v>
      </c>
    </row>
    <row r="48" spans="1:12">
      <c r="A48" t="s">
        <v>64</v>
      </c>
      <c r="B48">
        <v>6.1454574267069502E-3</v>
      </c>
      <c r="C48">
        <v>100</v>
      </c>
      <c r="D48">
        <v>3.6291580067740498E-2</v>
      </c>
      <c r="E48">
        <v>99.3333333333333</v>
      </c>
    </row>
    <row r="49" spans="1:5">
      <c r="A49" t="s">
        <v>65</v>
      </c>
      <c r="B49">
        <v>0.80796154561338895</v>
      </c>
      <c r="C49">
        <v>67.451820128479596</v>
      </c>
      <c r="D49">
        <v>1.1765757760653801</v>
      </c>
      <c r="E49">
        <v>56.171875</v>
      </c>
    </row>
    <row r="50" spans="1:5">
      <c r="A50" t="s">
        <v>66</v>
      </c>
      <c r="B50">
        <v>0.21457824409008</v>
      </c>
      <c r="C50">
        <v>97.5</v>
      </c>
      <c r="D50">
        <v>0.84317520990751704</v>
      </c>
      <c r="E50">
        <v>65.434782608695599</v>
      </c>
    </row>
    <row r="51" spans="1:5">
      <c r="A51" t="s">
        <v>67</v>
      </c>
      <c r="B51">
        <v>1.2609788349696499E-3</v>
      </c>
      <c r="C51">
        <v>100</v>
      </c>
      <c r="D51">
        <v>2.3707449436187701E-3</v>
      </c>
      <c r="E51">
        <v>100</v>
      </c>
    </row>
    <row r="52" spans="1:5">
      <c r="A52" t="s">
        <v>93</v>
      </c>
      <c r="B52">
        <v>0.356935906410217</v>
      </c>
      <c r="C52">
        <v>83.2</v>
      </c>
      <c r="D52">
        <v>0.69958686828613204</v>
      </c>
      <c r="E52">
        <v>66.8</v>
      </c>
    </row>
    <row r="53" spans="1:5">
      <c r="A53" t="s">
        <v>94</v>
      </c>
      <c r="B53">
        <v>7.42313177921833E-3</v>
      </c>
      <c r="C53">
        <v>100</v>
      </c>
      <c r="D53">
        <v>1.02023272636609</v>
      </c>
      <c r="E53">
        <v>73.846153846153797</v>
      </c>
    </row>
    <row r="54" spans="1:5">
      <c r="A54" t="s">
        <v>95</v>
      </c>
      <c r="B54">
        <v>3.6616462163436099E-3</v>
      </c>
      <c r="C54">
        <v>100</v>
      </c>
      <c r="D54">
        <v>1.2042846621611101</v>
      </c>
      <c r="E54">
        <v>67.692307692307693</v>
      </c>
    </row>
    <row r="55" spans="1:5">
      <c r="A55" t="s">
        <v>96</v>
      </c>
      <c r="B55">
        <v>1.26561739887946E-2</v>
      </c>
      <c r="C55">
        <v>100</v>
      </c>
      <c r="D55">
        <v>1.30762148025708</v>
      </c>
      <c r="E55">
        <v>68.717948717948701</v>
      </c>
    </row>
    <row r="56" spans="1:5">
      <c r="A56" t="s">
        <v>97</v>
      </c>
      <c r="B56">
        <v>1.7472614496946299</v>
      </c>
      <c r="C56">
        <v>0</v>
      </c>
      <c r="D56">
        <v>1.98496889600566</v>
      </c>
      <c r="E56">
        <v>0</v>
      </c>
    </row>
    <row r="57" spans="1:5">
      <c r="A57" t="s">
        <v>98</v>
      </c>
      <c r="B57">
        <v>0.42117312486223102</v>
      </c>
      <c r="C57">
        <v>79.856115107913595</v>
      </c>
      <c r="D57">
        <v>0.73084464490413603</v>
      </c>
      <c r="E57">
        <v>74.75</v>
      </c>
    </row>
    <row r="58" spans="1:5">
      <c r="A58" t="s">
        <v>99</v>
      </c>
      <c r="B58">
        <v>0.242841286071832</v>
      </c>
      <c r="C58">
        <v>91.6666666666666</v>
      </c>
      <c r="D58">
        <v>0.51188825488090495</v>
      </c>
      <c r="E58">
        <v>79.3333333333333</v>
      </c>
    </row>
    <row r="59" spans="1:5">
      <c r="A59" t="s">
        <v>100</v>
      </c>
      <c r="B59">
        <v>0.14990164779073001</v>
      </c>
      <c r="C59">
        <v>97.1223021582733</v>
      </c>
      <c r="D59">
        <v>0.813134044408798</v>
      </c>
      <c r="E59">
        <v>76.5</v>
      </c>
    </row>
    <row r="60" spans="1:5">
      <c r="A60" t="s">
        <v>101</v>
      </c>
      <c r="B60">
        <v>3.5351233087855198E-2</v>
      </c>
      <c r="C60">
        <v>100</v>
      </c>
      <c r="D60">
        <v>0.98328763727815904</v>
      </c>
      <c r="E60">
        <v>67.391304347826093</v>
      </c>
    </row>
    <row r="61" spans="1:5">
      <c r="A61" t="s">
        <v>102</v>
      </c>
      <c r="B61">
        <v>6.8103832006454401E-3</v>
      </c>
      <c r="C61">
        <v>100</v>
      </c>
      <c r="D61">
        <v>0.37838230729103001</v>
      </c>
      <c r="E61">
        <v>91</v>
      </c>
    </row>
    <row r="62" spans="1:5">
      <c r="A62" t="s">
        <v>103</v>
      </c>
      <c r="B62">
        <v>7.3658087849617004E-3</v>
      </c>
      <c r="C62">
        <v>100</v>
      </c>
      <c r="D62">
        <v>0.41506602163447198</v>
      </c>
      <c r="E62">
        <v>93.266666666666595</v>
      </c>
    </row>
    <row r="63" spans="1:5">
      <c r="A63" t="s">
        <v>104</v>
      </c>
      <c r="B63">
        <v>1.03665434795877E-3</v>
      </c>
      <c r="C63">
        <v>100</v>
      </c>
      <c r="D63">
        <v>5.9858224117797397E-3</v>
      </c>
      <c r="E63">
        <v>99.7677119628339</v>
      </c>
    </row>
    <row r="64" spans="1:5">
      <c r="A64" t="s">
        <v>105</v>
      </c>
      <c r="B64">
        <v>0.26918191497645799</v>
      </c>
      <c r="C64">
        <v>90.678915527671904</v>
      </c>
      <c r="D64">
        <v>1.7307937034232901</v>
      </c>
      <c r="E64">
        <v>60.147840746984798</v>
      </c>
    </row>
    <row r="65" spans="1:5">
      <c r="A65" t="s">
        <v>106</v>
      </c>
      <c r="B65">
        <v>3.9833422218050199E-4</v>
      </c>
      <c r="C65">
        <v>100</v>
      </c>
      <c r="D65">
        <v>1.0449886632388801</v>
      </c>
      <c r="E65">
        <v>79.763313609467403</v>
      </c>
    </row>
    <row r="66" spans="1:5">
      <c r="A66" t="s">
        <v>107</v>
      </c>
      <c r="B66">
        <v>6.8574249744415196E-3</v>
      </c>
      <c r="C66">
        <v>100</v>
      </c>
      <c r="D66">
        <v>0.50040859254923697</v>
      </c>
      <c r="E66">
        <v>78.409090909090907</v>
      </c>
    </row>
    <row r="67" spans="1:5">
      <c r="A67" t="s">
        <v>108</v>
      </c>
      <c r="B67">
        <v>3.1321525573730399E-4</v>
      </c>
      <c r="C67">
        <v>100</v>
      </c>
      <c r="D67">
        <v>0.400718993646342</v>
      </c>
      <c r="E67">
        <v>91.414634146341399</v>
      </c>
    </row>
    <row r="68" spans="1:5">
      <c r="A68" t="s">
        <v>109</v>
      </c>
      <c r="B68">
        <v>1.7602130344935799E-3</v>
      </c>
      <c r="C68">
        <v>100</v>
      </c>
      <c r="D68">
        <v>0.122054269995008</v>
      </c>
      <c r="E68">
        <v>96</v>
      </c>
    </row>
    <row r="69" spans="1:5">
      <c r="A69" t="s">
        <v>110</v>
      </c>
      <c r="B69">
        <v>0.16074368122852201</v>
      </c>
      <c r="C69">
        <v>92.954545454545396</v>
      </c>
      <c r="D69">
        <v>0.46266110468592703</v>
      </c>
      <c r="E69">
        <v>83.587892252152102</v>
      </c>
    </row>
    <row r="70" spans="1:5">
      <c r="A70" t="s">
        <v>111</v>
      </c>
      <c r="B70">
        <v>0.26545224138248102</v>
      </c>
      <c r="C70">
        <v>86.543209876543202</v>
      </c>
      <c r="D70">
        <v>0.53703261225005805</v>
      </c>
      <c r="E70">
        <v>82.343234323432299</v>
      </c>
    </row>
    <row r="71" spans="1:5">
      <c r="A71" t="s">
        <v>112</v>
      </c>
      <c r="B71">
        <v>4.2350125312805098E-3</v>
      </c>
      <c r="C71">
        <v>100</v>
      </c>
      <c r="D71">
        <v>3.40991860628128E-2</v>
      </c>
      <c r="E71">
        <v>98</v>
      </c>
    </row>
    <row r="72" spans="1:5">
      <c r="A72" t="s">
        <v>113</v>
      </c>
      <c r="B72">
        <v>9.0930339940097304E-2</v>
      </c>
      <c r="C72">
        <v>97.247706422018297</v>
      </c>
      <c r="D72">
        <v>0.83983427456447002</v>
      </c>
      <c r="E72">
        <v>71.428571428571402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2090-E0BD-4F84-B877-D58086A9F27D}">
  <dimension ref="A1:AP25"/>
  <sheetViews>
    <sheetView topLeftCell="A10" workbookViewId="0">
      <selection activeCell="H25" sqref="H25"/>
    </sheetView>
  </sheetViews>
  <sheetFormatPr defaultRowHeight="14.4"/>
  <sheetData>
    <row r="1" spans="1:4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69</v>
      </c>
      <c r="T1" t="s">
        <v>36</v>
      </c>
      <c r="U1" t="s">
        <v>37</v>
      </c>
      <c r="V1" t="s">
        <v>70</v>
      </c>
      <c r="W1">
        <v>98</v>
      </c>
      <c r="X1">
        <v>99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</row>
    <row r="2" spans="1:42">
      <c r="A2" t="s">
        <v>3</v>
      </c>
    </row>
    <row r="3" spans="1:42">
      <c r="A3" t="s">
        <v>71</v>
      </c>
    </row>
    <row r="4" spans="1:42">
      <c r="A4" t="s">
        <v>57</v>
      </c>
      <c r="B4">
        <v>0.101712355679935</v>
      </c>
      <c r="C4">
        <v>97.7777777777777</v>
      </c>
      <c r="D4">
        <v>1.4123187437162199</v>
      </c>
      <c r="E4">
        <v>64.175824175824104</v>
      </c>
      <c r="F4">
        <v>9283.0247595310193</v>
      </c>
    </row>
    <row r="5" spans="1:42">
      <c r="A5" t="s">
        <v>3</v>
      </c>
    </row>
    <row r="6" spans="1:42">
      <c r="A6" t="s">
        <v>72</v>
      </c>
    </row>
    <row r="7" spans="1:42">
      <c r="A7" t="s">
        <v>57</v>
      </c>
      <c r="B7">
        <v>0.19847894509633299</v>
      </c>
      <c r="C7">
        <v>95.1111111111111</v>
      </c>
      <c r="D7">
        <v>1.4813593005086001</v>
      </c>
      <c r="E7">
        <v>62.6373626373626</v>
      </c>
      <c r="F7">
        <v>10485.7273831367</v>
      </c>
    </row>
    <row r="8" spans="1:42">
      <c r="A8" t="s">
        <v>3</v>
      </c>
    </row>
    <row r="9" spans="1:42">
      <c r="A9" t="s">
        <v>4</v>
      </c>
    </row>
    <row r="10" spans="1:42">
      <c r="A10" t="s">
        <v>57</v>
      </c>
      <c r="B10">
        <v>0.14134483330779599</v>
      </c>
      <c r="C10">
        <v>97.7777777777777</v>
      </c>
      <c r="D10">
        <v>1.47098406120971</v>
      </c>
      <c r="E10">
        <v>62.197802197802197</v>
      </c>
      <c r="F10">
        <v>11566.1616127491</v>
      </c>
    </row>
    <row r="11" spans="1:42">
      <c r="A11" t="s">
        <v>3</v>
      </c>
    </row>
    <row r="12" spans="1:42">
      <c r="A12" t="s">
        <v>5</v>
      </c>
    </row>
    <row r="13" spans="1:42">
      <c r="A13" t="s">
        <v>57</v>
      </c>
      <c r="B13">
        <v>6.7175765898492598E-2</v>
      </c>
      <c r="C13">
        <v>99.5555555555555</v>
      </c>
      <c r="D13">
        <v>1.41151289677881</v>
      </c>
      <c r="E13">
        <v>64.395604395604394</v>
      </c>
      <c r="F13">
        <v>15570.894695281901</v>
      </c>
    </row>
    <row r="14" spans="1:42">
      <c r="A14" t="s">
        <v>6</v>
      </c>
    </row>
    <row r="15" spans="1:42">
      <c r="A15" t="s">
        <v>71</v>
      </c>
    </row>
    <row r="17" spans="1:42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68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  <c r="N17" t="s">
        <v>30</v>
      </c>
      <c r="O17" t="s">
        <v>31</v>
      </c>
      <c r="P17" t="s">
        <v>32</v>
      </c>
      <c r="Q17" t="s">
        <v>33</v>
      </c>
      <c r="R17" t="s">
        <v>34</v>
      </c>
      <c r="S17" t="s">
        <v>69</v>
      </c>
      <c r="T17" t="s">
        <v>36</v>
      </c>
      <c r="U17" t="s">
        <v>37</v>
      </c>
      <c r="V17" t="s">
        <v>70</v>
      </c>
      <c r="W17">
        <v>98</v>
      </c>
      <c r="X17">
        <v>99</v>
      </c>
      <c r="Y17" t="s">
        <v>39</v>
      </c>
      <c r="Z17" t="s">
        <v>40</v>
      </c>
      <c r="AA17" t="s">
        <v>41</v>
      </c>
      <c r="AB17" t="s">
        <v>42</v>
      </c>
      <c r="AC17" t="s">
        <v>43</v>
      </c>
      <c r="AD17" t="s">
        <v>44</v>
      </c>
      <c r="AE17" t="s">
        <v>45</v>
      </c>
      <c r="AF17" t="s">
        <v>46</v>
      </c>
      <c r="AG17" t="s">
        <v>47</v>
      </c>
      <c r="AH17" t="s">
        <v>48</v>
      </c>
      <c r="AI17" t="s">
        <v>49</v>
      </c>
      <c r="AJ17" t="s">
        <v>50</v>
      </c>
      <c r="AK17" t="s">
        <v>51</v>
      </c>
      <c r="AL17" t="s">
        <v>52</v>
      </c>
      <c r="AM17" t="s">
        <v>53</v>
      </c>
      <c r="AN17" t="s">
        <v>54</v>
      </c>
      <c r="AO17" t="s">
        <v>55</v>
      </c>
      <c r="AP17" t="s">
        <v>56</v>
      </c>
    </row>
    <row r="19" spans="1:42" ht="52.5" customHeight="1">
      <c r="A19" t="s">
        <v>79</v>
      </c>
    </row>
    <row r="20" spans="1:42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80</v>
      </c>
      <c r="G20" t="s">
        <v>23</v>
      </c>
      <c r="H20" t="s">
        <v>24</v>
      </c>
      <c r="I20" t="s">
        <v>25</v>
      </c>
      <c r="J20" t="s">
        <v>26</v>
      </c>
      <c r="K20" t="s">
        <v>81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36</v>
      </c>
      <c r="T20" t="s">
        <v>37</v>
      </c>
      <c r="U20" t="s">
        <v>82</v>
      </c>
      <c r="V20" t="s">
        <v>40</v>
      </c>
      <c r="W20" t="s">
        <v>41</v>
      </c>
      <c r="X20" t="s">
        <v>42</v>
      </c>
      <c r="Y20" t="s">
        <v>43</v>
      </c>
      <c r="Z20" t="s">
        <v>44</v>
      </c>
      <c r="AA20" t="s">
        <v>45</v>
      </c>
      <c r="AB20" t="s">
        <v>83</v>
      </c>
      <c r="AC20" t="s">
        <v>47</v>
      </c>
      <c r="AD20" t="s">
        <v>48</v>
      </c>
      <c r="AE20" t="s">
        <v>50</v>
      </c>
      <c r="AF20" t="s">
        <v>51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</row>
    <row r="21" spans="1:42">
      <c r="A21" t="s">
        <v>84</v>
      </c>
      <c r="B21">
        <v>2.2556809915436599E-2</v>
      </c>
      <c r="C21">
        <v>100</v>
      </c>
      <c r="D21">
        <v>0.60083643610660797</v>
      </c>
      <c r="E21">
        <v>75.384615384615302</v>
      </c>
      <c r="F21">
        <v>3166.0638604164101</v>
      </c>
    </row>
    <row r="22" spans="1:42">
      <c r="A22" t="s">
        <v>85</v>
      </c>
      <c r="B22">
        <v>5.6127756834030099E-3</v>
      </c>
      <c r="C22">
        <v>100</v>
      </c>
      <c r="D22">
        <v>0.17998357195603201</v>
      </c>
      <c r="E22">
        <v>94.298245614034997</v>
      </c>
      <c r="F22">
        <v>3989.66965675354</v>
      </c>
    </row>
    <row r="23" spans="1:42">
      <c r="A23" t="s">
        <v>86</v>
      </c>
      <c r="B23" s="2">
        <v>3.67450714111328E-5</v>
      </c>
      <c r="C23">
        <v>100</v>
      </c>
      <c r="D23">
        <v>3.8559293945630298E-2</v>
      </c>
      <c r="E23">
        <v>99.3333333333333</v>
      </c>
      <c r="F23">
        <v>11742.3777377605</v>
      </c>
    </row>
    <row r="24" spans="1:42">
      <c r="A24" t="s">
        <v>87</v>
      </c>
      <c r="B24">
        <v>2.9337463378906199E-2</v>
      </c>
      <c r="C24">
        <v>100</v>
      </c>
      <c r="D24">
        <v>0.32566384742008297</v>
      </c>
      <c r="E24">
        <v>88.040201005025096</v>
      </c>
      <c r="F24">
        <v>7881.0323758125296</v>
      </c>
    </row>
    <row r="25" spans="1:42">
      <c r="A25" t="s">
        <v>88</v>
      </c>
      <c r="B25">
        <v>0.210769922316074</v>
      </c>
      <c r="C25">
        <v>91.4</v>
      </c>
      <c r="D25">
        <v>0.489608174037933</v>
      </c>
      <c r="E25">
        <v>83.68</v>
      </c>
      <c r="F25">
        <v>20955.706346511801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1190-9540-45BF-981E-76340F9D56B5}">
  <dimension ref="A1:AN4"/>
  <sheetViews>
    <sheetView workbookViewId="0">
      <selection activeCell="D8" sqref="D8"/>
    </sheetView>
  </sheetViews>
  <sheetFormatPr defaultRowHeight="14.4"/>
  <sheetData>
    <row r="1" spans="1:40">
      <c r="A1" t="s">
        <v>239</v>
      </c>
    </row>
    <row r="2" spans="1:40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240</v>
      </c>
      <c r="G2" t="s">
        <v>241</v>
      </c>
      <c r="H2" t="s">
        <v>242</v>
      </c>
      <c r="I2" t="s">
        <v>25</v>
      </c>
      <c r="J2" t="s">
        <v>243</v>
      </c>
      <c r="K2" t="s">
        <v>27</v>
      </c>
      <c r="L2" t="s">
        <v>28</v>
      </c>
      <c r="M2" t="s">
        <v>29</v>
      </c>
      <c r="N2" t="s">
        <v>30</v>
      </c>
      <c r="O2" t="s">
        <v>244</v>
      </c>
      <c r="P2" t="s">
        <v>32</v>
      </c>
      <c r="Q2" t="s">
        <v>33</v>
      </c>
      <c r="R2" t="s">
        <v>34</v>
      </c>
      <c r="S2" t="s">
        <v>245</v>
      </c>
      <c r="T2" t="s">
        <v>37</v>
      </c>
      <c r="U2" t="s">
        <v>70</v>
      </c>
      <c r="V2">
        <v>98</v>
      </c>
      <c r="W2">
        <v>99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246</v>
      </c>
      <c r="AD2" t="s">
        <v>45</v>
      </c>
      <c r="AE2" t="s">
        <v>247</v>
      </c>
      <c r="AF2" t="s">
        <v>47</v>
      </c>
      <c r="AG2" t="s">
        <v>48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A3" t="s">
        <v>248</v>
      </c>
      <c r="B3">
        <v>9.6285463710625904E-3</v>
      </c>
      <c r="C3">
        <v>99.688333333333304</v>
      </c>
      <c r="D3">
        <v>3.3287582468986499E-2</v>
      </c>
      <c r="E3">
        <v>99.06</v>
      </c>
      <c r="F3">
        <v>69582.514134883793</v>
      </c>
    </row>
    <row r="4" spans="1:40">
      <c r="A4" t="s">
        <v>248</v>
      </c>
      <c r="B4">
        <v>9.2769006848335191E-3</v>
      </c>
      <c r="C4">
        <v>99.71</v>
      </c>
      <c r="D4">
        <v>2.8842801833152701E-2</v>
      </c>
      <c r="E4">
        <v>99.25</v>
      </c>
      <c r="F4">
        <v>62563.647188186602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CEBB-01DF-47C4-87C2-AA54F760CF15}">
  <dimension ref="A1:H47"/>
  <sheetViews>
    <sheetView tabSelected="1" topLeftCell="A49" workbookViewId="0">
      <selection activeCell="N53" sqref="N53"/>
    </sheetView>
  </sheetViews>
  <sheetFormatPr defaultRowHeight="14.4"/>
  <cols>
    <col min="2" max="2" width="29.15625" customWidth="1"/>
    <col min="3" max="3" width="14.83984375" customWidth="1"/>
    <col min="4" max="4" width="14.9453125" customWidth="1"/>
  </cols>
  <sheetData>
    <row r="1" spans="1:8">
      <c r="C1" t="s">
        <v>236</v>
      </c>
      <c r="D1" t="s">
        <v>236</v>
      </c>
      <c r="F1" t="s">
        <v>702</v>
      </c>
      <c r="G1">
        <v>45</v>
      </c>
    </row>
    <row r="2" spans="1:8">
      <c r="B2" t="s">
        <v>0</v>
      </c>
      <c r="C2">
        <v>100</v>
      </c>
      <c r="D2">
        <v>90</v>
      </c>
    </row>
    <row r="3" spans="1:8">
      <c r="A3">
        <v>1</v>
      </c>
      <c r="B3" t="str">
        <f>'gpu3'!A6</f>
        <v>50words</v>
      </c>
      <c r="C3">
        <f>AVERAGE(results!B3:C3)</f>
        <v>63.626373626373592</v>
      </c>
      <c r="D3">
        <f>AVERAGE(results!O3:S3)</f>
        <v>59.780219780219724</v>
      </c>
      <c r="E3">
        <f>$C3/$D3</f>
        <v>1.064338235294118</v>
      </c>
      <c r="F3">
        <v>0</v>
      </c>
      <c r="G3">
        <v>0</v>
      </c>
      <c r="H3">
        <f>$C3</f>
        <v>63.626373626373592</v>
      </c>
    </row>
    <row r="4" spans="1:8">
      <c r="A4">
        <v>2</v>
      </c>
      <c r="B4" t="str">
        <f>'gpu3'!A12</f>
        <v>Adiac</v>
      </c>
      <c r="C4">
        <f>AVERAGE(results!B4:C4)</f>
        <v>80.946291560102253</v>
      </c>
      <c r="D4">
        <f>AVERAGE(results!O4:S4)</f>
        <v>26.035805626598421</v>
      </c>
      <c r="E4">
        <f t="shared" ref="E4:E45" si="0">$C4/$D4</f>
        <v>3.1090373280943058</v>
      </c>
      <c r="F4">
        <f t="shared" ref="F4:G23" si="1">$A4/$G$1*100</f>
        <v>4.4444444444444446</v>
      </c>
      <c r="G4">
        <f t="shared" si="1"/>
        <v>4.4444444444444446</v>
      </c>
      <c r="H4">
        <f t="shared" ref="H4:H47" si="2">$C4</f>
        <v>80.946291560102253</v>
      </c>
    </row>
    <row r="5" spans="1:8">
      <c r="A5">
        <v>3</v>
      </c>
      <c r="B5" t="str">
        <f>'gpu3'!A18</f>
        <v>ArrowHead</v>
      </c>
      <c r="C5">
        <f>AVERAGE(results!B5:C5)</f>
        <v>83.428571428571402</v>
      </c>
      <c r="D5">
        <f>AVERAGE(results!O5:S5)</f>
        <v>72.228571428571371</v>
      </c>
      <c r="E5">
        <f t="shared" si="0"/>
        <v>1.1550632911392411</v>
      </c>
      <c r="F5">
        <f t="shared" si="1"/>
        <v>6.666666666666667</v>
      </c>
      <c r="G5">
        <f t="shared" si="1"/>
        <v>6.666666666666667</v>
      </c>
      <c r="H5">
        <f t="shared" si="2"/>
        <v>83.428571428571402</v>
      </c>
    </row>
    <row r="6" spans="1:8">
      <c r="A6">
        <v>4</v>
      </c>
      <c r="B6" t="str">
        <f>'gpu3'!A24</f>
        <v>Beef</v>
      </c>
      <c r="C6">
        <f>AVERAGE(results!B6:C6)</f>
        <v>60</v>
      </c>
      <c r="D6">
        <f>AVERAGE(results!O6:S6)</f>
        <v>49.333333333333321</v>
      </c>
      <c r="E6">
        <f t="shared" si="0"/>
        <v>1.2162162162162165</v>
      </c>
      <c r="F6">
        <f t="shared" si="1"/>
        <v>8.8888888888888893</v>
      </c>
      <c r="G6">
        <f t="shared" si="1"/>
        <v>8.8888888888888893</v>
      </c>
      <c r="H6">
        <f t="shared" si="2"/>
        <v>60</v>
      </c>
    </row>
    <row r="7" spans="1:8">
      <c r="A7">
        <v>5</v>
      </c>
      <c r="B7" t="str">
        <f>'gpu3'!A30</f>
        <v>BeetleFly</v>
      </c>
      <c r="C7">
        <f>AVERAGE(results!B7:C7)</f>
        <v>80</v>
      </c>
      <c r="D7">
        <f>AVERAGE(results!O7:S7)</f>
        <v>94</v>
      </c>
      <c r="E7">
        <f t="shared" si="0"/>
        <v>0.85106382978723405</v>
      </c>
      <c r="F7">
        <f t="shared" si="1"/>
        <v>11.111111111111111</v>
      </c>
      <c r="G7">
        <f t="shared" si="1"/>
        <v>11.111111111111111</v>
      </c>
      <c r="H7">
        <f t="shared" si="2"/>
        <v>80</v>
      </c>
    </row>
    <row r="8" spans="1:8">
      <c r="A8">
        <v>6</v>
      </c>
      <c r="B8" t="str">
        <f>'gpu3'!A36</f>
        <v>BirdChicken</v>
      </c>
      <c r="C8">
        <f>AVERAGE(results!B8:C8)</f>
        <v>90</v>
      </c>
      <c r="D8">
        <f>AVERAGE(results!O8:S8)</f>
        <v>79</v>
      </c>
      <c r="E8">
        <f t="shared" si="0"/>
        <v>1.139240506329114</v>
      </c>
      <c r="F8">
        <f t="shared" si="1"/>
        <v>13.333333333333334</v>
      </c>
      <c r="G8">
        <f t="shared" si="1"/>
        <v>13.333333333333334</v>
      </c>
      <c r="H8">
        <f t="shared" si="2"/>
        <v>90</v>
      </c>
    </row>
    <row r="9" spans="1:8">
      <c r="A9">
        <v>7</v>
      </c>
      <c r="B9" t="str">
        <f>'gpu3'!A45</f>
        <v>Car</v>
      </c>
      <c r="C9">
        <f>AVERAGE(results!B9:C9)</f>
        <v>91.6666666666666</v>
      </c>
      <c r="D9">
        <f>AVERAGE(results!O9:S9)</f>
        <v>60.999999999999979</v>
      </c>
      <c r="E9">
        <f t="shared" si="0"/>
        <v>1.5027322404371579</v>
      </c>
      <c r="F9">
        <f t="shared" si="1"/>
        <v>15.555555555555555</v>
      </c>
      <c r="G9">
        <f t="shared" si="1"/>
        <v>15.555555555555555</v>
      </c>
      <c r="H9">
        <f t="shared" si="2"/>
        <v>91.6666666666666</v>
      </c>
    </row>
    <row r="10" spans="1:8">
      <c r="A10">
        <v>8</v>
      </c>
      <c r="B10" t="str">
        <f>'gpu3'!A48</f>
        <v>CBF</v>
      </c>
      <c r="C10">
        <f>AVERAGE(results!B10:C10)</f>
        <v>99.1111111111111</v>
      </c>
      <c r="D10">
        <f>AVERAGE(results!O10:S10)</f>
        <v>99.466666666666612</v>
      </c>
      <c r="E10">
        <f t="shared" si="0"/>
        <v>0.99642537980339629</v>
      </c>
      <c r="F10">
        <f t="shared" si="1"/>
        <v>17.777777777777779</v>
      </c>
      <c r="G10">
        <f t="shared" si="1"/>
        <v>17.777777777777779</v>
      </c>
      <c r="H10">
        <f t="shared" si="2"/>
        <v>99.1111111111111</v>
      </c>
    </row>
    <row r="11" spans="1:8">
      <c r="A11">
        <v>9</v>
      </c>
      <c r="B11" t="str">
        <f>'gpu3'!A57</f>
        <v>ChlorineConcentration</v>
      </c>
      <c r="C11">
        <f>AVERAGE(results!B11:C11)</f>
        <v>70.8333333333333</v>
      </c>
      <c r="D11">
        <f>AVERAGE(results!O11:S11)</f>
        <v>57.546874999999957</v>
      </c>
      <c r="E11">
        <f t="shared" si="0"/>
        <v>1.230880622680786</v>
      </c>
      <c r="F11">
        <f t="shared" si="1"/>
        <v>20</v>
      </c>
      <c r="G11">
        <f t="shared" si="1"/>
        <v>20</v>
      </c>
      <c r="H11">
        <f t="shared" si="2"/>
        <v>70.8333333333333</v>
      </c>
    </row>
    <row r="12" spans="1:8">
      <c r="A12">
        <v>10</v>
      </c>
      <c r="B12" t="str">
        <f>'gpu3'!A60</f>
        <v>CinC_ECG_torso</v>
      </c>
      <c r="C12">
        <f>AVERAGE(results!B12:C12)</f>
        <v>77.246376811594203</v>
      </c>
      <c r="D12">
        <f>'gpu2'!E114</f>
        <v>54.492753623188399</v>
      </c>
      <c r="E12">
        <f t="shared" si="0"/>
        <v>1.417553191489362</v>
      </c>
      <c r="F12">
        <f t="shared" si="1"/>
        <v>22.222222222222221</v>
      </c>
      <c r="G12">
        <f t="shared" si="1"/>
        <v>22.222222222222221</v>
      </c>
      <c r="H12">
        <f t="shared" si="2"/>
        <v>77.246376811594203</v>
      </c>
    </row>
    <row r="13" spans="1:8">
      <c r="A13">
        <v>11</v>
      </c>
      <c r="B13" t="str">
        <f>'gpu3'!A66</f>
        <v>Coffee</v>
      </c>
      <c r="C13">
        <f>AVERAGE(results!B13:C13)</f>
        <v>100</v>
      </c>
      <c r="D13">
        <f>'gpu2'!E115</f>
        <v>96.428571428571402</v>
      </c>
      <c r="E13">
        <f t="shared" si="0"/>
        <v>1.0370370370370374</v>
      </c>
      <c r="F13">
        <f t="shared" si="1"/>
        <v>24.444444444444443</v>
      </c>
      <c r="G13">
        <f t="shared" si="1"/>
        <v>24.444444444444443</v>
      </c>
      <c r="H13">
        <f t="shared" si="2"/>
        <v>100</v>
      </c>
    </row>
    <row r="14" spans="1:8">
      <c r="A14">
        <v>12</v>
      </c>
      <c r="B14" t="s">
        <v>93</v>
      </c>
      <c r="C14">
        <f>'gpu3'!E740</f>
        <v>84</v>
      </c>
      <c r="D14">
        <f>AVERAGE(results!$M14:$N14)</f>
        <v>66.199999999999989</v>
      </c>
      <c r="E14">
        <f t="shared" si="0"/>
        <v>1.2688821752265864</v>
      </c>
      <c r="F14">
        <f t="shared" si="1"/>
        <v>26.666666666666668</v>
      </c>
      <c r="G14">
        <f t="shared" si="1"/>
        <v>26.666666666666668</v>
      </c>
      <c r="H14">
        <f t="shared" si="2"/>
        <v>84</v>
      </c>
    </row>
    <row r="15" spans="1:8">
      <c r="A15">
        <v>13</v>
      </c>
      <c r="B15" t="s">
        <v>94</v>
      </c>
      <c r="C15">
        <f>'gpu3'!E741</f>
        <v>77.435897435897402</v>
      </c>
      <c r="D15">
        <f>AVERAGE(results!$M15:$N15)</f>
        <v>66.410256410256352</v>
      </c>
      <c r="E15">
        <f t="shared" si="0"/>
        <v>1.1660231660231666</v>
      </c>
      <c r="F15">
        <f t="shared" si="1"/>
        <v>28.888888888888886</v>
      </c>
      <c r="G15">
        <f t="shared" si="1"/>
        <v>28.888888888888886</v>
      </c>
      <c r="H15">
        <f t="shared" si="2"/>
        <v>77.435897435897402</v>
      </c>
    </row>
    <row r="16" spans="1:8">
      <c r="A16">
        <v>14</v>
      </c>
      <c r="B16" t="s">
        <v>95</v>
      </c>
      <c r="C16">
        <f>'gpu3'!E742</f>
        <v>77.948717948717899</v>
      </c>
      <c r="D16">
        <f>AVERAGE(results!$M16:$N16)</f>
        <v>61.923076923076898</v>
      </c>
      <c r="E16">
        <f t="shared" si="0"/>
        <v>1.2587991718426499</v>
      </c>
      <c r="F16">
        <f t="shared" si="1"/>
        <v>31.111111111111111</v>
      </c>
      <c r="G16">
        <f t="shared" si="1"/>
        <v>31.111111111111111</v>
      </c>
      <c r="H16">
        <f t="shared" si="2"/>
        <v>77.948717948717899</v>
      </c>
    </row>
    <row r="17" spans="1:8">
      <c r="A17">
        <v>15</v>
      </c>
      <c r="B17" t="s">
        <v>96</v>
      </c>
      <c r="C17">
        <f>'gpu3'!E743</f>
        <v>78.461538461538396</v>
      </c>
      <c r="D17">
        <f>AVERAGE(results!$M17:$N17)</f>
        <v>67.692307692307651</v>
      </c>
      <c r="E17">
        <f t="shared" si="0"/>
        <v>1.1590909090909087</v>
      </c>
      <c r="F17">
        <f t="shared" si="1"/>
        <v>33.333333333333329</v>
      </c>
      <c r="G17">
        <f t="shared" si="1"/>
        <v>33.333333333333329</v>
      </c>
      <c r="H17">
        <f t="shared" si="2"/>
        <v>78.461538461538396</v>
      </c>
    </row>
    <row r="18" spans="1:8">
      <c r="A18">
        <v>16</v>
      </c>
      <c r="B18" t="s">
        <v>97</v>
      </c>
      <c r="C18">
        <f>'gpu3'!E744</f>
        <v>91.176470588235205</v>
      </c>
      <c r="D18">
        <f>AVERAGE(results!$M18:$N18)</f>
        <v>66.6666666666666</v>
      </c>
      <c r="E18">
        <f t="shared" si="0"/>
        <v>1.3676470588235294</v>
      </c>
      <c r="F18">
        <f t="shared" si="1"/>
        <v>35.555555555555557</v>
      </c>
      <c r="G18">
        <f t="shared" si="1"/>
        <v>35.555555555555557</v>
      </c>
      <c r="H18">
        <f t="shared" si="2"/>
        <v>91.176470588235205</v>
      </c>
    </row>
    <row r="19" spans="1:8">
      <c r="A19">
        <v>17</v>
      </c>
      <c r="B19" t="s">
        <v>98</v>
      </c>
      <c r="C19">
        <f>'gpu3'!E745</f>
        <v>84.75</v>
      </c>
      <c r="D19">
        <f>AVERAGE(results!$M19:$N19)</f>
        <v>79.75</v>
      </c>
      <c r="E19">
        <f t="shared" si="0"/>
        <v>1.0626959247648904</v>
      </c>
      <c r="F19">
        <f t="shared" si="1"/>
        <v>37.777777777777779</v>
      </c>
      <c r="G19">
        <f t="shared" si="1"/>
        <v>37.777777777777779</v>
      </c>
      <c r="H19">
        <f t="shared" si="2"/>
        <v>84.75</v>
      </c>
    </row>
    <row r="20" spans="1:8">
      <c r="A20">
        <v>18</v>
      </c>
      <c r="B20" t="s">
        <v>99</v>
      </c>
      <c r="C20">
        <f>'gpu3'!E746</f>
        <v>81.1666666666666</v>
      </c>
      <c r="D20">
        <f>AVERAGE(results!$M20:$N20)</f>
        <v>75.3333333333333</v>
      </c>
      <c r="E20">
        <f t="shared" si="0"/>
        <v>1.0774336283185837</v>
      </c>
      <c r="F20">
        <f t="shared" si="1"/>
        <v>40</v>
      </c>
      <c r="G20">
        <f t="shared" si="1"/>
        <v>40</v>
      </c>
      <c r="H20">
        <f t="shared" si="2"/>
        <v>81.1666666666666</v>
      </c>
    </row>
    <row r="21" spans="1:8">
      <c r="A21">
        <v>19</v>
      </c>
      <c r="B21" t="s">
        <v>100</v>
      </c>
      <c r="C21">
        <f>'gpu3'!E747</f>
        <v>79.5</v>
      </c>
      <c r="D21">
        <f>AVERAGE(results!$M21:$N21)</f>
        <v>74.25</v>
      </c>
      <c r="E21">
        <f t="shared" si="0"/>
        <v>1.0707070707070707</v>
      </c>
      <c r="F21">
        <f t="shared" si="1"/>
        <v>42.222222222222221</v>
      </c>
      <c r="G21">
        <f t="shared" si="1"/>
        <v>42.222222222222221</v>
      </c>
      <c r="H21">
        <f t="shared" si="2"/>
        <v>79.5</v>
      </c>
    </row>
    <row r="22" spans="1:8">
      <c r="A22">
        <v>20</v>
      </c>
      <c r="B22" t="s">
        <v>101</v>
      </c>
      <c r="C22">
        <f>'gpu3'!E748</f>
        <v>77.950310559006198</v>
      </c>
      <c r="D22">
        <f>AVERAGE(results!$M22:$N22)</f>
        <v>75.776397515527904</v>
      </c>
      <c r="E22">
        <f t="shared" si="0"/>
        <v>1.0286885245901645</v>
      </c>
      <c r="F22">
        <f t="shared" si="1"/>
        <v>44.444444444444443</v>
      </c>
      <c r="G22">
        <f t="shared" si="1"/>
        <v>44.444444444444443</v>
      </c>
      <c r="H22">
        <f t="shared" si="2"/>
        <v>77.950310559006198</v>
      </c>
    </row>
    <row r="23" spans="1:8">
      <c r="A23">
        <v>21</v>
      </c>
      <c r="B23" t="s">
        <v>102</v>
      </c>
      <c r="C23">
        <f>'gpu3'!E749</f>
        <v>88</v>
      </c>
      <c r="D23">
        <f>AVERAGE(results!$M23:$N23)</f>
        <v>88</v>
      </c>
      <c r="E23">
        <f t="shared" si="0"/>
        <v>1</v>
      </c>
      <c r="F23">
        <f t="shared" si="1"/>
        <v>46.666666666666664</v>
      </c>
      <c r="G23">
        <f t="shared" si="1"/>
        <v>46.666666666666664</v>
      </c>
      <c r="H23">
        <f t="shared" si="2"/>
        <v>88</v>
      </c>
    </row>
    <row r="24" spans="1:8">
      <c r="A24">
        <v>22</v>
      </c>
      <c r="B24" t="s">
        <v>103</v>
      </c>
      <c r="C24">
        <f>'gpu3'!E750</f>
        <v>93.911111111111097</v>
      </c>
      <c r="D24">
        <f>AVERAGE(results!$M24:$N24)</f>
        <v>94.288888888888806</v>
      </c>
      <c r="E24">
        <f t="shared" si="0"/>
        <v>0.99599340089559352</v>
      </c>
      <c r="F24">
        <f t="shared" ref="F24:G47" si="3">$A24/$G$1*100</f>
        <v>48.888888888888886</v>
      </c>
      <c r="G24">
        <f t="shared" si="3"/>
        <v>48.888888888888886</v>
      </c>
      <c r="H24">
        <f t="shared" si="2"/>
        <v>93.911111111111097</v>
      </c>
    </row>
    <row r="25" spans="1:8">
      <c r="A25">
        <v>23</v>
      </c>
      <c r="B25" t="s">
        <v>104</v>
      </c>
      <c r="C25">
        <f>'gpu3'!E751</f>
        <v>97.677119628339099</v>
      </c>
      <c r="D25">
        <f>AVERAGE(results!$M25:$N25)</f>
        <v>98.7224157955865</v>
      </c>
      <c r="E25">
        <f t="shared" si="0"/>
        <v>0.98941176470588221</v>
      </c>
      <c r="F25">
        <f t="shared" si="3"/>
        <v>51.111111111111107</v>
      </c>
      <c r="G25">
        <f t="shared" si="3"/>
        <v>51.111111111111107</v>
      </c>
      <c r="H25">
        <f t="shared" si="2"/>
        <v>97.677119628339099</v>
      </c>
    </row>
    <row r="26" spans="1:8">
      <c r="A26">
        <v>24</v>
      </c>
      <c r="B26" t="s">
        <v>105</v>
      </c>
      <c r="C26">
        <f>'gpu3'!E752</f>
        <v>75.204253663597399</v>
      </c>
      <c r="D26">
        <f>AVERAGE(results!$M26:$N26)</f>
        <v>65.049928673323805</v>
      </c>
      <c r="E26">
        <f t="shared" si="0"/>
        <v>1.1561004784688989</v>
      </c>
      <c r="F26">
        <f t="shared" si="3"/>
        <v>53.333333333333336</v>
      </c>
      <c r="G26">
        <f t="shared" si="3"/>
        <v>53.333333333333336</v>
      </c>
      <c r="H26">
        <f t="shared" si="2"/>
        <v>75.204253663597399</v>
      </c>
    </row>
    <row r="27" spans="1:8">
      <c r="A27">
        <v>25</v>
      </c>
      <c r="B27" t="s">
        <v>106</v>
      </c>
      <c r="C27">
        <f>'gpu3'!E753</f>
        <v>92.899408284023593</v>
      </c>
      <c r="D27">
        <f>AVERAGE(results!$M27:$N27)</f>
        <v>77.869822485207095</v>
      </c>
      <c r="E27">
        <f t="shared" si="0"/>
        <v>1.1930091185410325</v>
      </c>
      <c r="F27">
        <f t="shared" si="3"/>
        <v>55.555555555555557</v>
      </c>
      <c r="G27">
        <f t="shared" si="3"/>
        <v>55.555555555555557</v>
      </c>
      <c r="H27">
        <f t="shared" si="2"/>
        <v>92.899408284023593</v>
      </c>
    </row>
    <row r="28" spans="1:8">
      <c r="A28">
        <v>26</v>
      </c>
      <c r="B28" t="s">
        <v>107</v>
      </c>
      <c r="C28">
        <f>'gpu3'!E384</f>
        <v>92.045454545454504</v>
      </c>
      <c r="D28">
        <f>'gpu2'!E156</f>
        <v>90.909090909090907</v>
      </c>
      <c r="E28">
        <f t="shared" si="0"/>
        <v>1.0124999999999995</v>
      </c>
      <c r="F28">
        <f t="shared" si="3"/>
        <v>57.777777777777771</v>
      </c>
      <c r="G28">
        <f t="shared" si="3"/>
        <v>57.777777777777771</v>
      </c>
      <c r="H28">
        <f t="shared" si="2"/>
        <v>92.045454545454504</v>
      </c>
    </row>
    <row r="29" spans="1:8">
      <c r="A29">
        <v>27</v>
      </c>
      <c r="B29" t="s">
        <v>108</v>
      </c>
      <c r="C29">
        <f>'gpu3'!E385</f>
        <v>92.390243902438996</v>
      </c>
      <c r="D29">
        <f>'gpu2'!E157</f>
        <v>92.975609756097498</v>
      </c>
      <c r="E29">
        <f t="shared" si="0"/>
        <v>0.99370409233997936</v>
      </c>
      <c r="F29">
        <f t="shared" si="3"/>
        <v>60</v>
      </c>
      <c r="G29">
        <f t="shared" si="3"/>
        <v>60</v>
      </c>
      <c r="H29">
        <f t="shared" si="2"/>
        <v>92.390243902438996</v>
      </c>
    </row>
    <row r="30" spans="1:8">
      <c r="A30">
        <v>28</v>
      </c>
      <c r="B30" t="s">
        <v>109</v>
      </c>
      <c r="C30">
        <f>'gpu3'!E386</f>
        <v>96.571428571428498</v>
      </c>
      <c r="D30">
        <f>'gpu2'!E158</f>
        <v>59.428571428571402</v>
      </c>
      <c r="E30">
        <f t="shared" si="0"/>
        <v>1.6249999999999996</v>
      </c>
      <c r="F30">
        <f t="shared" si="3"/>
        <v>62.222222222222221</v>
      </c>
      <c r="G30">
        <f t="shared" si="3"/>
        <v>62.222222222222221</v>
      </c>
      <c r="H30">
        <f t="shared" si="2"/>
        <v>96.571428571428498</v>
      </c>
    </row>
    <row r="31" spans="1:8">
      <c r="A31">
        <v>29</v>
      </c>
      <c r="B31" t="s">
        <v>110</v>
      </c>
      <c r="C31">
        <f>'gpu3'!E387</f>
        <v>91.113579561232996</v>
      </c>
      <c r="D31">
        <f>'gpu2'!E159</f>
        <v>84.587614551513397</v>
      </c>
      <c r="E31">
        <f t="shared" si="0"/>
        <v>1.0771503611293509</v>
      </c>
      <c r="F31">
        <f t="shared" si="3"/>
        <v>64.444444444444443</v>
      </c>
      <c r="G31">
        <f t="shared" si="3"/>
        <v>64.444444444444443</v>
      </c>
      <c r="H31">
        <f t="shared" si="2"/>
        <v>91.113579561232996</v>
      </c>
    </row>
    <row r="32" spans="1:8">
      <c r="A32">
        <v>30</v>
      </c>
      <c r="B32" t="s">
        <v>119</v>
      </c>
      <c r="C32">
        <f>'skr-compute1'!E108</f>
        <v>95.918367346938695</v>
      </c>
      <c r="D32">
        <f>'skr-compute1'!E91</f>
        <v>94.557823129251702</v>
      </c>
      <c r="E32">
        <f t="shared" si="0"/>
        <v>1.0143884892086321</v>
      </c>
      <c r="F32">
        <f t="shared" si="3"/>
        <v>66.666666666666657</v>
      </c>
      <c r="G32">
        <f t="shared" si="3"/>
        <v>66.666666666666657</v>
      </c>
      <c r="H32">
        <f t="shared" si="2"/>
        <v>95.918367346938695</v>
      </c>
    </row>
    <row r="33" spans="1:8">
      <c r="A33">
        <v>31</v>
      </c>
      <c r="B33" t="s">
        <v>120</v>
      </c>
      <c r="C33">
        <f>'skr-compute1'!E109</f>
        <v>89.066666666666606</v>
      </c>
      <c r="D33">
        <f>'skr-compute1'!E92</f>
        <v>85.3333333333333</v>
      </c>
      <c r="E33">
        <f t="shared" si="0"/>
        <v>1.0437499999999997</v>
      </c>
      <c r="F33">
        <f t="shared" si="3"/>
        <v>68.888888888888886</v>
      </c>
      <c r="G33">
        <f t="shared" si="3"/>
        <v>68.888888888888886</v>
      </c>
      <c r="H33">
        <f t="shared" si="2"/>
        <v>89.066666666666606</v>
      </c>
    </row>
    <row r="34" spans="1:8">
      <c r="A34">
        <v>32</v>
      </c>
      <c r="B34" t="s">
        <v>121</v>
      </c>
      <c r="C34">
        <f>'skr-compute1'!E110</f>
        <v>70.491803278688494</v>
      </c>
      <c r="D34">
        <f>'skr-compute1'!E93</f>
        <v>75.4098360655737</v>
      </c>
      <c r="E34">
        <f t="shared" si="0"/>
        <v>0.93478260869565266</v>
      </c>
      <c r="F34">
        <f t="shared" si="3"/>
        <v>71.111111111111114</v>
      </c>
      <c r="G34">
        <f t="shared" si="3"/>
        <v>71.111111111111114</v>
      </c>
      <c r="H34">
        <f t="shared" si="2"/>
        <v>70.491803278688494</v>
      </c>
    </row>
    <row r="35" spans="1:8">
      <c r="A35">
        <v>33</v>
      </c>
      <c r="B35" t="s">
        <v>122</v>
      </c>
      <c r="C35">
        <f>'skr-compute1'!E111</f>
        <v>80.821917808219098</v>
      </c>
      <c r="D35">
        <f>'skr-compute1'!E94</f>
        <v>79.452054794520507</v>
      </c>
      <c r="E35">
        <f t="shared" si="0"/>
        <v>1.0172413793103443</v>
      </c>
      <c r="F35">
        <f t="shared" si="3"/>
        <v>73.333333333333329</v>
      </c>
      <c r="G35">
        <f t="shared" si="3"/>
        <v>73.333333333333329</v>
      </c>
      <c r="H35">
        <f t="shared" si="2"/>
        <v>80.821917808219098</v>
      </c>
    </row>
    <row r="36" spans="1:8">
      <c r="A36">
        <v>34</v>
      </c>
      <c r="B36" t="s">
        <v>123</v>
      </c>
      <c r="C36">
        <f>'skr-compute1'!E112</f>
        <v>90.149253731343194</v>
      </c>
      <c r="D36">
        <f>'skr-compute1'!E95</f>
        <v>92.537313432835802</v>
      </c>
      <c r="E36">
        <f t="shared" si="0"/>
        <v>0.97419354838709604</v>
      </c>
      <c r="F36">
        <f t="shared" si="3"/>
        <v>75.555555555555557</v>
      </c>
      <c r="G36">
        <f t="shared" si="3"/>
        <v>75.555555555555557</v>
      </c>
      <c r="H36">
        <f t="shared" si="2"/>
        <v>90.149253731343194</v>
      </c>
    </row>
    <row r="37" spans="1:8">
      <c r="A37">
        <v>35</v>
      </c>
      <c r="B37" t="s">
        <v>124</v>
      </c>
      <c r="C37">
        <f>'skr-compute1'!E113</f>
        <v>65</v>
      </c>
      <c r="D37">
        <f>'skr-compute1'!E96</f>
        <v>60</v>
      </c>
      <c r="E37">
        <f t="shared" si="0"/>
        <v>1.0833333333333333</v>
      </c>
      <c r="F37">
        <f t="shared" si="3"/>
        <v>77.777777777777786</v>
      </c>
      <c r="G37">
        <f t="shared" si="3"/>
        <v>77.777777777777786</v>
      </c>
      <c r="H37">
        <f t="shared" si="2"/>
        <v>65</v>
      </c>
    </row>
    <row r="38" spans="1:8">
      <c r="A38">
        <v>36</v>
      </c>
      <c r="B38" t="s">
        <v>125</v>
      </c>
      <c r="C38">
        <f>'skr-compute1'!E114</f>
        <v>78.157894736842096</v>
      </c>
      <c r="D38">
        <f>'skr-compute1'!E97</f>
        <v>73.552631578947299</v>
      </c>
      <c r="E38">
        <f t="shared" si="0"/>
        <v>1.0626118067978543</v>
      </c>
      <c r="F38">
        <f t="shared" si="3"/>
        <v>80</v>
      </c>
      <c r="G38">
        <f t="shared" si="3"/>
        <v>80</v>
      </c>
      <c r="H38">
        <f t="shared" si="2"/>
        <v>78.157894736842096</v>
      </c>
    </row>
    <row r="39" spans="1:8">
      <c r="A39">
        <v>37</v>
      </c>
      <c r="B39" t="s">
        <v>126</v>
      </c>
      <c r="C39">
        <f>'skr-compute1'!E115</f>
        <v>77.75</v>
      </c>
      <c r="D39">
        <f>'skr-compute1'!E98</f>
        <v>72.5</v>
      </c>
      <c r="E39">
        <f t="shared" si="0"/>
        <v>1.0724137931034483</v>
      </c>
      <c r="F39">
        <f t="shared" si="3"/>
        <v>82.222222222222214</v>
      </c>
      <c r="G39">
        <f t="shared" si="3"/>
        <v>82.222222222222214</v>
      </c>
      <c r="H39">
        <f t="shared" si="2"/>
        <v>77.75</v>
      </c>
    </row>
    <row r="40" spans="1:8">
      <c r="A40">
        <v>38</v>
      </c>
      <c r="B40" t="s">
        <v>127</v>
      </c>
      <c r="C40">
        <f>'skr-compute1'!E116</f>
        <v>58.6666666666666</v>
      </c>
      <c r="D40">
        <f>'skr-compute1'!E99</f>
        <v>51</v>
      </c>
      <c r="E40">
        <f t="shared" si="0"/>
        <v>1.1503267973856197</v>
      </c>
      <c r="F40">
        <f t="shared" si="3"/>
        <v>84.444444444444443</v>
      </c>
      <c r="G40">
        <f t="shared" si="3"/>
        <v>84.444444444444443</v>
      </c>
      <c r="H40">
        <f t="shared" si="2"/>
        <v>58.6666666666666</v>
      </c>
    </row>
    <row r="41" spans="1:8">
      <c r="A41">
        <v>39</v>
      </c>
      <c r="B41" t="s">
        <v>128</v>
      </c>
      <c r="C41">
        <f>'skr-compute1'!E117</f>
        <v>62.907268170426001</v>
      </c>
      <c r="D41">
        <f>'skr-compute1'!E100</f>
        <v>64.661654135338296</v>
      </c>
      <c r="E41">
        <f t="shared" si="0"/>
        <v>0.9728682170542633</v>
      </c>
      <c r="F41">
        <f t="shared" si="3"/>
        <v>86.666666666666671</v>
      </c>
      <c r="G41">
        <f t="shared" si="3"/>
        <v>86.666666666666671</v>
      </c>
      <c r="H41">
        <f t="shared" si="2"/>
        <v>62.907268170426001</v>
      </c>
    </row>
    <row r="42" spans="1:8">
      <c r="A42">
        <v>40</v>
      </c>
      <c r="B42" t="s">
        <v>129</v>
      </c>
      <c r="C42">
        <f>'skr-compute1'!E118</f>
        <v>92.971246006389705</v>
      </c>
      <c r="D42">
        <f>'skr-compute1'!E101</f>
        <v>89.776357827476005</v>
      </c>
      <c r="E42">
        <f t="shared" si="0"/>
        <v>1.0355871886120993</v>
      </c>
      <c r="F42">
        <f t="shared" si="3"/>
        <v>88.888888888888886</v>
      </c>
      <c r="G42">
        <f t="shared" si="3"/>
        <v>88.888888888888886</v>
      </c>
      <c r="H42">
        <f t="shared" si="2"/>
        <v>92.971246006389705</v>
      </c>
    </row>
    <row r="43" spans="1:8">
      <c r="A43">
        <v>41</v>
      </c>
      <c r="B43" t="s">
        <v>132</v>
      </c>
      <c r="C43">
        <f>'gpu3'!G847</f>
        <v>40</v>
      </c>
      <c r="D43">
        <f>athena!E14</f>
        <v>40</v>
      </c>
      <c r="E43">
        <f t="shared" si="0"/>
        <v>1</v>
      </c>
      <c r="F43">
        <f t="shared" si="3"/>
        <v>91.111111111111114</v>
      </c>
      <c r="G43">
        <f t="shared" si="3"/>
        <v>91.111111111111114</v>
      </c>
      <c r="H43">
        <f t="shared" si="2"/>
        <v>40</v>
      </c>
    </row>
    <row r="44" spans="1:8">
      <c r="A44">
        <v>42</v>
      </c>
      <c r="B44" t="s">
        <v>85</v>
      </c>
      <c r="C44">
        <v>93.859649122806999</v>
      </c>
      <c r="D44">
        <v>94.298245614034997</v>
      </c>
      <c r="E44">
        <f t="shared" si="0"/>
        <v>0.99534883720930312</v>
      </c>
      <c r="F44">
        <f t="shared" si="3"/>
        <v>93.333333333333329</v>
      </c>
      <c r="G44">
        <f t="shared" si="3"/>
        <v>93.333333333333329</v>
      </c>
      <c r="H44">
        <f t="shared" si="2"/>
        <v>93.859649122806999</v>
      </c>
    </row>
    <row r="45" spans="1:8">
      <c r="A45">
        <v>43</v>
      </c>
      <c r="B45" t="s">
        <v>84</v>
      </c>
      <c r="C45">
        <v>91.538461538461505</v>
      </c>
      <c r="D45">
        <v>75.384615384615302</v>
      </c>
      <c r="E45">
        <f t="shared" si="0"/>
        <v>1.2142857142857151</v>
      </c>
      <c r="F45">
        <f t="shared" si="3"/>
        <v>95.555555555555557</v>
      </c>
      <c r="G45">
        <f t="shared" si="3"/>
        <v>95.555555555555557</v>
      </c>
      <c r="H45">
        <f t="shared" si="2"/>
        <v>91.538461538461505</v>
      </c>
    </row>
    <row r="46" spans="1:8">
      <c r="A46">
        <v>44</v>
      </c>
      <c r="B46" t="str">
        <f>'gpu3'!A84</f>
        <v>Wine</v>
      </c>
      <c r="C46">
        <v>66.6666666666666</v>
      </c>
      <c r="D46">
        <v>79.629629629629605</v>
      </c>
      <c r="E46">
        <f>$C46/$D46</f>
        <v>0.83720930232558077</v>
      </c>
      <c r="F46">
        <f t="shared" si="3"/>
        <v>97.777777777777771</v>
      </c>
      <c r="G46">
        <f t="shared" si="3"/>
        <v>97.777777777777771</v>
      </c>
      <c r="H46">
        <f t="shared" si="2"/>
        <v>66.6666666666666</v>
      </c>
    </row>
    <row r="47" spans="1:8">
      <c r="A47">
        <v>45</v>
      </c>
      <c r="B47" t="str">
        <f>'gpu3'!A85</f>
        <v>WordsSynonyms</v>
      </c>
      <c r="C47">
        <v>52.351097178683297</v>
      </c>
      <c r="D47">
        <v>52.5078369905956</v>
      </c>
      <c r="E47">
        <f>$C47/$D47</f>
        <v>0.99701492537313285</v>
      </c>
      <c r="F47">
        <f t="shared" si="3"/>
        <v>100</v>
      </c>
      <c r="G47">
        <f t="shared" si="3"/>
        <v>100</v>
      </c>
      <c r="H47">
        <f t="shared" si="2"/>
        <v>52.351097178683297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DE2-C050-4555-8254-CCDB84255E3C}">
  <dimension ref="A1:U87"/>
  <sheetViews>
    <sheetView topLeftCell="C1" zoomScale="70" zoomScaleNormal="70" workbookViewId="0">
      <selection activeCell="M18" sqref="M18"/>
    </sheetView>
  </sheetViews>
  <sheetFormatPr defaultRowHeight="14.4"/>
  <cols>
    <col min="1" max="1" width="29.15625" customWidth="1"/>
    <col min="2" max="4" width="17.15625" customWidth="1"/>
    <col min="5" max="10" width="14.68359375" customWidth="1"/>
  </cols>
  <sheetData>
    <row r="1" spans="1:21">
      <c r="B1" t="s">
        <v>234</v>
      </c>
      <c r="C1" t="s">
        <v>233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233</v>
      </c>
      <c r="K1" t="s">
        <v>234</v>
      </c>
      <c r="L1" t="s">
        <v>233</v>
      </c>
      <c r="M1" t="s">
        <v>233</v>
      </c>
      <c r="N1" t="s">
        <v>384</v>
      </c>
      <c r="O1" t="s">
        <v>233</v>
      </c>
      <c r="P1" t="s">
        <v>1</v>
      </c>
      <c r="Q1" t="s">
        <v>1</v>
      </c>
      <c r="R1" t="s">
        <v>1</v>
      </c>
      <c r="S1" t="s">
        <v>1</v>
      </c>
      <c r="T1" t="s">
        <v>225</v>
      </c>
      <c r="U1" t="s">
        <v>228</v>
      </c>
    </row>
    <row r="2" spans="1:21">
      <c r="A2" t="s">
        <v>0</v>
      </c>
      <c r="B2">
        <v>100</v>
      </c>
      <c r="C2">
        <v>100</v>
      </c>
      <c r="D2">
        <v>99.5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98</v>
      </c>
      <c r="L2">
        <v>98</v>
      </c>
      <c r="M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50</v>
      </c>
      <c r="U2">
        <v>50</v>
      </c>
    </row>
    <row r="3" spans="1:21">
      <c r="A3" t="str">
        <f>'gpu3'!A6</f>
        <v>50words</v>
      </c>
      <c r="B3">
        <f>'50wordsGPU3'!E13</f>
        <v>64.395604395604394</v>
      </c>
      <c r="C3">
        <f>'gpu2'!E14</f>
        <v>62.857142857142797</v>
      </c>
      <c r="D3">
        <f>'gpu3'!E201</f>
        <v>59.120879120879103</v>
      </c>
      <c r="E3">
        <f>'50wordsGPU3'!E10</f>
        <v>62.197802197802197</v>
      </c>
      <c r="F3">
        <f>'gpu3'!E248</f>
        <v>62.197802197802197</v>
      </c>
      <c r="G3">
        <f>'gpu3'!E185</f>
        <v>63.296703296703299</v>
      </c>
      <c r="H3">
        <f>'gpu3'!E267</f>
        <v>62.197802197802197</v>
      </c>
      <c r="I3">
        <f>'gpu3'!E285</f>
        <v>61.9780219780219</v>
      </c>
      <c r="J3">
        <f>'gpu2'!E11</f>
        <v>59.120879120879103</v>
      </c>
      <c r="K3">
        <f>'50wordsGPU3'!E7</f>
        <v>62.6373626373626</v>
      </c>
      <c r="L3">
        <f>'gpu2'!E8</f>
        <v>60.6593406593406</v>
      </c>
      <c r="M3">
        <f>'gpu2'!E5</f>
        <v>60.6593406593406</v>
      </c>
      <c r="O3">
        <f>'gpu2'!E5</f>
        <v>60.6593406593406</v>
      </c>
      <c r="P3">
        <f>'50wordsGPU3'!E4</f>
        <v>64.175824175824104</v>
      </c>
      <c r="Q3">
        <f>'gpu3'!E217</f>
        <v>56.703296703296701</v>
      </c>
      <c r="R3">
        <f>'gpu3'!E232</f>
        <v>58.681318681318601</v>
      </c>
      <c r="S3">
        <f>'gpu3'!E331</f>
        <v>58.681318681318601</v>
      </c>
      <c r="T3">
        <f>'p100'!E4</f>
        <v>61.9780219780219</v>
      </c>
      <c r="U3">
        <f>'p100'!E41</f>
        <v>64.175824175824104</v>
      </c>
    </row>
    <row r="4" spans="1:21">
      <c r="A4" t="str">
        <f>'gpu3'!A12</f>
        <v>Adiac</v>
      </c>
      <c r="B4">
        <f>'gpu3'!E15</f>
        <v>81.074168797953902</v>
      </c>
      <c r="C4">
        <f>'gpu2'!E26</f>
        <v>80.818414322250604</v>
      </c>
      <c r="D4">
        <f>'gpu3'!E202</f>
        <v>75.447570332480794</v>
      </c>
      <c r="E4">
        <f>'gpu3'!E12</f>
        <v>73.657289002557505</v>
      </c>
      <c r="F4">
        <f>'gpu3'!E249</f>
        <v>79.795396419437296</v>
      </c>
      <c r="G4">
        <f>'gpu3'!E186</f>
        <v>78.516624040920703</v>
      </c>
      <c r="H4">
        <f>'gpu3'!E268</f>
        <v>79.795396419437296</v>
      </c>
      <c r="I4">
        <f>'gpu3'!E286</f>
        <v>76.7263427109974</v>
      </c>
      <c r="J4">
        <f>'gpu2'!E23</f>
        <v>73.145780051150894</v>
      </c>
      <c r="L4">
        <f>'gpu2'!E20</f>
        <v>66.240409207161093</v>
      </c>
      <c r="M4">
        <f>'gpu2'!E17</f>
        <v>32.480818414322201</v>
      </c>
      <c r="O4">
        <f>'gpu2'!E17</f>
        <v>32.480818414322201</v>
      </c>
      <c r="P4">
        <f>'gpu3'!E166</f>
        <v>28.644501278772299</v>
      </c>
      <c r="Q4">
        <f>'gpu3'!E218</f>
        <v>23.017902813299202</v>
      </c>
      <c r="R4">
        <f>'gpu3'!E233</f>
        <v>23.017902813299202</v>
      </c>
      <c r="S4">
        <f>'gpu3'!E332</f>
        <v>23.017902813299202</v>
      </c>
      <c r="T4">
        <f>'p100'!E5</f>
        <v>69.309462915601003</v>
      </c>
      <c r="U4">
        <f>'p100'!E42</f>
        <v>77.749360613810694</v>
      </c>
    </row>
    <row r="5" spans="1:21">
      <c r="A5" t="str">
        <f>'gpu3'!A18</f>
        <v>ArrowHead</v>
      </c>
      <c r="B5">
        <f>'gpu3'!E21</f>
        <v>83.428571428571402</v>
      </c>
      <c r="C5">
        <f>'gpu2'!E38</f>
        <v>83.428571428571402</v>
      </c>
      <c r="D5">
        <f>'gpu3'!E203</f>
        <v>85.714285714285694</v>
      </c>
      <c r="E5">
        <f>'gpu3'!E18</f>
        <v>81.714285714285694</v>
      </c>
      <c r="F5">
        <f>'gpu3'!E250</f>
        <v>85.142857142857096</v>
      </c>
      <c r="G5">
        <f>'gpu3'!E187</f>
        <v>86.285714285714207</v>
      </c>
      <c r="H5">
        <f>'gpu3'!E269</f>
        <v>85.142857142857096</v>
      </c>
      <c r="I5">
        <f>'gpu3'!E287</f>
        <v>83.428571428571402</v>
      </c>
      <c r="J5">
        <f>'gpu2'!E35</f>
        <v>81.714285714285694</v>
      </c>
      <c r="L5">
        <f>'gpu2'!E32</f>
        <v>74.857142857142804</v>
      </c>
      <c r="M5">
        <f>'gpu2'!E29</f>
        <v>73.142857142857096</v>
      </c>
      <c r="O5">
        <f>'gpu2'!E29</f>
        <v>73.142857142857096</v>
      </c>
      <c r="P5">
        <f>'gpu3'!E167</f>
        <v>74.857142857142804</v>
      </c>
      <c r="Q5">
        <f>'gpu3'!E219</f>
        <v>71.428571428571402</v>
      </c>
      <c r="R5">
        <f>'gpu3'!E234</f>
        <v>70.857142857142804</v>
      </c>
      <c r="S5">
        <f>'gpu3'!E333</f>
        <v>70.857142857142804</v>
      </c>
      <c r="T5">
        <f>'p100'!E6</f>
        <v>87.428571428571402</v>
      </c>
      <c r="U5">
        <f>'p100'!E43</f>
        <v>82.857142857142804</v>
      </c>
    </row>
    <row r="6" spans="1:21">
      <c r="A6" t="str">
        <f>'gpu3'!A24</f>
        <v>Beef</v>
      </c>
      <c r="B6">
        <f>'gpu3'!E27</f>
        <v>60</v>
      </c>
      <c r="C6">
        <f>'gpu2'!E50</f>
        <v>60</v>
      </c>
      <c r="D6">
        <f>'gpu3'!E204</f>
        <v>63.3333333333333</v>
      </c>
      <c r="E6">
        <f>'gpu3'!E24</f>
        <v>60</v>
      </c>
      <c r="F6">
        <f>'gpu3'!E251</f>
        <v>66.6666666666666</v>
      </c>
      <c r="G6">
        <f>'gpu3'!E188</f>
        <v>63.3333333333333</v>
      </c>
      <c r="H6">
        <f>'gpu3'!E270</f>
        <v>66.6666666666666</v>
      </c>
      <c r="I6">
        <f>'gpu3'!E288</f>
        <v>70</v>
      </c>
      <c r="J6">
        <f>'gpu2'!E47</f>
        <v>60</v>
      </c>
      <c r="L6">
        <f>'gpu2'!E44</f>
        <v>56.6666666666666</v>
      </c>
      <c r="M6">
        <f>'gpu2'!E108</f>
        <v>56.6666666666666</v>
      </c>
      <c r="O6">
        <f>'gpu2'!E41</f>
        <v>50</v>
      </c>
      <c r="P6">
        <f>'gpu3'!E168</f>
        <v>56.6666666666666</v>
      </c>
      <c r="Q6">
        <f>'gpu3'!E220</f>
        <v>60</v>
      </c>
      <c r="R6">
        <f>'gpu3'!E235</f>
        <v>40</v>
      </c>
      <c r="S6">
        <f>'gpu3'!E334</f>
        <v>40</v>
      </c>
      <c r="T6">
        <f>'p100'!E7</f>
        <v>63.3333333333333</v>
      </c>
      <c r="U6">
        <f>'p100'!E44</f>
        <v>53.3333333333333</v>
      </c>
    </row>
    <row r="7" spans="1:21">
      <c r="A7" t="str">
        <f>'gpu3'!A30</f>
        <v>BeetleFly</v>
      </c>
      <c r="B7">
        <f>'gpu3'!E33</f>
        <v>80</v>
      </c>
      <c r="C7">
        <f>'gpu2'!E62</f>
        <v>80</v>
      </c>
      <c r="D7">
        <f>'gpu3'!E205</f>
        <v>75</v>
      </c>
      <c r="E7">
        <f>'gpu3'!E30</f>
        <v>70</v>
      </c>
      <c r="F7">
        <f>'gpu3'!E252</f>
        <v>85</v>
      </c>
      <c r="G7">
        <f>'gpu3'!E189</f>
        <v>70</v>
      </c>
      <c r="H7">
        <f>'gpu3'!E271</f>
        <v>85</v>
      </c>
      <c r="I7">
        <f>'gpu3'!E289</f>
        <v>80</v>
      </c>
      <c r="J7">
        <f>'gpu2'!E59</f>
        <v>70</v>
      </c>
      <c r="L7">
        <f>'gpu2'!E56</f>
        <v>75</v>
      </c>
      <c r="M7">
        <f>'gpu2'!E109</f>
        <v>100</v>
      </c>
      <c r="O7">
        <f>'gpu2'!E53</f>
        <v>95</v>
      </c>
      <c r="P7">
        <f>'gpu3'!E169</f>
        <v>100</v>
      </c>
      <c r="Q7">
        <f>'gpu3'!E221</f>
        <v>95</v>
      </c>
      <c r="R7">
        <f>'gpu3'!E236</f>
        <v>90</v>
      </c>
      <c r="S7">
        <f>'gpu3'!E335</f>
        <v>90</v>
      </c>
      <c r="T7">
        <f>'p100'!E8</f>
        <v>85</v>
      </c>
      <c r="U7">
        <f>'p100'!E45</f>
        <v>80</v>
      </c>
    </row>
    <row r="8" spans="1:21">
      <c r="A8" t="str">
        <f>'gpu3'!A36</f>
        <v>BirdChicken</v>
      </c>
      <c r="B8">
        <f>'gpu3'!E39</f>
        <v>90</v>
      </c>
      <c r="C8">
        <f>'gpu2'!E74</f>
        <v>90</v>
      </c>
      <c r="D8">
        <f>'gpu3'!E206</f>
        <v>80</v>
      </c>
      <c r="E8">
        <f>'gpu3'!E36</f>
        <v>95</v>
      </c>
      <c r="F8">
        <f>'gpu3'!E253</f>
        <v>100</v>
      </c>
      <c r="G8">
        <f>'gpu3'!E190</f>
        <v>95</v>
      </c>
      <c r="H8">
        <f>'gpu3'!E272</f>
        <v>100</v>
      </c>
      <c r="I8">
        <f>'gpu3'!E290</f>
        <v>100</v>
      </c>
      <c r="J8">
        <f>'gpu2'!E71</f>
        <v>95</v>
      </c>
      <c r="L8">
        <f>'gpu2'!E68</f>
        <v>100</v>
      </c>
      <c r="M8">
        <f>'gpu2'!E110</f>
        <v>75</v>
      </c>
      <c r="O8">
        <f>'gpu2'!E65</f>
        <v>80</v>
      </c>
      <c r="P8">
        <f>'gpu3'!E170</f>
        <v>75</v>
      </c>
      <c r="Q8">
        <f>'gpu3'!E222</f>
        <v>80</v>
      </c>
      <c r="R8">
        <f>'gpu3'!E237</f>
        <v>80</v>
      </c>
      <c r="S8">
        <f>'gpu3'!E336</f>
        <v>80</v>
      </c>
      <c r="T8">
        <f>'p100'!E9</f>
        <v>90</v>
      </c>
      <c r="U8">
        <f>'p100'!E46</f>
        <v>95</v>
      </c>
    </row>
    <row r="9" spans="1:21">
      <c r="A9" t="str">
        <f>'gpu3'!A45</f>
        <v>Car</v>
      </c>
      <c r="B9">
        <f>'gpu3'!E45</f>
        <v>91.6666666666666</v>
      </c>
      <c r="C9">
        <f>'gpu2'!E86</f>
        <v>91.6666666666666</v>
      </c>
      <c r="D9">
        <f>'gpu3'!E207</f>
        <v>91.6666666666666</v>
      </c>
      <c r="E9">
        <f>'gpu3'!E42</f>
        <v>88.3333333333333</v>
      </c>
      <c r="F9">
        <f>'gpu3'!E254</f>
        <v>90</v>
      </c>
      <c r="G9">
        <f>'gpu3'!E191</f>
        <v>90</v>
      </c>
      <c r="H9">
        <f>'gpu3'!E273</f>
        <v>90</v>
      </c>
      <c r="J9">
        <f>'gpu2'!E83</f>
        <v>88.3333333333333</v>
      </c>
      <c r="L9">
        <f>'gpu2'!E80</f>
        <v>80</v>
      </c>
      <c r="M9">
        <f>'gpu2'!E111</f>
        <v>63.3333333333333</v>
      </c>
      <c r="O9">
        <f>'gpu2'!E77</f>
        <v>58.3333333333333</v>
      </c>
      <c r="P9">
        <f>'gpu3'!E171</f>
        <v>63.3333333333333</v>
      </c>
      <c r="Q9">
        <f>'gpu3'!E223</f>
        <v>43.3333333333333</v>
      </c>
      <c r="R9">
        <f>'gpu3'!E238</f>
        <v>70</v>
      </c>
      <c r="S9">
        <f>'gpu3'!E337</f>
        <v>70</v>
      </c>
      <c r="T9">
        <f>'p100'!E10</f>
        <v>60</v>
      </c>
      <c r="U9">
        <f>'p100'!E47</f>
        <v>83.3333333333333</v>
      </c>
    </row>
    <row r="10" spans="1:21">
      <c r="A10" t="str">
        <f>'gpu3'!A48</f>
        <v>CBF</v>
      </c>
      <c r="B10">
        <f>'gpu3'!E51</f>
        <v>99</v>
      </c>
      <c r="C10">
        <f>'gpu2'!E98</f>
        <v>99.2222222222222</v>
      </c>
      <c r="D10">
        <f>'gpu3'!E208</f>
        <v>98.7777777777777</v>
      </c>
      <c r="E10">
        <f>'gpu3'!E48</f>
        <v>99</v>
      </c>
      <c r="F10">
        <f>'gpu3'!E255</f>
        <v>99.4444444444444</v>
      </c>
      <c r="G10">
        <f>'gpu3'!E192</f>
        <v>98.8888888888888</v>
      </c>
      <c r="H10">
        <f>'gpu3'!E274</f>
        <v>99.4444444444444</v>
      </c>
      <c r="J10">
        <f>'gpu2'!E95</f>
        <v>98.7777777777777</v>
      </c>
      <c r="L10">
        <f>'gpu2'!E92</f>
        <v>98.7777777777777</v>
      </c>
      <c r="M10">
        <f>'gpu2'!E112</f>
        <v>99.5555555555555</v>
      </c>
      <c r="O10">
        <f>'gpu2'!E89</f>
        <v>99.2222222222222</v>
      </c>
      <c r="P10">
        <f>'gpu3'!E172</f>
        <v>99.5555555555555</v>
      </c>
      <c r="Q10">
        <f>'gpu3'!E224</f>
        <v>99.4444444444444</v>
      </c>
      <c r="R10">
        <f>'gpu3'!E239</f>
        <v>99.5555555555555</v>
      </c>
      <c r="S10">
        <f>'gpu3'!E338</f>
        <v>99.5555555555555</v>
      </c>
      <c r="T10">
        <f>'p100'!E11</f>
        <v>99.7777777777777</v>
      </c>
      <c r="U10">
        <f>'p100'!E48</f>
        <v>99.3333333333333</v>
      </c>
    </row>
    <row r="11" spans="1:21">
      <c r="A11" t="str">
        <f>'gpu3'!A57</f>
        <v>ChlorineConcentration</v>
      </c>
      <c r="B11">
        <f>'gpu3'!E57</f>
        <v>70.8333333333333</v>
      </c>
      <c r="C11">
        <f>'gpu3'!E57</f>
        <v>70.8333333333333</v>
      </c>
      <c r="D11">
        <f>'gpu3'!E209</f>
        <v>78.4895833333333</v>
      </c>
      <c r="E11">
        <f>'gpu3'!E54</f>
        <v>68.3072916666666</v>
      </c>
      <c r="F11">
        <f>'gpu3'!E256</f>
        <v>75.4166666666666</v>
      </c>
      <c r="G11">
        <f>'gpu3'!E193</f>
        <v>73.3072916666666</v>
      </c>
      <c r="H11">
        <f>'gpu3'!E275</f>
        <v>75.4166666666666</v>
      </c>
      <c r="M11">
        <f>'gpu2'!E113</f>
        <v>60.7552083333333</v>
      </c>
      <c r="O11">
        <f>'gpu2'!E101</f>
        <v>55.8072916666666</v>
      </c>
      <c r="P11">
        <f>'gpu2'!E101</f>
        <v>55.8072916666666</v>
      </c>
      <c r="Q11">
        <f>'gpu2'!E101</f>
        <v>55.8072916666666</v>
      </c>
      <c r="R11">
        <f>'gpu3'!E240</f>
        <v>60.15625</v>
      </c>
      <c r="S11">
        <f>'gpu3'!E339</f>
        <v>60.15625</v>
      </c>
      <c r="T11">
        <f>'p100'!E12</f>
        <v>50.5729166666666</v>
      </c>
      <c r="U11">
        <f>'p100'!E49</f>
        <v>56.171875</v>
      </c>
    </row>
    <row r="12" spans="1:21">
      <c r="A12" t="str">
        <f>'gpu3'!A60</f>
        <v>CinC_ECG_torso</v>
      </c>
      <c r="B12">
        <f>'gpu3'!E63</f>
        <v>77.246376811594203</v>
      </c>
      <c r="C12">
        <f>'gpu3'!E63</f>
        <v>77.246376811594203</v>
      </c>
      <c r="E12">
        <f>'gpu3'!E60</f>
        <v>56.521739130434703</v>
      </c>
      <c r="F12">
        <f>'gpu3'!E257</f>
        <v>77.826086956521706</v>
      </c>
      <c r="G12">
        <f>'gpu3'!E194</f>
        <v>55.652173913043399</v>
      </c>
      <c r="H12">
        <f>'gpu3'!E276</f>
        <v>77.826086956521706</v>
      </c>
      <c r="M12">
        <f>'gpu2'!E114</f>
        <v>54.492753623188399</v>
      </c>
      <c r="T12">
        <f>'p100'!E13</f>
        <v>72.971014492753596</v>
      </c>
      <c r="U12">
        <f>'p100'!E50</f>
        <v>65.434782608695599</v>
      </c>
    </row>
    <row r="13" spans="1:21">
      <c r="A13" t="str">
        <f>'gpu3'!A66</f>
        <v>Coffee</v>
      </c>
      <c r="B13">
        <f>'gpu3'!E69</f>
        <v>100</v>
      </c>
      <c r="C13">
        <f>'gpu3'!E69</f>
        <v>100</v>
      </c>
      <c r="E13">
        <f>'gpu3'!E66</f>
        <v>100</v>
      </c>
      <c r="F13">
        <f>'gpu3'!E258</f>
        <v>100</v>
      </c>
      <c r="G13">
        <f>'gpu3'!E195</f>
        <v>100</v>
      </c>
      <c r="H13">
        <f>'gpu3'!E277</f>
        <v>100</v>
      </c>
      <c r="M13">
        <f>'gpu2'!E115</f>
        <v>96.428571428571402</v>
      </c>
      <c r="T13">
        <f>'p100'!E14</f>
        <v>100</v>
      </c>
      <c r="U13">
        <f>'p100'!E51</f>
        <v>100</v>
      </c>
    </row>
    <row r="14" spans="1:21">
      <c r="A14" t="s">
        <v>93</v>
      </c>
      <c r="B14">
        <f>'gpu3'!E365</f>
        <v>84</v>
      </c>
      <c r="E14">
        <f>'gpu3'!E196</f>
        <v>77.2</v>
      </c>
      <c r="G14">
        <f>'gpu3'!E196</f>
        <v>77.2</v>
      </c>
      <c r="M14">
        <f>'gpu2'!E116</f>
        <v>62.8</v>
      </c>
      <c r="N14">
        <f>'gpu3'!E820</f>
        <v>69.599999999999994</v>
      </c>
      <c r="T14">
        <f>'p100'!E15</f>
        <v>77.2</v>
      </c>
      <c r="U14">
        <f>'p100'!E52</f>
        <v>66.8</v>
      </c>
    </row>
    <row r="15" spans="1:21">
      <c r="A15" t="s">
        <v>94</v>
      </c>
      <c r="B15">
        <f>'gpu3'!E366</f>
        <v>77.435897435897402</v>
      </c>
      <c r="M15">
        <f>'gpu2'!E117</f>
        <v>66.153846153846104</v>
      </c>
      <c r="N15">
        <f>'gpu3'!E821</f>
        <v>66.6666666666666</v>
      </c>
      <c r="T15">
        <f>'p100'!E16</f>
        <v>74.358974358974294</v>
      </c>
      <c r="U15">
        <f>'p100'!E53</f>
        <v>73.846153846153797</v>
      </c>
    </row>
    <row r="16" spans="1:21">
      <c r="A16" t="s">
        <v>95</v>
      </c>
      <c r="B16">
        <f>'gpu3'!E367</f>
        <v>77.948717948717899</v>
      </c>
      <c r="M16">
        <f>'gpu2'!E118</f>
        <v>63.846153846153797</v>
      </c>
      <c r="N16">
        <f>'gpu3'!E822</f>
        <v>60</v>
      </c>
      <c r="T16">
        <f>'p100'!E17</f>
        <v>75.897435897435898</v>
      </c>
      <c r="U16">
        <f>'p100'!E54</f>
        <v>67.692307692307693</v>
      </c>
    </row>
    <row r="17" spans="1:21">
      <c r="A17" t="s">
        <v>96</v>
      </c>
      <c r="M17">
        <f>'gpu2'!E119</f>
        <v>67.179487179487097</v>
      </c>
      <c r="N17">
        <f>'gpu3'!E823</f>
        <v>68.205128205128204</v>
      </c>
      <c r="T17">
        <f>'p100'!E18</f>
        <v>73.076923076922995</v>
      </c>
      <c r="U17">
        <f>'p100'!E55</f>
        <v>68.717948717948701</v>
      </c>
    </row>
    <row r="18" spans="1:21">
      <c r="A18" t="s">
        <v>97</v>
      </c>
      <c r="N18">
        <f>'gpu3'!E824</f>
        <v>66.6666666666666</v>
      </c>
      <c r="T18">
        <f>'p100'!E19</f>
        <v>17.973856209150298</v>
      </c>
      <c r="U18">
        <f>'p100'!E56</f>
        <v>0</v>
      </c>
    </row>
    <row r="19" spans="1:21">
      <c r="A19" t="s">
        <v>98</v>
      </c>
      <c r="N19">
        <f>'gpu3'!E825</f>
        <v>79.75</v>
      </c>
      <c r="T19">
        <f>'p100'!E20</f>
        <v>79.75</v>
      </c>
      <c r="U19">
        <f>'p100'!E57</f>
        <v>74.75</v>
      </c>
    </row>
    <row r="20" spans="1:21">
      <c r="A20" t="s">
        <v>99</v>
      </c>
      <c r="N20">
        <f>'gpu3'!E826</f>
        <v>75.3333333333333</v>
      </c>
      <c r="T20">
        <f>'p100'!E21</f>
        <v>80.5</v>
      </c>
      <c r="U20">
        <f>'p100'!E58</f>
        <v>79.3333333333333</v>
      </c>
    </row>
    <row r="21" spans="1:21">
      <c r="A21" t="s">
        <v>100</v>
      </c>
      <c r="N21">
        <f>'gpu3'!E827</f>
        <v>74.25</v>
      </c>
      <c r="T21">
        <f>'p100'!E22</f>
        <v>77.75</v>
      </c>
      <c r="U21">
        <f>'p100'!E59</f>
        <v>76.5</v>
      </c>
    </row>
    <row r="22" spans="1:21">
      <c r="A22" t="s">
        <v>101</v>
      </c>
      <c r="I22" t="s">
        <v>235</v>
      </c>
      <c r="N22">
        <f>'gpu3'!E828</f>
        <v>75.776397515527904</v>
      </c>
      <c r="T22">
        <f>'p100'!E23</f>
        <v>69.254658385093094</v>
      </c>
      <c r="U22">
        <f>'p100'!E60</f>
        <v>67.391304347826093</v>
      </c>
    </row>
    <row r="23" spans="1:21">
      <c r="A23" t="s">
        <v>102</v>
      </c>
      <c r="N23">
        <f>'gpu3'!E829</f>
        <v>88</v>
      </c>
      <c r="T23">
        <f>'p100'!E24</f>
        <v>91</v>
      </c>
      <c r="U23">
        <f>'p100'!E61</f>
        <v>91</v>
      </c>
    </row>
    <row r="24" spans="1:21">
      <c r="A24" t="s">
        <v>103</v>
      </c>
      <c r="N24">
        <f>'gpu3'!E830</f>
        <v>94.288888888888806</v>
      </c>
      <c r="T24">
        <f>'p100'!E25</f>
        <v>93.955555555555506</v>
      </c>
      <c r="U24">
        <f>'p100'!E62</f>
        <v>93.266666666666595</v>
      </c>
    </row>
    <row r="25" spans="1:21">
      <c r="A25" t="s">
        <v>104</v>
      </c>
      <c r="N25">
        <f>'gpu3'!E831</f>
        <v>98.7224157955865</v>
      </c>
      <c r="T25">
        <f>'p100'!E26</f>
        <v>98.8385598141695</v>
      </c>
      <c r="U25">
        <f>'p100'!E63</f>
        <v>99.7677119628339</v>
      </c>
    </row>
    <row r="26" spans="1:21">
      <c r="A26" t="s">
        <v>105</v>
      </c>
      <c r="N26">
        <f>'gpu3'!E832</f>
        <v>65.049928673323805</v>
      </c>
      <c r="T26">
        <f>'p100'!E27</f>
        <v>69.407340163402907</v>
      </c>
      <c r="U26">
        <f>'p100'!E64</f>
        <v>60.147840746984798</v>
      </c>
    </row>
    <row r="27" spans="1:21">
      <c r="A27" t="s">
        <v>106</v>
      </c>
      <c r="N27">
        <f>'gpu3'!E833</f>
        <v>77.869822485207095</v>
      </c>
      <c r="T27">
        <f>'p100'!E28</f>
        <v>80.946745562130104</v>
      </c>
      <c r="U27">
        <f>'p100'!E65</f>
        <v>79.763313609467403</v>
      </c>
    </row>
    <row r="28" spans="1:21">
      <c r="A28" t="s">
        <v>107</v>
      </c>
      <c r="T28">
        <f>'p100'!E29</f>
        <v>94.318181818181799</v>
      </c>
      <c r="U28">
        <f>'p100'!E66</f>
        <v>78.409090909090907</v>
      </c>
    </row>
    <row r="29" spans="1:21">
      <c r="A29" t="s">
        <v>108</v>
      </c>
      <c r="T29">
        <f>'p100'!E30</f>
        <v>93.707317073170699</v>
      </c>
      <c r="U29">
        <f>'p100'!E67</f>
        <v>91.414634146341399</v>
      </c>
    </row>
    <row r="30" spans="1:21">
      <c r="A30" t="s">
        <v>109</v>
      </c>
      <c r="T30">
        <f>'p100'!E31</f>
        <v>84.571428571428498</v>
      </c>
      <c r="U30">
        <f>'p100'!E68</f>
        <v>96</v>
      </c>
    </row>
    <row r="31" spans="1:21">
      <c r="A31" t="s">
        <v>110</v>
      </c>
      <c r="T31">
        <f>'p100'!E32</f>
        <v>86.114968064426506</v>
      </c>
      <c r="U31">
        <f>'p100'!E69</f>
        <v>83.587892252152102</v>
      </c>
    </row>
    <row r="32" spans="1:21">
      <c r="A32" t="s">
        <v>111</v>
      </c>
      <c r="T32">
        <f>'p100'!E33</f>
        <v>84.075907590759002</v>
      </c>
      <c r="U32">
        <f>'p100'!E70</f>
        <v>82.343234323432299</v>
      </c>
    </row>
    <row r="33" spans="1:21">
      <c r="A33" t="s">
        <v>112</v>
      </c>
      <c r="T33">
        <f>'p100'!E34</f>
        <v>94.6666666666666</v>
      </c>
      <c r="U33">
        <f>'p100'!E71</f>
        <v>98</v>
      </c>
    </row>
    <row r="34" spans="1:21">
      <c r="A34" t="s">
        <v>113</v>
      </c>
      <c r="T34">
        <f>'p100'!E35</f>
        <v>67.619047619047606</v>
      </c>
      <c r="U34">
        <f>'p100'!E72</f>
        <v>71.428571428571402</v>
      </c>
    </row>
    <row r="35" spans="1:21">
      <c r="A35" t="s">
        <v>114</v>
      </c>
    </row>
    <row r="36" spans="1:21">
      <c r="A36" t="s">
        <v>115</v>
      </c>
    </row>
    <row r="37" spans="1:21">
      <c r="A37" t="s">
        <v>116</v>
      </c>
    </row>
    <row r="38" spans="1:21">
      <c r="A38" t="s">
        <v>117</v>
      </c>
    </row>
    <row r="39" spans="1:21">
      <c r="A39" t="s">
        <v>118</v>
      </c>
    </row>
    <row r="40" spans="1:21">
      <c r="A40" t="s">
        <v>119</v>
      </c>
    </row>
    <row r="41" spans="1:21">
      <c r="A41" t="s">
        <v>120</v>
      </c>
    </row>
    <row r="42" spans="1:21">
      <c r="A42" t="s">
        <v>121</v>
      </c>
    </row>
    <row r="43" spans="1:21">
      <c r="A43" t="s">
        <v>122</v>
      </c>
    </row>
    <row r="44" spans="1:21">
      <c r="A44" t="s">
        <v>123</v>
      </c>
    </row>
    <row r="45" spans="1:21">
      <c r="A45" t="s">
        <v>124</v>
      </c>
    </row>
    <row r="46" spans="1:21">
      <c r="A46" t="s">
        <v>125</v>
      </c>
    </row>
    <row r="47" spans="1:21">
      <c r="A47" t="s">
        <v>126</v>
      </c>
    </row>
    <row r="48" spans="1:2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6">
      <c r="A65" t="s">
        <v>144</v>
      </c>
    </row>
    <row r="66" spans="1:16">
      <c r="A66" t="s">
        <v>145</v>
      </c>
    </row>
    <row r="67" spans="1:16">
      <c r="A67" t="s">
        <v>146</v>
      </c>
    </row>
    <row r="68" spans="1:16">
      <c r="A68" t="s">
        <v>147</v>
      </c>
    </row>
    <row r="69" spans="1:16">
      <c r="A69" t="s">
        <v>148</v>
      </c>
    </row>
    <row r="70" spans="1:16">
      <c r="A70" t="str">
        <f>'gpu3'!A81</f>
        <v>SwedishLeaf</v>
      </c>
      <c r="P70">
        <f>'gpu3'!E81</f>
        <v>83.68</v>
      </c>
    </row>
    <row r="71" spans="1:16">
      <c r="A71" t="str">
        <f>'gpu3'!A80</f>
        <v>Symbols</v>
      </c>
      <c r="P71">
        <f>'gpu3'!E80</f>
        <v>88.040201005025096</v>
      </c>
    </row>
    <row r="72" spans="1:16">
      <c r="A72" t="str">
        <f>'gpu3'!A79</f>
        <v>synthetic_control</v>
      </c>
      <c r="P72">
        <f>'gpu3'!E79</f>
        <v>99.3333333333333</v>
      </c>
    </row>
    <row r="73" spans="1:16">
      <c r="A73" t="str">
        <f>'gpu3'!A78</f>
        <v>ToeSegmentation1</v>
      </c>
      <c r="P73">
        <f>'gpu3'!E78</f>
        <v>94.298245614034997</v>
      </c>
    </row>
    <row r="74" spans="1:16">
      <c r="A74" t="str">
        <f>'gpu3'!A77</f>
        <v>ToeSegmentation2</v>
      </c>
      <c r="P74">
        <f>'gpu3'!E77</f>
        <v>75.384615384615302</v>
      </c>
    </row>
    <row r="75" spans="1:16">
      <c r="A75" t="s">
        <v>149</v>
      </c>
    </row>
    <row r="76" spans="1:16">
      <c r="A76" t="s">
        <v>150</v>
      </c>
    </row>
    <row r="77" spans="1:16">
      <c r="A77" t="s">
        <v>151</v>
      </c>
    </row>
    <row r="78" spans="1:16">
      <c r="A78" t="s">
        <v>152</v>
      </c>
    </row>
    <row r="79" spans="1:16">
      <c r="A79" t="s">
        <v>153</v>
      </c>
    </row>
    <row r="80" spans="1:16">
      <c r="A80" t="s">
        <v>154</v>
      </c>
    </row>
    <row r="81" spans="1:16">
      <c r="A81" t="s">
        <v>155</v>
      </c>
    </row>
    <row r="82" spans="1:16">
      <c r="A82" t="s">
        <v>156</v>
      </c>
    </row>
    <row r="83" spans="1:16">
      <c r="A83" t="str">
        <f>'gpu3'!A84</f>
        <v>Wine</v>
      </c>
      <c r="B83">
        <f>'gpu3'!E84</f>
        <v>66.6666666666666</v>
      </c>
      <c r="K83">
        <f>'gpu3'!E89</f>
        <v>72.2222222222222</v>
      </c>
      <c r="P83">
        <f>'gpu3'!E107</f>
        <v>79.629629629629605</v>
      </c>
    </row>
    <row r="84" spans="1:16">
      <c r="A84" t="str">
        <f>'gpu3'!A85</f>
        <v>WordsSynonyms</v>
      </c>
      <c r="B84">
        <f>'gpu3'!E85</f>
        <v>52.351097178683297</v>
      </c>
      <c r="K84">
        <f>'gpu3'!E90</f>
        <v>49.686520376175501</v>
      </c>
      <c r="P84">
        <f>'gpu3'!E106</f>
        <v>52.5078369905956</v>
      </c>
    </row>
    <row r="85" spans="1:16">
      <c r="A85" t="s">
        <v>157</v>
      </c>
      <c r="K85">
        <f>'gpu3'!E123</f>
        <v>53.591160220994396</v>
      </c>
      <c r="P85">
        <f>'gpu3'!E154</f>
        <v>43.093922651933703</v>
      </c>
    </row>
    <row r="86" spans="1:16">
      <c r="A86" t="s">
        <v>158</v>
      </c>
      <c r="K86">
        <f>'gpu3'!E124</f>
        <v>71.270718232044203</v>
      </c>
      <c r="P86">
        <f>'gpu3'!E155</f>
        <v>74.033149171270694</v>
      </c>
    </row>
    <row r="87" spans="1:16">
      <c r="A87" t="s">
        <v>159</v>
      </c>
      <c r="K87">
        <f>'gpu3'!E125</f>
        <v>75.533333333333303</v>
      </c>
      <c r="P87">
        <f>'gpu3'!E156</f>
        <v>76.3</v>
      </c>
    </row>
  </sheetData>
  <sortState xmlns:xlrd2="http://schemas.microsoft.com/office/spreadsheetml/2017/richdata2" ref="A94:Q98">
    <sortCondition ref="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A15-5897-4C81-BEB9-7876A1902672}">
  <dimension ref="A1:CE855"/>
  <sheetViews>
    <sheetView topLeftCell="A839" workbookViewId="0">
      <selection activeCell="G854" sqref="G854"/>
    </sheetView>
  </sheetViews>
  <sheetFormatPr defaultRowHeight="14.4"/>
  <cols>
    <col min="1" max="1" width="76.3671875" customWidth="1"/>
    <col min="2" max="2" width="12.9453125" customWidth="1"/>
    <col min="3" max="3" width="17.3671875" customWidth="1"/>
    <col min="4" max="4" width="12.734375" customWidth="1"/>
    <col min="5" max="5" width="17.83984375" customWidth="1"/>
  </cols>
  <sheetData>
    <row r="1" spans="1:40">
      <c r="A1" s="1" t="s">
        <v>2</v>
      </c>
    </row>
    <row r="2" spans="1:40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</row>
    <row r="3" spans="1:40">
      <c r="B3" t="s">
        <v>52</v>
      </c>
      <c r="C3" t="s">
        <v>53</v>
      </c>
      <c r="D3" t="s">
        <v>54</v>
      </c>
      <c r="E3" t="s">
        <v>55</v>
      </c>
    </row>
    <row r="4" spans="1:40">
      <c r="A4" t="s">
        <v>3</v>
      </c>
    </row>
    <row r="5" spans="1:40">
      <c r="A5" t="s">
        <v>4</v>
      </c>
    </row>
    <row r="6" spans="1:40">
      <c r="A6" t="s">
        <v>57</v>
      </c>
      <c r="B6">
        <v>0.365318520334031</v>
      </c>
      <c r="C6">
        <v>91.3333333333333</v>
      </c>
      <c r="D6">
        <v>1.41322613181648</v>
      </c>
      <c r="E6">
        <v>59.120879120879103</v>
      </c>
      <c r="F6">
        <v>13927.1712758541</v>
      </c>
    </row>
    <row r="7" spans="1:40">
      <c r="A7" t="s">
        <v>3</v>
      </c>
    </row>
    <row r="8" spans="1:40">
      <c r="A8" t="s">
        <v>5</v>
      </c>
    </row>
    <row r="9" spans="1:40">
      <c r="A9" t="s">
        <v>57</v>
      </c>
      <c r="B9">
        <v>0.22176479419072401</v>
      </c>
      <c r="C9">
        <v>98</v>
      </c>
      <c r="D9">
        <v>1.33565940437736</v>
      </c>
      <c r="E9">
        <v>62.857142857142797</v>
      </c>
      <c r="F9">
        <v>17980.509939670501</v>
      </c>
    </row>
    <row r="10" spans="1:40">
      <c r="A10" t="s">
        <v>6</v>
      </c>
    </row>
    <row r="11" spans="1:40">
      <c r="A11" t="s">
        <v>4</v>
      </c>
    </row>
    <row r="12" spans="1:40">
      <c r="A12" t="s">
        <v>58</v>
      </c>
      <c r="B12">
        <v>0.47358988431783799</v>
      </c>
      <c r="C12">
        <v>84.871794871794805</v>
      </c>
      <c r="D12">
        <v>0.88443635796646902</v>
      </c>
      <c r="E12">
        <v>73.657289002557505</v>
      </c>
      <c r="F12">
        <v>10313.1718246936</v>
      </c>
    </row>
    <row r="13" spans="1:40">
      <c r="A13" t="s">
        <v>6</v>
      </c>
    </row>
    <row r="14" spans="1:40">
      <c r="A14" t="s">
        <v>5</v>
      </c>
    </row>
    <row r="15" spans="1:40">
      <c r="A15" t="s">
        <v>58</v>
      </c>
      <c r="B15">
        <v>0.367233503781832</v>
      </c>
      <c r="C15">
        <v>87.948717948717899</v>
      </c>
      <c r="D15">
        <v>0.59788909714545102</v>
      </c>
      <c r="E15">
        <v>81.074168797953902</v>
      </c>
      <c r="F15">
        <v>10297.0583570003</v>
      </c>
    </row>
    <row r="16" spans="1:40">
      <c r="A16" t="s">
        <v>7</v>
      </c>
    </row>
    <row r="17" spans="1:6">
      <c r="A17" t="s">
        <v>4</v>
      </c>
    </row>
    <row r="18" spans="1:6">
      <c r="A18" t="s">
        <v>59</v>
      </c>
      <c r="B18">
        <v>9.26365256309509E-2</v>
      </c>
      <c r="C18">
        <v>100</v>
      </c>
      <c r="D18">
        <v>0.49891270773751301</v>
      </c>
      <c r="E18">
        <v>81.714285714285694</v>
      </c>
      <c r="F18">
        <v>2389.8043274879401</v>
      </c>
    </row>
    <row r="19" spans="1:6">
      <c r="A19" t="s">
        <v>7</v>
      </c>
    </row>
    <row r="20" spans="1:6">
      <c r="A20" t="s">
        <v>5</v>
      </c>
    </row>
    <row r="21" spans="1:6">
      <c r="A21" t="s">
        <v>59</v>
      </c>
      <c r="B21">
        <v>9.8089946640862305E-2</v>
      </c>
      <c r="C21">
        <v>100</v>
      </c>
      <c r="D21">
        <v>0.496533027376447</v>
      </c>
      <c r="E21">
        <v>83.428571428571402</v>
      </c>
      <c r="F21">
        <v>2683.1756021976398</v>
      </c>
    </row>
    <row r="22" spans="1:6">
      <c r="A22" t="s">
        <v>8</v>
      </c>
    </row>
    <row r="23" spans="1:6">
      <c r="A23" t="s">
        <v>4</v>
      </c>
    </row>
    <row r="24" spans="1:6">
      <c r="A24" t="s">
        <v>60</v>
      </c>
      <c r="B24">
        <v>0.49479711850484198</v>
      </c>
      <c r="C24">
        <v>86.6666666666666</v>
      </c>
      <c r="D24">
        <v>0.93532377878824802</v>
      </c>
      <c r="E24">
        <v>60</v>
      </c>
      <c r="F24">
        <v>1080.7250499725301</v>
      </c>
    </row>
    <row r="25" spans="1:6">
      <c r="A25" t="s">
        <v>8</v>
      </c>
    </row>
    <row r="26" spans="1:6">
      <c r="A26" t="s">
        <v>5</v>
      </c>
    </row>
    <row r="27" spans="1:6">
      <c r="A27" t="s">
        <v>60</v>
      </c>
      <c r="B27">
        <v>0.47392522493998201</v>
      </c>
      <c r="C27">
        <v>86.6666666666666</v>
      </c>
      <c r="D27">
        <v>0.838632710774739</v>
      </c>
      <c r="E27">
        <v>60</v>
      </c>
      <c r="F27">
        <v>1460.5291969776099</v>
      </c>
    </row>
    <row r="28" spans="1:6">
      <c r="A28" t="s">
        <v>9</v>
      </c>
    </row>
    <row r="29" spans="1:6">
      <c r="A29" t="s">
        <v>4</v>
      </c>
    </row>
    <row r="30" spans="1:6">
      <c r="A30" t="s">
        <v>61</v>
      </c>
      <c r="B30">
        <v>3.8669052720069798E-2</v>
      </c>
      <c r="C30">
        <v>100</v>
      </c>
      <c r="D30">
        <v>0.37540692687034599</v>
      </c>
      <c r="E30">
        <v>70</v>
      </c>
      <c r="F30">
        <v>1259.2070498466401</v>
      </c>
    </row>
    <row r="31" spans="1:6">
      <c r="A31" t="s">
        <v>9</v>
      </c>
    </row>
    <row r="32" spans="1:6">
      <c r="A32" t="s">
        <v>5</v>
      </c>
    </row>
    <row r="33" spans="1:6">
      <c r="A33" t="s">
        <v>61</v>
      </c>
      <c r="B33">
        <v>3.6630690097808803E-2</v>
      </c>
      <c r="C33">
        <v>100</v>
      </c>
      <c r="D33">
        <v>0.40904631614685</v>
      </c>
      <c r="E33">
        <v>80</v>
      </c>
      <c r="F33">
        <v>1761.08404684066</v>
      </c>
    </row>
    <row r="34" spans="1:6">
      <c r="A34" t="s">
        <v>10</v>
      </c>
    </row>
    <row r="35" spans="1:6">
      <c r="A35" t="s">
        <v>4</v>
      </c>
    </row>
    <row r="36" spans="1:6">
      <c r="A36" t="s">
        <v>62</v>
      </c>
      <c r="B36">
        <v>1.9314694404602002E-2</v>
      </c>
      <c r="C36">
        <v>100</v>
      </c>
      <c r="D36">
        <v>0.16376520395278901</v>
      </c>
      <c r="E36">
        <v>95</v>
      </c>
      <c r="F36">
        <v>1154.62031984329</v>
      </c>
    </row>
    <row r="37" spans="1:6">
      <c r="A37" t="s">
        <v>10</v>
      </c>
    </row>
    <row r="38" spans="1:6">
      <c r="A38" t="s">
        <v>5</v>
      </c>
    </row>
    <row r="39" spans="1:6">
      <c r="A39" t="s">
        <v>62</v>
      </c>
      <c r="B39">
        <v>1.2292641401290799E-2</v>
      </c>
      <c r="C39">
        <v>100</v>
      </c>
      <c r="D39">
        <v>0.174334555864334</v>
      </c>
      <c r="E39">
        <v>90</v>
      </c>
      <c r="F39">
        <v>1736.0261852741201</v>
      </c>
    </row>
    <row r="40" spans="1:6">
      <c r="A40" t="s">
        <v>11</v>
      </c>
    </row>
    <row r="41" spans="1:6">
      <c r="A41" t="s">
        <v>4</v>
      </c>
    </row>
    <row r="42" spans="1:6">
      <c r="A42" t="s">
        <v>63</v>
      </c>
      <c r="B42">
        <v>3.5894481341044102E-2</v>
      </c>
      <c r="C42">
        <v>100</v>
      </c>
      <c r="D42">
        <v>0.45598829984664901</v>
      </c>
      <c r="E42">
        <v>88.3333333333333</v>
      </c>
      <c r="F42">
        <v>2869.88670349121</v>
      </c>
    </row>
    <row r="43" spans="1:6">
      <c r="A43" t="s">
        <v>11</v>
      </c>
    </row>
    <row r="44" spans="1:6">
      <c r="A44" t="s">
        <v>5</v>
      </c>
    </row>
    <row r="45" spans="1:6">
      <c r="A45" t="s">
        <v>63</v>
      </c>
      <c r="B45">
        <v>5.2377700805664E-2</v>
      </c>
      <c r="C45">
        <v>100</v>
      </c>
      <c r="D45">
        <v>0.31390024026234897</v>
      </c>
      <c r="E45">
        <v>91.6666666666666</v>
      </c>
      <c r="F45">
        <v>4359.7295405864697</v>
      </c>
    </row>
    <row r="46" spans="1:6">
      <c r="A46" t="s">
        <v>12</v>
      </c>
    </row>
    <row r="47" spans="1:6">
      <c r="A47" t="s">
        <v>4</v>
      </c>
    </row>
    <row r="48" spans="1:6">
      <c r="A48" t="s">
        <v>64</v>
      </c>
      <c r="B48">
        <v>1.0088284810384101E-3</v>
      </c>
      <c r="C48">
        <v>100</v>
      </c>
      <c r="D48">
        <v>5.1140243808428403E-2</v>
      </c>
      <c r="E48">
        <v>99</v>
      </c>
      <c r="F48">
        <v>5594.2393023967697</v>
      </c>
    </row>
    <row r="49" spans="1:6">
      <c r="A49" t="s">
        <v>12</v>
      </c>
    </row>
    <row r="50" spans="1:6">
      <c r="A50" t="s">
        <v>5</v>
      </c>
    </row>
    <row r="51" spans="1:6">
      <c r="A51" t="s">
        <v>64</v>
      </c>
      <c r="B51">
        <v>1.0420481363932199E-3</v>
      </c>
      <c r="C51">
        <v>100</v>
      </c>
      <c r="D51">
        <v>5.6989376280042803E-2</v>
      </c>
      <c r="E51">
        <v>99</v>
      </c>
      <c r="F51">
        <v>4208.8277266025498</v>
      </c>
    </row>
    <row r="52" spans="1:6">
      <c r="A52" t="s">
        <v>13</v>
      </c>
    </row>
    <row r="53" spans="1:6">
      <c r="A53" t="s">
        <v>4</v>
      </c>
    </row>
    <row r="54" spans="1:6">
      <c r="A54" t="s">
        <v>65</v>
      </c>
      <c r="B54">
        <v>0.33232644589605798</v>
      </c>
      <c r="C54">
        <v>86.509635974304004</v>
      </c>
      <c r="D54">
        <v>0.73685477475325201</v>
      </c>
      <c r="E54">
        <v>68.3072916666666</v>
      </c>
      <c r="F54">
        <v>32134.5501210689</v>
      </c>
    </row>
    <row r="55" spans="1:6">
      <c r="A55" t="s">
        <v>13</v>
      </c>
    </row>
    <row r="56" spans="1:6">
      <c r="A56" t="s">
        <v>5</v>
      </c>
    </row>
    <row r="57" spans="1:6">
      <c r="A57" t="s">
        <v>65</v>
      </c>
      <c r="B57">
        <v>0.22397140376828201</v>
      </c>
      <c r="C57">
        <v>92.505353319057804</v>
      </c>
      <c r="D57">
        <v>0.70191322105626197</v>
      </c>
      <c r="E57">
        <v>70.8333333333333</v>
      </c>
      <c r="F57">
        <v>24226.422220230099</v>
      </c>
    </row>
    <row r="58" spans="1:6">
      <c r="A58" t="s">
        <v>14</v>
      </c>
    </row>
    <row r="59" spans="1:6">
      <c r="A59" t="s">
        <v>4</v>
      </c>
    </row>
    <row r="60" spans="1:6">
      <c r="A60" t="s">
        <v>66</v>
      </c>
      <c r="B60">
        <v>0.47636454105377102</v>
      </c>
      <c r="C60">
        <v>85</v>
      </c>
      <c r="D60">
        <v>1.2640959698220899</v>
      </c>
      <c r="E60">
        <v>56.521739130434703</v>
      </c>
      <c r="F60">
        <v>17011.036418199499</v>
      </c>
    </row>
    <row r="61" spans="1:6">
      <c r="A61" t="s">
        <v>14</v>
      </c>
    </row>
    <row r="62" spans="1:6">
      <c r="A62" t="s">
        <v>5</v>
      </c>
    </row>
    <row r="63" spans="1:6">
      <c r="A63" t="s">
        <v>66</v>
      </c>
      <c r="B63">
        <v>0.219289374351501</v>
      </c>
      <c r="C63">
        <v>100</v>
      </c>
      <c r="D63">
        <v>0.777807742961938</v>
      </c>
      <c r="E63">
        <v>77.246376811594203</v>
      </c>
      <c r="F63">
        <v>39927.000044345798</v>
      </c>
    </row>
    <row r="64" spans="1:6">
      <c r="A64" t="s">
        <v>15</v>
      </c>
    </row>
    <row r="65" spans="1:37">
      <c r="A65" t="s">
        <v>4</v>
      </c>
    </row>
    <row r="66" spans="1:37">
      <c r="A66" t="s">
        <v>67</v>
      </c>
      <c r="B66">
        <v>2.6627012661525101E-3</v>
      </c>
      <c r="C66">
        <v>100</v>
      </c>
      <c r="D66">
        <v>1.01374643189566E-2</v>
      </c>
      <c r="E66">
        <v>100</v>
      </c>
      <c r="F66">
        <v>1310.74520802497</v>
      </c>
    </row>
    <row r="67" spans="1:37">
      <c r="A67" t="s">
        <v>15</v>
      </c>
    </row>
    <row r="68" spans="1:37">
      <c r="A68" t="s">
        <v>5</v>
      </c>
    </row>
    <row r="69" spans="1:37">
      <c r="A69" t="s">
        <v>67</v>
      </c>
      <c r="B69">
        <v>2.0944050380161802E-3</v>
      </c>
      <c r="C69">
        <v>100</v>
      </c>
      <c r="D69">
        <v>1.43150814941951E-2</v>
      </c>
      <c r="E69">
        <v>100</v>
      </c>
      <c r="F69">
        <v>1559.5595359802201</v>
      </c>
    </row>
    <row r="70" spans="1:37">
      <c r="A70" t="s">
        <v>16</v>
      </c>
    </row>
    <row r="71" spans="1:37">
      <c r="A71" t="s">
        <v>4</v>
      </c>
    </row>
    <row r="73" spans="1:37">
      <c r="A73" t="s">
        <v>78</v>
      </c>
    </row>
    <row r="75" spans="1:37" ht="52.5" customHeight="1">
      <c r="A75" t="s">
        <v>79</v>
      </c>
    </row>
    <row r="76" spans="1:37">
      <c r="A76" t="s">
        <v>17</v>
      </c>
      <c r="B76" t="s">
        <v>18</v>
      </c>
      <c r="C76" t="s">
        <v>19</v>
      </c>
      <c r="D76" t="s">
        <v>20</v>
      </c>
      <c r="E76" t="s">
        <v>21</v>
      </c>
      <c r="F76" t="s">
        <v>80</v>
      </c>
      <c r="G76" t="s">
        <v>23</v>
      </c>
      <c r="H76" t="s">
        <v>24</v>
      </c>
      <c r="I76" t="s">
        <v>25</v>
      </c>
      <c r="J76" t="s">
        <v>26</v>
      </c>
      <c r="K76" t="s">
        <v>81</v>
      </c>
      <c r="L76" t="s">
        <v>28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36</v>
      </c>
      <c r="T76" t="s">
        <v>37</v>
      </c>
      <c r="U76" t="s">
        <v>82</v>
      </c>
      <c r="V76" t="s">
        <v>40</v>
      </c>
      <c r="W76" t="s">
        <v>41</v>
      </c>
      <c r="X76" t="s">
        <v>42</v>
      </c>
      <c r="Y76" t="s">
        <v>43</v>
      </c>
      <c r="Z76" t="s">
        <v>44</v>
      </c>
      <c r="AA76" t="s">
        <v>45</v>
      </c>
      <c r="AB76" t="s">
        <v>83</v>
      </c>
      <c r="AC76" t="s">
        <v>47</v>
      </c>
      <c r="AD76" t="s">
        <v>48</v>
      </c>
      <c r="AE76" t="s">
        <v>50</v>
      </c>
      <c r="AF76" t="s">
        <v>51</v>
      </c>
      <c r="AG76" t="s">
        <v>52</v>
      </c>
      <c r="AH76" t="s">
        <v>53</v>
      </c>
      <c r="AI76" t="s">
        <v>54</v>
      </c>
      <c r="AJ76" t="s">
        <v>55</v>
      </c>
      <c r="AK76" t="s">
        <v>56</v>
      </c>
    </row>
    <row r="77" spans="1:37">
      <c r="A77" t="s">
        <v>84</v>
      </c>
      <c r="B77">
        <v>2.2556809915436599E-2</v>
      </c>
      <c r="C77">
        <v>100</v>
      </c>
      <c r="D77">
        <v>0.60083643610660797</v>
      </c>
      <c r="E77">
        <v>75.384615384615302</v>
      </c>
      <c r="F77">
        <v>3166.0638604164101</v>
      </c>
    </row>
    <row r="78" spans="1:37">
      <c r="A78" t="s">
        <v>85</v>
      </c>
      <c r="B78">
        <v>5.6127756834030099E-3</v>
      </c>
      <c r="C78">
        <v>100</v>
      </c>
      <c r="D78">
        <v>0.17998357195603201</v>
      </c>
      <c r="E78">
        <v>94.298245614034997</v>
      </c>
      <c r="F78">
        <v>3989.66965675354</v>
      </c>
    </row>
    <row r="79" spans="1:37">
      <c r="A79" t="s">
        <v>86</v>
      </c>
      <c r="B79" s="2">
        <v>3.67450714111328E-5</v>
      </c>
      <c r="C79">
        <v>100</v>
      </c>
      <c r="D79">
        <v>3.8559293945630298E-2</v>
      </c>
      <c r="E79">
        <v>99.3333333333333</v>
      </c>
      <c r="F79">
        <v>11742.3777377605</v>
      </c>
    </row>
    <row r="80" spans="1:37">
      <c r="A80" t="s">
        <v>87</v>
      </c>
      <c r="B80">
        <v>2.9337463378906199E-2</v>
      </c>
      <c r="C80">
        <v>100</v>
      </c>
      <c r="D80">
        <v>0.32566384742008297</v>
      </c>
      <c r="E80">
        <v>88.040201005025096</v>
      </c>
      <c r="F80">
        <v>7881.0323758125296</v>
      </c>
    </row>
    <row r="81" spans="1:37">
      <c r="A81" t="s">
        <v>88</v>
      </c>
      <c r="B81">
        <v>0.210769922316074</v>
      </c>
      <c r="C81">
        <v>91.4</v>
      </c>
      <c r="D81">
        <v>0.489608174037933</v>
      </c>
      <c r="E81">
        <v>83.68</v>
      </c>
      <c r="F81">
        <v>20955.706346511801</v>
      </c>
    </row>
    <row r="83" spans="1:37">
      <c r="A83" t="s">
        <v>17</v>
      </c>
      <c r="B83" t="s">
        <v>18</v>
      </c>
      <c r="C83" t="s">
        <v>19</v>
      </c>
      <c r="D83" t="s">
        <v>20</v>
      </c>
      <c r="E83" t="s">
        <v>21</v>
      </c>
      <c r="F83" t="s">
        <v>91</v>
      </c>
      <c r="G83" t="s">
        <v>23</v>
      </c>
      <c r="H83" t="s">
        <v>24</v>
      </c>
      <c r="I83" t="s">
        <v>25</v>
      </c>
      <c r="J83" t="s">
        <v>26</v>
      </c>
      <c r="K83" t="s">
        <v>81</v>
      </c>
      <c r="L83" t="s">
        <v>28</v>
      </c>
      <c r="M83" t="s">
        <v>29</v>
      </c>
      <c r="N83" t="s">
        <v>30</v>
      </c>
      <c r="O83" t="s">
        <v>31</v>
      </c>
      <c r="P83" t="s">
        <v>32</v>
      </c>
      <c r="Q83" t="s">
        <v>33</v>
      </c>
      <c r="R83" t="s">
        <v>34</v>
      </c>
      <c r="S83" t="s">
        <v>36</v>
      </c>
      <c r="T83" t="s">
        <v>37</v>
      </c>
      <c r="U83" t="s">
        <v>92</v>
      </c>
      <c r="V83" t="s">
        <v>40</v>
      </c>
      <c r="W83" t="s">
        <v>41</v>
      </c>
      <c r="X83" t="s">
        <v>42</v>
      </c>
      <c r="Y83" t="s">
        <v>43</v>
      </c>
      <c r="Z83" t="s">
        <v>44</v>
      </c>
      <c r="AA83" t="s">
        <v>45</v>
      </c>
      <c r="AB83" t="s">
        <v>83</v>
      </c>
      <c r="AC83" t="s">
        <v>47</v>
      </c>
      <c r="AD83" t="s">
        <v>48</v>
      </c>
      <c r="AE83" t="s">
        <v>50</v>
      </c>
      <c r="AF83" t="s">
        <v>51</v>
      </c>
      <c r="AG83" t="s">
        <v>52</v>
      </c>
      <c r="AH83" t="s">
        <v>53</v>
      </c>
      <c r="AI83" t="s">
        <v>54</v>
      </c>
      <c r="AJ83" t="s">
        <v>55</v>
      </c>
      <c r="AK83" t="s">
        <v>56</v>
      </c>
    </row>
    <row r="84" spans="1:37">
      <c r="A84" t="s">
        <v>90</v>
      </c>
      <c r="B84">
        <v>0.59614907649525395</v>
      </c>
      <c r="C84">
        <v>70.175438596491205</v>
      </c>
      <c r="D84">
        <v>0.59606145046375403</v>
      </c>
      <c r="E84">
        <v>66.6666666666666</v>
      </c>
      <c r="F84">
        <v>2829.9123339653001</v>
      </c>
    </row>
    <row r="85" spans="1:37">
      <c r="A85" t="s">
        <v>89</v>
      </c>
      <c r="B85">
        <v>7.4540628699327593E-2</v>
      </c>
      <c r="C85">
        <v>99.625468164794</v>
      </c>
      <c r="D85">
        <v>1.99292401983446</v>
      </c>
      <c r="E85">
        <v>52.351097178683297</v>
      </c>
      <c r="F85">
        <v>24355.467847108801</v>
      </c>
    </row>
    <row r="87" spans="1:37">
      <c r="A87" t="s">
        <v>163</v>
      </c>
    </row>
    <row r="88" spans="1:37">
      <c r="A88" t="s">
        <v>17</v>
      </c>
      <c r="B88" t="s">
        <v>18</v>
      </c>
      <c r="C88" t="s">
        <v>19</v>
      </c>
      <c r="D88" t="s">
        <v>20</v>
      </c>
      <c r="E88" t="s">
        <v>21</v>
      </c>
      <c r="F88" t="s">
        <v>162</v>
      </c>
      <c r="G88" t="s">
        <v>23</v>
      </c>
      <c r="H88" t="s">
        <v>24</v>
      </c>
      <c r="I88" t="s">
        <v>25</v>
      </c>
      <c r="J88" t="s">
        <v>26</v>
      </c>
      <c r="K88" t="s">
        <v>81</v>
      </c>
      <c r="L88" t="s">
        <v>28</v>
      </c>
      <c r="M88" t="s">
        <v>29</v>
      </c>
      <c r="N88" t="s">
        <v>30</v>
      </c>
      <c r="O88" t="s">
        <v>31</v>
      </c>
      <c r="P88" t="s">
        <v>32</v>
      </c>
      <c r="Q88" t="s">
        <v>33</v>
      </c>
      <c r="R88" t="s">
        <v>34</v>
      </c>
      <c r="S88" t="s">
        <v>36</v>
      </c>
      <c r="T88" t="s">
        <v>37</v>
      </c>
      <c r="U88" t="s">
        <v>163</v>
      </c>
      <c r="V88" t="s">
        <v>40</v>
      </c>
      <c r="W88" t="s">
        <v>41</v>
      </c>
      <c r="X88" t="s">
        <v>42</v>
      </c>
      <c r="Y88" t="s">
        <v>43</v>
      </c>
      <c r="Z88" t="s">
        <v>44</v>
      </c>
      <c r="AA88" t="s">
        <v>45</v>
      </c>
      <c r="AB88" t="s">
        <v>83</v>
      </c>
      <c r="AC88" t="s">
        <v>47</v>
      </c>
      <c r="AD88" t="s">
        <v>48</v>
      </c>
      <c r="AE88" t="s">
        <v>50</v>
      </c>
      <c r="AF88" t="s">
        <v>51</v>
      </c>
      <c r="AG88" t="s">
        <v>52</v>
      </c>
      <c r="AH88" t="s">
        <v>53</v>
      </c>
      <c r="AI88" t="s">
        <v>54</v>
      </c>
      <c r="AJ88" t="s">
        <v>55</v>
      </c>
      <c r="AK88" t="s">
        <v>56</v>
      </c>
    </row>
    <row r="89" spans="1:37">
      <c r="A89" t="s">
        <v>90</v>
      </c>
      <c r="B89">
        <v>0.59880654017130497</v>
      </c>
      <c r="C89">
        <v>68.421052631578902</v>
      </c>
      <c r="D89">
        <v>0.59308241914819704</v>
      </c>
      <c r="E89">
        <v>72.2222222222222</v>
      </c>
      <c r="F89">
        <v>2502.3821721076902</v>
      </c>
    </row>
    <row r="90" spans="1:37">
      <c r="A90" t="s">
        <v>89</v>
      </c>
      <c r="B90">
        <v>0.26635159892535798</v>
      </c>
      <c r="C90">
        <v>96.629213483146003</v>
      </c>
      <c r="D90">
        <v>2.0004038855573598</v>
      </c>
      <c r="E90">
        <v>49.686520376175501</v>
      </c>
      <c r="F90">
        <v>17690.391161203301</v>
      </c>
    </row>
    <row r="93" spans="1:37">
      <c r="A93" t="s">
        <v>164</v>
      </c>
    </row>
    <row r="94" spans="1:37">
      <c r="A94" t="s">
        <v>17</v>
      </c>
      <c r="B94" t="s">
        <v>18</v>
      </c>
      <c r="C94" t="s">
        <v>19</v>
      </c>
      <c r="D94" t="s">
        <v>20</v>
      </c>
      <c r="E94" t="s">
        <v>21</v>
      </c>
      <c r="F94" t="s">
        <v>91</v>
      </c>
      <c r="G94" t="s">
        <v>23</v>
      </c>
      <c r="H94" t="s">
        <v>24</v>
      </c>
      <c r="I94" t="s">
        <v>25</v>
      </c>
      <c r="J94" t="s">
        <v>26</v>
      </c>
      <c r="K94" t="s">
        <v>81</v>
      </c>
      <c r="L94" t="s">
        <v>28</v>
      </c>
      <c r="M94" t="s">
        <v>29</v>
      </c>
      <c r="N94" t="s">
        <v>30</v>
      </c>
      <c r="O94" t="s">
        <v>31</v>
      </c>
      <c r="P94" t="s">
        <v>32</v>
      </c>
      <c r="Q94" t="s">
        <v>33</v>
      </c>
      <c r="R94" t="s">
        <v>34</v>
      </c>
      <c r="S94" t="s">
        <v>36</v>
      </c>
      <c r="T94" t="s">
        <v>37</v>
      </c>
      <c r="U94" t="s">
        <v>92</v>
      </c>
      <c r="V94" t="s">
        <v>40</v>
      </c>
      <c r="W94" t="s">
        <v>41</v>
      </c>
      <c r="X94" t="s">
        <v>42</v>
      </c>
      <c r="Y94" t="s">
        <v>43</v>
      </c>
      <c r="Z94" t="s">
        <v>44</v>
      </c>
      <c r="AA94" t="s">
        <v>45</v>
      </c>
      <c r="AB94" t="s">
        <v>83</v>
      </c>
      <c r="AC94" t="s">
        <v>47</v>
      </c>
      <c r="AD94" t="s">
        <v>48</v>
      </c>
      <c r="AE94" t="s">
        <v>50</v>
      </c>
      <c r="AF94" t="s">
        <v>51</v>
      </c>
      <c r="AG94" t="s">
        <v>52</v>
      </c>
      <c r="AH94" t="s">
        <v>53</v>
      </c>
      <c r="AI94" t="s">
        <v>54</v>
      </c>
      <c r="AJ94" t="s">
        <v>55</v>
      </c>
      <c r="AK94" t="s">
        <v>56</v>
      </c>
    </row>
    <row r="95" spans="1:37">
      <c r="A95" t="s">
        <v>89</v>
      </c>
      <c r="B95">
        <v>7.4540628699327593E-2</v>
      </c>
      <c r="C95">
        <v>99.625468164794</v>
      </c>
      <c r="D95">
        <v>1.99292401983446</v>
      </c>
      <c r="E95">
        <v>52.351097178683297</v>
      </c>
      <c r="F95">
        <v>24355.467847108801</v>
      </c>
    </row>
    <row r="96" spans="1:37">
      <c r="A96" t="s">
        <v>90</v>
      </c>
      <c r="B96">
        <v>0.59614907649525395</v>
      </c>
      <c r="C96">
        <v>70.175438596491205</v>
      </c>
      <c r="D96">
        <v>0.59606145046375403</v>
      </c>
      <c r="E96">
        <v>66.6666666666666</v>
      </c>
      <c r="F96">
        <v>2829.9123339653001</v>
      </c>
    </row>
    <row r="98" spans="1:37">
      <c r="A98" t="s">
        <v>165</v>
      </c>
    </row>
    <row r="99" spans="1:37">
      <c r="A99" t="s">
        <v>17</v>
      </c>
      <c r="B99" t="s">
        <v>18</v>
      </c>
      <c r="C99" t="s">
        <v>19</v>
      </c>
      <c r="D99" t="s">
        <v>20</v>
      </c>
      <c r="E99" t="s">
        <v>21</v>
      </c>
      <c r="F99" t="s">
        <v>162</v>
      </c>
      <c r="G99" t="s">
        <v>23</v>
      </c>
      <c r="H99" t="s">
        <v>24</v>
      </c>
      <c r="I99" t="s">
        <v>25</v>
      </c>
      <c r="J99" t="s">
        <v>26</v>
      </c>
      <c r="K99" t="s">
        <v>81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  <c r="R99" t="s">
        <v>34</v>
      </c>
      <c r="S99" t="s">
        <v>36</v>
      </c>
      <c r="T99" t="s">
        <v>37</v>
      </c>
      <c r="U99" t="s">
        <v>163</v>
      </c>
      <c r="V99" t="s">
        <v>40</v>
      </c>
      <c r="W99" t="s">
        <v>41</v>
      </c>
      <c r="X99" t="s">
        <v>42</v>
      </c>
      <c r="Y99" t="s">
        <v>43</v>
      </c>
      <c r="Z99" t="s">
        <v>44</v>
      </c>
      <c r="AA99" t="s">
        <v>45</v>
      </c>
      <c r="AB99" t="s">
        <v>83</v>
      </c>
      <c r="AC99" t="s">
        <v>47</v>
      </c>
      <c r="AD99" t="s">
        <v>48</v>
      </c>
      <c r="AE99" t="s">
        <v>50</v>
      </c>
      <c r="AF99" t="s">
        <v>51</v>
      </c>
      <c r="AG99" t="s">
        <v>52</v>
      </c>
      <c r="AH99" t="s">
        <v>53</v>
      </c>
      <c r="AI99" t="s">
        <v>54</v>
      </c>
      <c r="AJ99" t="s">
        <v>55</v>
      </c>
      <c r="AK99" t="s">
        <v>56</v>
      </c>
    </row>
    <row r="100" spans="1:37">
      <c r="A100" t="s">
        <v>89</v>
      </c>
      <c r="B100">
        <v>0.26635159892535798</v>
      </c>
      <c r="C100">
        <v>96.629213483146003</v>
      </c>
      <c r="D100">
        <v>2.0004038855573598</v>
      </c>
      <c r="E100">
        <v>49.686520376175501</v>
      </c>
      <c r="F100">
        <v>17690.391161203301</v>
      </c>
    </row>
    <row r="101" spans="1:37">
      <c r="A101" t="s">
        <v>90</v>
      </c>
      <c r="B101">
        <v>0.59880654017130497</v>
      </c>
      <c r="C101">
        <v>68.421052631578902</v>
      </c>
      <c r="D101">
        <v>0.59308241914819704</v>
      </c>
      <c r="E101">
        <v>72.2222222222222</v>
      </c>
      <c r="F101">
        <v>2502.3821721076902</v>
      </c>
    </row>
    <row r="102" spans="1:37">
      <c r="A102" t="s">
        <v>166</v>
      </c>
    </row>
    <row r="103" spans="1:37">
      <c r="A103" t="s">
        <v>166</v>
      </c>
    </row>
    <row r="104" spans="1:37">
      <c r="A104" t="s">
        <v>167</v>
      </c>
    </row>
    <row r="105" spans="1:37">
      <c r="A105" t="s">
        <v>82</v>
      </c>
      <c r="B105" t="s">
        <v>18</v>
      </c>
      <c r="C105" t="s">
        <v>19</v>
      </c>
      <c r="D105" t="s">
        <v>20</v>
      </c>
      <c r="E105" t="s">
        <v>21</v>
      </c>
      <c r="F105" t="s">
        <v>168</v>
      </c>
      <c r="G105" t="s">
        <v>23</v>
      </c>
      <c r="H105" t="s">
        <v>24</v>
      </c>
      <c r="I105" t="s">
        <v>25</v>
      </c>
      <c r="J105" t="s">
        <v>26</v>
      </c>
      <c r="K105" t="s">
        <v>81</v>
      </c>
      <c r="L105" t="s">
        <v>28</v>
      </c>
      <c r="M105" t="s">
        <v>29</v>
      </c>
      <c r="N105" t="s">
        <v>30</v>
      </c>
      <c r="O105" t="s">
        <v>31</v>
      </c>
      <c r="P105" t="s">
        <v>32</v>
      </c>
      <c r="Q105" t="s">
        <v>33</v>
      </c>
      <c r="R105" t="s">
        <v>34</v>
      </c>
      <c r="S105" t="s">
        <v>36</v>
      </c>
      <c r="T105" t="s">
        <v>37</v>
      </c>
      <c r="U105" t="s">
        <v>82</v>
      </c>
      <c r="V105" t="s">
        <v>40</v>
      </c>
      <c r="W105" t="s">
        <v>41</v>
      </c>
      <c r="X105" t="s">
        <v>42</v>
      </c>
      <c r="Y105" t="s">
        <v>43</v>
      </c>
      <c r="Z105" t="s">
        <v>44</v>
      </c>
      <c r="AA105" t="s">
        <v>45</v>
      </c>
      <c r="AB105" t="s">
        <v>83</v>
      </c>
      <c r="AC105" t="s">
        <v>47</v>
      </c>
      <c r="AD105" t="s">
        <v>48</v>
      </c>
      <c r="AE105" t="s">
        <v>50</v>
      </c>
      <c r="AF105" t="s">
        <v>51</v>
      </c>
      <c r="AG105" t="s">
        <v>52</v>
      </c>
      <c r="AH105" t="s">
        <v>53</v>
      </c>
      <c r="AI105" t="s">
        <v>54</v>
      </c>
      <c r="AJ105" t="s">
        <v>55</v>
      </c>
      <c r="AK105" t="s">
        <v>56</v>
      </c>
    </row>
    <row r="106" spans="1:37">
      <c r="A106" t="s">
        <v>89</v>
      </c>
      <c r="B106">
        <v>0.30353100648087</v>
      </c>
      <c r="C106">
        <v>93.632958801498106</v>
      </c>
      <c r="D106">
        <v>2.1744508369589299</v>
      </c>
      <c r="E106">
        <v>52.5078369905956</v>
      </c>
      <c r="F106">
        <v>15731.514282226501</v>
      </c>
    </row>
    <row r="107" spans="1:37">
      <c r="A107" t="s">
        <v>90</v>
      </c>
      <c r="B107">
        <v>0.603650745592619</v>
      </c>
      <c r="C107">
        <v>71.929824561403507</v>
      </c>
      <c r="D107">
        <v>0.60267902303624998</v>
      </c>
      <c r="E107">
        <v>79.629629629629605</v>
      </c>
      <c r="F107">
        <v>2883.1448919773102</v>
      </c>
    </row>
    <row r="108" spans="1:37">
      <c r="A108" t="s">
        <v>165</v>
      </c>
    </row>
    <row r="109" spans="1:37">
      <c r="A109" t="s">
        <v>163</v>
      </c>
      <c r="B109" t="s">
        <v>18</v>
      </c>
      <c r="C109" t="s">
        <v>19</v>
      </c>
      <c r="D109" t="s">
        <v>20</v>
      </c>
      <c r="E109" t="s">
        <v>21</v>
      </c>
      <c r="F109" t="s">
        <v>162</v>
      </c>
      <c r="G109" t="s">
        <v>23</v>
      </c>
      <c r="H109" t="s">
        <v>24</v>
      </c>
      <c r="I109" t="s">
        <v>25</v>
      </c>
      <c r="J109" t="s">
        <v>26</v>
      </c>
      <c r="K109" t="s">
        <v>81</v>
      </c>
      <c r="L109" t="s">
        <v>28</v>
      </c>
      <c r="M109" t="s">
        <v>29</v>
      </c>
      <c r="N109" t="s">
        <v>30</v>
      </c>
      <c r="O109" t="s">
        <v>31</v>
      </c>
      <c r="P109" t="s">
        <v>32</v>
      </c>
      <c r="Q109" t="s">
        <v>33</v>
      </c>
      <c r="R109" t="s">
        <v>34</v>
      </c>
      <c r="S109" t="s">
        <v>36</v>
      </c>
      <c r="T109" t="s">
        <v>37</v>
      </c>
      <c r="U109" t="s">
        <v>163</v>
      </c>
      <c r="V109" t="s">
        <v>40</v>
      </c>
      <c r="W109" t="s">
        <v>41</v>
      </c>
      <c r="X109" t="s">
        <v>42</v>
      </c>
      <c r="Y109" t="s">
        <v>43</v>
      </c>
      <c r="Z109" t="s">
        <v>44</v>
      </c>
      <c r="AA109" t="s">
        <v>45</v>
      </c>
      <c r="AB109" t="s">
        <v>83</v>
      </c>
      <c r="AC109" t="s">
        <v>47</v>
      </c>
      <c r="AD109" t="s">
        <v>48</v>
      </c>
      <c r="AE109" t="s">
        <v>50</v>
      </c>
      <c r="AF109" t="s">
        <v>51</v>
      </c>
      <c r="AG109" t="s">
        <v>52</v>
      </c>
      <c r="AH109" t="s">
        <v>53</v>
      </c>
      <c r="AI109" t="s">
        <v>54</v>
      </c>
      <c r="AJ109" t="s">
        <v>55</v>
      </c>
      <c r="AK109" t="s">
        <v>56</v>
      </c>
    </row>
    <row r="110" spans="1:37">
      <c r="A110" t="s">
        <v>89</v>
      </c>
      <c r="B110">
        <v>0.26635159892535798</v>
      </c>
      <c r="C110">
        <v>96.629213483146003</v>
      </c>
      <c r="D110">
        <v>2.0004038855573598</v>
      </c>
      <c r="E110">
        <v>49.686520376175501</v>
      </c>
      <c r="F110">
        <v>17690.391161203301</v>
      </c>
    </row>
    <row r="111" spans="1:37">
      <c r="A111" t="s">
        <v>90</v>
      </c>
      <c r="B111">
        <v>0.59880654017130497</v>
      </c>
      <c r="C111">
        <v>68.421052631578902</v>
      </c>
      <c r="D111">
        <v>0.59308241914819704</v>
      </c>
      <c r="E111">
        <v>72.2222222222222</v>
      </c>
      <c r="F111">
        <v>2502.3821721076902</v>
      </c>
    </row>
    <row r="112" spans="1:37">
      <c r="A112" t="s">
        <v>164</v>
      </c>
    </row>
    <row r="113" spans="1:37">
      <c r="A113" t="s">
        <v>169</v>
      </c>
      <c r="B113" t="s">
        <v>18</v>
      </c>
      <c r="C113" t="s">
        <v>19</v>
      </c>
      <c r="D113" t="s">
        <v>20</v>
      </c>
      <c r="E113" t="s">
        <v>21</v>
      </c>
      <c r="F113" t="s">
        <v>91</v>
      </c>
      <c r="G113" t="s">
        <v>23</v>
      </c>
      <c r="H113" t="s">
        <v>24</v>
      </c>
      <c r="I113" t="s">
        <v>25</v>
      </c>
      <c r="J113" t="s">
        <v>26</v>
      </c>
      <c r="K113" t="s">
        <v>81</v>
      </c>
      <c r="L113" t="s">
        <v>28</v>
      </c>
      <c r="M113" t="s">
        <v>29</v>
      </c>
      <c r="N113" t="s">
        <v>30</v>
      </c>
      <c r="O113" t="s">
        <v>31</v>
      </c>
      <c r="P113" t="s">
        <v>32</v>
      </c>
      <c r="Q113" t="s">
        <v>33</v>
      </c>
      <c r="R113" t="s">
        <v>34</v>
      </c>
      <c r="S113" t="s">
        <v>36</v>
      </c>
      <c r="T113" t="s">
        <v>37</v>
      </c>
      <c r="U113" t="s">
        <v>92</v>
      </c>
      <c r="V113" t="s">
        <v>40</v>
      </c>
      <c r="W113" t="s">
        <v>41</v>
      </c>
      <c r="X113" t="s">
        <v>42</v>
      </c>
      <c r="Y113" t="s">
        <v>43</v>
      </c>
      <c r="Z113" t="s">
        <v>44</v>
      </c>
      <c r="AA113" t="s">
        <v>45</v>
      </c>
      <c r="AB113" t="s">
        <v>83</v>
      </c>
      <c r="AC113" t="s">
        <v>47</v>
      </c>
      <c r="AD113" t="s">
        <v>48</v>
      </c>
      <c r="AE113" t="s">
        <v>50</v>
      </c>
      <c r="AF113" t="s">
        <v>51</v>
      </c>
      <c r="AG113" t="s">
        <v>52</v>
      </c>
      <c r="AH113" t="s">
        <v>53</v>
      </c>
      <c r="AI113" t="s">
        <v>54</v>
      </c>
      <c r="AJ113" t="s">
        <v>55</v>
      </c>
      <c r="AK113" t="s">
        <v>56</v>
      </c>
    </row>
    <row r="114" spans="1:37">
      <c r="A114" t="s">
        <v>89</v>
      </c>
      <c r="B114">
        <v>7.4540628699327593E-2</v>
      </c>
      <c r="C114">
        <v>99.625468164794</v>
      </c>
      <c r="D114">
        <v>1.99292401983446</v>
      </c>
      <c r="E114">
        <v>52.351097178683297</v>
      </c>
      <c r="F114">
        <v>24355.467847108801</v>
      </c>
    </row>
    <row r="115" spans="1:37">
      <c r="A115" t="s">
        <v>90</v>
      </c>
      <c r="B115">
        <v>0.59614907649525395</v>
      </c>
      <c r="C115">
        <v>70.175438596491205</v>
      </c>
      <c r="D115">
        <v>0.59606145046375403</v>
      </c>
      <c r="E115">
        <v>66.6666666666666</v>
      </c>
      <c r="F115">
        <v>2829.9123339653001</v>
      </c>
    </row>
    <row r="117" spans="1:37">
      <c r="A117" t="s">
        <v>163</v>
      </c>
    </row>
    <row r="118" spans="1:37">
      <c r="A118" t="s">
        <v>170</v>
      </c>
    </row>
    <row r="119" spans="1:37">
      <c r="A119" t="s">
        <v>17</v>
      </c>
      <c r="B119" t="s">
        <v>18</v>
      </c>
      <c r="C119" t="s">
        <v>19</v>
      </c>
      <c r="D119" t="s">
        <v>20</v>
      </c>
      <c r="E119" t="s">
        <v>21</v>
      </c>
      <c r="F119" t="s">
        <v>171</v>
      </c>
      <c r="G119" t="s">
        <v>23</v>
      </c>
      <c r="H119" t="s">
        <v>24</v>
      </c>
      <c r="I119" t="s">
        <v>25</v>
      </c>
      <c r="J119" t="s">
        <v>26</v>
      </c>
      <c r="K119" t="s">
        <v>81</v>
      </c>
      <c r="L119" t="s">
        <v>28</v>
      </c>
      <c r="M119" t="s">
        <v>29</v>
      </c>
      <c r="N119" t="s">
        <v>30</v>
      </c>
      <c r="O119" t="s">
        <v>31</v>
      </c>
      <c r="P119" t="s">
        <v>32</v>
      </c>
      <c r="Q119" t="s">
        <v>33</v>
      </c>
      <c r="R119" t="s">
        <v>34</v>
      </c>
      <c r="S119" t="s">
        <v>36</v>
      </c>
      <c r="T119" t="s">
        <v>37</v>
      </c>
      <c r="U119" t="s">
        <v>163</v>
      </c>
      <c r="V119" t="s">
        <v>40</v>
      </c>
      <c r="W119" t="s">
        <v>41</v>
      </c>
      <c r="X119" t="s">
        <v>42</v>
      </c>
      <c r="Y119" t="s">
        <v>43</v>
      </c>
      <c r="Z119" t="s">
        <v>44</v>
      </c>
      <c r="AA119" t="s">
        <v>45</v>
      </c>
      <c r="AB119" t="s">
        <v>83</v>
      </c>
      <c r="AC119" t="s">
        <v>47</v>
      </c>
      <c r="AD119" t="s">
        <v>48</v>
      </c>
      <c r="AE119" t="s">
        <v>50</v>
      </c>
      <c r="AF119" t="s">
        <v>51</v>
      </c>
      <c r="AG119" t="s">
        <v>52</v>
      </c>
      <c r="AH119" t="s">
        <v>53</v>
      </c>
      <c r="AI119" t="s">
        <v>54</v>
      </c>
      <c r="AJ119" t="s">
        <v>55</v>
      </c>
      <c r="AK119" t="s">
        <v>56</v>
      </c>
    </row>
    <row r="120" spans="1:37">
      <c r="A120" t="s">
        <v>73</v>
      </c>
      <c r="B120" t="s">
        <v>52</v>
      </c>
      <c r="C120" t="s">
        <v>53</v>
      </c>
      <c r="D120" t="s">
        <v>54</v>
      </c>
      <c r="E120" t="s">
        <v>55</v>
      </c>
      <c r="F120" t="s">
        <v>56</v>
      </c>
    </row>
    <row r="121" spans="1:37">
      <c r="A121" t="s">
        <v>90</v>
      </c>
      <c r="B121">
        <v>0.59880654017130497</v>
      </c>
      <c r="C121">
        <v>68.421052631578902</v>
      </c>
      <c r="D121">
        <v>0.59308241914819704</v>
      </c>
      <c r="E121">
        <v>72.2222222222222</v>
      </c>
      <c r="F121">
        <v>1590.569876194</v>
      </c>
    </row>
    <row r="122" spans="1:37">
      <c r="A122" t="s">
        <v>89</v>
      </c>
      <c r="B122">
        <v>0.26635159892535798</v>
      </c>
      <c r="C122">
        <v>96.629213483146003</v>
      </c>
      <c r="D122">
        <v>2.0004038855573598</v>
      </c>
      <c r="E122">
        <v>49.686520376175501</v>
      </c>
      <c r="F122">
        <v>10564.2207655906</v>
      </c>
    </row>
    <row r="123" spans="1:37">
      <c r="A123" t="s">
        <v>157</v>
      </c>
      <c r="B123">
        <v>0.201031170882187</v>
      </c>
      <c r="C123">
        <v>94.805194805194802</v>
      </c>
      <c r="D123">
        <v>1.6688039157930601</v>
      </c>
      <c r="E123">
        <v>53.591160220994396</v>
      </c>
      <c r="F123">
        <v>5552.52426075935</v>
      </c>
    </row>
    <row r="124" spans="1:37">
      <c r="A124" t="s">
        <v>158</v>
      </c>
      <c r="B124">
        <v>0.179430602432845</v>
      </c>
      <c r="C124">
        <v>93.506493506493499</v>
      </c>
      <c r="D124">
        <v>0.72589908054520402</v>
      </c>
      <c r="E124">
        <v>71.270718232044203</v>
      </c>
      <c r="F124">
        <v>5482.8147556781696</v>
      </c>
    </row>
    <row r="125" spans="1:37">
      <c r="A125" t="s">
        <v>159</v>
      </c>
      <c r="B125">
        <v>0.26997793118158903</v>
      </c>
      <c r="C125">
        <v>88.6666666666666</v>
      </c>
      <c r="D125">
        <v>0.56319442486763005</v>
      </c>
      <c r="E125">
        <v>75.533333333333303</v>
      </c>
      <c r="F125">
        <v>31454.2817735672</v>
      </c>
    </row>
    <row r="126" spans="1:37">
      <c r="A126" t="s">
        <v>160</v>
      </c>
      <c r="B126">
        <v>8.5854530334472602E-4</v>
      </c>
      <c r="C126">
        <v>100</v>
      </c>
      <c r="D126">
        <v>8.5854530334472602E-4</v>
      </c>
      <c r="E126">
        <v>100</v>
      </c>
      <c r="F126">
        <v>1209.34194278717</v>
      </c>
    </row>
    <row r="127" spans="1:37">
      <c r="A127" t="s">
        <v>161</v>
      </c>
      <c r="B127">
        <v>6.561279296875E-4</v>
      </c>
      <c r="C127">
        <v>100</v>
      </c>
      <c r="D127">
        <v>1.5761852264404199E-3</v>
      </c>
      <c r="E127">
        <v>100</v>
      </c>
      <c r="F127">
        <v>1112.53726935386</v>
      </c>
    </row>
    <row r="131" spans="1:37">
      <c r="A131" t="s">
        <v>170</v>
      </c>
    </row>
    <row r="132" spans="1:37">
      <c r="A132" t="s">
        <v>163</v>
      </c>
    </row>
    <row r="133" spans="1:37">
      <c r="A133" t="s">
        <v>17</v>
      </c>
      <c r="B133" t="s">
        <v>18</v>
      </c>
      <c r="C133" t="s">
        <v>19</v>
      </c>
      <c r="D133" t="s">
        <v>20</v>
      </c>
      <c r="E133" t="s">
        <v>21</v>
      </c>
      <c r="F133" t="s">
        <v>171</v>
      </c>
      <c r="G133" t="s">
        <v>23</v>
      </c>
      <c r="H133" t="s">
        <v>24</v>
      </c>
      <c r="I133" t="s">
        <v>25</v>
      </c>
      <c r="J133" t="s">
        <v>26</v>
      </c>
      <c r="K133" t="s">
        <v>81</v>
      </c>
      <c r="L133" t="s">
        <v>28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36</v>
      </c>
      <c r="T133" t="s">
        <v>37</v>
      </c>
      <c r="U133" t="s">
        <v>163</v>
      </c>
      <c r="V133" t="s">
        <v>40</v>
      </c>
      <c r="W133" t="s">
        <v>41</v>
      </c>
      <c r="X133" t="s">
        <v>42</v>
      </c>
      <c r="Y133" t="s">
        <v>43</v>
      </c>
      <c r="Z133" t="s">
        <v>44</v>
      </c>
      <c r="AA133" t="s">
        <v>45</v>
      </c>
      <c r="AB133" t="s">
        <v>83</v>
      </c>
      <c r="AC133" t="s">
        <v>47</v>
      </c>
      <c r="AD133" t="s">
        <v>48</v>
      </c>
      <c r="AE133" t="s">
        <v>50</v>
      </c>
      <c r="AF133" t="s">
        <v>51</v>
      </c>
      <c r="AG133" t="s">
        <v>52</v>
      </c>
      <c r="AH133" t="s">
        <v>53</v>
      </c>
      <c r="AI133" t="s">
        <v>54</v>
      </c>
      <c r="AJ133" t="s">
        <v>55</v>
      </c>
      <c r="AK133" t="s">
        <v>56</v>
      </c>
    </row>
    <row r="134" spans="1:37">
      <c r="A134" t="s">
        <v>73</v>
      </c>
      <c r="B134" t="s">
        <v>52</v>
      </c>
      <c r="C134" t="s">
        <v>53</v>
      </c>
      <c r="D134" t="s">
        <v>54</v>
      </c>
      <c r="E134" t="s">
        <v>55</v>
      </c>
      <c r="F134" t="s">
        <v>56</v>
      </c>
    </row>
    <row r="135" spans="1:37">
      <c r="A135" t="s">
        <v>90</v>
      </c>
      <c r="B135">
        <v>0.59880654017130497</v>
      </c>
      <c r="C135">
        <v>68.421052631578902</v>
      </c>
      <c r="D135">
        <v>0.59308241914819704</v>
      </c>
      <c r="E135">
        <v>72.2222222222222</v>
      </c>
      <c r="F135">
        <v>1590.569876194</v>
      </c>
    </row>
    <row r="136" spans="1:37">
      <c r="A136" t="s">
        <v>89</v>
      </c>
      <c r="B136">
        <v>0.26635159892535798</v>
      </c>
      <c r="C136">
        <v>96.629213483146003</v>
      </c>
      <c r="D136">
        <v>2.0004038855573598</v>
      </c>
      <c r="E136">
        <v>49.686520376175501</v>
      </c>
      <c r="F136">
        <v>10564.2207655906</v>
      </c>
    </row>
    <row r="137" spans="1:37">
      <c r="A137" t="s">
        <v>157</v>
      </c>
      <c r="B137">
        <v>0.201031170882187</v>
      </c>
      <c r="C137">
        <v>94.805194805194802</v>
      </c>
      <c r="D137">
        <v>1.6688039157930601</v>
      </c>
      <c r="E137">
        <v>53.591160220994396</v>
      </c>
      <c r="F137">
        <v>5552.52426075935</v>
      </c>
    </row>
    <row r="138" spans="1:37">
      <c r="A138" t="s">
        <v>158</v>
      </c>
      <c r="B138">
        <v>0.179430602432845</v>
      </c>
      <c r="C138">
        <v>93.506493506493499</v>
      </c>
      <c r="D138">
        <v>0.72589908054520402</v>
      </c>
      <c r="E138">
        <v>71.270718232044203</v>
      </c>
      <c r="F138">
        <v>5482.8147556781696</v>
      </c>
    </row>
    <row r="139" spans="1:37">
      <c r="A139" t="s">
        <v>159</v>
      </c>
      <c r="B139">
        <v>0.26997793118158903</v>
      </c>
      <c r="C139">
        <v>88.6666666666666</v>
      </c>
      <c r="D139">
        <v>0.56319442486763005</v>
      </c>
      <c r="E139">
        <v>75.533333333333303</v>
      </c>
      <c r="F139">
        <v>31454.2817735672</v>
      </c>
    </row>
    <row r="140" spans="1:37">
      <c r="A140" t="s">
        <v>160</v>
      </c>
      <c r="B140">
        <v>8.5854530334472602E-4</v>
      </c>
      <c r="C140">
        <v>100</v>
      </c>
      <c r="D140">
        <v>8.5854530334472602E-4</v>
      </c>
      <c r="E140">
        <v>100</v>
      </c>
      <c r="F140">
        <v>1209.34194278717</v>
      </c>
    </row>
    <row r="141" spans="1:37">
      <c r="A141" t="s">
        <v>161</v>
      </c>
      <c r="B141">
        <v>6.561279296875E-4</v>
      </c>
      <c r="C141">
        <v>100</v>
      </c>
      <c r="D141">
        <v>1.5761852264404199E-3</v>
      </c>
      <c r="E141">
        <v>100</v>
      </c>
      <c r="F141">
        <v>1112.53726935386</v>
      </c>
    </row>
    <row r="143" spans="1:37">
      <c r="A143" t="s">
        <v>92</v>
      </c>
    </row>
    <row r="144" spans="1:37">
      <c r="A144" t="s">
        <v>172</v>
      </c>
    </row>
    <row r="145" spans="1:37">
      <c r="A145" t="s">
        <v>17</v>
      </c>
      <c r="B145" t="s">
        <v>18</v>
      </c>
      <c r="C145" t="s">
        <v>19</v>
      </c>
      <c r="D145" t="s">
        <v>20</v>
      </c>
      <c r="E145" t="s">
        <v>21</v>
      </c>
      <c r="F145" t="s">
        <v>173</v>
      </c>
      <c r="G145" t="s">
        <v>23</v>
      </c>
      <c r="H145" t="s">
        <v>24</v>
      </c>
      <c r="I145" t="s">
        <v>25</v>
      </c>
      <c r="J145" t="s">
        <v>26</v>
      </c>
      <c r="K145" t="s">
        <v>81</v>
      </c>
      <c r="L145" t="s">
        <v>28</v>
      </c>
      <c r="M145" t="s">
        <v>29</v>
      </c>
      <c r="N145" t="s">
        <v>30</v>
      </c>
      <c r="O145" t="s">
        <v>31</v>
      </c>
      <c r="P145" t="s">
        <v>32</v>
      </c>
      <c r="Q145" t="s">
        <v>33</v>
      </c>
      <c r="R145" t="s">
        <v>34</v>
      </c>
      <c r="S145" t="s">
        <v>36</v>
      </c>
      <c r="T145" t="s">
        <v>37</v>
      </c>
      <c r="U145" t="s">
        <v>92</v>
      </c>
      <c r="V145" t="s">
        <v>40</v>
      </c>
      <c r="W145" t="s">
        <v>41</v>
      </c>
      <c r="X145" t="s">
        <v>42</v>
      </c>
      <c r="Y145" t="s">
        <v>43</v>
      </c>
      <c r="Z145" t="s">
        <v>44</v>
      </c>
      <c r="AA145" t="s">
        <v>45</v>
      </c>
      <c r="AB145" t="s">
        <v>83</v>
      </c>
      <c r="AC145" t="s">
        <v>47</v>
      </c>
      <c r="AD145" t="s">
        <v>48</v>
      </c>
      <c r="AE145" t="s">
        <v>50</v>
      </c>
      <c r="AF145" t="s">
        <v>51</v>
      </c>
      <c r="AG145" t="s">
        <v>52</v>
      </c>
      <c r="AH145" t="s">
        <v>53</v>
      </c>
      <c r="AI145" t="s">
        <v>54</v>
      </c>
      <c r="AJ145" t="s">
        <v>55</v>
      </c>
      <c r="AK145" t="s">
        <v>56</v>
      </c>
    </row>
    <row r="146" spans="1:37">
      <c r="A146" t="s">
        <v>161</v>
      </c>
      <c r="B146">
        <v>8.5949897766113205E-4</v>
      </c>
      <c r="C146">
        <v>100</v>
      </c>
      <c r="D146">
        <v>1.12354755401611E-3</v>
      </c>
      <c r="E146">
        <v>100</v>
      </c>
      <c r="F146">
        <v>876.36002135276794</v>
      </c>
    </row>
    <row r="147" spans="1:37">
      <c r="A147" t="s">
        <v>160</v>
      </c>
      <c r="B147">
        <v>8.7106227874755805E-4</v>
      </c>
      <c r="C147">
        <v>100</v>
      </c>
      <c r="D147">
        <v>8.7106227874755805E-4</v>
      </c>
      <c r="E147">
        <v>100</v>
      </c>
      <c r="F147">
        <v>895.88537287712097</v>
      </c>
    </row>
    <row r="150" spans="1:37">
      <c r="A150" t="s">
        <v>174</v>
      </c>
    </row>
    <row r="151" spans="1:37">
      <c r="A151" t="s">
        <v>175</v>
      </c>
    </row>
    <row r="152" spans="1:37">
      <c r="A152" t="s">
        <v>17</v>
      </c>
      <c r="B152" t="s">
        <v>18</v>
      </c>
      <c r="C152" t="s">
        <v>19</v>
      </c>
      <c r="D152" t="s">
        <v>20</v>
      </c>
      <c r="E152" t="s">
        <v>21</v>
      </c>
      <c r="F152" t="s">
        <v>176</v>
      </c>
      <c r="G152" t="s">
        <v>23</v>
      </c>
      <c r="H152" t="s">
        <v>24</v>
      </c>
      <c r="I152" t="s">
        <v>25</v>
      </c>
      <c r="J152" t="s">
        <v>26</v>
      </c>
      <c r="K152" t="s">
        <v>81</v>
      </c>
      <c r="L152" t="s">
        <v>28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36</v>
      </c>
      <c r="T152" t="s">
        <v>37</v>
      </c>
      <c r="U152" t="s">
        <v>82</v>
      </c>
      <c r="V152" t="s">
        <v>40</v>
      </c>
      <c r="W152" t="s">
        <v>41</v>
      </c>
      <c r="X152" t="s">
        <v>42</v>
      </c>
      <c r="Y152" t="s">
        <v>43</v>
      </c>
      <c r="Z152" t="s">
        <v>44</v>
      </c>
      <c r="AA152" t="s">
        <v>45</v>
      </c>
      <c r="AB152" t="s">
        <v>83</v>
      </c>
      <c r="AC152" t="s">
        <v>47</v>
      </c>
      <c r="AD152" t="s">
        <v>48</v>
      </c>
      <c r="AE152" t="s">
        <v>50</v>
      </c>
      <c r="AF152" t="s">
        <v>51</v>
      </c>
      <c r="AG152" t="s">
        <v>52</v>
      </c>
      <c r="AH152" t="s">
        <v>53</v>
      </c>
      <c r="AI152" t="s">
        <v>54</v>
      </c>
      <c r="AJ152" t="s">
        <v>55</v>
      </c>
      <c r="AK152" t="s">
        <v>56</v>
      </c>
    </row>
    <row r="153" spans="1:37">
      <c r="A153" t="s">
        <v>73</v>
      </c>
      <c r="B153" t="s">
        <v>52</v>
      </c>
      <c r="C153" t="s">
        <v>53</v>
      </c>
      <c r="D153" t="s">
        <v>54</v>
      </c>
      <c r="E153" t="s">
        <v>55</v>
      </c>
      <c r="F153" t="s">
        <v>56</v>
      </c>
    </row>
    <row r="154" spans="1:37">
      <c r="A154" t="s">
        <v>157</v>
      </c>
      <c r="B154">
        <v>0.21208683236852799</v>
      </c>
      <c r="C154">
        <v>93.506493506493499</v>
      </c>
      <c r="D154">
        <v>2.07313399551981</v>
      </c>
      <c r="E154">
        <v>43.093922651933703</v>
      </c>
      <c r="F154">
        <v>5205.4678802490198</v>
      </c>
    </row>
    <row r="155" spans="1:37">
      <c r="A155" t="s">
        <v>158</v>
      </c>
      <c r="B155">
        <v>0.136448214580486</v>
      </c>
      <c r="C155">
        <v>94.805194805194802</v>
      </c>
      <c r="D155">
        <v>0.95909938759566604</v>
      </c>
      <c r="E155">
        <v>74.033149171270694</v>
      </c>
      <c r="F155">
        <v>5204.5638611316599</v>
      </c>
    </row>
    <row r="156" spans="1:37">
      <c r="A156" t="s">
        <v>159</v>
      </c>
      <c r="B156">
        <v>0.36777073224385498</v>
      </c>
      <c r="C156">
        <v>82</v>
      </c>
      <c r="D156">
        <v>0.52629219396908999</v>
      </c>
      <c r="E156">
        <v>76.3</v>
      </c>
      <c r="F156">
        <v>30063.736392021099</v>
      </c>
    </row>
    <row r="157" spans="1:37">
      <c r="A157" t="s">
        <v>160</v>
      </c>
      <c r="B157">
        <v>9.4306468963623004E-4</v>
      </c>
      <c r="C157">
        <v>100</v>
      </c>
      <c r="D157">
        <v>9.4306468963623004E-4</v>
      </c>
      <c r="E157">
        <v>100</v>
      </c>
      <c r="F157">
        <v>1162.02334570884</v>
      </c>
    </row>
    <row r="158" spans="1:37">
      <c r="A158" t="s">
        <v>161</v>
      </c>
      <c r="B158">
        <v>7.0798397064208898E-4</v>
      </c>
      <c r="C158">
        <v>100</v>
      </c>
      <c r="D158">
        <v>4.8780441284179601E-4</v>
      </c>
      <c r="E158">
        <v>100</v>
      </c>
      <c r="F158">
        <v>1079.6954538822099</v>
      </c>
    </row>
    <row r="160" spans="1:37">
      <c r="A160" t="s">
        <v>180</v>
      </c>
    </row>
    <row r="161" spans="1:37">
      <c r="A161" t="s">
        <v>177</v>
      </c>
    </row>
    <row r="162" spans="1:37">
      <c r="A162" t="s">
        <v>17</v>
      </c>
      <c r="B162" t="s">
        <v>18</v>
      </c>
      <c r="C162" t="s">
        <v>19</v>
      </c>
      <c r="D162" t="s">
        <v>20</v>
      </c>
      <c r="E162" t="s">
        <v>21</v>
      </c>
      <c r="F162" t="s">
        <v>178</v>
      </c>
      <c r="G162" t="s">
        <v>23</v>
      </c>
      <c r="H162" t="s">
        <v>24</v>
      </c>
      <c r="I162" t="s">
        <v>25</v>
      </c>
      <c r="J162" t="s">
        <v>26</v>
      </c>
      <c r="K162" t="s">
        <v>81</v>
      </c>
      <c r="L162" t="s">
        <v>28</v>
      </c>
      <c r="M162" t="s">
        <v>29</v>
      </c>
      <c r="N162" t="s">
        <v>30</v>
      </c>
      <c r="O162" t="s">
        <v>31</v>
      </c>
      <c r="P162" t="s">
        <v>32</v>
      </c>
      <c r="Q162" t="s">
        <v>33</v>
      </c>
      <c r="R162" t="s">
        <v>34</v>
      </c>
      <c r="S162" t="s">
        <v>36</v>
      </c>
      <c r="T162" t="s">
        <v>37</v>
      </c>
      <c r="U162" t="s">
        <v>82</v>
      </c>
      <c r="V162" t="s">
        <v>40</v>
      </c>
      <c r="W162" t="s">
        <v>41</v>
      </c>
      <c r="X162" t="s">
        <v>42</v>
      </c>
      <c r="Y162" t="s">
        <v>43</v>
      </c>
      <c r="Z162" t="s">
        <v>44</v>
      </c>
      <c r="AA162" t="s">
        <v>45</v>
      </c>
      <c r="AB162" t="s">
        <v>83</v>
      </c>
      <c r="AC162" t="s">
        <v>47</v>
      </c>
      <c r="AD162" t="s">
        <v>48</v>
      </c>
      <c r="AE162" t="s">
        <v>50</v>
      </c>
      <c r="AF162" t="s">
        <v>179</v>
      </c>
      <c r="AG162" t="s">
        <v>52</v>
      </c>
      <c r="AH162" t="s">
        <v>53</v>
      </c>
      <c r="AI162" t="s">
        <v>54</v>
      </c>
      <c r="AJ162" t="s">
        <v>55</v>
      </c>
      <c r="AK162" t="s">
        <v>56</v>
      </c>
    </row>
    <row r="163" spans="1:37" ht="116.4">
      <c r="A163" s="3" t="s">
        <v>181</v>
      </c>
    </row>
    <row r="164" spans="1:37">
      <c r="A164" t="s">
        <v>73</v>
      </c>
      <c r="B164" t="s">
        <v>52</v>
      </c>
      <c r="C164" t="s">
        <v>53</v>
      </c>
      <c r="D164" t="s">
        <v>54</v>
      </c>
      <c r="E164" t="s">
        <v>55</v>
      </c>
      <c r="F164" t="s">
        <v>56</v>
      </c>
    </row>
    <row r="165" spans="1:37">
      <c r="A165" t="s">
        <v>57</v>
      </c>
      <c r="B165">
        <v>0.33532659017377398</v>
      </c>
      <c r="C165">
        <v>90.4444444444444</v>
      </c>
      <c r="D165">
        <v>1.61181665567251</v>
      </c>
      <c r="E165">
        <v>59.3406593406593</v>
      </c>
      <c r="F165">
        <v>18056.889607429501</v>
      </c>
    </row>
    <row r="166" spans="1:37">
      <c r="A166" t="s">
        <v>58</v>
      </c>
      <c r="B166">
        <v>1.7423602226452899</v>
      </c>
      <c r="C166">
        <v>47.179487179487097</v>
      </c>
      <c r="D166">
        <v>3.0415023696392001</v>
      </c>
      <c r="E166">
        <v>28.644501278772299</v>
      </c>
      <c r="F166">
        <v>11704.274087190601</v>
      </c>
    </row>
    <row r="167" spans="1:37">
      <c r="A167" t="s">
        <v>59</v>
      </c>
      <c r="B167">
        <v>0.18299500147501599</v>
      </c>
      <c r="C167">
        <v>97.2222222222222</v>
      </c>
      <c r="D167">
        <v>0.72668620382036397</v>
      </c>
      <c r="E167">
        <v>74.857142857142804</v>
      </c>
      <c r="F167">
        <v>2497.14909410476</v>
      </c>
    </row>
    <row r="168" spans="1:37">
      <c r="A168" t="s">
        <v>60</v>
      </c>
      <c r="B168">
        <v>0.49093696276346799</v>
      </c>
      <c r="C168">
        <v>86.6666666666666</v>
      </c>
      <c r="D168">
        <v>1.02735964457194</v>
      </c>
      <c r="E168">
        <v>56.6666666666666</v>
      </c>
      <c r="F168">
        <v>1733.43133974075</v>
      </c>
    </row>
    <row r="169" spans="1:37">
      <c r="A169" t="s">
        <v>61</v>
      </c>
      <c r="B169">
        <v>1.9827622175216601E-2</v>
      </c>
      <c r="C169">
        <v>100</v>
      </c>
      <c r="D169">
        <v>0.105059078335762</v>
      </c>
      <c r="E169">
        <v>100</v>
      </c>
      <c r="F169">
        <v>1889.50856566429</v>
      </c>
    </row>
    <row r="170" spans="1:37">
      <c r="A170" t="s">
        <v>62</v>
      </c>
      <c r="B170">
        <v>4.9308478832244797E-2</v>
      </c>
      <c r="C170">
        <v>100</v>
      </c>
      <c r="D170">
        <v>0.920789521932601</v>
      </c>
      <c r="E170">
        <v>75</v>
      </c>
      <c r="F170">
        <v>1846.1217396259301</v>
      </c>
    </row>
    <row r="171" spans="1:37">
      <c r="A171" t="s">
        <v>63</v>
      </c>
      <c r="B171">
        <v>0.18720474441846199</v>
      </c>
      <c r="C171">
        <v>96.6666666666666</v>
      </c>
      <c r="D171">
        <v>2.11647580464681</v>
      </c>
      <c r="E171">
        <v>63.3333333333333</v>
      </c>
      <c r="F171">
        <v>3789.03554224967</v>
      </c>
    </row>
    <row r="172" spans="1:37">
      <c r="A172" t="s">
        <v>64</v>
      </c>
      <c r="B172">
        <v>6.7502657572428304E-4</v>
      </c>
      <c r="C172">
        <v>100</v>
      </c>
      <c r="D172">
        <v>3.9999035265710602E-2</v>
      </c>
      <c r="E172">
        <v>99.5555555555555</v>
      </c>
      <c r="F172">
        <v>6029.20972037315</v>
      </c>
    </row>
    <row r="175" spans="1:37">
      <c r="A175" t="s">
        <v>182</v>
      </c>
    </row>
    <row r="176" spans="1:37">
      <c r="A176" t="s">
        <v>17</v>
      </c>
      <c r="B176" t="s">
        <v>18</v>
      </c>
      <c r="C176" t="s">
        <v>19</v>
      </c>
      <c r="D176" t="s">
        <v>20</v>
      </c>
      <c r="E176" t="s">
        <v>21</v>
      </c>
      <c r="F176" t="s">
        <v>183</v>
      </c>
      <c r="G176" t="s">
        <v>23</v>
      </c>
      <c r="H176" t="s">
        <v>24</v>
      </c>
      <c r="I176" t="s">
        <v>25</v>
      </c>
      <c r="J176" t="s">
        <v>26</v>
      </c>
      <c r="K176" t="s">
        <v>81</v>
      </c>
      <c r="L176" t="s">
        <v>28</v>
      </c>
      <c r="M176" t="s">
        <v>29</v>
      </c>
      <c r="N176" t="s">
        <v>30</v>
      </c>
      <c r="O176" t="s">
        <v>31</v>
      </c>
      <c r="P176" t="s">
        <v>32</v>
      </c>
      <c r="Q176" t="s">
        <v>33</v>
      </c>
      <c r="R176" t="s">
        <v>34</v>
      </c>
      <c r="S176" t="s">
        <v>36</v>
      </c>
      <c r="T176" t="s">
        <v>37</v>
      </c>
      <c r="U176" t="s">
        <v>92</v>
      </c>
      <c r="V176" t="s">
        <v>40</v>
      </c>
      <c r="W176" t="s">
        <v>41</v>
      </c>
      <c r="X176" t="s">
        <v>42</v>
      </c>
      <c r="Y176" t="s">
        <v>43</v>
      </c>
      <c r="Z176" t="s">
        <v>44</v>
      </c>
      <c r="AA176" t="s">
        <v>45</v>
      </c>
      <c r="AB176" t="s">
        <v>83</v>
      </c>
      <c r="AC176" t="s">
        <v>47</v>
      </c>
      <c r="AD176" t="s">
        <v>48</v>
      </c>
      <c r="AE176" t="s">
        <v>50</v>
      </c>
      <c r="AF176" t="s">
        <v>179</v>
      </c>
      <c r="AG176" t="s">
        <v>52</v>
      </c>
      <c r="AH176" t="s">
        <v>53</v>
      </c>
      <c r="AI176" t="s">
        <v>54</v>
      </c>
      <c r="AJ176" t="s">
        <v>55</v>
      </c>
      <c r="AK176" t="s">
        <v>56</v>
      </c>
    </row>
    <row r="177" spans="1:36">
      <c r="A177" t="s">
        <v>57</v>
      </c>
      <c r="B177">
        <v>0.125663795471191</v>
      </c>
      <c r="C177">
        <v>99.5555555555555</v>
      </c>
      <c r="D177">
        <v>1.3691364183530701</v>
      </c>
      <c r="E177">
        <v>63.516483516483497</v>
      </c>
      <c r="F177">
        <v>32062.3879094123</v>
      </c>
    </row>
    <row r="180" spans="1:36">
      <c r="A180" t="s">
        <v>184</v>
      </c>
    </row>
    <row r="181" spans="1:36">
      <c r="A181" t="s">
        <v>185</v>
      </c>
    </row>
    <row r="182" spans="1:36">
      <c r="A182" t="s">
        <v>17</v>
      </c>
      <c r="B182" t="s">
        <v>18</v>
      </c>
      <c r="C182" t="s">
        <v>19</v>
      </c>
      <c r="D182" t="s">
        <v>20</v>
      </c>
      <c r="E182" t="s">
        <v>21</v>
      </c>
      <c r="F182" t="s">
        <v>186</v>
      </c>
      <c r="G182" t="s">
        <v>23</v>
      </c>
      <c r="H182" t="s">
        <v>187</v>
      </c>
      <c r="I182" t="s">
        <v>25</v>
      </c>
      <c r="J182" t="s">
        <v>26</v>
      </c>
      <c r="K182" t="s">
        <v>81</v>
      </c>
      <c r="L182" t="s">
        <v>28</v>
      </c>
      <c r="M182" t="s">
        <v>29</v>
      </c>
      <c r="N182" t="s">
        <v>30</v>
      </c>
      <c r="O182" t="s">
        <v>31</v>
      </c>
      <c r="P182" t="s">
        <v>32</v>
      </c>
      <c r="Q182" t="s">
        <v>33</v>
      </c>
      <c r="R182" t="s">
        <v>34</v>
      </c>
      <c r="S182" t="s">
        <v>36</v>
      </c>
      <c r="T182" t="s">
        <v>188</v>
      </c>
      <c r="U182" t="s">
        <v>37</v>
      </c>
      <c r="V182" t="s">
        <v>189</v>
      </c>
      <c r="W182" t="s">
        <v>40</v>
      </c>
      <c r="X182" t="s">
        <v>41</v>
      </c>
      <c r="Y182" t="s">
        <v>42</v>
      </c>
      <c r="Z182" t="s">
        <v>43</v>
      </c>
      <c r="AA182" t="s">
        <v>44</v>
      </c>
      <c r="AB182" t="s">
        <v>45</v>
      </c>
      <c r="AC182" t="s">
        <v>83</v>
      </c>
      <c r="AD182" t="s">
        <v>47</v>
      </c>
      <c r="AE182" t="s">
        <v>190</v>
      </c>
      <c r="AF182" t="s">
        <v>52</v>
      </c>
      <c r="AG182" t="s">
        <v>53</v>
      </c>
      <c r="AH182" t="s">
        <v>54</v>
      </c>
      <c r="AI182" t="s">
        <v>55</v>
      </c>
      <c r="AJ182" t="s">
        <v>56</v>
      </c>
    </row>
    <row r="184" spans="1:36">
      <c r="A184" t="s">
        <v>73</v>
      </c>
      <c r="B184" t="s">
        <v>52</v>
      </c>
      <c r="C184" t="s">
        <v>53</v>
      </c>
      <c r="D184" t="s">
        <v>54</v>
      </c>
      <c r="E184" t="s">
        <v>55</v>
      </c>
      <c r="F184" t="s">
        <v>56</v>
      </c>
    </row>
    <row r="185" spans="1:36">
      <c r="A185" t="s">
        <v>57</v>
      </c>
      <c r="B185">
        <v>0.24353869014316101</v>
      </c>
      <c r="C185">
        <v>96.6666666666666</v>
      </c>
      <c r="D185">
        <v>1.3774893582522201</v>
      </c>
      <c r="E185">
        <v>63.296703296703299</v>
      </c>
      <c r="F185">
        <v>23141.488142013499</v>
      </c>
    </row>
    <row r="186" spans="1:36">
      <c r="A186" t="s">
        <v>58</v>
      </c>
      <c r="B186">
        <v>0.30625778803458498</v>
      </c>
      <c r="C186">
        <v>90.769230769230703</v>
      </c>
      <c r="D186">
        <v>0.75084278040834695</v>
      </c>
      <c r="E186">
        <v>78.516624040920703</v>
      </c>
      <c r="F186">
        <v>87167.892635822296</v>
      </c>
    </row>
    <row r="187" spans="1:36">
      <c r="A187" t="s">
        <v>59</v>
      </c>
      <c r="B187">
        <v>4.3863558106952201E-2</v>
      </c>
      <c r="C187">
        <v>100</v>
      </c>
      <c r="D187">
        <v>0.45956416130065902</v>
      </c>
      <c r="E187">
        <v>86.285714285714207</v>
      </c>
      <c r="F187">
        <v>3021.0437140464701</v>
      </c>
    </row>
    <row r="188" spans="1:36">
      <c r="A188" t="s">
        <v>60</v>
      </c>
      <c r="B188">
        <v>0.45613242785135899</v>
      </c>
      <c r="C188">
        <v>90</v>
      </c>
      <c r="D188">
        <v>1.0334843317667599</v>
      </c>
      <c r="E188">
        <v>63.3333333333333</v>
      </c>
      <c r="F188">
        <v>1727.0008447170201</v>
      </c>
    </row>
    <row r="189" spans="1:36">
      <c r="A189" t="s">
        <v>61</v>
      </c>
      <c r="B189">
        <v>2.5533252954482999E-2</v>
      </c>
      <c r="C189">
        <v>100</v>
      </c>
      <c r="D189">
        <v>0.64283602237701398</v>
      </c>
      <c r="E189">
        <v>70</v>
      </c>
      <c r="F189">
        <v>1949.4549186229699</v>
      </c>
    </row>
    <row r="190" spans="1:36">
      <c r="A190" t="s">
        <v>62</v>
      </c>
      <c r="B190">
        <v>2.4143576622009201E-2</v>
      </c>
      <c r="C190">
        <v>100</v>
      </c>
      <c r="D190">
        <v>0.11814066767692501</v>
      </c>
      <c r="E190">
        <v>95</v>
      </c>
      <c r="F190">
        <v>1852.38709425926</v>
      </c>
    </row>
    <row r="191" spans="1:36">
      <c r="A191" t="s">
        <v>63</v>
      </c>
      <c r="B191">
        <v>1.8784282604853299E-2</v>
      </c>
      <c r="C191">
        <v>100</v>
      </c>
      <c r="D191">
        <v>0.36723155577977501</v>
      </c>
      <c r="E191">
        <v>90</v>
      </c>
      <c r="F191">
        <v>4197.4777507781901</v>
      </c>
    </row>
    <row r="192" spans="1:36">
      <c r="A192" t="s">
        <v>64</v>
      </c>
      <c r="B192">
        <v>5.5575370788574197E-4</v>
      </c>
      <c r="C192">
        <v>100</v>
      </c>
      <c r="D192">
        <v>5.7912382880846602E-2</v>
      </c>
      <c r="E192">
        <v>98.8888888888888</v>
      </c>
      <c r="F192">
        <v>7614.9255347251801</v>
      </c>
    </row>
    <row r="193" spans="1:36">
      <c r="A193" t="s">
        <v>65</v>
      </c>
      <c r="B193">
        <v>0.10960325885891101</v>
      </c>
      <c r="C193">
        <v>98.0728051391863</v>
      </c>
      <c r="D193">
        <v>0.72438177981724305</v>
      </c>
      <c r="E193">
        <v>73.3072916666666</v>
      </c>
      <c r="F193">
        <v>41049.303146600701</v>
      </c>
    </row>
    <row r="194" spans="1:36">
      <c r="A194" t="s">
        <v>66</v>
      </c>
      <c r="B194">
        <v>0.40515820980071998</v>
      </c>
      <c r="C194">
        <v>87.5</v>
      </c>
      <c r="D194">
        <v>1.2404430296110001</v>
      </c>
      <c r="E194">
        <v>55.652173913043399</v>
      </c>
      <c r="F194">
        <v>23604.9822711944</v>
      </c>
    </row>
    <row r="195" spans="1:36">
      <c r="A195" t="s">
        <v>67</v>
      </c>
      <c r="B195">
        <v>1.42855303628104E-3</v>
      </c>
      <c r="C195">
        <v>100</v>
      </c>
      <c r="D195">
        <v>5.2212178707122803E-3</v>
      </c>
      <c r="E195">
        <v>100</v>
      </c>
      <c r="F195">
        <v>1929.96003556251</v>
      </c>
    </row>
    <row r="196" spans="1:36">
      <c r="A196" t="s">
        <v>93</v>
      </c>
      <c r="B196">
        <v>6.5557112216949404E-2</v>
      </c>
      <c r="C196">
        <v>98.4</v>
      </c>
      <c r="D196">
        <v>0.82492821025848295</v>
      </c>
      <c r="E196">
        <v>77.2</v>
      </c>
      <c r="F196">
        <v>41043.379573822</v>
      </c>
    </row>
    <row r="198" spans="1:36">
      <c r="A198" t="s">
        <v>191</v>
      </c>
    </row>
    <row r="199" spans="1:36">
      <c r="A199" t="s">
        <v>192</v>
      </c>
    </row>
    <row r="200" spans="1:36">
      <c r="A200" t="s">
        <v>17</v>
      </c>
      <c r="B200" t="s">
        <v>18</v>
      </c>
      <c r="C200" t="s">
        <v>19</v>
      </c>
      <c r="D200" t="s">
        <v>20</v>
      </c>
      <c r="E200" t="s">
        <v>21</v>
      </c>
      <c r="F200" t="s">
        <v>193</v>
      </c>
      <c r="G200" t="s">
        <v>23</v>
      </c>
      <c r="H200" t="s">
        <v>187</v>
      </c>
      <c r="I200" t="s">
        <v>25</v>
      </c>
      <c r="J200" t="s">
        <v>26</v>
      </c>
      <c r="K200" t="s">
        <v>81</v>
      </c>
      <c r="L200" t="s">
        <v>28</v>
      </c>
      <c r="M200" t="s">
        <v>29</v>
      </c>
      <c r="N200" t="s">
        <v>30</v>
      </c>
      <c r="O200" t="s">
        <v>31</v>
      </c>
      <c r="P200" t="s">
        <v>32</v>
      </c>
      <c r="Q200" t="s">
        <v>33</v>
      </c>
      <c r="R200" t="s">
        <v>34</v>
      </c>
      <c r="S200" t="s">
        <v>36</v>
      </c>
      <c r="T200" t="s">
        <v>188</v>
      </c>
      <c r="U200" t="s">
        <v>37</v>
      </c>
      <c r="V200" t="s">
        <v>194</v>
      </c>
      <c r="W200" t="s">
        <v>40</v>
      </c>
      <c r="X200" t="s">
        <v>41</v>
      </c>
      <c r="Y200" t="s">
        <v>42</v>
      </c>
      <c r="Z200" t="s">
        <v>43</v>
      </c>
      <c r="AA200" t="s">
        <v>44</v>
      </c>
      <c r="AB200" t="s">
        <v>45</v>
      </c>
      <c r="AC200" t="s">
        <v>83</v>
      </c>
      <c r="AD200" t="s">
        <v>47</v>
      </c>
      <c r="AE200" t="s">
        <v>190</v>
      </c>
      <c r="AF200" t="s">
        <v>52</v>
      </c>
      <c r="AG200" t="s">
        <v>53</v>
      </c>
      <c r="AH200" t="s">
        <v>54</v>
      </c>
      <c r="AI200" t="s">
        <v>55</v>
      </c>
      <c r="AJ200" t="s">
        <v>56</v>
      </c>
    </row>
    <row r="201" spans="1:36">
      <c r="A201" t="s">
        <v>57</v>
      </c>
      <c r="B201">
        <v>0.18415165530310701</v>
      </c>
      <c r="C201">
        <v>97.1111111111111</v>
      </c>
      <c r="D201">
        <v>1.4736316597068699</v>
      </c>
      <c r="E201">
        <v>59.120879120879103</v>
      </c>
      <c r="F201">
        <v>100072.54972887</v>
      </c>
    </row>
    <row r="202" spans="1:36">
      <c r="A202" t="s">
        <v>58</v>
      </c>
      <c r="B202">
        <v>0.295767634648543</v>
      </c>
      <c r="C202">
        <v>90.256410256410206</v>
      </c>
      <c r="D202">
        <v>0.69353732672493695</v>
      </c>
      <c r="E202">
        <v>75.447570332480794</v>
      </c>
      <c r="F202">
        <v>15609.3180429935</v>
      </c>
    </row>
    <row r="203" spans="1:36">
      <c r="A203" t="s">
        <v>59</v>
      </c>
      <c r="B203">
        <v>4.0616618262396903E-2</v>
      </c>
      <c r="C203">
        <v>100</v>
      </c>
      <c r="D203">
        <v>0.46956270217895502</v>
      </c>
      <c r="E203">
        <v>85.714285714285694</v>
      </c>
      <c r="F203">
        <v>3748.7836599349898</v>
      </c>
    </row>
    <row r="204" spans="1:36">
      <c r="A204" t="s">
        <v>60</v>
      </c>
      <c r="B204">
        <v>0.45511590639750099</v>
      </c>
      <c r="C204">
        <v>93.3333333333333</v>
      </c>
      <c r="D204">
        <v>1.0921154657999601</v>
      </c>
      <c r="E204">
        <v>63.3333333333333</v>
      </c>
      <c r="F204">
        <v>1920.0324022769901</v>
      </c>
    </row>
    <row r="205" spans="1:36">
      <c r="A205" t="s">
        <v>61</v>
      </c>
      <c r="B205">
        <v>2.8539642691612199E-2</v>
      </c>
      <c r="C205">
        <v>100</v>
      </c>
      <c r="D205">
        <v>0.38893436193466102</v>
      </c>
      <c r="E205">
        <v>75</v>
      </c>
      <c r="F205">
        <v>2282.1201009750298</v>
      </c>
    </row>
    <row r="206" spans="1:36">
      <c r="A206" t="s">
        <v>62</v>
      </c>
      <c r="B206">
        <v>1.46664559841156E-2</v>
      </c>
      <c r="C206">
        <v>100</v>
      </c>
      <c r="D206">
        <v>0.308877027034759</v>
      </c>
      <c r="E206">
        <v>80</v>
      </c>
      <c r="F206">
        <v>2250.1685209274201</v>
      </c>
    </row>
    <row r="207" spans="1:36">
      <c r="A207" t="s">
        <v>63</v>
      </c>
      <c r="B207">
        <v>2.1393672625223702E-2</v>
      </c>
      <c r="C207">
        <v>100</v>
      </c>
      <c r="D207">
        <v>0.224130394061406</v>
      </c>
      <c r="E207">
        <v>91.6666666666666</v>
      </c>
      <c r="F207">
        <v>6031.6875805854797</v>
      </c>
    </row>
    <row r="208" spans="1:36">
      <c r="A208" t="s">
        <v>64</v>
      </c>
      <c r="B208">
        <v>5.3871472676594997E-4</v>
      </c>
      <c r="C208">
        <v>100</v>
      </c>
      <c r="D208">
        <v>5.8375217318534803E-2</v>
      </c>
      <c r="E208">
        <v>98.7777777777777</v>
      </c>
      <c r="F208">
        <v>7789.8116300106003</v>
      </c>
    </row>
    <row r="209" spans="1:9">
      <c r="A209" t="s">
        <v>65</v>
      </c>
      <c r="B209">
        <v>8.4003043761855703E-2</v>
      </c>
      <c r="C209">
        <v>98.501070663811504</v>
      </c>
      <c r="D209">
        <v>0.67374076141665296</v>
      </c>
      <c r="E209">
        <v>78.4895833333333</v>
      </c>
      <c r="F209">
        <v>41</v>
      </c>
    </row>
    <row r="212" spans="1:9">
      <c r="A212" t="s">
        <v>195</v>
      </c>
    </row>
    <row r="213" spans="1:9">
      <c r="A213" t="s">
        <v>17</v>
      </c>
      <c r="B213" t="s">
        <v>18</v>
      </c>
      <c r="C213" t="s">
        <v>19</v>
      </c>
      <c r="D213" t="s">
        <v>20</v>
      </c>
      <c r="E213" t="s">
        <v>21</v>
      </c>
      <c r="F213" t="s">
        <v>196</v>
      </c>
    </row>
    <row r="214" spans="1:9">
      <c r="B214" t="s">
        <v>197</v>
      </c>
      <c r="C214">
        <v>300</v>
      </c>
      <c r="D214" t="s">
        <v>198</v>
      </c>
      <c r="E214">
        <v>0</v>
      </c>
      <c r="F214" t="s">
        <v>199</v>
      </c>
      <c r="G214">
        <v>90</v>
      </c>
    </row>
    <row r="215" spans="1:9">
      <c r="B215" t="s">
        <v>200</v>
      </c>
      <c r="C215" t="s">
        <v>201</v>
      </c>
      <c r="D215" t="s">
        <v>202</v>
      </c>
      <c r="E215">
        <v>16</v>
      </c>
      <c r="F215" t="s">
        <v>203</v>
      </c>
      <c r="G215" t="s">
        <v>204</v>
      </c>
      <c r="H215" t="s">
        <v>205</v>
      </c>
      <c r="I215" t="s">
        <v>204</v>
      </c>
    </row>
    <row r="216" spans="1:9">
      <c r="A216" t="s">
        <v>73</v>
      </c>
      <c r="B216" t="s">
        <v>52</v>
      </c>
      <c r="C216" t="s">
        <v>53</v>
      </c>
      <c r="D216" t="s">
        <v>54</v>
      </c>
      <c r="E216" t="s">
        <v>55</v>
      </c>
      <c r="F216" t="s">
        <v>56</v>
      </c>
    </row>
    <row r="217" spans="1:9">
      <c r="A217" t="s">
        <v>57</v>
      </c>
      <c r="B217">
        <v>0.40026564187473701</v>
      </c>
      <c r="C217">
        <v>89.5555555555555</v>
      </c>
      <c r="D217">
        <v>1.73242826356992</v>
      </c>
      <c r="E217">
        <v>56.703296703296701</v>
      </c>
      <c r="F217">
        <v>20827.998474597902</v>
      </c>
    </row>
    <row r="218" spans="1:9">
      <c r="A218" t="s">
        <v>58</v>
      </c>
      <c r="B218">
        <v>2.5127490997314399</v>
      </c>
      <c r="C218">
        <v>26.1538461538461</v>
      </c>
      <c r="D218">
        <v>2.7147142015149801</v>
      </c>
      <c r="E218">
        <v>23.017902813299202</v>
      </c>
      <c r="F218">
        <v>11251.3490476608</v>
      </c>
    </row>
    <row r="219" spans="1:9">
      <c r="A219" t="s">
        <v>59</v>
      </c>
      <c r="B219">
        <v>0.21397175391515</v>
      </c>
      <c r="C219">
        <v>94.4444444444444</v>
      </c>
      <c r="D219">
        <v>0.80030546733311203</v>
      </c>
      <c r="E219">
        <v>71.428571428571402</v>
      </c>
      <c r="F219">
        <v>2881.6911551952298</v>
      </c>
    </row>
    <row r="220" spans="1:9">
      <c r="A220" t="s">
        <v>60</v>
      </c>
      <c r="B220">
        <v>0.47400050163268997</v>
      </c>
      <c r="C220">
        <v>86.6666666666666</v>
      </c>
      <c r="D220">
        <v>1.06129782994588</v>
      </c>
      <c r="E220">
        <v>60</v>
      </c>
      <c r="F220">
        <v>1631.29876208305</v>
      </c>
    </row>
    <row r="221" spans="1:9">
      <c r="A221" t="s">
        <v>61</v>
      </c>
      <c r="B221">
        <v>1.38530075550079E-2</v>
      </c>
      <c r="C221">
        <v>100</v>
      </c>
      <c r="D221">
        <v>0.13854877352714501</v>
      </c>
      <c r="E221">
        <v>95</v>
      </c>
      <c r="F221">
        <v>1800.80104541778</v>
      </c>
    </row>
    <row r="222" spans="1:9">
      <c r="A222" t="s">
        <v>62</v>
      </c>
      <c r="B222">
        <v>6.0143393278121897E-2</v>
      </c>
      <c r="C222">
        <v>100</v>
      </c>
      <c r="D222">
        <v>0.50435745716094904</v>
      </c>
      <c r="E222">
        <v>80</v>
      </c>
      <c r="F222">
        <v>1796.22897744178</v>
      </c>
    </row>
    <row r="223" spans="1:9">
      <c r="A223" t="s">
        <v>63</v>
      </c>
      <c r="B223">
        <v>0.36527089277903202</v>
      </c>
      <c r="C223">
        <v>91.6666666666666</v>
      </c>
      <c r="D223">
        <v>5.4808053493499704</v>
      </c>
      <c r="E223">
        <v>43.3333333333333</v>
      </c>
      <c r="F223">
        <v>5451.3997316360401</v>
      </c>
    </row>
    <row r="224" spans="1:9">
      <c r="A224" t="s">
        <v>64</v>
      </c>
      <c r="B224">
        <v>6.5828959147135404E-4</v>
      </c>
      <c r="C224">
        <v>100</v>
      </c>
      <c r="D224">
        <v>3.8267364501953102E-2</v>
      </c>
      <c r="E224">
        <v>99.4444444444444</v>
      </c>
      <c r="F224">
        <v>5804.0715816020902</v>
      </c>
    </row>
    <row r="226" spans="1:7">
      <c r="A226" t="s">
        <v>180</v>
      </c>
    </row>
    <row r="227" spans="1:7">
      <c r="A227" t="s">
        <v>206</v>
      </c>
    </row>
    <row r="228" spans="1:7">
      <c r="A228" t="s">
        <v>17</v>
      </c>
      <c r="B228" t="s">
        <v>18</v>
      </c>
      <c r="C228" t="s">
        <v>19</v>
      </c>
      <c r="D228" t="s">
        <v>20</v>
      </c>
      <c r="E228" t="s">
        <v>21</v>
      </c>
      <c r="F228" t="s">
        <v>207</v>
      </c>
    </row>
    <row r="229" spans="1:7">
      <c r="B229" t="s">
        <v>197</v>
      </c>
      <c r="C229">
        <v>300</v>
      </c>
      <c r="D229" t="s">
        <v>198</v>
      </c>
      <c r="E229">
        <v>0</v>
      </c>
      <c r="F229" t="s">
        <v>199</v>
      </c>
      <c r="G229">
        <v>90</v>
      </c>
    </row>
    <row r="230" spans="1:7">
      <c r="B230" t="s">
        <v>200</v>
      </c>
      <c r="C230" t="s">
        <v>201</v>
      </c>
      <c r="D230" t="s">
        <v>203</v>
      </c>
      <c r="E230" t="s">
        <v>204</v>
      </c>
    </row>
    <row r="231" spans="1:7">
      <c r="A231" t="s">
        <v>73</v>
      </c>
      <c r="B231" t="s">
        <v>52</v>
      </c>
      <c r="C231" t="s">
        <v>53</v>
      </c>
      <c r="D231" t="s">
        <v>54</v>
      </c>
      <c r="E231" t="s">
        <v>55</v>
      </c>
      <c r="F231" t="s">
        <v>56</v>
      </c>
    </row>
    <row r="232" spans="1:7">
      <c r="A232" t="s">
        <v>57</v>
      </c>
      <c r="B232">
        <v>0.38592675805091797</v>
      </c>
      <c r="C232">
        <v>90.6666666666666</v>
      </c>
      <c r="D232">
        <v>1.7285592760358499</v>
      </c>
      <c r="E232">
        <v>58.681318681318601</v>
      </c>
      <c r="F232">
        <v>25383.2584793567</v>
      </c>
    </row>
    <row r="233" spans="1:7">
      <c r="A233" t="s">
        <v>58</v>
      </c>
      <c r="B233">
        <v>2.4822213882055002</v>
      </c>
      <c r="C233">
        <v>29.4871794871794</v>
      </c>
      <c r="D233">
        <v>2.6856033539833</v>
      </c>
      <c r="E233">
        <v>23.017902813299202</v>
      </c>
      <c r="F233">
        <v>14059.0681803226</v>
      </c>
    </row>
    <row r="234" spans="1:7">
      <c r="A234" t="s">
        <v>59</v>
      </c>
      <c r="B234">
        <v>0.24084368348121599</v>
      </c>
      <c r="C234">
        <v>94.4444444444444</v>
      </c>
      <c r="D234">
        <v>0.83557058947426899</v>
      </c>
      <c r="E234">
        <v>70.857142857142804</v>
      </c>
      <c r="F234">
        <v>5711.50008511543</v>
      </c>
    </row>
    <row r="235" spans="1:7">
      <c r="A235" t="s">
        <v>60</v>
      </c>
      <c r="B235">
        <v>0.80190541346867805</v>
      </c>
      <c r="C235">
        <v>63.3333333333333</v>
      </c>
      <c r="D235">
        <v>1.4275445659955299</v>
      </c>
      <c r="E235">
        <v>40</v>
      </c>
      <c r="F235">
        <v>3537.3874771595001</v>
      </c>
    </row>
    <row r="236" spans="1:7">
      <c r="A236" t="s">
        <v>61</v>
      </c>
      <c r="B236">
        <v>5.1935666799545199E-2</v>
      </c>
      <c r="C236">
        <v>100</v>
      </c>
      <c r="D236">
        <v>0.34123570621013599</v>
      </c>
      <c r="E236">
        <v>90</v>
      </c>
      <c r="F236">
        <v>3667.7047407627101</v>
      </c>
    </row>
    <row r="237" spans="1:7">
      <c r="A237" t="s">
        <v>62</v>
      </c>
      <c r="B237">
        <v>0.10155424773693</v>
      </c>
      <c r="C237">
        <v>100</v>
      </c>
      <c r="D237">
        <v>0.56368941366672498</v>
      </c>
      <c r="E237">
        <v>80</v>
      </c>
      <c r="F237">
        <v>3643.3529748916599</v>
      </c>
    </row>
    <row r="238" spans="1:7">
      <c r="A238" t="s">
        <v>63</v>
      </c>
      <c r="B238">
        <v>0.240387858947118</v>
      </c>
      <c r="C238">
        <v>91.6666666666666</v>
      </c>
      <c r="D238">
        <v>1.17767480611801</v>
      </c>
      <c r="E238">
        <v>70</v>
      </c>
      <c r="F238">
        <v>7728.4550902843403</v>
      </c>
    </row>
    <row r="239" spans="1:7">
      <c r="A239" t="s">
        <v>64</v>
      </c>
      <c r="B239">
        <v>2.2302389144897398E-3</v>
      </c>
      <c r="C239">
        <v>100</v>
      </c>
      <c r="D239">
        <v>2.3342788815498301E-2</v>
      </c>
      <c r="E239">
        <v>99.5555555555555</v>
      </c>
      <c r="F239">
        <v>11190.263085365201</v>
      </c>
    </row>
    <row r="240" spans="1:7">
      <c r="A240" t="s">
        <v>65</v>
      </c>
      <c r="B240">
        <v>0.60449983833688703</v>
      </c>
      <c r="C240">
        <v>74.946466809421807</v>
      </c>
      <c r="D240">
        <v>0.89748784328500397</v>
      </c>
      <c r="E240">
        <v>60.15625</v>
      </c>
      <c r="F240">
        <v>30991.4316692352</v>
      </c>
    </row>
    <row r="242" spans="1:7">
      <c r="A242" t="s">
        <v>208</v>
      </c>
    </row>
    <row r="243" spans="1:7">
      <c r="A243" t="s">
        <v>209</v>
      </c>
    </row>
    <row r="244" spans="1:7">
      <c r="A244" t="s">
        <v>17</v>
      </c>
      <c r="B244" t="s">
        <v>18</v>
      </c>
      <c r="C244" t="s">
        <v>19</v>
      </c>
      <c r="D244" t="s">
        <v>20</v>
      </c>
      <c r="E244" t="s">
        <v>21</v>
      </c>
      <c r="F244" t="s">
        <v>210</v>
      </c>
    </row>
    <row r="245" spans="1:7">
      <c r="B245" t="s">
        <v>197</v>
      </c>
      <c r="C245">
        <v>300</v>
      </c>
      <c r="D245" t="s">
        <v>198</v>
      </c>
      <c r="E245">
        <v>0</v>
      </c>
      <c r="F245" t="s">
        <v>199</v>
      </c>
      <c r="G245">
        <v>99</v>
      </c>
    </row>
    <row r="246" spans="1:7">
      <c r="B246" t="s">
        <v>200</v>
      </c>
      <c r="C246" t="s">
        <v>201</v>
      </c>
      <c r="D246" t="s">
        <v>211</v>
      </c>
      <c r="E246" t="b">
        <v>1</v>
      </c>
      <c r="F246" t="s">
        <v>212</v>
      </c>
      <c r="G246" t="b">
        <v>0</v>
      </c>
    </row>
    <row r="247" spans="1:7">
      <c r="A247" t="s">
        <v>73</v>
      </c>
      <c r="B247" t="s">
        <v>52</v>
      </c>
      <c r="C247" t="s">
        <v>53</v>
      </c>
      <c r="D247" t="s">
        <v>54</v>
      </c>
      <c r="E247" t="s">
        <v>55</v>
      </c>
      <c r="F247" t="s">
        <v>56</v>
      </c>
    </row>
    <row r="248" spans="1:7">
      <c r="A248" t="s">
        <v>57</v>
      </c>
      <c r="B248">
        <v>0.14480150646633499</v>
      </c>
      <c r="C248">
        <v>98.6666666666666</v>
      </c>
      <c r="D248">
        <v>1.383643751878</v>
      </c>
      <c r="E248">
        <v>62.197802197802197</v>
      </c>
      <c r="F248">
        <v>23971.289922237302</v>
      </c>
    </row>
    <row r="249" spans="1:7">
      <c r="A249" t="s">
        <v>58</v>
      </c>
      <c r="B249">
        <v>0.28547855585049298</v>
      </c>
      <c r="C249">
        <v>90.256410256410206</v>
      </c>
      <c r="D249">
        <v>0.66148889522113397</v>
      </c>
      <c r="E249">
        <v>79.795396419437296</v>
      </c>
      <c r="F249">
        <v>12706.133036613401</v>
      </c>
    </row>
    <row r="250" spans="1:7">
      <c r="A250" t="s">
        <v>59</v>
      </c>
      <c r="B250">
        <v>2.8301639689339499E-2</v>
      </c>
      <c r="C250">
        <v>100</v>
      </c>
      <c r="D250">
        <v>0.45214113542011802</v>
      </c>
      <c r="E250">
        <v>85.142857142857096</v>
      </c>
      <c r="F250">
        <v>4832.2239372730201</v>
      </c>
    </row>
    <row r="251" spans="1:7">
      <c r="A251" t="s">
        <v>60</v>
      </c>
      <c r="B251">
        <v>0.49917391141255602</v>
      </c>
      <c r="C251">
        <v>90</v>
      </c>
      <c r="D251">
        <v>1.0092272400855999</v>
      </c>
      <c r="E251">
        <v>66.6666666666666</v>
      </c>
      <c r="F251">
        <v>3008.9802064895598</v>
      </c>
    </row>
    <row r="252" spans="1:7">
      <c r="A252" t="s">
        <v>61</v>
      </c>
      <c r="B252">
        <v>2.3044615983962999E-2</v>
      </c>
      <c r="C252">
        <v>100</v>
      </c>
      <c r="D252">
        <v>0.29800611138343802</v>
      </c>
      <c r="E252">
        <v>85</v>
      </c>
      <c r="F252">
        <v>3131.8500707149501</v>
      </c>
    </row>
    <row r="253" spans="1:7">
      <c r="A253" t="s">
        <v>62</v>
      </c>
      <c r="B253">
        <v>2.2281885147094698E-3</v>
      </c>
      <c r="C253">
        <v>100</v>
      </c>
      <c r="D253">
        <v>4.8712921142578101E-2</v>
      </c>
      <c r="E253">
        <v>100</v>
      </c>
      <c r="F253">
        <v>2455.1077065467798</v>
      </c>
    </row>
    <row r="254" spans="1:7">
      <c r="A254" t="s">
        <v>63</v>
      </c>
      <c r="B254">
        <v>1.8170893192291201E-2</v>
      </c>
      <c r="C254">
        <v>100</v>
      </c>
      <c r="D254">
        <v>0.28520409862200402</v>
      </c>
      <c r="E254">
        <v>90</v>
      </c>
      <c r="F254">
        <v>6528.4954876899701</v>
      </c>
    </row>
    <row r="255" spans="1:7">
      <c r="A255" t="s">
        <v>64</v>
      </c>
      <c r="B255">
        <v>7.2876612345377601E-4</v>
      </c>
      <c r="C255">
        <v>100</v>
      </c>
      <c r="D255">
        <v>2.3273514509200999E-2</v>
      </c>
      <c r="E255">
        <v>99.4444444444444</v>
      </c>
      <c r="F255">
        <v>6523.7092370986902</v>
      </c>
    </row>
    <row r="256" spans="1:7">
      <c r="A256" t="s">
        <v>65</v>
      </c>
      <c r="B256">
        <v>9.9852741913315501E-2</v>
      </c>
      <c r="C256">
        <v>98.715203426124106</v>
      </c>
      <c r="D256">
        <v>0.67990859256436398</v>
      </c>
      <c r="E256">
        <v>75.4166666666666</v>
      </c>
      <c r="F256">
        <v>22999.263610124501</v>
      </c>
    </row>
    <row r="257" spans="1:7">
      <c r="A257" t="s">
        <v>66</v>
      </c>
      <c r="B257">
        <v>0.116569375991821</v>
      </c>
      <c r="C257">
        <v>97.5</v>
      </c>
      <c r="D257">
        <v>0.810872838527396</v>
      </c>
      <c r="E257">
        <v>77.826086956521706</v>
      </c>
      <c r="F257">
        <v>79649.866613149599</v>
      </c>
    </row>
    <row r="258" spans="1:7">
      <c r="A258" t="s">
        <v>67</v>
      </c>
      <c r="B258">
        <v>2.4782759802682001E-4</v>
      </c>
      <c r="C258">
        <v>100</v>
      </c>
      <c r="D258">
        <v>3.9852176393781304E-3</v>
      </c>
      <c r="E258">
        <v>100</v>
      </c>
      <c r="F258">
        <v>2242.8467342853501</v>
      </c>
    </row>
    <row r="261" spans="1:7">
      <c r="A261" t="s">
        <v>208</v>
      </c>
    </row>
    <row r="262" spans="1:7">
      <c r="A262" t="s">
        <v>209</v>
      </c>
    </row>
    <row r="263" spans="1:7">
      <c r="A263" t="s">
        <v>17</v>
      </c>
      <c r="B263" t="s">
        <v>18</v>
      </c>
      <c r="C263" t="s">
        <v>19</v>
      </c>
      <c r="D263" t="s">
        <v>20</v>
      </c>
      <c r="E263" t="s">
        <v>21</v>
      </c>
      <c r="F263" t="s">
        <v>210</v>
      </c>
    </row>
    <row r="264" spans="1:7">
      <c r="B264" t="s">
        <v>197</v>
      </c>
      <c r="C264">
        <v>300</v>
      </c>
      <c r="D264" t="s">
        <v>198</v>
      </c>
      <c r="E264">
        <v>0</v>
      </c>
      <c r="F264" t="s">
        <v>199</v>
      </c>
      <c r="G264">
        <v>99</v>
      </c>
    </row>
    <row r="265" spans="1:7">
      <c r="B265" t="s">
        <v>200</v>
      </c>
      <c r="C265" t="s">
        <v>201</v>
      </c>
      <c r="D265" t="s">
        <v>211</v>
      </c>
      <c r="E265" t="b">
        <v>1</v>
      </c>
      <c r="F265" t="s">
        <v>212</v>
      </c>
      <c r="G265" t="b">
        <v>0</v>
      </c>
    </row>
    <row r="266" spans="1:7">
      <c r="A266" t="s">
        <v>73</v>
      </c>
      <c r="B266" t="s">
        <v>52</v>
      </c>
      <c r="C266" t="s">
        <v>53</v>
      </c>
      <c r="D266" t="s">
        <v>54</v>
      </c>
      <c r="E266" t="s">
        <v>55</v>
      </c>
      <c r="F266" t="s">
        <v>56</v>
      </c>
    </row>
    <row r="267" spans="1:7">
      <c r="A267" t="s">
        <v>57</v>
      </c>
      <c r="B267">
        <v>0.14480150646633499</v>
      </c>
      <c r="C267">
        <v>98.6666666666666</v>
      </c>
      <c r="D267">
        <v>1.383643751878</v>
      </c>
      <c r="E267">
        <v>62.197802197802197</v>
      </c>
      <c r="F267">
        <v>23971.289922237302</v>
      </c>
    </row>
    <row r="268" spans="1:7">
      <c r="A268" t="s">
        <v>58</v>
      </c>
      <c r="B268">
        <v>0.28547855585049298</v>
      </c>
      <c r="C268">
        <v>90.256410256410206</v>
      </c>
      <c r="D268">
        <v>0.66148889522113397</v>
      </c>
      <c r="E268">
        <v>79.795396419437296</v>
      </c>
      <c r="F268">
        <v>12706.133036613401</v>
      </c>
    </row>
    <row r="269" spans="1:7">
      <c r="A269" t="s">
        <v>59</v>
      </c>
      <c r="B269">
        <v>2.8301639689339499E-2</v>
      </c>
      <c r="C269">
        <v>100</v>
      </c>
      <c r="D269">
        <v>0.45214113542011802</v>
      </c>
      <c r="E269">
        <v>85.142857142857096</v>
      </c>
      <c r="F269">
        <v>4832.2239372730201</v>
      </c>
    </row>
    <row r="270" spans="1:7">
      <c r="A270" t="s">
        <v>60</v>
      </c>
      <c r="B270">
        <v>0.49917391141255602</v>
      </c>
      <c r="C270">
        <v>90</v>
      </c>
      <c r="D270">
        <v>1.0092272400855999</v>
      </c>
      <c r="E270">
        <v>66.6666666666666</v>
      </c>
      <c r="F270">
        <v>3008.9802064895598</v>
      </c>
    </row>
    <row r="271" spans="1:7">
      <c r="A271" t="s">
        <v>61</v>
      </c>
      <c r="B271">
        <v>2.3044615983962999E-2</v>
      </c>
      <c r="C271">
        <v>100</v>
      </c>
      <c r="D271">
        <v>0.29800611138343802</v>
      </c>
      <c r="E271">
        <v>85</v>
      </c>
      <c r="F271">
        <v>3131.8500707149501</v>
      </c>
    </row>
    <row r="272" spans="1:7">
      <c r="A272" t="s">
        <v>62</v>
      </c>
      <c r="B272">
        <v>2.2281885147094698E-3</v>
      </c>
      <c r="C272">
        <v>100</v>
      </c>
      <c r="D272">
        <v>4.8712921142578101E-2</v>
      </c>
      <c r="E272">
        <v>100</v>
      </c>
      <c r="F272">
        <v>2455.1077065467798</v>
      </c>
    </row>
    <row r="273" spans="1:14">
      <c r="A273" t="s">
        <v>63</v>
      </c>
      <c r="B273">
        <v>1.8170893192291201E-2</v>
      </c>
      <c r="C273">
        <v>100</v>
      </c>
      <c r="D273">
        <v>0.28520409862200402</v>
      </c>
      <c r="E273">
        <v>90</v>
      </c>
      <c r="F273">
        <v>6528.4954876899701</v>
      </c>
    </row>
    <row r="274" spans="1:14">
      <c r="A274" t="s">
        <v>64</v>
      </c>
      <c r="B274">
        <v>7.2876612345377601E-4</v>
      </c>
      <c r="C274">
        <v>100</v>
      </c>
      <c r="D274">
        <v>2.3273514509200999E-2</v>
      </c>
      <c r="E274">
        <v>99.4444444444444</v>
      </c>
      <c r="F274">
        <v>6523.7092370986902</v>
      </c>
    </row>
    <row r="275" spans="1:14">
      <c r="A275" t="s">
        <v>65</v>
      </c>
      <c r="B275">
        <v>9.9852741913315501E-2</v>
      </c>
      <c r="C275">
        <v>98.715203426124106</v>
      </c>
      <c r="D275">
        <v>0.67990859256436398</v>
      </c>
      <c r="E275">
        <v>75.4166666666666</v>
      </c>
      <c r="F275">
        <v>22999.263610124501</v>
      </c>
    </row>
    <row r="276" spans="1:14">
      <c r="A276" t="s">
        <v>66</v>
      </c>
      <c r="B276">
        <v>0.116569375991821</v>
      </c>
      <c r="C276">
        <v>97.5</v>
      </c>
      <c r="D276">
        <v>0.810872838527396</v>
      </c>
      <c r="E276">
        <v>77.826086956521706</v>
      </c>
      <c r="F276">
        <v>79649.866613149599</v>
      </c>
    </row>
    <row r="277" spans="1:14">
      <c r="A277" t="s">
        <v>67</v>
      </c>
      <c r="B277">
        <v>2.4782759802682001E-4</v>
      </c>
      <c r="C277">
        <v>100</v>
      </c>
      <c r="D277">
        <v>3.9852176393781304E-3</v>
      </c>
      <c r="E277">
        <v>100</v>
      </c>
      <c r="F277">
        <v>2242.8467342853501</v>
      </c>
    </row>
    <row r="281" spans="1:14">
      <c r="A281" t="s">
        <v>208</v>
      </c>
    </row>
    <row r="282" spans="1:14">
      <c r="A282" t="s">
        <v>213</v>
      </c>
    </row>
    <row r="283" spans="1:14">
      <c r="A283" t="s">
        <v>17</v>
      </c>
      <c r="B283" t="s">
        <v>18</v>
      </c>
      <c r="C283" t="s">
        <v>19</v>
      </c>
      <c r="D283" t="s">
        <v>20</v>
      </c>
      <c r="E283" t="s">
        <v>21</v>
      </c>
      <c r="F283" t="s">
        <v>214</v>
      </c>
      <c r="G283" t="s">
        <v>197</v>
      </c>
      <c r="H283">
        <v>300</v>
      </c>
      <c r="I283" t="s">
        <v>198</v>
      </c>
      <c r="J283">
        <v>0</v>
      </c>
      <c r="K283" t="s">
        <v>199</v>
      </c>
      <c r="L283">
        <v>99</v>
      </c>
      <c r="M283" t="s">
        <v>200</v>
      </c>
      <c r="N283" t="s">
        <v>201</v>
      </c>
    </row>
    <row r="284" spans="1:14">
      <c r="A284" t="s">
        <v>73</v>
      </c>
      <c r="B284" t="s">
        <v>52</v>
      </c>
      <c r="C284" t="s">
        <v>53</v>
      </c>
      <c r="D284" t="s">
        <v>54</v>
      </c>
      <c r="E284" t="s">
        <v>55</v>
      </c>
      <c r="F284" t="s">
        <v>56</v>
      </c>
    </row>
    <row r="285" spans="1:14">
      <c r="A285" t="s">
        <v>57</v>
      </c>
      <c r="B285">
        <v>0.22940342161390501</v>
      </c>
      <c r="C285">
        <v>97.1111111111111</v>
      </c>
      <c r="D285">
        <v>1.3998726813347699</v>
      </c>
      <c r="E285">
        <v>61.9780219780219</v>
      </c>
      <c r="F285">
        <v>23015.5290198326</v>
      </c>
    </row>
    <row r="286" spans="1:14">
      <c r="A286" t="s">
        <v>58</v>
      </c>
      <c r="B286">
        <v>0.30696027767963802</v>
      </c>
      <c r="C286">
        <v>90.512820512820497</v>
      </c>
      <c r="D286">
        <v>0.68432766580215798</v>
      </c>
      <c r="E286">
        <v>76.7263427109974</v>
      </c>
      <c r="F286">
        <v>11701.0161423683</v>
      </c>
    </row>
    <row r="287" spans="1:14">
      <c r="A287" t="s">
        <v>59</v>
      </c>
      <c r="B287">
        <v>2.2220773829354099E-2</v>
      </c>
      <c r="C287">
        <v>100</v>
      </c>
      <c r="D287">
        <v>0.459053391388484</v>
      </c>
      <c r="E287">
        <v>83.428571428571402</v>
      </c>
      <c r="F287">
        <v>3797.7166972160298</v>
      </c>
    </row>
    <row r="288" spans="1:14">
      <c r="A288" t="s">
        <v>60</v>
      </c>
      <c r="B288">
        <v>0.59322354793548504</v>
      </c>
      <c r="C288">
        <v>86.6666666666666</v>
      </c>
      <c r="D288">
        <v>1.05210274259249</v>
      </c>
      <c r="E288">
        <v>70</v>
      </c>
      <c r="F288">
        <v>2046.73913478851</v>
      </c>
    </row>
    <row r="289" spans="1:14">
      <c r="A289" t="s">
        <v>61</v>
      </c>
      <c r="B289">
        <v>7.0050603151321403E-2</v>
      </c>
      <c r="C289">
        <v>100</v>
      </c>
      <c r="D289">
        <v>0.48919944167137103</v>
      </c>
      <c r="E289">
        <v>80</v>
      </c>
      <c r="F289">
        <v>2145.4150519371001</v>
      </c>
    </row>
    <row r="290" spans="1:14">
      <c r="A290" t="s">
        <v>62</v>
      </c>
      <c r="B290">
        <v>5.1426172256469702E-3</v>
      </c>
      <c r="C290">
        <v>100</v>
      </c>
      <c r="D290">
        <v>4.1903123259544303E-2</v>
      </c>
      <c r="E290">
        <v>100</v>
      </c>
      <c r="F290">
        <v>2133.61004686355</v>
      </c>
    </row>
    <row r="293" spans="1:14">
      <c r="A293" t="s">
        <v>180</v>
      </c>
    </row>
    <row r="294" spans="1:14">
      <c r="A294" t="s">
        <v>215</v>
      </c>
    </row>
    <row r="295" spans="1:14">
      <c r="A295" t="s">
        <v>17</v>
      </c>
      <c r="B295" t="s">
        <v>18</v>
      </c>
      <c r="C295" t="s">
        <v>19</v>
      </c>
      <c r="D295" t="s">
        <v>20</v>
      </c>
      <c r="E295" t="s">
        <v>21</v>
      </c>
      <c r="F295" t="s">
        <v>216</v>
      </c>
      <c r="G295" t="s">
        <v>197</v>
      </c>
      <c r="H295">
        <v>300</v>
      </c>
      <c r="I295" t="s">
        <v>198</v>
      </c>
      <c r="J295">
        <v>0</v>
      </c>
      <c r="K295" t="s">
        <v>199</v>
      </c>
      <c r="L295">
        <v>90</v>
      </c>
      <c r="M295" t="s">
        <v>200</v>
      </c>
      <c r="N295" t="s">
        <v>201</v>
      </c>
    </row>
    <row r="296" spans="1:14">
      <c r="A296" t="s">
        <v>73</v>
      </c>
      <c r="B296" t="s">
        <v>52</v>
      </c>
      <c r="C296" t="s">
        <v>53</v>
      </c>
      <c r="D296" t="s">
        <v>54</v>
      </c>
      <c r="E296" t="s">
        <v>55</v>
      </c>
      <c r="F296" t="s">
        <v>56</v>
      </c>
    </row>
    <row r="297" spans="1:14">
      <c r="A297" t="s">
        <v>57</v>
      </c>
      <c r="B297">
        <v>0.14480150646633499</v>
      </c>
      <c r="C297">
        <v>98.6666666666666</v>
      </c>
      <c r="D297">
        <v>1.383643751878</v>
      </c>
      <c r="E297">
        <v>62.197802197802197</v>
      </c>
      <c r="F297">
        <v>23811.631809473001</v>
      </c>
    </row>
    <row r="298" spans="1:14">
      <c r="A298" t="s">
        <v>58</v>
      </c>
      <c r="B298">
        <v>0.28547855585049298</v>
      </c>
      <c r="C298">
        <v>90.256410256410206</v>
      </c>
      <c r="D298">
        <v>0.66148889522113397</v>
      </c>
      <c r="E298">
        <v>79.795396419437296</v>
      </c>
      <c r="F298">
        <v>12512.1976039409</v>
      </c>
    </row>
    <row r="299" spans="1:14">
      <c r="A299" t="s">
        <v>59</v>
      </c>
      <c r="B299">
        <v>2.8301639689339499E-2</v>
      </c>
      <c r="C299">
        <v>100</v>
      </c>
      <c r="D299">
        <v>0.45214113542011802</v>
      </c>
      <c r="E299">
        <v>85.142857142857096</v>
      </c>
      <c r="F299">
        <v>4651.42080950737</v>
      </c>
    </row>
    <row r="300" spans="1:14">
      <c r="A300" t="s">
        <v>60</v>
      </c>
      <c r="B300">
        <v>0.49917391141255602</v>
      </c>
      <c r="C300">
        <v>90</v>
      </c>
      <c r="D300">
        <v>1.0092272400855999</v>
      </c>
      <c r="E300">
        <v>66.6666666666666</v>
      </c>
      <c r="F300">
        <v>2869.2817583084102</v>
      </c>
    </row>
    <row r="301" spans="1:14">
      <c r="A301" t="s">
        <v>61</v>
      </c>
      <c r="B301">
        <v>2.3044615983962999E-2</v>
      </c>
      <c r="C301">
        <v>100</v>
      </c>
      <c r="D301">
        <v>0.29800611138343802</v>
      </c>
      <c r="E301">
        <v>85</v>
      </c>
      <c r="F301">
        <v>3000.0584890842401</v>
      </c>
    </row>
    <row r="302" spans="1:14">
      <c r="A302" t="s">
        <v>62</v>
      </c>
      <c r="B302">
        <v>2.2281885147094698E-3</v>
      </c>
      <c r="C302">
        <v>100</v>
      </c>
      <c r="D302">
        <v>4.8712921142578101E-2</v>
      </c>
      <c r="E302">
        <v>100</v>
      </c>
      <c r="F302">
        <v>3015.66700172424</v>
      </c>
    </row>
    <row r="303" spans="1:14">
      <c r="A303" t="s">
        <v>63</v>
      </c>
      <c r="B303">
        <v>1.8170893192291201E-2</v>
      </c>
      <c r="C303">
        <v>100</v>
      </c>
      <c r="D303">
        <v>0.28520409862200402</v>
      </c>
      <c r="E303">
        <v>90</v>
      </c>
      <c r="F303">
        <v>7277.9469990730204</v>
      </c>
    </row>
    <row r="304" spans="1:14">
      <c r="A304" t="s">
        <v>64</v>
      </c>
      <c r="B304">
        <v>7.2876612345377601E-4</v>
      </c>
      <c r="C304">
        <v>100</v>
      </c>
      <c r="D304">
        <v>2.3273514509200999E-2</v>
      </c>
      <c r="E304">
        <v>99.4444444444444</v>
      </c>
      <c r="F304">
        <v>8625.1350393295197</v>
      </c>
    </row>
    <row r="305" spans="1:14">
      <c r="A305" t="s">
        <v>65</v>
      </c>
      <c r="B305">
        <v>9.9852741913315501E-2</v>
      </c>
      <c r="C305">
        <v>98.715203426124106</v>
      </c>
      <c r="D305">
        <v>0.67990859256436398</v>
      </c>
      <c r="E305">
        <v>75.4166666666666</v>
      </c>
      <c r="F305">
        <v>26692.916279792698</v>
      </c>
    </row>
    <row r="306" spans="1:14">
      <c r="A306" t="s">
        <v>66</v>
      </c>
      <c r="B306">
        <v>0.116569375991821</v>
      </c>
      <c r="C306">
        <v>97.5</v>
      </c>
      <c r="D306">
        <v>0.810872838527396</v>
      </c>
      <c r="E306">
        <v>77.826086956521706</v>
      </c>
      <c r="F306">
        <v>81112.423768997105</v>
      </c>
    </row>
    <row r="307" spans="1:14">
      <c r="A307" t="s">
        <v>67</v>
      </c>
      <c r="B307">
        <v>2.4782759802682001E-4</v>
      </c>
      <c r="C307">
        <v>100</v>
      </c>
      <c r="D307">
        <v>3.9852176393781304E-3</v>
      </c>
      <c r="E307">
        <v>100</v>
      </c>
      <c r="F307">
        <v>2774.79930710792</v>
      </c>
    </row>
    <row r="308" spans="1:14">
      <c r="A308" t="s">
        <v>93</v>
      </c>
      <c r="B308">
        <v>5.9922340631484897E-2</v>
      </c>
      <c r="C308">
        <v>98.4</v>
      </c>
      <c r="D308">
        <v>0.84464300918579105</v>
      </c>
      <c r="E308">
        <v>84.4</v>
      </c>
      <c r="F308">
        <v>27236.716928482001</v>
      </c>
    </row>
    <row r="309" spans="1:14">
      <c r="A309" t="s">
        <v>94</v>
      </c>
      <c r="B309">
        <v>1.0866039838546299E-3</v>
      </c>
      <c r="C309">
        <v>100</v>
      </c>
      <c r="D309">
        <v>0.78225976564945299</v>
      </c>
      <c r="E309">
        <v>78.205128205128204</v>
      </c>
      <c r="F309">
        <v>20592.755617618499</v>
      </c>
    </row>
    <row r="312" spans="1:14">
      <c r="A312" t="s">
        <v>180</v>
      </c>
    </row>
    <row r="313" spans="1:14">
      <c r="A313" t="s">
        <v>217</v>
      </c>
    </row>
    <row r="314" spans="1:14">
      <c r="A314" t="s">
        <v>17</v>
      </c>
      <c r="B314" t="s">
        <v>18</v>
      </c>
      <c r="C314" t="s">
        <v>19</v>
      </c>
      <c r="D314" t="s">
        <v>20</v>
      </c>
      <c r="E314" t="s">
        <v>21</v>
      </c>
      <c r="F314" t="s">
        <v>218</v>
      </c>
      <c r="G314" t="s">
        <v>197</v>
      </c>
      <c r="H314">
        <v>300</v>
      </c>
      <c r="I314" t="s">
        <v>198</v>
      </c>
      <c r="J314">
        <v>0</v>
      </c>
      <c r="K314" t="s">
        <v>199</v>
      </c>
      <c r="L314">
        <v>90</v>
      </c>
      <c r="M314" t="s">
        <v>200</v>
      </c>
      <c r="N314" t="s">
        <v>201</v>
      </c>
    </row>
    <row r="315" spans="1:14">
      <c r="A315" t="s">
        <v>73</v>
      </c>
      <c r="B315" t="s">
        <v>52</v>
      </c>
      <c r="C315" t="s">
        <v>53</v>
      </c>
      <c r="D315" t="s">
        <v>54</v>
      </c>
      <c r="E315" t="s">
        <v>55</v>
      </c>
      <c r="F315" t="s">
        <v>56</v>
      </c>
    </row>
    <row r="316" spans="1:14">
      <c r="A316" t="s">
        <v>57</v>
      </c>
      <c r="B316">
        <v>0.38592675805091797</v>
      </c>
      <c r="C316">
        <v>90.6666666666666</v>
      </c>
      <c r="D316">
        <v>1.7285592760358499</v>
      </c>
      <c r="E316">
        <v>58.681318681318601</v>
      </c>
      <c r="F316">
        <v>24635.158281087799</v>
      </c>
    </row>
    <row r="317" spans="1:14">
      <c r="A317" t="s">
        <v>58</v>
      </c>
      <c r="B317">
        <v>2.4822213882055002</v>
      </c>
      <c r="C317">
        <v>29.4871794871794</v>
      </c>
      <c r="D317">
        <v>2.6856033539833</v>
      </c>
      <c r="E317">
        <v>23.017902813299202</v>
      </c>
      <c r="F317">
        <v>13286.4269685745</v>
      </c>
    </row>
    <row r="318" spans="1:14">
      <c r="A318" t="s">
        <v>59</v>
      </c>
      <c r="B318">
        <v>0.24084368348121599</v>
      </c>
      <c r="C318">
        <v>94.4444444444444</v>
      </c>
      <c r="D318">
        <v>0.83557058947426899</v>
      </c>
      <c r="E318">
        <v>70.857142857142804</v>
      </c>
      <c r="F318">
        <v>5055.8908390998804</v>
      </c>
    </row>
    <row r="319" spans="1:14">
      <c r="A319" t="s">
        <v>60</v>
      </c>
      <c r="B319">
        <v>0.80190541346867805</v>
      </c>
      <c r="C319">
        <v>63.3333333333333</v>
      </c>
      <c r="D319">
        <v>1.4275445659955299</v>
      </c>
      <c r="E319">
        <v>40</v>
      </c>
      <c r="F319">
        <v>3141.4988574981599</v>
      </c>
    </row>
    <row r="320" spans="1:14">
      <c r="A320" t="s">
        <v>61</v>
      </c>
      <c r="B320">
        <v>5.1935666799545199E-2</v>
      </c>
      <c r="C320">
        <v>100</v>
      </c>
      <c r="D320">
        <v>0.34123570621013599</v>
      </c>
      <c r="E320">
        <v>90</v>
      </c>
      <c r="F320">
        <v>3263.7743721008301</v>
      </c>
    </row>
    <row r="321" spans="1:14">
      <c r="A321" t="s">
        <v>62</v>
      </c>
      <c r="B321">
        <v>0.10155424773693</v>
      </c>
      <c r="C321">
        <v>100</v>
      </c>
      <c r="D321">
        <v>0.56368941366672498</v>
      </c>
      <c r="E321">
        <v>80</v>
      </c>
      <c r="F321">
        <v>3256.21842265129</v>
      </c>
    </row>
    <row r="322" spans="1:14">
      <c r="A322" t="s">
        <v>63</v>
      </c>
      <c r="B322">
        <v>0.240387858947118</v>
      </c>
      <c r="C322">
        <v>91.6666666666666</v>
      </c>
      <c r="D322">
        <v>1.17767480611801</v>
      </c>
      <c r="E322">
        <v>70</v>
      </c>
      <c r="F322">
        <v>7379.7396531104996</v>
      </c>
    </row>
    <row r="323" spans="1:14">
      <c r="A323" t="s">
        <v>64</v>
      </c>
      <c r="B323">
        <v>2.2302389144897398E-3</v>
      </c>
      <c r="C323">
        <v>100</v>
      </c>
      <c r="D323">
        <v>2.3342788815498301E-2</v>
      </c>
      <c r="E323">
        <v>99.5555555555555</v>
      </c>
      <c r="F323">
        <v>9672.0143389701807</v>
      </c>
    </row>
    <row r="324" spans="1:14">
      <c r="A324" t="s">
        <v>65</v>
      </c>
      <c r="B324">
        <v>0.60449983833688703</v>
      </c>
      <c r="C324">
        <v>74.946466809421807</v>
      </c>
      <c r="D324">
        <v>0.89748784328500397</v>
      </c>
      <c r="E324">
        <v>60.15625</v>
      </c>
      <c r="F324">
        <v>29934.188826084101</v>
      </c>
    </row>
    <row r="327" spans="1:14">
      <c r="A327" t="s">
        <v>180</v>
      </c>
    </row>
    <row r="328" spans="1:14">
      <c r="A328" t="s">
        <v>217</v>
      </c>
    </row>
    <row r="329" spans="1:14">
      <c r="A329" t="s">
        <v>17</v>
      </c>
      <c r="B329" t="s">
        <v>18</v>
      </c>
      <c r="C329" t="s">
        <v>19</v>
      </c>
      <c r="D329" t="s">
        <v>20</v>
      </c>
      <c r="E329" t="s">
        <v>21</v>
      </c>
      <c r="F329" t="s">
        <v>218</v>
      </c>
      <c r="G329" t="s">
        <v>197</v>
      </c>
      <c r="H329">
        <v>300</v>
      </c>
      <c r="I329" t="s">
        <v>198</v>
      </c>
      <c r="J329">
        <v>0</v>
      </c>
      <c r="K329" t="s">
        <v>199</v>
      </c>
      <c r="L329">
        <v>90</v>
      </c>
      <c r="M329" t="s">
        <v>200</v>
      </c>
      <c r="N329" t="s">
        <v>201</v>
      </c>
    </row>
    <row r="330" spans="1:14">
      <c r="A330" t="s">
        <v>73</v>
      </c>
      <c r="B330" t="s">
        <v>52</v>
      </c>
      <c r="C330" t="s">
        <v>53</v>
      </c>
      <c r="D330" t="s">
        <v>54</v>
      </c>
      <c r="E330" t="s">
        <v>55</v>
      </c>
      <c r="F330" t="s">
        <v>56</v>
      </c>
    </row>
    <row r="331" spans="1:14">
      <c r="A331" t="s">
        <v>57</v>
      </c>
      <c r="B331">
        <v>0.38592675805091797</v>
      </c>
      <c r="C331">
        <v>90.6666666666666</v>
      </c>
      <c r="D331">
        <v>1.7285592760358499</v>
      </c>
      <c r="E331">
        <v>58.681318681318601</v>
      </c>
      <c r="F331">
        <v>24635.158281087799</v>
      </c>
    </row>
    <row r="332" spans="1:14">
      <c r="A332" t="s">
        <v>58</v>
      </c>
      <c r="B332">
        <v>2.4822213882055002</v>
      </c>
      <c r="C332">
        <v>29.4871794871794</v>
      </c>
      <c r="D332">
        <v>2.6856033539833</v>
      </c>
      <c r="E332">
        <v>23.017902813299202</v>
      </c>
      <c r="F332">
        <v>13286.4269685745</v>
      </c>
    </row>
    <row r="333" spans="1:14">
      <c r="A333" t="s">
        <v>59</v>
      </c>
      <c r="B333">
        <v>0.24084368348121599</v>
      </c>
      <c r="C333">
        <v>94.4444444444444</v>
      </c>
      <c r="D333">
        <v>0.83557058947426899</v>
      </c>
      <c r="E333">
        <v>70.857142857142804</v>
      </c>
      <c r="F333">
        <v>5055.8908390998804</v>
      </c>
    </row>
    <row r="334" spans="1:14">
      <c r="A334" t="s">
        <v>60</v>
      </c>
      <c r="B334">
        <v>0.80190541346867805</v>
      </c>
      <c r="C334">
        <v>63.3333333333333</v>
      </c>
      <c r="D334">
        <v>1.4275445659955299</v>
      </c>
      <c r="E334">
        <v>40</v>
      </c>
      <c r="F334">
        <v>3141.4988574981599</v>
      </c>
    </row>
    <row r="335" spans="1:14">
      <c r="A335" t="s">
        <v>61</v>
      </c>
      <c r="B335">
        <v>5.1935666799545199E-2</v>
      </c>
      <c r="C335">
        <v>100</v>
      </c>
      <c r="D335">
        <v>0.34123570621013599</v>
      </c>
      <c r="E335">
        <v>90</v>
      </c>
      <c r="F335">
        <v>3263.7743721008301</v>
      </c>
    </row>
    <row r="336" spans="1:14">
      <c r="A336" t="s">
        <v>62</v>
      </c>
      <c r="B336">
        <v>0.10155424773693</v>
      </c>
      <c r="C336">
        <v>100</v>
      </c>
      <c r="D336">
        <v>0.56368941366672498</v>
      </c>
      <c r="E336">
        <v>80</v>
      </c>
      <c r="F336">
        <v>3256.21842265129</v>
      </c>
    </row>
    <row r="337" spans="1:14">
      <c r="A337" t="s">
        <v>63</v>
      </c>
      <c r="B337">
        <v>0.240387858947118</v>
      </c>
      <c r="C337">
        <v>91.6666666666666</v>
      </c>
      <c r="D337">
        <v>1.17767480611801</v>
      </c>
      <c r="E337">
        <v>70</v>
      </c>
      <c r="F337">
        <v>7379.7396531104996</v>
      </c>
    </row>
    <row r="338" spans="1:14">
      <c r="A338" t="s">
        <v>64</v>
      </c>
      <c r="B338">
        <v>2.2302389144897398E-3</v>
      </c>
      <c r="C338">
        <v>100</v>
      </c>
      <c r="D338">
        <v>2.3342788815498301E-2</v>
      </c>
      <c r="E338">
        <v>99.5555555555555</v>
      </c>
      <c r="F338">
        <v>9672.0143389701807</v>
      </c>
    </row>
    <row r="339" spans="1:14">
      <c r="A339" t="s">
        <v>65</v>
      </c>
      <c r="B339">
        <v>0.60449983833688703</v>
      </c>
      <c r="C339">
        <v>74.946466809421807</v>
      </c>
      <c r="D339">
        <v>0.89748784328500397</v>
      </c>
      <c r="E339">
        <v>60.15625</v>
      </c>
      <c r="F339">
        <v>29934.188826084101</v>
      </c>
    </row>
    <row r="343" spans="1:14">
      <c r="A343" t="s">
        <v>219</v>
      </c>
    </row>
    <row r="344" spans="1:14">
      <c r="A344" t="s">
        <v>17</v>
      </c>
      <c r="B344" t="s">
        <v>18</v>
      </c>
      <c r="C344" t="s">
        <v>19</v>
      </c>
      <c r="D344" t="s">
        <v>20</v>
      </c>
      <c r="E344" t="s">
        <v>21</v>
      </c>
      <c r="F344" t="s">
        <v>220</v>
      </c>
      <c r="G344" t="s">
        <v>197</v>
      </c>
      <c r="H344">
        <v>300</v>
      </c>
      <c r="I344" t="s">
        <v>198</v>
      </c>
      <c r="J344">
        <v>0</v>
      </c>
      <c r="K344" t="s">
        <v>199</v>
      </c>
      <c r="L344">
        <v>99</v>
      </c>
      <c r="M344" t="s">
        <v>200</v>
      </c>
      <c r="N344" t="s">
        <v>201</v>
      </c>
    </row>
    <row r="345" spans="1:14">
      <c r="A345" t="s">
        <v>73</v>
      </c>
      <c r="B345" t="s">
        <v>52</v>
      </c>
      <c r="C345" t="s">
        <v>53</v>
      </c>
      <c r="D345" t="s">
        <v>54</v>
      </c>
      <c r="E345" t="s">
        <v>55</v>
      </c>
      <c r="F345" t="s">
        <v>56</v>
      </c>
    </row>
    <row r="346" spans="1:14">
      <c r="A346" t="s">
        <v>17</v>
      </c>
      <c r="B346" t="s">
        <v>18</v>
      </c>
      <c r="C346" t="s">
        <v>19</v>
      </c>
      <c r="D346" t="s">
        <v>20</v>
      </c>
      <c r="E346" t="s">
        <v>21</v>
      </c>
      <c r="F346" t="s">
        <v>220</v>
      </c>
      <c r="G346" t="s">
        <v>197</v>
      </c>
      <c r="H346">
        <v>300</v>
      </c>
      <c r="I346" t="s">
        <v>198</v>
      </c>
      <c r="J346">
        <v>0</v>
      </c>
      <c r="K346" t="s">
        <v>199</v>
      </c>
      <c r="L346">
        <v>95</v>
      </c>
      <c r="M346" t="s">
        <v>200</v>
      </c>
      <c r="N346" t="s">
        <v>201</v>
      </c>
    </row>
    <row r="347" spans="1:14">
      <c r="A347" t="s">
        <v>73</v>
      </c>
      <c r="B347" t="s">
        <v>52</v>
      </c>
      <c r="C347" t="s">
        <v>53</v>
      </c>
      <c r="D347" t="s">
        <v>54</v>
      </c>
      <c r="E347" t="s">
        <v>55</v>
      </c>
      <c r="F347" t="s">
        <v>56</v>
      </c>
    </row>
    <row r="348" spans="1:14">
      <c r="A348" t="s">
        <v>61</v>
      </c>
      <c r="B348">
        <v>0.40004851669073099</v>
      </c>
      <c r="C348">
        <v>85</v>
      </c>
      <c r="D348">
        <v>0.72435988485813096</v>
      </c>
      <c r="E348">
        <v>60</v>
      </c>
      <c r="F348">
        <v>3505.1656601428899</v>
      </c>
    </row>
    <row r="349" spans="1:14">
      <c r="A349" t="s">
        <v>61</v>
      </c>
      <c r="B349">
        <v>0.29756644070148403</v>
      </c>
      <c r="C349">
        <v>100</v>
      </c>
      <c r="D349">
        <v>0.78086255192756604</v>
      </c>
      <c r="E349">
        <v>45</v>
      </c>
      <c r="F349">
        <v>3621.3034889698001</v>
      </c>
    </row>
    <row r="350" spans="1:14">
      <c r="A350" t="s">
        <v>62</v>
      </c>
      <c r="B350">
        <v>0.573680731654167</v>
      </c>
      <c r="C350">
        <v>65</v>
      </c>
      <c r="D350">
        <v>1.0843643575906701</v>
      </c>
      <c r="E350">
        <v>45</v>
      </c>
      <c r="F350">
        <v>3549.4401044845499</v>
      </c>
    </row>
    <row r="351" spans="1:14">
      <c r="A351" t="s">
        <v>62</v>
      </c>
      <c r="B351">
        <v>0.52723044753074599</v>
      </c>
      <c r="C351">
        <v>80</v>
      </c>
      <c r="D351">
        <v>0.57926975786685897</v>
      </c>
      <c r="E351">
        <v>70</v>
      </c>
      <c r="F351">
        <v>3619.1183621883301</v>
      </c>
    </row>
    <row r="352" spans="1:14">
      <c r="A352" t="s">
        <v>63</v>
      </c>
      <c r="B352">
        <v>1.2989907264709399</v>
      </c>
      <c r="C352">
        <v>33.3333333333333</v>
      </c>
      <c r="D352">
        <v>1.42683409055074</v>
      </c>
      <c r="E352">
        <v>31.6666666666666</v>
      </c>
      <c r="F352">
        <v>7280.7336196899396</v>
      </c>
    </row>
    <row r="353" spans="1:75">
      <c r="A353" t="s">
        <v>63</v>
      </c>
      <c r="B353">
        <v>0.813309109210968</v>
      </c>
      <c r="C353">
        <v>63.3333333333333</v>
      </c>
      <c r="D353">
        <v>1.2205301364262899</v>
      </c>
      <c r="E353">
        <v>48.3333333333333</v>
      </c>
      <c r="F353">
        <v>7370.7174220085099</v>
      </c>
    </row>
    <row r="354" spans="1:75">
      <c r="A354" t="s">
        <v>64</v>
      </c>
      <c r="B354">
        <v>2.9397885004679302E-3</v>
      </c>
      <c r="C354">
        <v>100</v>
      </c>
      <c r="D354">
        <v>2.4196412298414401E-2</v>
      </c>
      <c r="E354">
        <v>99.7777777777777</v>
      </c>
      <c r="F354">
        <v>10222.192238092401</v>
      </c>
    </row>
    <row r="355" spans="1:75">
      <c r="A355" t="s">
        <v>64</v>
      </c>
      <c r="B355">
        <v>1.49493217468261E-3</v>
      </c>
      <c r="C355">
        <v>100</v>
      </c>
      <c r="D355">
        <v>2.8841211001078199E-2</v>
      </c>
      <c r="E355">
        <v>99.2222222222222</v>
      </c>
      <c r="F355">
        <v>11517.519703865</v>
      </c>
    </row>
    <row r="356" spans="1:75">
      <c r="A356" t="s">
        <v>65</v>
      </c>
      <c r="B356">
        <v>0.85994133908437198</v>
      </c>
      <c r="C356">
        <v>60.813704496787999</v>
      </c>
      <c r="D356">
        <v>0.97028027599056499</v>
      </c>
      <c r="E356">
        <v>56.6666666666666</v>
      </c>
      <c r="F356">
        <v>28821.658485889398</v>
      </c>
    </row>
    <row r="357" spans="1:75">
      <c r="A357" t="s">
        <v>65</v>
      </c>
      <c r="B357">
        <v>0.38226275934141701</v>
      </c>
      <c r="C357">
        <v>85.010706638115593</v>
      </c>
      <c r="D357">
        <v>0.866676687635481</v>
      </c>
      <c r="E357">
        <v>67.5</v>
      </c>
      <c r="F357">
        <v>30800.281868219299</v>
      </c>
    </row>
    <row r="361" spans="1:75">
      <c r="A361" t="s">
        <v>254</v>
      </c>
    </row>
    <row r="362" spans="1:75">
      <c r="A362" t="s">
        <v>17</v>
      </c>
      <c r="B362" t="s">
        <v>18</v>
      </c>
      <c r="C362" t="s">
        <v>19</v>
      </c>
      <c r="D362" t="s">
        <v>20</v>
      </c>
      <c r="E362" t="s">
        <v>21</v>
      </c>
      <c r="F362" t="s">
        <v>255</v>
      </c>
      <c r="G362" t="s">
        <v>23</v>
      </c>
      <c r="H362" t="s">
        <v>24</v>
      </c>
      <c r="I362" t="s">
        <v>25</v>
      </c>
      <c r="J362" t="s">
        <v>26</v>
      </c>
      <c r="K362" t="s">
        <v>256</v>
      </c>
      <c r="L362" t="s">
        <v>81</v>
      </c>
      <c r="M362" t="s">
        <v>257</v>
      </c>
      <c r="N362" t="s">
        <v>29</v>
      </c>
      <c r="O362" t="s">
        <v>30</v>
      </c>
      <c r="P362" t="s">
        <v>258</v>
      </c>
      <c r="Q362" t="s">
        <v>259</v>
      </c>
      <c r="R362" t="s">
        <v>260</v>
      </c>
      <c r="S362" t="s">
        <v>261</v>
      </c>
      <c r="T362" t="s">
        <v>262</v>
      </c>
      <c r="U362" t="s">
        <v>33</v>
      </c>
      <c r="V362" t="s">
        <v>35</v>
      </c>
      <c r="W362" t="s">
        <v>263</v>
      </c>
      <c r="X362" t="s">
        <v>37</v>
      </c>
      <c r="Y362" t="s">
        <v>264</v>
      </c>
      <c r="Z362" t="s">
        <v>40</v>
      </c>
      <c r="AA362" t="s">
        <v>41</v>
      </c>
      <c r="AB362" t="s">
        <v>265</v>
      </c>
      <c r="AC362" t="s">
        <v>43</v>
      </c>
      <c r="AD362" t="s">
        <v>266</v>
      </c>
      <c r="AE362" t="s">
        <v>267</v>
      </c>
      <c r="AF362" t="s">
        <v>268</v>
      </c>
      <c r="AG362" t="s">
        <v>269</v>
      </c>
      <c r="AH362" t="s">
        <v>270</v>
      </c>
      <c r="AI362" t="s">
        <v>271</v>
      </c>
      <c r="AJ362" t="s">
        <v>50</v>
      </c>
      <c r="AK362" t="s">
        <v>272</v>
      </c>
      <c r="AL362" t="s">
        <v>273</v>
      </c>
      <c r="AM362" t="s">
        <v>274</v>
      </c>
      <c r="AN362" t="s">
        <v>275</v>
      </c>
      <c r="AO362" t="s">
        <v>276</v>
      </c>
      <c r="AP362" t="s">
        <v>277</v>
      </c>
      <c r="AQ362" t="s">
        <v>278</v>
      </c>
      <c r="AR362" t="s">
        <v>279</v>
      </c>
      <c r="AS362" t="s">
        <v>280</v>
      </c>
      <c r="AT362" t="s">
        <v>281</v>
      </c>
      <c r="AU362" t="s">
        <v>282</v>
      </c>
      <c r="AV362" t="s">
        <v>283</v>
      </c>
      <c r="AW362" t="s">
        <v>284</v>
      </c>
      <c r="AX362" t="s">
        <v>285</v>
      </c>
      <c r="AY362" t="s">
        <v>286</v>
      </c>
      <c r="AZ362" t="s">
        <v>287</v>
      </c>
      <c r="BA362" t="s">
        <v>288</v>
      </c>
      <c r="BB362" t="s">
        <v>289</v>
      </c>
      <c r="BC362" t="s">
        <v>290</v>
      </c>
      <c r="BD362" t="s">
        <v>291</v>
      </c>
      <c r="BE362" t="s">
        <v>292</v>
      </c>
      <c r="BF362" t="s">
        <v>293</v>
      </c>
      <c r="BG362" t="s">
        <v>294</v>
      </c>
      <c r="BH362" t="s">
        <v>295</v>
      </c>
      <c r="BI362" t="s">
        <v>296</v>
      </c>
      <c r="BJ362" t="s">
        <v>297</v>
      </c>
      <c r="BK362" t="s">
        <v>298</v>
      </c>
      <c r="BL362" t="s">
        <v>299</v>
      </c>
      <c r="BM362" t="s">
        <v>300</v>
      </c>
      <c r="BN362" t="s">
        <v>301</v>
      </c>
      <c r="BO362" t="s">
        <v>302</v>
      </c>
      <c r="BP362" t="s">
        <v>303</v>
      </c>
      <c r="BQ362" t="s">
        <v>304</v>
      </c>
      <c r="BR362" t="s">
        <v>305</v>
      </c>
      <c r="BS362" t="s">
        <v>306</v>
      </c>
      <c r="BT362" t="s">
        <v>307</v>
      </c>
      <c r="BU362" t="s">
        <v>308</v>
      </c>
      <c r="BV362" t="s">
        <v>309</v>
      </c>
      <c r="BW362" t="s">
        <v>310</v>
      </c>
    </row>
    <row r="363" spans="1:75">
      <c r="A363" t="s">
        <v>311</v>
      </c>
    </row>
    <row r="364" spans="1:75">
      <c r="A364" t="s">
        <v>73</v>
      </c>
      <c r="B364" t="s">
        <v>52</v>
      </c>
      <c r="C364" t="s">
        <v>53</v>
      </c>
      <c r="D364" t="s">
        <v>54</v>
      </c>
      <c r="E364" t="s">
        <v>55</v>
      </c>
      <c r="F364" t="s">
        <v>56</v>
      </c>
    </row>
    <row r="365" spans="1:75">
      <c r="A365" t="s">
        <v>93</v>
      </c>
      <c r="B365">
        <v>0.17021882009506201</v>
      </c>
      <c r="C365">
        <v>94.8</v>
      </c>
      <c r="D365">
        <v>0.47205463790893498</v>
      </c>
      <c r="E365">
        <v>84</v>
      </c>
      <c r="F365">
        <v>12793.399927616099</v>
      </c>
    </row>
    <row r="366" spans="1:75">
      <c r="A366" t="s">
        <v>94</v>
      </c>
      <c r="B366">
        <v>1.1252047197941E-2</v>
      </c>
      <c r="C366">
        <v>100</v>
      </c>
      <c r="D366">
        <v>0.75064669083326196</v>
      </c>
      <c r="E366">
        <v>77.435897435897402</v>
      </c>
      <c r="F366">
        <v>11343.2988829612</v>
      </c>
    </row>
    <row r="367" spans="1:75">
      <c r="A367" t="s">
        <v>95</v>
      </c>
      <c r="B367">
        <v>1.91209041537382E-2</v>
      </c>
      <c r="C367">
        <v>100</v>
      </c>
      <c r="D367">
        <v>0.599682309077336</v>
      </c>
      <c r="E367">
        <v>77.948717948717899</v>
      </c>
      <c r="F367">
        <v>11361.359750747601</v>
      </c>
    </row>
    <row r="371" spans="1:11">
      <c r="A371" t="s">
        <v>17</v>
      </c>
      <c r="B371" t="s">
        <v>18</v>
      </c>
      <c r="C371" t="s">
        <v>19</v>
      </c>
      <c r="D371" t="s">
        <v>20</v>
      </c>
      <c r="E371" t="s">
        <v>21</v>
      </c>
      <c r="F371" t="s">
        <v>367</v>
      </c>
      <c r="G371" t="s">
        <v>23</v>
      </c>
      <c r="H371" t="s">
        <v>24</v>
      </c>
      <c r="I371" t="s">
        <v>25</v>
      </c>
      <c r="J371" t="s">
        <v>26</v>
      </c>
      <c r="K371" t="s">
        <v>346</v>
      </c>
    </row>
    <row r="372" spans="1:11">
      <c r="A372" t="s">
        <v>347</v>
      </c>
      <c r="B372" t="s">
        <v>81</v>
      </c>
      <c r="C372" t="s">
        <v>257</v>
      </c>
      <c r="D372" t="s">
        <v>29</v>
      </c>
      <c r="E372" t="s">
        <v>30</v>
      </c>
      <c r="F372" t="s">
        <v>258</v>
      </c>
      <c r="G372" t="s">
        <v>348</v>
      </c>
    </row>
    <row r="373" spans="1:11">
      <c r="A373" t="s">
        <v>349</v>
      </c>
      <c r="B373" t="s">
        <v>260</v>
      </c>
      <c r="C373" t="s">
        <v>261</v>
      </c>
      <c r="D373" t="s">
        <v>262</v>
      </c>
      <c r="E373" t="s">
        <v>33</v>
      </c>
      <c r="F373" t="s">
        <v>35</v>
      </c>
      <c r="G373" t="s">
        <v>350</v>
      </c>
      <c r="H373" t="s">
        <v>351</v>
      </c>
    </row>
    <row r="374" spans="1:11">
      <c r="A374" t="s">
        <v>352</v>
      </c>
      <c r="B374" t="s">
        <v>264</v>
      </c>
      <c r="C374" t="s">
        <v>40</v>
      </c>
      <c r="D374" t="s">
        <v>41</v>
      </c>
      <c r="E374" t="s">
        <v>265</v>
      </c>
      <c r="F374" t="s">
        <v>43</v>
      </c>
      <c r="G374" t="s">
        <v>266</v>
      </c>
      <c r="H374" t="s">
        <v>368</v>
      </c>
    </row>
    <row r="375" spans="1:11">
      <c r="A375" t="s">
        <v>369</v>
      </c>
      <c r="B375" t="s">
        <v>268</v>
      </c>
      <c r="C375" t="s">
        <v>269</v>
      </c>
      <c r="D375" t="s">
        <v>270</v>
      </c>
      <c r="E375" t="s">
        <v>271</v>
      </c>
      <c r="F375" t="s">
        <v>370</v>
      </c>
    </row>
    <row r="376" spans="1:11">
      <c r="A376" t="s">
        <v>371</v>
      </c>
      <c r="B376" t="s">
        <v>272</v>
      </c>
      <c r="C376" t="s">
        <v>273</v>
      </c>
      <c r="D376" t="s">
        <v>274</v>
      </c>
      <c r="E376" t="s">
        <v>275</v>
      </c>
      <c r="F376" t="s">
        <v>372</v>
      </c>
    </row>
    <row r="377" spans="1:11">
      <c r="A377" t="s">
        <v>373</v>
      </c>
      <c r="B377" t="s">
        <v>277</v>
      </c>
      <c r="C377" t="s">
        <v>360</v>
      </c>
      <c r="D377" t="s">
        <v>279</v>
      </c>
      <c r="E377" t="s">
        <v>280</v>
      </c>
      <c r="F377" t="s">
        <v>281</v>
      </c>
      <c r="G377" t="s">
        <v>282</v>
      </c>
      <c r="H377" t="s">
        <v>374</v>
      </c>
    </row>
    <row r="378" spans="1:11">
      <c r="A378" t="s">
        <v>375</v>
      </c>
      <c r="B378" t="s">
        <v>284</v>
      </c>
      <c r="C378" t="s">
        <v>285</v>
      </c>
      <c r="D378" t="s">
        <v>286</v>
      </c>
      <c r="E378" t="s">
        <v>287</v>
      </c>
      <c r="F378" t="s">
        <v>288</v>
      </c>
      <c r="G378" t="s">
        <v>289</v>
      </c>
      <c r="H378" t="s">
        <v>290</v>
      </c>
      <c r="I378" t="s">
        <v>376</v>
      </c>
    </row>
    <row r="379" spans="1:11">
      <c r="A379" t="s">
        <v>377</v>
      </c>
      <c r="B379" t="s">
        <v>292</v>
      </c>
      <c r="C379" t="s">
        <v>293</v>
      </c>
      <c r="D379" t="s">
        <v>294</v>
      </c>
      <c r="E379" t="s">
        <v>295</v>
      </c>
      <c r="F379" t="s">
        <v>296</v>
      </c>
      <c r="G379" t="s">
        <v>378</v>
      </c>
    </row>
    <row r="380" spans="1:11">
      <c r="A380" t="s">
        <v>379</v>
      </c>
      <c r="B380" t="s">
        <v>298</v>
      </c>
      <c r="C380" t="s">
        <v>299</v>
      </c>
      <c r="D380" t="s">
        <v>300</v>
      </c>
      <c r="E380" t="s">
        <v>301</v>
      </c>
      <c r="F380" t="s">
        <v>302</v>
      </c>
      <c r="G380" t="s">
        <v>380</v>
      </c>
    </row>
    <row r="381" spans="1:11">
      <c r="A381" t="s">
        <v>381</v>
      </c>
      <c r="B381" t="s">
        <v>304</v>
      </c>
      <c r="C381" t="s">
        <v>305</v>
      </c>
      <c r="D381" t="s">
        <v>306</v>
      </c>
      <c r="E381" t="s">
        <v>307</v>
      </c>
      <c r="F381" t="s">
        <v>308</v>
      </c>
      <c r="G381" t="s">
        <v>309</v>
      </c>
      <c r="H381" t="s">
        <v>310</v>
      </c>
    </row>
    <row r="382" spans="1:11">
      <c r="A382" t="s">
        <v>311</v>
      </c>
    </row>
    <row r="383" spans="1:11">
      <c r="A383" t="s">
        <v>73</v>
      </c>
      <c r="B383" t="s">
        <v>52</v>
      </c>
      <c r="C383" t="s">
        <v>53</v>
      </c>
      <c r="D383" t="s">
        <v>54</v>
      </c>
      <c r="E383" t="s">
        <v>55</v>
      </c>
      <c r="F383" t="s">
        <v>56</v>
      </c>
    </row>
    <row r="384" spans="1:11">
      <c r="A384" t="s">
        <v>107</v>
      </c>
      <c r="B384">
        <v>4.1678239901860502E-2</v>
      </c>
      <c r="C384">
        <v>100</v>
      </c>
      <c r="D384">
        <v>0.35339089144359898</v>
      </c>
      <c r="E384">
        <v>92.045454545454504</v>
      </c>
      <c r="F384">
        <v>1223.55209732055</v>
      </c>
    </row>
    <row r="385" spans="1:11">
      <c r="A385" t="s">
        <v>108</v>
      </c>
      <c r="B385">
        <v>5.54969131946563E-3</v>
      </c>
      <c r="C385">
        <v>100</v>
      </c>
      <c r="D385">
        <v>0.284486005277168</v>
      </c>
      <c r="E385">
        <v>92.390243902438996</v>
      </c>
      <c r="F385">
        <v>9861.4590342044794</v>
      </c>
    </row>
    <row r="386" spans="1:11">
      <c r="A386" t="s">
        <v>109</v>
      </c>
      <c r="B386">
        <v>0.140314002037048</v>
      </c>
      <c r="C386">
        <v>99.428571428571402</v>
      </c>
      <c r="D386">
        <v>0.204700948170253</v>
      </c>
      <c r="E386">
        <v>96.571428571428498</v>
      </c>
      <c r="F386">
        <v>5165.7473273277201</v>
      </c>
    </row>
    <row r="387" spans="1:11">
      <c r="A387" t="s">
        <v>110</v>
      </c>
      <c r="B387">
        <v>0.205719153492739</v>
      </c>
      <c r="C387">
        <v>92.121212121212096</v>
      </c>
      <c r="D387">
        <v>0.219170050815025</v>
      </c>
      <c r="E387">
        <v>91.113579561232996</v>
      </c>
      <c r="F387">
        <v>94434.098687410296</v>
      </c>
    </row>
    <row r="390" spans="1:11">
      <c r="A390" t="s">
        <v>254</v>
      </c>
    </row>
    <row r="391" spans="1:11">
      <c r="A391" t="s">
        <v>17</v>
      </c>
      <c r="B391" t="s">
        <v>18</v>
      </c>
      <c r="C391" t="s">
        <v>19</v>
      </c>
      <c r="D391" t="s">
        <v>20</v>
      </c>
      <c r="E391" t="s">
        <v>21</v>
      </c>
      <c r="F391" t="s">
        <v>255</v>
      </c>
      <c r="G391" t="s">
        <v>23</v>
      </c>
      <c r="H391" t="s">
        <v>24</v>
      </c>
      <c r="I391" t="s">
        <v>25</v>
      </c>
      <c r="J391" t="s">
        <v>26</v>
      </c>
      <c r="K391" t="s">
        <v>346</v>
      </c>
    </row>
    <row r="392" spans="1:11">
      <c r="A392" t="s">
        <v>347</v>
      </c>
      <c r="B392" t="s">
        <v>81</v>
      </c>
      <c r="C392" t="s">
        <v>257</v>
      </c>
      <c r="D392" t="s">
        <v>29</v>
      </c>
      <c r="E392" t="s">
        <v>30</v>
      </c>
      <c r="F392" t="s">
        <v>258</v>
      </c>
      <c r="G392" t="s">
        <v>348</v>
      </c>
    </row>
    <row r="393" spans="1:11">
      <c r="A393" t="s">
        <v>349</v>
      </c>
      <c r="B393" t="s">
        <v>260</v>
      </c>
      <c r="C393" t="s">
        <v>261</v>
      </c>
      <c r="D393" t="s">
        <v>262</v>
      </c>
      <c r="E393" t="s">
        <v>33</v>
      </c>
      <c r="F393" t="s">
        <v>35</v>
      </c>
      <c r="G393" t="s">
        <v>263</v>
      </c>
      <c r="H393" t="s">
        <v>351</v>
      </c>
    </row>
    <row r="394" spans="1:11">
      <c r="A394" t="s">
        <v>352</v>
      </c>
      <c r="B394" t="s">
        <v>264</v>
      </c>
      <c r="C394" t="s">
        <v>40</v>
      </c>
      <c r="D394" t="s">
        <v>41</v>
      </c>
      <c r="E394" t="s">
        <v>265</v>
      </c>
      <c r="F394" t="s">
        <v>43</v>
      </c>
      <c r="G394" t="s">
        <v>266</v>
      </c>
      <c r="H394" t="s">
        <v>368</v>
      </c>
    </row>
    <row r="395" spans="1:11">
      <c r="A395" t="s">
        <v>369</v>
      </c>
      <c r="B395" t="s">
        <v>268</v>
      </c>
      <c r="C395" t="s">
        <v>269</v>
      </c>
      <c r="D395" t="s">
        <v>270</v>
      </c>
      <c r="E395" t="s">
        <v>271</v>
      </c>
      <c r="F395" t="s">
        <v>370</v>
      </c>
    </row>
    <row r="396" spans="1:11">
      <c r="A396" t="s">
        <v>371</v>
      </c>
      <c r="B396" t="s">
        <v>272</v>
      </c>
      <c r="C396" t="s">
        <v>273</v>
      </c>
      <c r="D396" t="s">
        <v>274</v>
      </c>
      <c r="E396" t="s">
        <v>275</v>
      </c>
      <c r="F396" t="s">
        <v>372</v>
      </c>
    </row>
    <row r="397" spans="1:11">
      <c r="A397" t="s">
        <v>373</v>
      </c>
      <c r="B397" t="s">
        <v>277</v>
      </c>
      <c r="C397" t="s">
        <v>278</v>
      </c>
      <c r="D397" t="s">
        <v>279</v>
      </c>
      <c r="E397" t="s">
        <v>280</v>
      </c>
      <c r="F397" t="s">
        <v>281</v>
      </c>
      <c r="G397" t="s">
        <v>282</v>
      </c>
      <c r="H397" t="s">
        <v>374</v>
      </c>
    </row>
    <row r="398" spans="1:11">
      <c r="A398" t="s">
        <v>375</v>
      </c>
      <c r="B398" t="s">
        <v>284</v>
      </c>
      <c r="C398" t="s">
        <v>285</v>
      </c>
      <c r="D398" t="s">
        <v>286</v>
      </c>
      <c r="E398" t="s">
        <v>287</v>
      </c>
      <c r="F398" t="s">
        <v>288</v>
      </c>
      <c r="G398" t="s">
        <v>289</v>
      </c>
      <c r="H398" t="s">
        <v>290</v>
      </c>
      <c r="I398" t="s">
        <v>376</v>
      </c>
    </row>
    <row r="399" spans="1:11">
      <c r="A399" t="s">
        <v>377</v>
      </c>
      <c r="B399" t="s">
        <v>292</v>
      </c>
      <c r="C399" t="s">
        <v>293</v>
      </c>
      <c r="D399" t="s">
        <v>294</v>
      </c>
      <c r="E399" t="s">
        <v>295</v>
      </c>
      <c r="F399" t="s">
        <v>296</v>
      </c>
      <c r="G399" t="s">
        <v>378</v>
      </c>
    </row>
    <row r="400" spans="1:11">
      <c r="A400" t="s">
        <v>379</v>
      </c>
      <c r="B400" t="s">
        <v>298</v>
      </c>
      <c r="C400" t="s">
        <v>299</v>
      </c>
      <c r="D400" t="s">
        <v>300</v>
      </c>
      <c r="E400" t="s">
        <v>301</v>
      </c>
      <c r="F400" t="s">
        <v>302</v>
      </c>
      <c r="G400" t="s">
        <v>380</v>
      </c>
    </row>
    <row r="401" spans="1:8">
      <c r="A401" t="s">
        <v>381</v>
      </c>
      <c r="B401" t="s">
        <v>304</v>
      </c>
      <c r="C401" t="s">
        <v>305</v>
      </c>
      <c r="D401" t="s">
        <v>306</v>
      </c>
      <c r="E401" t="s">
        <v>307</v>
      </c>
      <c r="F401" t="s">
        <v>308</v>
      </c>
      <c r="G401" t="s">
        <v>309</v>
      </c>
      <c r="H401" t="s">
        <v>310</v>
      </c>
    </row>
    <row r="402" spans="1:8">
      <c r="A402" t="s">
        <v>311</v>
      </c>
    </row>
    <row r="403" spans="1:8">
      <c r="A403" t="s">
        <v>73</v>
      </c>
      <c r="B403" t="s">
        <v>52</v>
      </c>
      <c r="C403" t="s">
        <v>53</v>
      </c>
      <c r="D403" t="s">
        <v>54</v>
      </c>
      <c r="E403" t="s">
        <v>55</v>
      </c>
      <c r="F403" t="s">
        <v>56</v>
      </c>
    </row>
    <row r="404" spans="1:8">
      <c r="A404" t="s">
        <v>93</v>
      </c>
      <c r="B404">
        <v>0.17021882009506201</v>
      </c>
      <c r="C404">
        <v>94.8</v>
      </c>
      <c r="D404">
        <v>0.47205463790893498</v>
      </c>
      <c r="E404">
        <v>84</v>
      </c>
      <c r="F404">
        <v>12793.399927616099</v>
      </c>
    </row>
    <row r="405" spans="1:8">
      <c r="A405" t="s">
        <v>94</v>
      </c>
      <c r="B405">
        <v>1.1252047197941E-2</v>
      </c>
      <c r="C405">
        <v>100</v>
      </c>
      <c r="D405">
        <v>0.75064669083326196</v>
      </c>
      <c r="E405">
        <v>77.435897435897402</v>
      </c>
      <c r="F405">
        <v>11343.2988829612</v>
      </c>
    </row>
    <row r="406" spans="1:8">
      <c r="A406" t="s">
        <v>95</v>
      </c>
      <c r="B406">
        <v>1.91209041537382E-2</v>
      </c>
      <c r="C406">
        <v>100</v>
      </c>
      <c r="D406">
        <v>0.599682309077336</v>
      </c>
      <c r="E406">
        <v>77.948717948717899</v>
      </c>
      <c r="F406">
        <v>11361.359750747601</v>
      </c>
    </row>
    <row r="407" spans="1:8">
      <c r="A407" t="s">
        <v>96</v>
      </c>
      <c r="B407">
        <v>1.9317248310798198E-2</v>
      </c>
      <c r="C407">
        <v>100</v>
      </c>
      <c r="D407">
        <v>0.62462355356949995</v>
      </c>
      <c r="E407">
        <v>78.461538461538396</v>
      </c>
      <c r="F407">
        <v>11375.512082815099</v>
      </c>
    </row>
    <row r="408" spans="1:8">
      <c r="A408" t="s">
        <v>97</v>
      </c>
      <c r="B408">
        <v>2.4693995714187601E-2</v>
      </c>
      <c r="C408">
        <v>100</v>
      </c>
      <c r="D408">
        <v>0.24782592993156499</v>
      </c>
      <c r="E408">
        <v>91.176470588235205</v>
      </c>
      <c r="F408">
        <v>2413.72780227661</v>
      </c>
    </row>
    <row r="409" spans="1:8">
      <c r="A409" t="s">
        <v>98</v>
      </c>
      <c r="B409">
        <v>0.236274310153165</v>
      </c>
      <c r="C409">
        <v>94.964028776978395</v>
      </c>
      <c r="D409">
        <v>0.388732044398784</v>
      </c>
      <c r="E409">
        <v>84.75</v>
      </c>
      <c r="F409">
        <v>2476.4609763622202</v>
      </c>
    </row>
    <row r="410" spans="1:8">
      <c r="A410" t="s">
        <v>99</v>
      </c>
      <c r="B410">
        <v>0.34664952927741399</v>
      </c>
      <c r="C410">
        <v>85.507246376811594</v>
      </c>
      <c r="D410">
        <v>0.42850869059562602</v>
      </c>
      <c r="E410">
        <v>81.1666666666666</v>
      </c>
      <c r="F410">
        <v>4381.8328940868296</v>
      </c>
    </row>
    <row r="411" spans="1:8">
      <c r="A411" t="s">
        <v>100</v>
      </c>
      <c r="B411">
        <v>0.49470139921997902</v>
      </c>
      <c r="C411">
        <v>84.8920863309352</v>
      </c>
      <c r="D411">
        <v>0.51742002308368595</v>
      </c>
      <c r="E411">
        <v>79.5</v>
      </c>
      <c r="F411">
        <v>2475.9929261207499</v>
      </c>
    </row>
    <row r="412" spans="1:8">
      <c r="A412" t="s">
        <v>101</v>
      </c>
      <c r="B412">
        <v>7.3789796812071207E-2</v>
      </c>
      <c r="C412">
        <v>100</v>
      </c>
      <c r="D412">
        <v>0.54855967798958605</v>
      </c>
      <c r="E412">
        <v>77.950310559006198</v>
      </c>
      <c r="F412">
        <v>9435.2126441001892</v>
      </c>
    </row>
    <row r="413" spans="1:8">
      <c r="A413" t="s">
        <v>102</v>
      </c>
      <c r="B413">
        <v>2.2370759844779899E-2</v>
      </c>
      <c r="C413">
        <v>100</v>
      </c>
      <c r="D413">
        <v>0.33510474205016999</v>
      </c>
      <c r="E413">
        <v>88</v>
      </c>
      <c r="F413">
        <v>1525.1534202098801</v>
      </c>
    </row>
    <row r="414" spans="1:8">
      <c r="A414" t="s">
        <v>103</v>
      </c>
      <c r="B414">
        <v>5.2767364382743799E-2</v>
      </c>
      <c r="C414">
        <v>98.2</v>
      </c>
      <c r="D414">
        <v>0.29047248784701002</v>
      </c>
      <c r="E414">
        <v>93.911111111111097</v>
      </c>
      <c r="F414">
        <v>22471.015595436002</v>
      </c>
    </row>
    <row r="415" spans="1:8">
      <c r="A415" t="s">
        <v>104</v>
      </c>
      <c r="B415">
        <v>2.66831283983976E-2</v>
      </c>
      <c r="C415">
        <v>100</v>
      </c>
      <c r="D415">
        <v>0.133629341643307</v>
      </c>
      <c r="E415">
        <v>97.677119628339099</v>
      </c>
      <c r="F415">
        <v>3430.7620277404699</v>
      </c>
    </row>
    <row r="419" spans="1:11">
      <c r="A419" t="s">
        <v>254</v>
      </c>
    </row>
    <row r="420" spans="1:11">
      <c r="A420" t="s">
        <v>17</v>
      </c>
      <c r="B420" t="s">
        <v>18</v>
      </c>
      <c r="C420" t="s">
        <v>19</v>
      </c>
      <c r="D420" t="s">
        <v>20</v>
      </c>
      <c r="E420" t="s">
        <v>21</v>
      </c>
      <c r="F420" t="s">
        <v>255</v>
      </c>
      <c r="G420" t="s">
        <v>23</v>
      </c>
      <c r="H420" t="s">
        <v>24</v>
      </c>
      <c r="I420" t="s">
        <v>25</v>
      </c>
      <c r="J420" t="s">
        <v>26</v>
      </c>
      <c r="K420" t="s">
        <v>346</v>
      </c>
    </row>
    <row r="421" spans="1:11">
      <c r="A421" t="s">
        <v>347</v>
      </c>
      <c r="B421" t="s">
        <v>81</v>
      </c>
      <c r="C421" t="s">
        <v>257</v>
      </c>
      <c r="D421" t="s">
        <v>29</v>
      </c>
      <c r="E421" t="s">
        <v>30</v>
      </c>
      <c r="F421" t="s">
        <v>258</v>
      </c>
      <c r="G421" t="s">
        <v>348</v>
      </c>
    </row>
    <row r="422" spans="1:11">
      <c r="A422" t="s">
        <v>349</v>
      </c>
      <c r="B422" t="s">
        <v>260</v>
      </c>
      <c r="C422" t="s">
        <v>261</v>
      </c>
      <c r="D422" t="s">
        <v>262</v>
      </c>
      <c r="E422" t="s">
        <v>33</v>
      </c>
      <c r="F422" t="s">
        <v>35</v>
      </c>
      <c r="G422" t="s">
        <v>263</v>
      </c>
      <c r="H422" t="s">
        <v>351</v>
      </c>
    </row>
    <row r="423" spans="1:11">
      <c r="A423" t="s">
        <v>352</v>
      </c>
      <c r="B423" t="s">
        <v>264</v>
      </c>
      <c r="C423" t="s">
        <v>40</v>
      </c>
      <c r="D423" t="s">
        <v>41</v>
      </c>
      <c r="E423" t="s">
        <v>265</v>
      </c>
      <c r="F423" t="s">
        <v>43</v>
      </c>
      <c r="G423" t="s">
        <v>266</v>
      </c>
      <c r="H423" t="s">
        <v>368</v>
      </c>
    </row>
    <row r="424" spans="1:11">
      <c r="A424" t="s">
        <v>369</v>
      </c>
      <c r="B424" t="s">
        <v>268</v>
      </c>
      <c r="C424" t="s">
        <v>269</v>
      </c>
      <c r="D424" t="s">
        <v>270</v>
      </c>
      <c r="E424" t="s">
        <v>271</v>
      </c>
      <c r="F424" t="s">
        <v>370</v>
      </c>
    </row>
    <row r="425" spans="1:11">
      <c r="A425" t="s">
        <v>371</v>
      </c>
      <c r="B425" t="s">
        <v>272</v>
      </c>
      <c r="C425" t="s">
        <v>273</v>
      </c>
      <c r="D425" t="s">
        <v>274</v>
      </c>
      <c r="E425" t="s">
        <v>275</v>
      </c>
      <c r="F425" t="s">
        <v>372</v>
      </c>
    </row>
    <row r="426" spans="1:11">
      <c r="A426" t="s">
        <v>373</v>
      </c>
      <c r="B426" t="s">
        <v>277</v>
      </c>
      <c r="C426" t="s">
        <v>278</v>
      </c>
      <c r="D426" t="s">
        <v>279</v>
      </c>
      <c r="E426" t="s">
        <v>280</v>
      </c>
      <c r="F426" t="s">
        <v>281</v>
      </c>
      <c r="G426" t="s">
        <v>282</v>
      </c>
      <c r="H426" t="s">
        <v>374</v>
      </c>
    </row>
    <row r="427" spans="1:11">
      <c r="A427" t="s">
        <v>375</v>
      </c>
      <c r="B427" t="s">
        <v>284</v>
      </c>
      <c r="C427" t="s">
        <v>285</v>
      </c>
      <c r="D427" t="s">
        <v>286</v>
      </c>
      <c r="E427" t="s">
        <v>287</v>
      </c>
      <c r="F427" t="s">
        <v>288</v>
      </c>
      <c r="G427" t="s">
        <v>289</v>
      </c>
      <c r="H427" t="s">
        <v>290</v>
      </c>
      <c r="I427" t="s">
        <v>376</v>
      </c>
    </row>
    <row r="428" spans="1:11">
      <c r="A428" t="s">
        <v>377</v>
      </c>
      <c r="B428" t="s">
        <v>292</v>
      </c>
      <c r="C428" t="s">
        <v>293</v>
      </c>
      <c r="D428" t="s">
        <v>294</v>
      </c>
      <c r="E428" t="s">
        <v>295</v>
      </c>
      <c r="F428" t="s">
        <v>296</v>
      </c>
      <c r="G428" t="s">
        <v>378</v>
      </c>
    </row>
    <row r="429" spans="1:11">
      <c r="A429" t="s">
        <v>379</v>
      </c>
      <c r="B429" t="s">
        <v>298</v>
      </c>
      <c r="C429" t="s">
        <v>299</v>
      </c>
      <c r="D429" t="s">
        <v>300</v>
      </c>
      <c r="E429" t="s">
        <v>301</v>
      </c>
      <c r="F429" t="s">
        <v>302</v>
      </c>
      <c r="G429" t="s">
        <v>380</v>
      </c>
    </row>
    <row r="430" spans="1:11">
      <c r="A430" t="s">
        <v>381</v>
      </c>
      <c r="B430" t="s">
        <v>304</v>
      </c>
      <c r="C430" t="s">
        <v>305</v>
      </c>
      <c r="D430" t="s">
        <v>306</v>
      </c>
      <c r="E430" t="s">
        <v>307</v>
      </c>
      <c r="F430" t="s">
        <v>308</v>
      </c>
      <c r="G430" t="s">
        <v>309</v>
      </c>
      <c r="H430" t="s">
        <v>310</v>
      </c>
    </row>
    <row r="431" spans="1:11">
      <c r="A431" t="s">
        <v>311</v>
      </c>
    </row>
    <row r="432" spans="1:11">
      <c r="A432" t="s">
        <v>73</v>
      </c>
      <c r="B432" t="s">
        <v>52</v>
      </c>
      <c r="C432" t="s">
        <v>53</v>
      </c>
      <c r="D432" t="s">
        <v>54</v>
      </c>
      <c r="E432" t="s">
        <v>55</v>
      </c>
      <c r="F432" t="s">
        <v>56</v>
      </c>
    </row>
    <row r="433" spans="1:6">
      <c r="A433" t="s">
        <v>93</v>
      </c>
      <c r="B433">
        <v>0.17021882009506201</v>
      </c>
      <c r="C433">
        <v>94.8</v>
      </c>
      <c r="D433">
        <v>0.47205463790893498</v>
      </c>
      <c r="E433">
        <v>84</v>
      </c>
      <c r="F433">
        <v>12793.399927616099</v>
      </c>
    </row>
    <row r="434" spans="1:6">
      <c r="A434" t="s">
        <v>94</v>
      </c>
      <c r="B434">
        <v>1.1252047197941E-2</v>
      </c>
      <c r="C434">
        <v>100</v>
      </c>
      <c r="D434">
        <v>0.75064669083326196</v>
      </c>
      <c r="E434">
        <v>77.435897435897402</v>
      </c>
      <c r="F434">
        <v>11343.2988829612</v>
      </c>
    </row>
    <row r="435" spans="1:6">
      <c r="A435" t="s">
        <v>95</v>
      </c>
      <c r="B435">
        <v>1.91209041537382E-2</v>
      </c>
      <c r="C435">
        <v>100</v>
      </c>
      <c r="D435">
        <v>0.599682309077336</v>
      </c>
      <c r="E435">
        <v>77.948717948717899</v>
      </c>
      <c r="F435">
        <v>11361.359750747601</v>
      </c>
    </row>
    <row r="436" spans="1:6">
      <c r="A436" t="s">
        <v>96</v>
      </c>
      <c r="B436">
        <v>1.9317248310798198E-2</v>
      </c>
      <c r="C436">
        <v>100</v>
      </c>
      <c r="D436">
        <v>0.62462355356949995</v>
      </c>
      <c r="E436">
        <v>78.461538461538396</v>
      </c>
      <c r="F436">
        <v>11375.512082815099</v>
      </c>
    </row>
    <row r="437" spans="1:6">
      <c r="A437" t="s">
        <v>97</v>
      </c>
      <c r="B437">
        <v>2.4693995714187601E-2</v>
      </c>
      <c r="C437">
        <v>100</v>
      </c>
      <c r="D437">
        <v>0.24782592993156499</v>
      </c>
      <c r="E437">
        <v>91.176470588235205</v>
      </c>
      <c r="F437">
        <v>2413.72780227661</v>
      </c>
    </row>
    <row r="438" spans="1:6">
      <c r="A438" t="s">
        <v>98</v>
      </c>
      <c r="B438">
        <v>0.236274310153165</v>
      </c>
      <c r="C438">
        <v>94.964028776978395</v>
      </c>
      <c r="D438">
        <v>0.388732044398784</v>
      </c>
      <c r="E438">
        <v>84.75</v>
      </c>
      <c r="F438">
        <v>2476.4609763622202</v>
      </c>
    </row>
    <row r="439" spans="1:6">
      <c r="A439" t="s">
        <v>99</v>
      </c>
      <c r="B439">
        <v>0.34664952927741399</v>
      </c>
      <c r="C439">
        <v>85.507246376811594</v>
      </c>
      <c r="D439">
        <v>0.42850869059562602</v>
      </c>
      <c r="E439">
        <v>81.1666666666666</v>
      </c>
      <c r="F439">
        <v>4381.8328940868296</v>
      </c>
    </row>
    <row r="440" spans="1:6">
      <c r="A440" t="s">
        <v>100</v>
      </c>
      <c r="B440">
        <v>0.49470139921997902</v>
      </c>
      <c r="C440">
        <v>84.8920863309352</v>
      </c>
      <c r="D440">
        <v>0.51742002308368595</v>
      </c>
      <c r="E440">
        <v>79.5</v>
      </c>
      <c r="F440">
        <v>2475.9929261207499</v>
      </c>
    </row>
    <row r="441" spans="1:6">
      <c r="A441" t="s">
        <v>101</v>
      </c>
      <c r="B441">
        <v>7.3789796812071207E-2</v>
      </c>
      <c r="C441">
        <v>100</v>
      </c>
      <c r="D441">
        <v>0.54855967798958605</v>
      </c>
      <c r="E441">
        <v>77.950310559006198</v>
      </c>
      <c r="F441">
        <v>9435.2126441001892</v>
      </c>
    </row>
    <row r="442" spans="1:6">
      <c r="A442" t="s">
        <v>102</v>
      </c>
      <c r="B442">
        <v>2.2370759844779899E-2</v>
      </c>
      <c r="C442">
        <v>100</v>
      </c>
      <c r="D442">
        <v>0.33510474205016999</v>
      </c>
      <c r="E442">
        <v>88</v>
      </c>
      <c r="F442">
        <v>1525.1534202098801</v>
      </c>
    </row>
    <row r="443" spans="1:6">
      <c r="A443" t="s">
        <v>103</v>
      </c>
      <c r="B443">
        <v>5.2767364382743799E-2</v>
      </c>
      <c r="C443">
        <v>98.2</v>
      </c>
      <c r="D443">
        <v>0.29047248784701002</v>
      </c>
      <c r="E443">
        <v>93.911111111111097</v>
      </c>
      <c r="F443">
        <v>22471.015595436002</v>
      </c>
    </row>
    <row r="444" spans="1:6">
      <c r="A444" t="s">
        <v>104</v>
      </c>
      <c r="B444">
        <v>2.66831283983976E-2</v>
      </c>
      <c r="C444">
        <v>100</v>
      </c>
      <c r="D444">
        <v>0.133629341643307</v>
      </c>
      <c r="E444">
        <v>97.677119628339099</v>
      </c>
      <c r="F444">
        <v>3430.7620277404699</v>
      </c>
    </row>
    <row r="448" spans="1:6">
      <c r="A448" t="s">
        <v>382</v>
      </c>
    </row>
    <row r="449" spans="1:11">
      <c r="A449" t="s">
        <v>17</v>
      </c>
      <c r="B449" t="s">
        <v>18</v>
      </c>
      <c r="C449" t="s">
        <v>19</v>
      </c>
      <c r="D449" t="s">
        <v>20</v>
      </c>
      <c r="E449" t="s">
        <v>21</v>
      </c>
      <c r="F449" t="s">
        <v>383</v>
      </c>
      <c r="G449" t="s">
        <v>23</v>
      </c>
      <c r="H449" t="s">
        <v>24</v>
      </c>
      <c r="I449" t="s">
        <v>25</v>
      </c>
      <c r="J449" t="s">
        <v>26</v>
      </c>
      <c r="K449" t="s">
        <v>346</v>
      </c>
    </row>
    <row r="450" spans="1:11">
      <c r="A450" t="s">
        <v>347</v>
      </c>
      <c r="B450" t="s">
        <v>81</v>
      </c>
      <c r="C450" t="s">
        <v>257</v>
      </c>
      <c r="D450" t="s">
        <v>29</v>
      </c>
      <c r="E450" t="s">
        <v>30</v>
      </c>
      <c r="F450" t="s">
        <v>258</v>
      </c>
      <c r="G450" t="s">
        <v>348</v>
      </c>
    </row>
    <row r="451" spans="1:11">
      <c r="A451" t="s">
        <v>349</v>
      </c>
      <c r="B451" t="s">
        <v>260</v>
      </c>
      <c r="C451" t="s">
        <v>261</v>
      </c>
      <c r="D451" t="s">
        <v>262</v>
      </c>
      <c r="E451" t="s">
        <v>33</v>
      </c>
      <c r="F451" t="s">
        <v>35</v>
      </c>
      <c r="G451" t="s">
        <v>263</v>
      </c>
      <c r="H451" t="s">
        <v>351</v>
      </c>
    </row>
    <row r="452" spans="1:11">
      <c r="A452" t="s">
        <v>352</v>
      </c>
      <c r="B452" t="s">
        <v>353</v>
      </c>
      <c r="C452" t="s">
        <v>40</v>
      </c>
      <c r="D452" t="s">
        <v>41</v>
      </c>
      <c r="E452" t="s">
        <v>265</v>
      </c>
      <c r="F452" t="s">
        <v>43</v>
      </c>
      <c r="G452" t="s">
        <v>266</v>
      </c>
      <c r="H452" t="s">
        <v>354</v>
      </c>
    </row>
    <row r="453" spans="1:11">
      <c r="A453" t="s">
        <v>355</v>
      </c>
      <c r="B453" t="s">
        <v>268</v>
      </c>
      <c r="C453" t="s">
        <v>269</v>
      </c>
      <c r="D453" t="s">
        <v>270</v>
      </c>
      <c r="E453" t="s">
        <v>271</v>
      </c>
      <c r="F453" t="s">
        <v>356</v>
      </c>
    </row>
    <row r="454" spans="1:11">
      <c r="A454" t="s">
        <v>357</v>
      </c>
      <c r="B454" t="s">
        <v>272</v>
      </c>
      <c r="C454" t="s">
        <v>273</v>
      </c>
      <c r="D454" t="s">
        <v>274</v>
      </c>
      <c r="E454" t="s">
        <v>275</v>
      </c>
      <c r="F454" t="s">
        <v>358</v>
      </c>
    </row>
    <row r="455" spans="1:11">
      <c r="A455" t="s">
        <v>359</v>
      </c>
      <c r="B455" t="s">
        <v>277</v>
      </c>
      <c r="C455" t="s">
        <v>278</v>
      </c>
      <c r="D455" t="s">
        <v>279</v>
      </c>
      <c r="E455" t="s">
        <v>280</v>
      </c>
      <c r="F455" t="s">
        <v>281</v>
      </c>
      <c r="G455" t="s">
        <v>282</v>
      </c>
      <c r="H455" t="s">
        <v>361</v>
      </c>
    </row>
    <row r="456" spans="1:11">
      <c r="A456" t="s">
        <v>362</v>
      </c>
      <c r="B456" t="s">
        <v>284</v>
      </c>
      <c r="C456" t="s">
        <v>285</v>
      </c>
      <c r="D456" t="s">
        <v>286</v>
      </c>
      <c r="E456" t="s">
        <v>287</v>
      </c>
      <c r="F456" t="s">
        <v>288</v>
      </c>
      <c r="G456" t="s">
        <v>289</v>
      </c>
      <c r="H456" t="s">
        <v>290</v>
      </c>
      <c r="I456" t="s">
        <v>363</v>
      </c>
    </row>
    <row r="457" spans="1:11">
      <c r="A457" t="s">
        <v>364</v>
      </c>
      <c r="B457" t="s">
        <v>292</v>
      </c>
      <c r="C457" t="s">
        <v>293</v>
      </c>
      <c r="D457" t="s">
        <v>294</v>
      </c>
      <c r="E457" t="s">
        <v>295</v>
      </c>
      <c r="F457" t="s">
        <v>296</v>
      </c>
      <c r="G457" t="s">
        <v>365</v>
      </c>
    </row>
    <row r="458" spans="1:11">
      <c r="A458" t="s">
        <v>366</v>
      </c>
      <c r="B458" t="s">
        <v>330</v>
      </c>
      <c r="C458" t="s">
        <v>299</v>
      </c>
      <c r="D458" t="s">
        <v>300</v>
      </c>
      <c r="E458" t="s">
        <v>301</v>
      </c>
      <c r="F458" t="s">
        <v>302</v>
      </c>
      <c r="G458" t="s">
        <v>303</v>
      </c>
    </row>
    <row r="459" spans="1:11">
      <c r="A459" t="s">
        <v>304</v>
      </c>
      <c r="B459" t="s">
        <v>305</v>
      </c>
      <c r="C459" t="s">
        <v>306</v>
      </c>
      <c r="D459" t="s">
        <v>307</v>
      </c>
      <c r="E459" t="s">
        <v>308</v>
      </c>
      <c r="F459" t="s">
        <v>309</v>
      </c>
      <c r="G459" t="s">
        <v>310</v>
      </c>
    </row>
    <row r="460" spans="1:11">
      <c r="A460" t="s">
        <v>313</v>
      </c>
    </row>
    <row r="461" spans="1:11">
      <c r="A461" t="s">
        <v>73</v>
      </c>
      <c r="B461" t="s">
        <v>52</v>
      </c>
      <c r="C461" t="s">
        <v>53</v>
      </c>
      <c r="D461" t="s">
        <v>54</v>
      </c>
      <c r="E461" t="s">
        <v>55</v>
      </c>
      <c r="F461" t="s">
        <v>56</v>
      </c>
    </row>
    <row r="462" spans="1:11">
      <c r="A462" t="s">
        <v>93</v>
      </c>
      <c r="B462">
        <v>0.42455623435974099</v>
      </c>
      <c r="C462">
        <v>78.8</v>
      </c>
      <c r="D462">
        <v>0.56140876388549799</v>
      </c>
      <c r="E462">
        <v>69.599999999999994</v>
      </c>
      <c r="F462">
        <v>7630.1146566867801</v>
      </c>
    </row>
    <row r="463" spans="1:11">
      <c r="A463" t="s">
        <v>94</v>
      </c>
      <c r="B463">
        <v>0.22335431636908101</v>
      </c>
      <c r="C463">
        <v>96.153846153846104</v>
      </c>
      <c r="D463">
        <v>0.90623907431577999</v>
      </c>
      <c r="E463">
        <v>66.6666666666666</v>
      </c>
      <c r="F463">
        <v>7795.2064054012299</v>
      </c>
    </row>
    <row r="464" spans="1:11">
      <c r="A464" t="s">
        <v>95</v>
      </c>
      <c r="B464">
        <v>0.50206561088561996</v>
      </c>
      <c r="C464">
        <v>85.128205128205096</v>
      </c>
      <c r="D464">
        <v>1.06872552480453</v>
      </c>
      <c r="E464">
        <v>60</v>
      </c>
      <c r="F464">
        <v>7373.0986478328696</v>
      </c>
    </row>
    <row r="465" spans="1:6">
      <c r="A465" t="s">
        <v>96</v>
      </c>
      <c r="B465">
        <v>0.44507317909827598</v>
      </c>
      <c r="C465">
        <v>88.717948717948701</v>
      </c>
      <c r="D465">
        <v>0.86346799654838302</v>
      </c>
      <c r="E465">
        <v>68.205128205128204</v>
      </c>
      <c r="F465">
        <v>7765.3431975841504</v>
      </c>
    </row>
    <row r="466" spans="1:6">
      <c r="A466" t="s">
        <v>97</v>
      </c>
      <c r="B466">
        <v>4.1489899158477696E-3</v>
      </c>
      <c r="C466">
        <v>100</v>
      </c>
      <c r="D466">
        <v>2.9144863973256001</v>
      </c>
      <c r="E466">
        <v>66.6666666666666</v>
      </c>
      <c r="F466">
        <v>1191.39493632316</v>
      </c>
    </row>
    <row r="467" spans="1:6">
      <c r="A467" t="s">
        <v>98</v>
      </c>
      <c r="B467">
        <v>0.53179535076772499</v>
      </c>
      <c r="C467">
        <v>74.820143884892005</v>
      </c>
      <c r="D467">
        <v>0.49904928803443899</v>
      </c>
      <c r="E467">
        <v>79.75</v>
      </c>
      <c r="F467">
        <v>2118.1126980781501</v>
      </c>
    </row>
    <row r="468" spans="1:6">
      <c r="A468" t="s">
        <v>99</v>
      </c>
      <c r="B468">
        <v>0.50607946212740895</v>
      </c>
      <c r="C468">
        <v>76.449275362318801</v>
      </c>
      <c r="D468">
        <v>0.57081275224685601</v>
      </c>
      <c r="E468">
        <v>75.3333333333333</v>
      </c>
      <c r="F468">
        <v>3825.3396534919698</v>
      </c>
    </row>
    <row r="469" spans="1:6">
      <c r="A469" t="s">
        <v>100</v>
      </c>
      <c r="B469">
        <v>0.71445879490255404</v>
      </c>
      <c r="C469">
        <v>71.223021582733793</v>
      </c>
      <c r="D469">
        <v>0.67760660409927298</v>
      </c>
      <c r="E469">
        <v>74.25</v>
      </c>
      <c r="F469">
        <v>2114.93947768211</v>
      </c>
    </row>
    <row r="470" spans="1:6">
      <c r="A470" t="s">
        <v>101</v>
      </c>
      <c r="B470">
        <v>4.6658202469777699E-2</v>
      </c>
      <c r="C470">
        <v>100</v>
      </c>
      <c r="D470">
        <v>0.61952778678503095</v>
      </c>
      <c r="E470">
        <v>75.776397515527904</v>
      </c>
      <c r="F470">
        <v>9951.6520264148694</v>
      </c>
    </row>
    <row r="471" spans="1:6">
      <c r="A471" t="s">
        <v>102</v>
      </c>
      <c r="B471">
        <v>0.118793870210647</v>
      </c>
      <c r="C471">
        <v>98</v>
      </c>
      <c r="D471">
        <v>0.31449222207069399</v>
      </c>
      <c r="E471">
        <v>88</v>
      </c>
      <c r="F471">
        <v>1401.67712211608</v>
      </c>
    </row>
    <row r="472" spans="1:6">
      <c r="A472" t="s">
        <v>103</v>
      </c>
      <c r="B472">
        <v>6.4777758717536896E-2</v>
      </c>
      <c r="C472">
        <v>97.8</v>
      </c>
      <c r="D472">
        <v>0.259347943842411</v>
      </c>
      <c r="E472">
        <v>94.288888888888806</v>
      </c>
      <c r="F472">
        <v>15940.236242532699</v>
      </c>
    </row>
    <row r="473" spans="1:6">
      <c r="A473" t="s">
        <v>104</v>
      </c>
      <c r="B473">
        <v>1.62293340848839E-2</v>
      </c>
      <c r="C473">
        <v>100</v>
      </c>
      <c r="D473">
        <v>0.106445676704455</v>
      </c>
      <c r="E473">
        <v>98.7224157955865</v>
      </c>
      <c r="F473">
        <v>2508.4689853191298</v>
      </c>
    </row>
    <row r="476" spans="1:6">
      <c r="A476" t="s">
        <v>539</v>
      </c>
    </row>
    <row r="477" spans="1:6">
      <c r="A477" t="s">
        <v>540</v>
      </c>
    </row>
    <row r="479" spans="1:6">
      <c r="A479" t="s">
        <v>541</v>
      </c>
    </row>
    <row r="480" spans="1:6">
      <c r="A480" t="s">
        <v>542</v>
      </c>
    </row>
    <row r="481" spans="1:1">
      <c r="A481" t="s">
        <v>543</v>
      </c>
    </row>
    <row r="484" spans="1:1">
      <c r="A484" t="s">
        <v>544</v>
      </c>
    </row>
    <row r="485" spans="1:1">
      <c r="A485" t="s">
        <v>545</v>
      </c>
    </row>
    <row r="487" spans="1:1">
      <c r="A487" t="s">
        <v>546</v>
      </c>
    </row>
    <row r="490" spans="1:1">
      <c r="A490" t="s">
        <v>547</v>
      </c>
    </row>
    <row r="491" spans="1:1">
      <c r="A491" t="s">
        <v>548</v>
      </c>
    </row>
    <row r="492" spans="1:1">
      <c r="A492" t="s">
        <v>549</v>
      </c>
    </row>
    <row r="494" spans="1:1">
      <c r="A494" t="s">
        <v>550</v>
      </c>
    </row>
    <row r="495" spans="1:1">
      <c r="A495" t="s">
        <v>551</v>
      </c>
    </row>
    <row r="497" spans="1:1">
      <c r="A497" t="s">
        <v>552</v>
      </c>
    </row>
    <row r="498" spans="1:1">
      <c r="A498" t="s">
        <v>553</v>
      </c>
    </row>
    <row r="499" spans="1:1">
      <c r="A499" t="s">
        <v>554</v>
      </c>
    </row>
    <row r="500" spans="1:1">
      <c r="A500" t="s">
        <v>555</v>
      </c>
    </row>
    <row r="501" spans="1:1">
      <c r="A501" t="s">
        <v>556</v>
      </c>
    </row>
    <row r="502" spans="1:1">
      <c r="A502" t="s">
        <v>557</v>
      </c>
    </row>
    <row r="503" spans="1:1">
      <c r="A503" t="s">
        <v>558</v>
      </c>
    </row>
    <row r="504" spans="1:1">
      <c r="A504" t="s">
        <v>559</v>
      </c>
    </row>
    <row r="505" spans="1:1">
      <c r="A505" t="s">
        <v>560</v>
      </c>
    </row>
    <row r="506" spans="1:1">
      <c r="A506" t="s">
        <v>561</v>
      </c>
    </row>
    <row r="507" spans="1:1">
      <c r="A507" t="s">
        <v>562</v>
      </c>
    </row>
    <row r="508" spans="1:1">
      <c r="A508" t="s">
        <v>563</v>
      </c>
    </row>
    <row r="509" spans="1:1">
      <c r="A509" t="s">
        <v>564</v>
      </c>
    </row>
    <row r="510" spans="1:1">
      <c r="A510" t="s">
        <v>565</v>
      </c>
    </row>
    <row r="511" spans="1:1">
      <c r="A511" t="s">
        <v>566</v>
      </c>
    </row>
    <row r="512" spans="1:1">
      <c r="A512" t="s">
        <v>567</v>
      </c>
    </row>
    <row r="513" spans="1:1">
      <c r="A513" t="s">
        <v>568</v>
      </c>
    </row>
    <row r="514" spans="1:1">
      <c r="A514" t="s">
        <v>569</v>
      </c>
    </row>
    <row r="515" spans="1:1">
      <c r="A515" t="s">
        <v>570</v>
      </c>
    </row>
    <row r="516" spans="1:1">
      <c r="A516" t="s">
        <v>571</v>
      </c>
    </row>
    <row r="517" spans="1:1">
      <c r="A517" t="s">
        <v>572</v>
      </c>
    </row>
    <row r="518" spans="1:1">
      <c r="A518" t="s">
        <v>573</v>
      </c>
    </row>
    <row r="519" spans="1:1">
      <c r="A519" t="s">
        <v>574</v>
      </c>
    </row>
    <row r="520" spans="1:1">
      <c r="A520" t="s">
        <v>575</v>
      </c>
    </row>
    <row r="521" spans="1:1">
      <c r="A521" t="s">
        <v>576</v>
      </c>
    </row>
    <row r="522" spans="1:1">
      <c r="A522" t="s">
        <v>577</v>
      </c>
    </row>
    <row r="523" spans="1:1">
      <c r="A523" t="s">
        <v>578</v>
      </c>
    </row>
    <row r="524" spans="1:1">
      <c r="A524" t="s">
        <v>579</v>
      </c>
    </row>
    <row r="525" spans="1:1">
      <c r="A525" t="s">
        <v>580</v>
      </c>
    </row>
    <row r="526" spans="1:1">
      <c r="A526" t="s">
        <v>581</v>
      </c>
    </row>
    <row r="527" spans="1:1">
      <c r="A527" t="s">
        <v>582</v>
      </c>
    </row>
    <row r="528" spans="1:1">
      <c r="A528" t="s">
        <v>583</v>
      </c>
    </row>
    <row r="529" spans="1:1">
      <c r="A529" t="s">
        <v>584</v>
      </c>
    </row>
    <row r="530" spans="1:1">
      <c r="A530" t="s">
        <v>585</v>
      </c>
    </row>
    <row r="531" spans="1:1">
      <c r="A531" t="s">
        <v>586</v>
      </c>
    </row>
    <row r="532" spans="1:1">
      <c r="A532" t="s">
        <v>587</v>
      </c>
    </row>
    <row r="533" spans="1:1">
      <c r="A533" t="s">
        <v>588</v>
      </c>
    </row>
    <row r="534" spans="1:1">
      <c r="A534" t="s">
        <v>589</v>
      </c>
    </row>
    <row r="535" spans="1:1">
      <c r="A535" t="s">
        <v>590</v>
      </c>
    </row>
    <row r="536" spans="1:1">
      <c r="A536" t="s">
        <v>591</v>
      </c>
    </row>
    <row r="537" spans="1:1">
      <c r="A537" t="s">
        <v>592</v>
      </c>
    </row>
    <row r="538" spans="1:1">
      <c r="A538" t="s">
        <v>593</v>
      </c>
    </row>
    <row r="539" spans="1:1">
      <c r="A539" t="s">
        <v>594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604</v>
      </c>
    </row>
    <row r="550" spans="1:1">
      <c r="A550" t="s">
        <v>605</v>
      </c>
    </row>
    <row r="551" spans="1:1">
      <c r="A551" t="s">
        <v>606</v>
      </c>
    </row>
    <row r="554" spans="1:1">
      <c r="A554" t="s">
        <v>539</v>
      </c>
    </row>
    <row r="555" spans="1:1">
      <c r="A555" t="s">
        <v>540</v>
      </c>
    </row>
    <row r="557" spans="1:1">
      <c r="A557" t="s">
        <v>541</v>
      </c>
    </row>
    <row r="558" spans="1:1">
      <c r="A558" t="s">
        <v>542</v>
      </c>
    </row>
    <row r="559" spans="1:1">
      <c r="A559" t="s">
        <v>543</v>
      </c>
    </row>
    <row r="562" spans="1:1">
      <c r="A562" t="s">
        <v>544</v>
      </c>
    </row>
    <row r="563" spans="1:1">
      <c r="A563" t="s">
        <v>545</v>
      </c>
    </row>
    <row r="565" spans="1:1">
      <c r="A565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2" spans="1:1">
      <c r="A572" t="s">
        <v>550</v>
      </c>
    </row>
    <row r="573" spans="1:1">
      <c r="A573" t="s">
        <v>551</v>
      </c>
    </row>
    <row r="575" spans="1:1">
      <c r="A575" t="s">
        <v>552</v>
      </c>
    </row>
    <row r="576" spans="1:1">
      <c r="A576" t="s">
        <v>553</v>
      </c>
    </row>
    <row r="577" spans="1:10">
      <c r="A577" t="s">
        <v>554</v>
      </c>
    </row>
    <row r="578" spans="1:10">
      <c r="A578" t="s">
        <v>17</v>
      </c>
      <c r="B578" t="s">
        <v>18</v>
      </c>
      <c r="C578" t="s">
        <v>19</v>
      </c>
      <c r="D578" t="s">
        <v>20</v>
      </c>
      <c r="E578" t="s">
        <v>21</v>
      </c>
      <c r="F578" t="s">
        <v>607</v>
      </c>
      <c r="G578" t="s">
        <v>23</v>
      </c>
      <c r="H578" t="s">
        <v>24</v>
      </c>
      <c r="I578" t="s">
        <v>25</v>
      </c>
      <c r="J578" t="s">
        <v>608</v>
      </c>
    </row>
    <row r="579" spans="1:10">
      <c r="A579">
        <v>1E-3</v>
      </c>
      <c r="B579" t="s">
        <v>256</v>
      </c>
      <c r="C579" t="s">
        <v>81</v>
      </c>
      <c r="D579" t="s">
        <v>257</v>
      </c>
      <c r="E579" t="s">
        <v>29</v>
      </c>
      <c r="F579" t="s">
        <v>30</v>
      </c>
      <c r="G579" t="s">
        <v>258</v>
      </c>
      <c r="H579" t="s">
        <v>609</v>
      </c>
    </row>
    <row r="580" spans="1:10">
      <c r="A580" t="s">
        <v>610</v>
      </c>
      <c r="B580" t="s">
        <v>611</v>
      </c>
      <c r="C580" t="s">
        <v>261</v>
      </c>
      <c r="D580" t="s">
        <v>262</v>
      </c>
      <c r="E580" t="s">
        <v>33</v>
      </c>
      <c r="F580" t="s">
        <v>612</v>
      </c>
    </row>
    <row r="581" spans="1:10">
      <c r="A581" t="s">
        <v>613</v>
      </c>
      <c r="B581" t="s">
        <v>614</v>
      </c>
      <c r="C581" t="s">
        <v>37</v>
      </c>
      <c r="D581" t="s">
        <v>264</v>
      </c>
      <c r="E581" t="s">
        <v>40</v>
      </c>
      <c r="F581" t="s">
        <v>41</v>
      </c>
      <c r="G581" t="s">
        <v>265</v>
      </c>
      <c r="H581" t="s">
        <v>43</v>
      </c>
      <c r="I581" t="s">
        <v>200</v>
      </c>
    </row>
    <row r="582" spans="1:10">
      <c r="A582" t="s">
        <v>615</v>
      </c>
      <c r="B582" t="s">
        <v>267</v>
      </c>
      <c r="C582" t="s">
        <v>268</v>
      </c>
      <c r="D582" t="s">
        <v>269</v>
      </c>
      <c r="E582" t="s">
        <v>616</v>
      </c>
    </row>
    <row r="583" spans="1:10">
      <c r="A583" t="s">
        <v>617</v>
      </c>
      <c r="B583" t="s">
        <v>271</v>
      </c>
      <c r="C583" t="s">
        <v>50</v>
      </c>
      <c r="D583" t="s">
        <v>272</v>
      </c>
      <c r="E583" t="s">
        <v>618</v>
      </c>
      <c r="F583" t="s">
        <v>274</v>
      </c>
      <c r="G583" t="s">
        <v>275</v>
      </c>
      <c r="H583" t="s">
        <v>619</v>
      </c>
    </row>
    <row r="584" spans="1:10">
      <c r="A584" t="s">
        <v>620</v>
      </c>
      <c r="B584" t="s">
        <v>621</v>
      </c>
      <c r="C584" t="s">
        <v>276</v>
      </c>
      <c r="D584" t="s">
        <v>622</v>
      </c>
      <c r="E584" t="s">
        <v>623</v>
      </c>
      <c r="F584" t="s">
        <v>624</v>
      </c>
      <c r="G584" t="s">
        <v>625</v>
      </c>
    </row>
    <row r="585" spans="1:10">
      <c r="A585" t="s">
        <v>626</v>
      </c>
      <c r="B585" t="s">
        <v>280</v>
      </c>
      <c r="C585" t="s">
        <v>281</v>
      </c>
      <c r="D585" t="s">
        <v>282</v>
      </c>
      <c r="E585" t="s">
        <v>283</v>
      </c>
      <c r="F585" t="s">
        <v>627</v>
      </c>
      <c r="G585" t="s">
        <v>284</v>
      </c>
      <c r="H585" t="s">
        <v>628</v>
      </c>
    </row>
    <row r="586" spans="1:10">
      <c r="A586" t="s">
        <v>629</v>
      </c>
      <c r="B586" t="s">
        <v>285</v>
      </c>
      <c r="C586" t="s">
        <v>286</v>
      </c>
      <c r="D586" t="s">
        <v>630</v>
      </c>
      <c r="E586" t="s">
        <v>290</v>
      </c>
      <c r="F586" t="s">
        <v>631</v>
      </c>
      <c r="G586" t="s">
        <v>291</v>
      </c>
    </row>
    <row r="587" spans="1:10">
      <c r="A587" t="s">
        <v>292</v>
      </c>
      <c r="B587" t="s">
        <v>293</v>
      </c>
      <c r="C587" t="s">
        <v>294</v>
      </c>
      <c r="D587" t="s">
        <v>295</v>
      </c>
      <c r="E587" t="s">
        <v>296</v>
      </c>
      <c r="F587" t="s">
        <v>297</v>
      </c>
      <c r="G587" t="s">
        <v>632</v>
      </c>
    </row>
    <row r="588" spans="1:10">
      <c r="A588" t="s">
        <v>633</v>
      </c>
      <c r="B588" t="s">
        <v>299</v>
      </c>
      <c r="C588" t="s">
        <v>300</v>
      </c>
      <c r="D588" t="s">
        <v>301</v>
      </c>
      <c r="E588" t="s">
        <v>302</v>
      </c>
      <c r="F588" t="s">
        <v>303</v>
      </c>
      <c r="G588" t="s">
        <v>634</v>
      </c>
    </row>
    <row r="589" spans="1:10">
      <c r="A589" t="s">
        <v>635</v>
      </c>
      <c r="B589" t="s">
        <v>305</v>
      </c>
      <c r="C589" t="s">
        <v>306</v>
      </c>
      <c r="D589" t="s">
        <v>307</v>
      </c>
      <c r="E589" t="s">
        <v>308</v>
      </c>
      <c r="F589" t="s">
        <v>309</v>
      </c>
      <c r="G589" t="s">
        <v>310</v>
      </c>
    </row>
    <row r="590" spans="1:10">
      <c r="A590" t="s">
        <v>311</v>
      </c>
    </row>
    <row r="591" spans="1:10">
      <c r="A591" t="s">
        <v>73</v>
      </c>
      <c r="B591" t="s">
        <v>52</v>
      </c>
      <c r="C591" t="s">
        <v>53</v>
      </c>
      <c r="D591" t="s">
        <v>636</v>
      </c>
      <c r="E591" t="s">
        <v>637</v>
      </c>
      <c r="F591" t="s">
        <v>54</v>
      </c>
      <c r="G591" t="s">
        <v>55</v>
      </c>
      <c r="H591" t="s">
        <v>56</v>
      </c>
    </row>
    <row r="592" spans="1:10">
      <c r="A592" t="s">
        <v>57</v>
      </c>
      <c r="B592">
        <v>8.7600011295742394E-2</v>
      </c>
      <c r="C592">
        <v>100</v>
      </c>
      <c r="D592" t="s">
        <v>638</v>
      </c>
      <c r="E592" t="s">
        <v>638</v>
      </c>
      <c r="F592">
        <v>1.32027165339543</v>
      </c>
      <c r="G592">
        <v>65.494505494505404</v>
      </c>
      <c r="H592">
        <v>457.314071178436</v>
      </c>
    </row>
    <row r="593" spans="1:8">
      <c r="A593" t="s">
        <v>58</v>
      </c>
      <c r="B593">
        <v>0.44773648457649401</v>
      </c>
      <c r="C593">
        <v>86.6666666666666</v>
      </c>
      <c r="D593" t="s">
        <v>638</v>
      </c>
      <c r="E593" t="s">
        <v>638</v>
      </c>
      <c r="F593">
        <v>0.660132984980902</v>
      </c>
      <c r="G593">
        <v>78.260869565217305</v>
      </c>
      <c r="H593">
        <v>390.05479025840702</v>
      </c>
    </row>
    <row r="594" spans="1:8">
      <c r="A594" t="s">
        <v>59</v>
      </c>
      <c r="B594">
        <v>0.124458572930759</v>
      </c>
      <c r="C594">
        <v>100</v>
      </c>
      <c r="D594" t="s">
        <v>638</v>
      </c>
      <c r="E594" t="s">
        <v>638</v>
      </c>
      <c r="F594">
        <v>0.58909680230276895</v>
      </c>
      <c r="G594">
        <v>79.428571428571402</v>
      </c>
      <c r="H594">
        <v>179.63315844535799</v>
      </c>
    </row>
    <row r="595" spans="1:8">
      <c r="A595" t="s">
        <v>60</v>
      </c>
      <c r="B595">
        <v>0.35631966590881298</v>
      </c>
      <c r="C595">
        <v>93.3333333333333</v>
      </c>
      <c r="D595" t="s">
        <v>638</v>
      </c>
      <c r="E595" t="s">
        <v>638</v>
      </c>
      <c r="F595">
        <v>0.90672760009765596</v>
      </c>
      <c r="G595">
        <v>66.6666666666666</v>
      </c>
      <c r="H595">
        <v>137.76044487953101</v>
      </c>
    </row>
    <row r="596" spans="1:8">
      <c r="A596" t="s">
        <v>61</v>
      </c>
      <c r="B596">
        <v>3.2202898710966099E-2</v>
      </c>
      <c r="C596">
        <v>100</v>
      </c>
      <c r="D596" t="s">
        <v>638</v>
      </c>
      <c r="E596" t="s">
        <v>638</v>
      </c>
      <c r="F596">
        <v>0.30514046549797003</v>
      </c>
      <c r="G596">
        <v>85</v>
      </c>
      <c r="H596">
        <v>135.449238300323</v>
      </c>
    </row>
    <row r="597" spans="1:8">
      <c r="A597" t="s">
        <v>62</v>
      </c>
      <c r="B597">
        <v>2.2990577295422501E-2</v>
      </c>
      <c r="C597">
        <v>100</v>
      </c>
      <c r="D597" t="s">
        <v>638</v>
      </c>
      <c r="E597" t="s">
        <v>638</v>
      </c>
      <c r="F597">
        <v>0.17376953363418501</v>
      </c>
      <c r="G597">
        <v>95</v>
      </c>
      <c r="H597">
        <v>134.97075152397099</v>
      </c>
    </row>
    <row r="598" spans="1:8">
      <c r="A598" t="s">
        <v>63</v>
      </c>
      <c r="B598">
        <v>0.101312629381815</v>
      </c>
      <c r="C598">
        <v>100</v>
      </c>
      <c r="D598" t="s">
        <v>638</v>
      </c>
      <c r="E598" t="s">
        <v>638</v>
      </c>
      <c r="F598">
        <v>0.30255285898844397</v>
      </c>
      <c r="G598">
        <v>91.6666666666666</v>
      </c>
      <c r="H598">
        <v>172.46823024749699</v>
      </c>
    </row>
    <row r="599" spans="1:8">
      <c r="A599" t="s">
        <v>64</v>
      </c>
      <c r="B599">
        <v>4.68295936783154E-3</v>
      </c>
      <c r="C599">
        <v>100</v>
      </c>
      <c r="D599" t="s">
        <v>638</v>
      </c>
      <c r="E599" t="s">
        <v>638</v>
      </c>
      <c r="F599">
        <v>0.127811020347807</v>
      </c>
      <c r="G599">
        <v>98.3333333333333</v>
      </c>
      <c r="H599">
        <v>329.548262357711</v>
      </c>
    </row>
    <row r="600" spans="1:8">
      <c r="A600" t="s">
        <v>65</v>
      </c>
      <c r="B600">
        <v>1.5704811417060899E-2</v>
      </c>
      <c r="C600">
        <v>100</v>
      </c>
      <c r="D600" t="s">
        <v>638</v>
      </c>
      <c r="E600" t="s">
        <v>638</v>
      </c>
      <c r="F600">
        <v>0.68613636485921803</v>
      </c>
      <c r="G600">
        <v>80.8072916666666</v>
      </c>
      <c r="H600">
        <v>1315.0971875190701</v>
      </c>
    </row>
    <row r="601" spans="1:8">
      <c r="A601" t="s">
        <v>66</v>
      </c>
      <c r="B601">
        <v>0.177095928788185</v>
      </c>
      <c r="C601">
        <v>100</v>
      </c>
      <c r="D601" t="s">
        <v>638</v>
      </c>
      <c r="E601" t="s">
        <v>638</v>
      </c>
      <c r="F601">
        <v>0.65179592198219805</v>
      </c>
      <c r="G601">
        <v>79.565217391304301</v>
      </c>
      <c r="H601">
        <v>702.97277832031205</v>
      </c>
    </row>
    <row r="602" spans="1:8">
      <c r="A602" t="s">
        <v>67</v>
      </c>
      <c r="B602">
        <v>2.37551448600632E-2</v>
      </c>
      <c r="C602">
        <v>100</v>
      </c>
      <c r="D602" t="s">
        <v>638</v>
      </c>
      <c r="E602" t="s">
        <v>638</v>
      </c>
      <c r="F602">
        <v>5.2560431616646898E-2</v>
      </c>
      <c r="G602">
        <v>100</v>
      </c>
      <c r="H602">
        <v>96.660787343978797</v>
      </c>
    </row>
    <row r="603" spans="1:8">
      <c r="A603" t="s">
        <v>93</v>
      </c>
      <c r="B603">
        <v>0.10838296771049399</v>
      </c>
      <c r="C603">
        <v>96</v>
      </c>
      <c r="D603" t="s">
        <v>638</v>
      </c>
      <c r="E603" t="s">
        <v>638</v>
      </c>
      <c r="F603">
        <v>0.59569300127029401</v>
      </c>
      <c r="G603">
        <v>84</v>
      </c>
      <c r="H603">
        <v>235.34918022155699</v>
      </c>
    </row>
    <row r="604" spans="1:8">
      <c r="A604" t="s">
        <v>94</v>
      </c>
      <c r="B604">
        <v>6.7960140128166197E-3</v>
      </c>
      <c r="C604">
        <v>100</v>
      </c>
      <c r="D604" t="s">
        <v>638</v>
      </c>
      <c r="E604" t="s">
        <v>638</v>
      </c>
      <c r="F604">
        <v>0.73811543874251495</v>
      </c>
      <c r="G604">
        <v>78.461538461538396</v>
      </c>
      <c r="H604">
        <v>261.39436340332003</v>
      </c>
    </row>
    <row r="605" spans="1:8">
      <c r="A605" t="s">
        <v>95</v>
      </c>
      <c r="B605">
        <v>1.2188063409083899E-2</v>
      </c>
      <c r="C605">
        <v>100</v>
      </c>
      <c r="D605" t="s">
        <v>638</v>
      </c>
      <c r="E605" t="s">
        <v>638</v>
      </c>
      <c r="F605">
        <v>0.59371067132705302</v>
      </c>
      <c r="G605">
        <v>77.435897435897402</v>
      </c>
      <c r="H605">
        <v>263.04526829719498</v>
      </c>
    </row>
    <row r="606" spans="1:8">
      <c r="A606" t="s">
        <v>96</v>
      </c>
      <c r="B606">
        <v>9.9670140024943205E-3</v>
      </c>
      <c r="C606">
        <v>100</v>
      </c>
      <c r="D606" t="s">
        <v>638</v>
      </c>
      <c r="E606" t="s">
        <v>638</v>
      </c>
      <c r="F606">
        <v>0.64300930744562301</v>
      </c>
      <c r="G606">
        <v>79.743589743589695</v>
      </c>
      <c r="H606">
        <v>262.13457131385798</v>
      </c>
    </row>
    <row r="607" spans="1:8">
      <c r="A607" t="s">
        <v>97</v>
      </c>
      <c r="B607">
        <v>8.1246839836239797E-3</v>
      </c>
      <c r="C607">
        <v>100</v>
      </c>
      <c r="D607" t="s">
        <v>638</v>
      </c>
      <c r="E607" t="s">
        <v>638</v>
      </c>
      <c r="F607">
        <v>0.173466777745512</v>
      </c>
      <c r="G607">
        <v>93.137254901960702</v>
      </c>
      <c r="H607">
        <v>143.57356119155801</v>
      </c>
    </row>
    <row r="608" spans="1:8">
      <c r="A608" t="s">
        <v>98</v>
      </c>
      <c r="B608">
        <v>4.2918188752030198E-2</v>
      </c>
      <c r="C608">
        <v>99.280575539568304</v>
      </c>
      <c r="D608" t="s">
        <v>638</v>
      </c>
      <c r="E608" t="s">
        <v>638</v>
      </c>
      <c r="F608">
        <v>0.54044338792562396</v>
      </c>
      <c r="G608">
        <v>84</v>
      </c>
      <c r="H608">
        <v>169.229129076004</v>
      </c>
    </row>
    <row r="609" spans="1:8">
      <c r="A609" t="s">
        <v>99</v>
      </c>
      <c r="B609">
        <v>4.2046082084593497E-2</v>
      </c>
      <c r="C609">
        <v>99.637681159420296</v>
      </c>
      <c r="D609" t="s">
        <v>638</v>
      </c>
      <c r="E609" t="s">
        <v>638</v>
      </c>
      <c r="F609">
        <v>0.59083962390820099</v>
      </c>
      <c r="G609">
        <v>82.3333333333333</v>
      </c>
      <c r="H609">
        <v>227.067037343978</v>
      </c>
    </row>
    <row r="610" spans="1:8">
      <c r="A610" t="s">
        <v>100</v>
      </c>
      <c r="B610">
        <v>4.5934763314912599E-2</v>
      </c>
      <c r="C610">
        <v>98.561151079136593</v>
      </c>
      <c r="D610" t="s">
        <v>638</v>
      </c>
      <c r="E610" t="s">
        <v>638</v>
      </c>
      <c r="F610">
        <v>0.71766960501670796</v>
      </c>
      <c r="G610">
        <v>80.25</v>
      </c>
      <c r="H610">
        <v>169.29023456573401</v>
      </c>
    </row>
    <row r="611" spans="1:8">
      <c r="A611" t="s">
        <v>101</v>
      </c>
      <c r="B611">
        <v>9.7306058775606698E-3</v>
      </c>
      <c r="C611">
        <v>100</v>
      </c>
      <c r="D611" t="s">
        <v>638</v>
      </c>
      <c r="E611" t="s">
        <v>638</v>
      </c>
      <c r="F611">
        <v>0.67196722661856501</v>
      </c>
      <c r="G611">
        <v>77.329192546583798</v>
      </c>
      <c r="H611">
        <v>198.555879831314</v>
      </c>
    </row>
    <row r="612" spans="1:8">
      <c r="A612" t="s">
        <v>102</v>
      </c>
      <c r="B612">
        <v>1.4693640358746001E-2</v>
      </c>
      <c r="C612">
        <v>100</v>
      </c>
      <c r="D612" t="s">
        <v>638</v>
      </c>
      <c r="E612" t="s">
        <v>638</v>
      </c>
      <c r="F612">
        <v>0.37182652682065898</v>
      </c>
      <c r="G612">
        <v>88</v>
      </c>
      <c r="H612">
        <v>124.795224428176</v>
      </c>
    </row>
    <row r="613" spans="1:8">
      <c r="A613" t="s">
        <v>103</v>
      </c>
      <c r="B613">
        <v>4.5001209247857296E-3</v>
      </c>
      <c r="C613">
        <v>100</v>
      </c>
      <c r="D613" t="s">
        <v>638</v>
      </c>
      <c r="E613" t="s">
        <v>638</v>
      </c>
      <c r="F613">
        <v>0.354073169026006</v>
      </c>
      <c r="G613">
        <v>93.977777777777703</v>
      </c>
      <c r="H613">
        <v>849.46472716331402</v>
      </c>
    </row>
    <row r="614" spans="1:8">
      <c r="A614" t="s">
        <v>104</v>
      </c>
      <c r="B614">
        <v>5.5190164433873198E-3</v>
      </c>
      <c r="C614">
        <v>100</v>
      </c>
      <c r="D614" t="s">
        <v>638</v>
      </c>
      <c r="E614" t="s">
        <v>638</v>
      </c>
      <c r="F614">
        <v>8.3414376716580502E-2</v>
      </c>
      <c r="G614">
        <v>98.6062717770034</v>
      </c>
      <c r="H614">
        <v>212.617798328399</v>
      </c>
    </row>
    <row r="615" spans="1:8">
      <c r="A615" t="s">
        <v>105</v>
      </c>
      <c r="B615">
        <v>8.6646388274271693E-2</v>
      </c>
      <c r="C615">
        <v>96.997535290163498</v>
      </c>
      <c r="D615" t="s">
        <v>638</v>
      </c>
      <c r="E615" t="s">
        <v>638</v>
      </c>
      <c r="F615">
        <v>2.6427658452797198</v>
      </c>
      <c r="G615">
        <v>72.312281156788998</v>
      </c>
      <c r="H615">
        <v>2953.5734119415201</v>
      </c>
    </row>
    <row r="616" spans="1:8">
      <c r="A616" t="s">
        <v>106</v>
      </c>
      <c r="B616">
        <v>3.03998928783195E-3</v>
      </c>
      <c r="C616">
        <v>100</v>
      </c>
      <c r="D616" t="s">
        <v>638</v>
      </c>
      <c r="E616" t="s">
        <v>638</v>
      </c>
      <c r="F616">
        <v>0.21951824774491699</v>
      </c>
      <c r="G616">
        <v>93.491124260354994</v>
      </c>
      <c r="H616">
        <v>447.808216333389</v>
      </c>
    </row>
    <row r="617" spans="1:8">
      <c r="A617" t="s">
        <v>107</v>
      </c>
      <c r="B617">
        <v>3.7353346745173099E-2</v>
      </c>
      <c r="C617">
        <v>100</v>
      </c>
      <c r="D617" t="s">
        <v>638</v>
      </c>
      <c r="E617" t="s">
        <v>638</v>
      </c>
      <c r="F617">
        <v>0.39156191999262002</v>
      </c>
      <c r="G617">
        <v>92.045454545454504</v>
      </c>
      <c r="H617">
        <v>108.76146531105</v>
      </c>
    </row>
    <row r="618" spans="1:8">
      <c r="A618" t="s">
        <v>108</v>
      </c>
      <c r="B618">
        <v>1.3612609636038499E-3</v>
      </c>
      <c r="C618">
        <v>100</v>
      </c>
      <c r="D618" t="s">
        <v>638</v>
      </c>
      <c r="E618" t="s">
        <v>638</v>
      </c>
      <c r="F618">
        <v>0.240275887974151</v>
      </c>
      <c r="G618">
        <v>93.902439024390205</v>
      </c>
      <c r="H618">
        <v>421.81040215492197</v>
      </c>
    </row>
    <row r="619" spans="1:8">
      <c r="A619" t="s">
        <v>109</v>
      </c>
      <c r="B619">
        <v>0.12958698136465799</v>
      </c>
      <c r="C619">
        <v>99.428571428571402</v>
      </c>
      <c r="D619" t="s">
        <v>638</v>
      </c>
      <c r="E619" t="s">
        <v>638</v>
      </c>
      <c r="F619">
        <v>0.19558942658560599</v>
      </c>
      <c r="G619">
        <v>96</v>
      </c>
      <c r="H619">
        <v>175.79288005828801</v>
      </c>
    </row>
    <row r="620" spans="1:8">
      <c r="A620" t="s">
        <v>110</v>
      </c>
      <c r="B620">
        <v>0.14519365779829699</v>
      </c>
      <c r="C620">
        <v>94.621212121212096</v>
      </c>
      <c r="D620" t="s">
        <v>638</v>
      </c>
      <c r="E620" t="s">
        <v>638</v>
      </c>
      <c r="F620">
        <v>0.20267771922980701</v>
      </c>
      <c r="G620">
        <v>91.752291030269305</v>
      </c>
      <c r="H620">
        <v>1212.8155124187399</v>
      </c>
    </row>
    <row r="621" spans="1:8">
      <c r="A621" t="s">
        <v>111</v>
      </c>
      <c r="B621">
        <v>0.18363438506185201</v>
      </c>
      <c r="C621">
        <v>93.3333333333333</v>
      </c>
      <c r="D621" t="s">
        <v>638</v>
      </c>
      <c r="E621" t="s">
        <v>638</v>
      </c>
      <c r="F621">
        <v>0.249778268986347</v>
      </c>
      <c r="G621">
        <v>89.631463146314601</v>
      </c>
      <c r="H621">
        <v>1083.30254435539</v>
      </c>
    </row>
    <row r="622" spans="1:8">
      <c r="A622" t="s">
        <v>112</v>
      </c>
      <c r="B622">
        <v>2.6856421977281501E-2</v>
      </c>
      <c r="C622">
        <v>100</v>
      </c>
      <c r="D622" t="s">
        <v>638</v>
      </c>
      <c r="E622" t="s">
        <v>638</v>
      </c>
      <c r="F622">
        <v>6.9862046341101297E-2</v>
      </c>
      <c r="G622">
        <v>99.3333333333333</v>
      </c>
      <c r="H622">
        <v>124.055108070373</v>
      </c>
    </row>
    <row r="623" spans="1:8">
      <c r="A623" t="s">
        <v>113</v>
      </c>
      <c r="B623">
        <v>9.0823697387625302E-2</v>
      </c>
      <c r="C623">
        <v>100</v>
      </c>
      <c r="D623" t="s">
        <v>638</v>
      </c>
      <c r="E623" t="s">
        <v>638</v>
      </c>
      <c r="F623">
        <v>0.58814852124168704</v>
      </c>
      <c r="G623">
        <v>75.238095238095198</v>
      </c>
      <c r="H623">
        <v>141.43844151496799</v>
      </c>
    </row>
    <row r="624" spans="1:8">
      <c r="A624" t="s">
        <v>114</v>
      </c>
      <c r="B624">
        <v>0.38215116649060599</v>
      </c>
      <c r="C624">
        <v>84.324324324324294</v>
      </c>
      <c r="D624" t="s">
        <v>638</v>
      </c>
      <c r="E624" t="s">
        <v>638</v>
      </c>
      <c r="F624">
        <v>0.55170468211173995</v>
      </c>
      <c r="G624">
        <v>76.599999999999994</v>
      </c>
      <c r="H624">
        <v>922.92069959640503</v>
      </c>
    </row>
    <row r="625" spans="1:8">
      <c r="A625" t="s">
        <v>115</v>
      </c>
      <c r="B625">
        <v>1.1595085882371401</v>
      </c>
      <c r="C625">
        <v>57.419354838709602</v>
      </c>
      <c r="D625" t="s">
        <v>638</v>
      </c>
      <c r="E625" t="s">
        <v>638</v>
      </c>
      <c r="F625">
        <v>1.4397543343630701</v>
      </c>
      <c r="G625">
        <v>41.883116883116799</v>
      </c>
      <c r="H625">
        <v>253.444562196731</v>
      </c>
    </row>
    <row r="626" spans="1:8">
      <c r="A626" t="s">
        <v>116</v>
      </c>
      <c r="B626">
        <v>0.41409213095903302</v>
      </c>
      <c r="C626">
        <v>90.625</v>
      </c>
      <c r="D626" t="s">
        <v>638</v>
      </c>
      <c r="E626" t="s">
        <v>638</v>
      </c>
      <c r="F626">
        <v>0.59305109083652496</v>
      </c>
      <c r="G626">
        <v>60.9375</v>
      </c>
      <c r="H626">
        <v>122.955140352249</v>
      </c>
    </row>
    <row r="627" spans="1:8">
      <c r="A627" t="s">
        <v>117</v>
      </c>
      <c r="B627">
        <v>0.93427217483520497</v>
      </c>
      <c r="C627">
        <v>69</v>
      </c>
      <c r="D627" t="s">
        <v>638</v>
      </c>
      <c r="E627" t="s">
        <v>638</v>
      </c>
      <c r="F627">
        <v>1.51274234078147</v>
      </c>
      <c r="G627">
        <v>35.818181818181799</v>
      </c>
      <c r="H627">
        <v>392.82673835754298</v>
      </c>
    </row>
    <row r="628" spans="1:8">
      <c r="A628" t="s">
        <v>118</v>
      </c>
      <c r="B628">
        <v>0.220110653747211</v>
      </c>
      <c r="C628">
        <v>99.090909090909093</v>
      </c>
      <c r="D628" t="s">
        <v>638</v>
      </c>
      <c r="E628" t="s">
        <v>638</v>
      </c>
      <c r="F628">
        <v>1.8189970083911</v>
      </c>
      <c r="G628">
        <v>42.7777777777777</v>
      </c>
      <c r="H628">
        <v>468.28952240943897</v>
      </c>
    </row>
    <row r="629" spans="1:8">
      <c r="A629" t="s">
        <v>119</v>
      </c>
      <c r="B629">
        <v>5.0582804008206302E-3</v>
      </c>
      <c r="C629">
        <v>100</v>
      </c>
      <c r="D629" t="s">
        <v>638</v>
      </c>
      <c r="E629" t="s">
        <v>638</v>
      </c>
      <c r="F629">
        <v>0.129611714262482</v>
      </c>
      <c r="G629">
        <v>95.33527696793</v>
      </c>
      <c r="H629">
        <v>230.46281504631</v>
      </c>
    </row>
    <row r="630" spans="1:8">
      <c r="A630" t="s">
        <v>120</v>
      </c>
      <c r="B630">
        <v>1.9259136438369701E-2</v>
      </c>
      <c r="C630">
        <v>100</v>
      </c>
      <c r="D630" t="s">
        <v>638</v>
      </c>
      <c r="E630" t="s">
        <v>638</v>
      </c>
      <c r="F630">
        <v>0.459616581598917</v>
      </c>
      <c r="G630">
        <v>91.466666666666598</v>
      </c>
      <c r="H630">
        <v>311.99845004081698</v>
      </c>
    </row>
    <row r="631" spans="1:8">
      <c r="A631" t="s">
        <v>121</v>
      </c>
      <c r="B631">
        <v>5.4352882504463199E-2</v>
      </c>
      <c r="C631">
        <v>100</v>
      </c>
      <c r="D631" t="s">
        <v>638</v>
      </c>
      <c r="E631" t="s">
        <v>638</v>
      </c>
      <c r="F631">
        <v>0.66245118125540303</v>
      </c>
      <c r="G631">
        <v>72.131147540983605</v>
      </c>
      <c r="H631">
        <v>125.487786293029</v>
      </c>
    </row>
    <row r="632" spans="1:8">
      <c r="A632" t="s">
        <v>122</v>
      </c>
      <c r="B632">
        <v>2.3493093252182001E-2</v>
      </c>
      <c r="C632">
        <v>100</v>
      </c>
      <c r="D632" t="s">
        <v>638</v>
      </c>
      <c r="E632" t="s">
        <v>638</v>
      </c>
      <c r="F632">
        <v>0.65404338052828004</v>
      </c>
      <c r="G632">
        <v>79.452054794520507</v>
      </c>
      <c r="H632">
        <v>124.227749109268</v>
      </c>
    </row>
    <row r="633" spans="1:8">
      <c r="A633" t="s">
        <v>123</v>
      </c>
      <c r="B633">
        <v>0.13572673580863201</v>
      </c>
      <c r="C633">
        <v>98.181818181818102</v>
      </c>
      <c r="D633" t="s">
        <v>638</v>
      </c>
      <c r="E633" t="s">
        <v>638</v>
      </c>
      <c r="F633">
        <v>0.31331186294555602</v>
      </c>
      <c r="G633">
        <v>93.091684434968002</v>
      </c>
      <c r="H633">
        <v>801.82182335853497</v>
      </c>
    </row>
    <row r="634" spans="1:8">
      <c r="A634" t="s">
        <v>124</v>
      </c>
      <c r="B634">
        <v>0.46904684702555299</v>
      </c>
      <c r="C634">
        <v>81.6666666666666</v>
      </c>
      <c r="D634" t="s">
        <v>638</v>
      </c>
      <c r="E634" t="s">
        <v>638</v>
      </c>
      <c r="F634">
        <v>0.58196559747060095</v>
      </c>
      <c r="G634">
        <v>71.6666666666666</v>
      </c>
      <c r="H634">
        <v>122.019747018814</v>
      </c>
    </row>
    <row r="635" spans="1:8">
      <c r="A635" t="s">
        <v>125</v>
      </c>
      <c r="B635">
        <v>0.13131362121562001</v>
      </c>
      <c r="C635">
        <v>96.062992125984195</v>
      </c>
      <c r="D635" t="s">
        <v>638</v>
      </c>
      <c r="E635" t="s">
        <v>638</v>
      </c>
      <c r="F635">
        <v>0.57335509532376305</v>
      </c>
      <c r="G635">
        <v>78.947368421052602</v>
      </c>
      <c r="H635">
        <v>278.08346199989302</v>
      </c>
    </row>
    <row r="636" spans="1:8">
      <c r="A636" t="s">
        <v>126</v>
      </c>
      <c r="B636">
        <v>8.5555919966140301E-2</v>
      </c>
      <c r="C636">
        <v>100</v>
      </c>
      <c r="D636" t="s">
        <v>638</v>
      </c>
      <c r="E636" t="s">
        <v>638</v>
      </c>
      <c r="F636">
        <v>0.81864194750785801</v>
      </c>
      <c r="G636">
        <v>74.5</v>
      </c>
      <c r="H636">
        <v>179.21467733383099</v>
      </c>
    </row>
    <row r="637" spans="1:8">
      <c r="A637" t="s">
        <v>127</v>
      </c>
      <c r="B637">
        <v>0.222309157201104</v>
      </c>
      <c r="C637">
        <v>93.127147766323006</v>
      </c>
      <c r="D637" t="s">
        <v>638</v>
      </c>
      <c r="E637" t="s">
        <v>638</v>
      </c>
      <c r="F637">
        <v>0.58833000739415398</v>
      </c>
      <c r="G637">
        <v>69.5</v>
      </c>
      <c r="H637">
        <v>235.74709486961299</v>
      </c>
    </row>
    <row r="638" spans="1:8">
      <c r="A638" t="s">
        <v>128</v>
      </c>
      <c r="B638">
        <v>0.34535772459847502</v>
      </c>
      <c r="C638">
        <v>92.857142857142804</v>
      </c>
      <c r="D638" t="s">
        <v>638</v>
      </c>
      <c r="E638" t="s">
        <v>638</v>
      </c>
      <c r="F638">
        <v>1.3079650778519401</v>
      </c>
      <c r="G638">
        <v>58.395989974937301</v>
      </c>
      <c r="H638">
        <v>178.93551588058401</v>
      </c>
    </row>
    <row r="639" spans="1:8">
      <c r="A639" t="s">
        <v>129</v>
      </c>
      <c r="B639">
        <v>1.00815052166581E-2</v>
      </c>
      <c r="C639">
        <v>100</v>
      </c>
      <c r="D639" t="s">
        <v>638</v>
      </c>
      <c r="E639" t="s">
        <v>638</v>
      </c>
      <c r="F639">
        <v>0.212874286424237</v>
      </c>
      <c r="G639">
        <v>92.092651757188406</v>
      </c>
      <c r="H639">
        <v>261.06589245796198</v>
      </c>
    </row>
    <row r="640" spans="1:8">
      <c r="A640" t="s">
        <v>130</v>
      </c>
      <c r="B640">
        <v>3.7299705797599399E-2</v>
      </c>
      <c r="C640">
        <v>99.8888888888888</v>
      </c>
      <c r="D640" t="s">
        <v>638</v>
      </c>
      <c r="E640" t="s">
        <v>638</v>
      </c>
      <c r="F640">
        <v>0.135141870902694</v>
      </c>
      <c r="G640">
        <v>96.335877862595396</v>
      </c>
      <c r="H640">
        <v>1192.0407698154399</v>
      </c>
    </row>
    <row r="641" spans="1:8">
      <c r="A641" t="s">
        <v>131</v>
      </c>
      <c r="B641">
        <v>5.2048608325421797E-2</v>
      </c>
      <c r="C641">
        <v>99.1666666666666</v>
      </c>
      <c r="D641" t="s">
        <v>638</v>
      </c>
      <c r="E641" t="s">
        <v>638</v>
      </c>
      <c r="F641">
        <v>0.156095015289825</v>
      </c>
      <c r="G641">
        <v>95.114503816793899</v>
      </c>
      <c r="H641">
        <v>1202.4951395988401</v>
      </c>
    </row>
    <row r="642" spans="1:8">
      <c r="A642" t="s">
        <v>132</v>
      </c>
      <c r="B642">
        <v>1.2742508570353099</v>
      </c>
      <c r="C642">
        <v>43.3333333333333</v>
      </c>
      <c r="D642" t="s">
        <v>638</v>
      </c>
      <c r="E642" t="s">
        <v>638</v>
      </c>
      <c r="F642">
        <v>1.2928188323974601</v>
      </c>
      <c r="G642">
        <v>40</v>
      </c>
      <c r="H642">
        <v>103.003388643264</v>
      </c>
    </row>
    <row r="643" spans="1:8">
      <c r="A643" t="s">
        <v>133</v>
      </c>
      <c r="B643">
        <v>1.5163828171789601E-2</v>
      </c>
      <c r="C643">
        <v>100</v>
      </c>
      <c r="D643" t="s">
        <v>638</v>
      </c>
      <c r="E643" t="s">
        <v>638</v>
      </c>
      <c r="F643">
        <v>7.4661216952584E-2</v>
      </c>
      <c r="G643">
        <v>98.347107438016494</v>
      </c>
      <c r="H643">
        <v>198.56371331214899</v>
      </c>
    </row>
    <row r="644" spans="1:8">
      <c r="A644" t="s">
        <v>134</v>
      </c>
      <c r="B644">
        <v>4.7942859083414002E-2</v>
      </c>
      <c r="C644">
        <v>98.8333333333333</v>
      </c>
      <c r="D644" t="s">
        <v>638</v>
      </c>
      <c r="E644" t="s">
        <v>638</v>
      </c>
      <c r="F644">
        <v>0.56227987296097703</v>
      </c>
      <c r="G644">
        <v>82.051282051282001</v>
      </c>
      <c r="H644">
        <v>572.14397525787297</v>
      </c>
    </row>
    <row r="645" spans="1:8">
      <c r="A645" t="s">
        <v>135</v>
      </c>
      <c r="B645">
        <v>0.37486877508252497</v>
      </c>
      <c r="C645">
        <v>94.392523364485896</v>
      </c>
      <c r="D645" t="s">
        <v>638</v>
      </c>
      <c r="E645" t="s">
        <v>638</v>
      </c>
      <c r="F645">
        <v>2.9378367320394698</v>
      </c>
      <c r="G645">
        <v>34.124472573839597</v>
      </c>
      <c r="H645">
        <v>727.86708950996399</v>
      </c>
    </row>
    <row r="646" spans="1:8">
      <c r="A646" t="s">
        <v>136</v>
      </c>
      <c r="B646">
        <v>3.0795214254231598E-3</v>
      </c>
      <c r="C646">
        <v>100</v>
      </c>
      <c r="D646" t="s">
        <v>638</v>
      </c>
      <c r="E646" t="s">
        <v>638</v>
      </c>
      <c r="F646">
        <v>3.4791511439141698E-3</v>
      </c>
      <c r="G646">
        <v>100</v>
      </c>
      <c r="H646">
        <v>135.44827222824</v>
      </c>
    </row>
    <row r="647" spans="1:8">
      <c r="A647" t="s">
        <v>137</v>
      </c>
      <c r="B647">
        <v>0.300818490386009</v>
      </c>
      <c r="C647">
        <v>88.75</v>
      </c>
      <c r="D647" t="s">
        <v>638</v>
      </c>
      <c r="E647" t="s">
        <v>638</v>
      </c>
      <c r="F647">
        <v>0.39937767517275902</v>
      </c>
      <c r="G647">
        <v>83.414634146341399</v>
      </c>
      <c r="H647">
        <v>206.00389933586101</v>
      </c>
    </row>
    <row r="648" spans="1:8">
      <c r="A648" t="s">
        <v>138</v>
      </c>
      <c r="B648">
        <v>5.3205796331167197E-2</v>
      </c>
      <c r="C648">
        <v>99.1666666666666</v>
      </c>
      <c r="D648" t="s">
        <v>638</v>
      </c>
      <c r="E648" t="s">
        <v>638</v>
      </c>
      <c r="F648">
        <v>0.23061099545422001</v>
      </c>
      <c r="G648">
        <v>92.096219931271406</v>
      </c>
      <c r="H648">
        <v>260.17297554016102</v>
      </c>
    </row>
    <row r="649" spans="1:8">
      <c r="A649" t="s">
        <v>139</v>
      </c>
      <c r="B649">
        <v>0.22362771499447701</v>
      </c>
      <c r="C649">
        <v>92.682926829268297</v>
      </c>
      <c r="D649" t="s">
        <v>638</v>
      </c>
      <c r="E649" t="s">
        <v>638</v>
      </c>
      <c r="F649">
        <v>0.50608769923448504</v>
      </c>
      <c r="G649">
        <v>82.25</v>
      </c>
      <c r="H649">
        <v>191.46483540534899</v>
      </c>
    </row>
    <row r="650" spans="1:8">
      <c r="A650" t="s">
        <v>140</v>
      </c>
      <c r="B650">
        <v>0.33464901034037198</v>
      </c>
      <c r="C650">
        <v>87.733333333333306</v>
      </c>
      <c r="D650" t="s">
        <v>638</v>
      </c>
      <c r="E650" t="s">
        <v>638</v>
      </c>
      <c r="F650">
        <v>1.8411865590413401</v>
      </c>
      <c r="G650">
        <v>49.866666666666603</v>
      </c>
      <c r="H650">
        <v>312.89314556121798</v>
      </c>
    </row>
    <row r="651" spans="1:8">
      <c r="A651" t="s">
        <v>141</v>
      </c>
      <c r="B651">
        <v>0.30893188540140698</v>
      </c>
      <c r="C651">
        <v>88.266666666666595</v>
      </c>
      <c r="D651" t="s">
        <v>638</v>
      </c>
      <c r="E651" t="s">
        <v>638</v>
      </c>
      <c r="F651">
        <v>1.1410616950988699</v>
      </c>
      <c r="G651">
        <v>65.3333333333333</v>
      </c>
      <c r="H651">
        <v>303.65376853942797</v>
      </c>
    </row>
    <row r="652" spans="1:8">
      <c r="A652" t="s">
        <v>142</v>
      </c>
      <c r="B652">
        <v>5.0876474939286704E-3</v>
      </c>
      <c r="C652">
        <v>100</v>
      </c>
      <c r="D652" t="s">
        <v>638</v>
      </c>
      <c r="E652" t="s">
        <v>638</v>
      </c>
      <c r="F652">
        <v>0.43045453760358998</v>
      </c>
      <c r="G652">
        <v>88.3333333333333</v>
      </c>
      <c r="H652">
        <v>132.395967721939</v>
      </c>
    </row>
    <row r="653" spans="1:8">
      <c r="A653" t="s">
        <v>143</v>
      </c>
      <c r="B653">
        <v>7.1892776886622101E-2</v>
      </c>
      <c r="C653">
        <v>99.8333333333333</v>
      </c>
      <c r="D653" t="s">
        <v>638</v>
      </c>
      <c r="E653" t="s">
        <v>638</v>
      </c>
      <c r="F653">
        <v>0.55868665248155502</v>
      </c>
      <c r="G653">
        <v>87.3333333333333</v>
      </c>
      <c r="H653">
        <v>382.428002357482</v>
      </c>
    </row>
    <row r="654" spans="1:8">
      <c r="A654" t="s">
        <v>144</v>
      </c>
      <c r="B654">
        <v>0.25481296157836902</v>
      </c>
      <c r="C654">
        <v>92</v>
      </c>
      <c r="D654" t="s">
        <v>638</v>
      </c>
      <c r="E654" t="s">
        <v>638</v>
      </c>
      <c r="F654">
        <v>0.56533138720194498</v>
      </c>
      <c r="G654">
        <v>80.533333333333303</v>
      </c>
      <c r="H654">
        <v>300.979670524597</v>
      </c>
    </row>
    <row r="655" spans="1:8">
      <c r="A655" t="s">
        <v>145</v>
      </c>
      <c r="B655">
        <v>3.8171259686350799E-3</v>
      </c>
      <c r="C655">
        <v>100</v>
      </c>
      <c r="D655" t="s">
        <v>638</v>
      </c>
      <c r="E655" t="s">
        <v>638</v>
      </c>
      <c r="F655">
        <v>0.14618941343167799</v>
      </c>
      <c r="G655">
        <v>94.342762063227894</v>
      </c>
      <c r="H655">
        <v>166.78858709335299</v>
      </c>
    </row>
    <row r="656" spans="1:8">
      <c r="A656" t="s">
        <v>146</v>
      </c>
      <c r="B656">
        <v>1.5303590507419001E-3</v>
      </c>
      <c r="C656">
        <v>100</v>
      </c>
      <c r="D656" t="s">
        <v>638</v>
      </c>
      <c r="E656" t="s">
        <v>638</v>
      </c>
      <c r="F656">
        <v>7.20346482062139E-2</v>
      </c>
      <c r="G656">
        <v>97.166841552990505</v>
      </c>
      <c r="H656">
        <v>208.66777992248501</v>
      </c>
    </row>
    <row r="657" spans="1:8">
      <c r="A657" t="s">
        <v>147</v>
      </c>
      <c r="B657">
        <v>7.9103906840085905E-2</v>
      </c>
      <c r="C657">
        <v>97.8</v>
      </c>
      <c r="D657" t="s">
        <v>638</v>
      </c>
      <c r="E657" t="s">
        <v>638</v>
      </c>
      <c r="F657">
        <v>9.9573155771895697E-2</v>
      </c>
      <c r="G657">
        <v>97.438076736279697</v>
      </c>
      <c r="H657">
        <v>2745.41001057624</v>
      </c>
    </row>
    <row r="658" spans="1:8">
      <c r="A658" t="s">
        <v>148</v>
      </c>
      <c r="B658">
        <v>0.10719322276276499</v>
      </c>
      <c r="C658">
        <v>96.756756756756701</v>
      </c>
      <c r="D658" t="s">
        <v>638</v>
      </c>
      <c r="E658" t="s">
        <v>638</v>
      </c>
      <c r="F658">
        <v>0.13328815780300399</v>
      </c>
      <c r="G658">
        <v>95.1060358890701</v>
      </c>
      <c r="H658">
        <v>278.57080292701698</v>
      </c>
    </row>
    <row r="659" spans="1:8">
      <c r="A659" t="s">
        <v>88</v>
      </c>
      <c r="B659">
        <v>1.656631270051E-2</v>
      </c>
      <c r="C659">
        <v>100</v>
      </c>
      <c r="D659" t="s">
        <v>638</v>
      </c>
      <c r="E659" t="s">
        <v>638</v>
      </c>
      <c r="F659">
        <v>9.4910034259036102E-2</v>
      </c>
      <c r="G659">
        <v>96.64</v>
      </c>
      <c r="H659">
        <v>286.28165817260702</v>
      </c>
    </row>
    <row r="660" spans="1:8">
      <c r="A660" t="s">
        <v>87</v>
      </c>
      <c r="B660">
        <v>6.3824501037597597E-2</v>
      </c>
      <c r="C660">
        <v>100</v>
      </c>
      <c r="D660" t="s">
        <v>638</v>
      </c>
      <c r="E660" t="s">
        <v>638</v>
      </c>
      <c r="F660">
        <v>0.22091713376979699</v>
      </c>
      <c r="G660">
        <v>98.090452261306496</v>
      </c>
      <c r="H660">
        <v>274.75299954414299</v>
      </c>
    </row>
    <row r="661" spans="1:8">
      <c r="A661" t="s">
        <v>86</v>
      </c>
      <c r="B661">
        <v>6.8477418739348601E-4</v>
      </c>
      <c r="C661">
        <v>100</v>
      </c>
      <c r="D661" t="s">
        <v>638</v>
      </c>
      <c r="E661" t="s">
        <v>638</v>
      </c>
      <c r="F661">
        <v>3.9322889894247003E-2</v>
      </c>
      <c r="G661">
        <v>98.3333333333333</v>
      </c>
      <c r="H661">
        <v>191.05512738227799</v>
      </c>
    </row>
    <row r="662" spans="1:8">
      <c r="A662" t="s">
        <v>85</v>
      </c>
      <c r="B662">
        <v>1.0683245211839601E-2</v>
      </c>
      <c r="C662">
        <v>100</v>
      </c>
      <c r="D662" t="s">
        <v>638</v>
      </c>
      <c r="E662" t="s">
        <v>638</v>
      </c>
      <c r="F662">
        <v>8.7939451007466501E-2</v>
      </c>
      <c r="G662">
        <v>96.052631578947299</v>
      </c>
      <c r="H662">
        <v>141.22633886337201</v>
      </c>
    </row>
    <row r="663" spans="1:8">
      <c r="A663" t="s">
        <v>84</v>
      </c>
      <c r="B663">
        <v>2.0599525835778901E-2</v>
      </c>
      <c r="C663">
        <v>100</v>
      </c>
      <c r="D663" t="s">
        <v>638</v>
      </c>
      <c r="E663" t="s">
        <v>638</v>
      </c>
      <c r="F663">
        <v>0.26264333908374399</v>
      </c>
      <c r="G663">
        <v>91.538461538461505</v>
      </c>
      <c r="H663">
        <v>127.685851812362</v>
      </c>
    </row>
    <row r="664" spans="1:8">
      <c r="A664" t="s">
        <v>149</v>
      </c>
      <c r="B664">
        <v>9.3076197803020396E-3</v>
      </c>
      <c r="C664">
        <v>100</v>
      </c>
      <c r="D664" t="s">
        <v>638</v>
      </c>
      <c r="E664" t="s">
        <v>638</v>
      </c>
      <c r="F664">
        <v>9.2215073853731105E-3</v>
      </c>
      <c r="G664">
        <v>100</v>
      </c>
      <c r="H664">
        <v>139.806860685348</v>
      </c>
    </row>
    <row r="665" spans="1:8">
      <c r="A665" t="s">
        <v>150</v>
      </c>
      <c r="B665">
        <v>1.49567628139629E-3</v>
      </c>
      <c r="C665">
        <v>100</v>
      </c>
      <c r="D665" t="s">
        <v>638</v>
      </c>
      <c r="E665" t="s">
        <v>638</v>
      </c>
      <c r="F665">
        <v>0.43541606813110401</v>
      </c>
      <c r="G665">
        <v>86.75</v>
      </c>
      <c r="H665">
        <v>826.38239741325299</v>
      </c>
    </row>
    <row r="666" spans="1:8">
      <c r="A666" t="s">
        <v>151</v>
      </c>
      <c r="B666">
        <v>1.0801688160585301E-2</v>
      </c>
      <c r="C666">
        <v>100</v>
      </c>
      <c r="D666" t="s">
        <v>638</v>
      </c>
      <c r="E666" t="s">
        <v>638</v>
      </c>
      <c r="F666">
        <v>9.1486115234268597E-2</v>
      </c>
      <c r="G666">
        <v>98.419666374012294</v>
      </c>
      <c r="H666">
        <v>239.608875036239</v>
      </c>
    </row>
    <row r="667" spans="1:8">
      <c r="A667" t="s">
        <v>152</v>
      </c>
      <c r="B667">
        <v>0.137319677176752</v>
      </c>
      <c r="C667">
        <v>96.986607142857096</v>
      </c>
      <c r="D667" t="s">
        <v>638</v>
      </c>
      <c r="E667" t="s">
        <v>638</v>
      </c>
      <c r="F667">
        <v>0.70853998752894298</v>
      </c>
      <c r="G667">
        <v>76.772752652149606</v>
      </c>
      <c r="H667">
        <v>913.25288391113202</v>
      </c>
    </row>
    <row r="668" spans="1:8">
      <c r="A668" t="s">
        <v>153</v>
      </c>
      <c r="B668">
        <v>0.44860920230192702</v>
      </c>
      <c r="C668">
        <v>86.383928571428498</v>
      </c>
      <c r="D668" t="s">
        <v>638</v>
      </c>
      <c r="E668" t="s">
        <v>638</v>
      </c>
      <c r="F668">
        <v>0.93813378221159305</v>
      </c>
      <c r="G668">
        <v>66.862088218872103</v>
      </c>
      <c r="H668">
        <v>907.45712423324505</v>
      </c>
    </row>
    <row r="669" spans="1:8">
      <c r="A669" t="s">
        <v>154</v>
      </c>
      <c r="B669">
        <v>0.27103939519396802</v>
      </c>
      <c r="C669">
        <v>93.080357142857096</v>
      </c>
      <c r="D669" t="s">
        <v>638</v>
      </c>
      <c r="E669" t="s">
        <v>638</v>
      </c>
      <c r="F669">
        <v>0.66567214885814896</v>
      </c>
      <c r="G669">
        <v>74.734785036292493</v>
      </c>
      <c r="H669">
        <v>908.67618751525799</v>
      </c>
    </row>
    <row r="670" spans="1:8">
      <c r="A670" t="s">
        <v>155</v>
      </c>
      <c r="B670">
        <v>9.8267814277538196E-2</v>
      </c>
      <c r="C670">
        <v>98.995535714285694</v>
      </c>
      <c r="D670" t="s">
        <v>638</v>
      </c>
      <c r="E670" t="s">
        <v>638</v>
      </c>
      <c r="F670">
        <v>0.54405344294676306</v>
      </c>
      <c r="G670">
        <v>82.6912339475153</v>
      </c>
      <c r="H670">
        <v>1362.70291757583</v>
      </c>
    </row>
    <row r="671" spans="1:8">
      <c r="A671" t="s">
        <v>156</v>
      </c>
      <c r="B671">
        <v>4.9360340897692298E-4</v>
      </c>
      <c r="C671">
        <v>100</v>
      </c>
      <c r="D671" t="s">
        <v>638</v>
      </c>
      <c r="E671" t="s">
        <v>638</v>
      </c>
      <c r="F671">
        <v>1.36120434290229E-2</v>
      </c>
      <c r="G671">
        <v>99.756651524983695</v>
      </c>
      <c r="H671">
        <v>1146.8695378303501</v>
      </c>
    </row>
    <row r="672" spans="1:8">
      <c r="A672" t="s">
        <v>90</v>
      </c>
      <c r="B672">
        <v>0.63846025132296302</v>
      </c>
      <c r="C672">
        <v>68.421052631578902</v>
      </c>
      <c r="D672" t="s">
        <v>638</v>
      </c>
      <c r="E672" t="s">
        <v>638</v>
      </c>
      <c r="F672">
        <v>0.64545173115200405</v>
      </c>
      <c r="G672">
        <v>57.407407407407398</v>
      </c>
      <c r="H672">
        <v>121.06015753746</v>
      </c>
    </row>
    <row r="673" spans="1:8">
      <c r="A673" t="s">
        <v>89</v>
      </c>
      <c r="B673">
        <v>7.7532310387614906E-2</v>
      </c>
      <c r="C673">
        <v>100</v>
      </c>
      <c r="D673" t="s">
        <v>638</v>
      </c>
      <c r="E673" t="s">
        <v>638</v>
      </c>
      <c r="F673">
        <v>1.93691056798618</v>
      </c>
      <c r="G673">
        <v>56.269592476489002</v>
      </c>
      <c r="H673">
        <v>267.31860280036898</v>
      </c>
    </row>
    <row r="674" spans="1:8">
      <c r="A674" t="s">
        <v>157</v>
      </c>
      <c r="B674">
        <v>0.31634897380680199</v>
      </c>
      <c r="C674">
        <v>94.805194805194802</v>
      </c>
      <c r="D674" t="s">
        <v>638</v>
      </c>
      <c r="E674" t="s">
        <v>638</v>
      </c>
      <c r="F674">
        <v>0.96358733282563402</v>
      </c>
      <c r="G674">
        <v>57.458563535911601</v>
      </c>
      <c r="H674">
        <v>176.61156368255601</v>
      </c>
    </row>
    <row r="675" spans="1:8">
      <c r="A675" t="s">
        <v>158</v>
      </c>
      <c r="B675">
        <v>0.209672893796648</v>
      </c>
      <c r="C675">
        <v>93.506493506493499</v>
      </c>
      <c r="D675" t="s">
        <v>638</v>
      </c>
      <c r="E675" t="s">
        <v>638</v>
      </c>
      <c r="F675">
        <v>0.60228094870214299</v>
      </c>
      <c r="G675">
        <v>75.690607734806605</v>
      </c>
      <c r="H675">
        <v>175.94172954559301</v>
      </c>
    </row>
    <row r="676" spans="1:8">
      <c r="A676" t="s">
        <v>159</v>
      </c>
      <c r="B676">
        <v>0.38667345205942699</v>
      </c>
      <c r="C676">
        <v>86.6666666666666</v>
      </c>
      <c r="D676" t="s">
        <v>638</v>
      </c>
      <c r="E676" t="s">
        <v>638</v>
      </c>
      <c r="F676">
        <v>0.51327244901657099</v>
      </c>
      <c r="G676">
        <v>75.2</v>
      </c>
      <c r="H676">
        <v>717.34445738792397</v>
      </c>
    </row>
    <row r="677" spans="1:8">
      <c r="A677">
        <f>COUNT(A592:A676)</f>
        <v>0</v>
      </c>
    </row>
    <row r="679" spans="1:8">
      <c r="A679" t="s">
        <v>539</v>
      </c>
    </row>
    <row r="680" spans="1:8">
      <c r="A680" t="s">
        <v>540</v>
      </c>
    </row>
    <row r="682" spans="1:8">
      <c r="A682" t="s">
        <v>541</v>
      </c>
    </row>
    <row r="683" spans="1:8">
      <c r="A683" t="s">
        <v>542</v>
      </c>
    </row>
    <row r="684" spans="1:8">
      <c r="A684" t="s">
        <v>543</v>
      </c>
    </row>
    <row r="687" spans="1:8">
      <c r="A687" t="s">
        <v>544</v>
      </c>
    </row>
    <row r="688" spans="1:8">
      <c r="A688" t="s">
        <v>641</v>
      </c>
      <c r="B688" t="s">
        <v>642</v>
      </c>
      <c r="C688" t="s">
        <v>643</v>
      </c>
    </row>
    <row r="690" spans="1:1">
      <c r="A690" t="s">
        <v>546</v>
      </c>
    </row>
    <row r="693" spans="1:1">
      <c r="A693" t="s">
        <v>547</v>
      </c>
    </row>
    <row r="694" spans="1:1">
      <c r="A694" t="s">
        <v>548</v>
      </c>
    </row>
    <row r="695" spans="1:1">
      <c r="A695" t="s">
        <v>549</v>
      </c>
    </row>
    <row r="697" spans="1:1">
      <c r="A697" t="s">
        <v>550</v>
      </c>
    </row>
    <row r="698" spans="1:1">
      <c r="A698" t="s">
        <v>551</v>
      </c>
    </row>
    <row r="700" spans="1:1">
      <c r="A700" t="s">
        <v>552</v>
      </c>
    </row>
    <row r="701" spans="1:1">
      <c r="A701" t="s">
        <v>553</v>
      </c>
    </row>
    <row r="702" spans="1:1">
      <c r="A702" t="s">
        <v>554</v>
      </c>
    </row>
    <row r="703" spans="1:1">
      <c r="A703" t="s">
        <v>644</v>
      </c>
    </row>
    <row r="704" spans="1:1">
      <c r="A704" t="s">
        <v>645</v>
      </c>
    </row>
    <row r="705" spans="1:1">
      <c r="A705" t="s">
        <v>646</v>
      </c>
    </row>
    <row r="706" spans="1:1">
      <c r="A706" t="s">
        <v>647</v>
      </c>
    </row>
    <row r="707" spans="1:1">
      <c r="A707" t="s">
        <v>648</v>
      </c>
    </row>
    <row r="708" spans="1:1">
      <c r="A708" t="s">
        <v>649</v>
      </c>
    </row>
    <row r="709" spans="1:1">
      <c r="A709" t="s">
        <v>650</v>
      </c>
    </row>
    <row r="710" spans="1:1">
      <c r="A710" t="s">
        <v>651</v>
      </c>
    </row>
    <row r="711" spans="1:1">
      <c r="A711" t="s">
        <v>652</v>
      </c>
    </row>
    <row r="712" spans="1:1">
      <c r="A712" t="s">
        <v>653</v>
      </c>
    </row>
    <row r="713" spans="1:1">
      <c r="A713" t="s">
        <v>654</v>
      </c>
    </row>
    <row r="714" spans="1:1">
      <c r="A714" t="s">
        <v>655</v>
      </c>
    </row>
    <row r="715" spans="1:1">
      <c r="A715" t="s">
        <v>656</v>
      </c>
    </row>
    <row r="716" spans="1:1">
      <c r="A716" t="s">
        <v>657</v>
      </c>
    </row>
    <row r="717" spans="1:1">
      <c r="A717" t="s">
        <v>658</v>
      </c>
    </row>
    <row r="718" spans="1:1">
      <c r="A718" t="s">
        <v>659</v>
      </c>
    </row>
    <row r="719" spans="1:1">
      <c r="A719" t="s">
        <v>660</v>
      </c>
    </row>
    <row r="720" spans="1:1">
      <c r="A720" t="s">
        <v>661</v>
      </c>
    </row>
    <row r="721" spans="1:11">
      <c r="A721" t="s">
        <v>662</v>
      </c>
    </row>
    <row r="722" spans="1:11">
      <c r="A722" t="s">
        <v>663</v>
      </c>
    </row>
    <row r="723" spans="1:11">
      <c r="A723" t="s">
        <v>664</v>
      </c>
    </row>
    <row r="724" spans="1:11">
      <c r="A724" t="s">
        <v>665</v>
      </c>
    </row>
    <row r="725" spans="1:11">
      <c r="A725" t="s">
        <v>666</v>
      </c>
    </row>
    <row r="726" spans="1:11">
      <c r="A726" t="s">
        <v>254</v>
      </c>
    </row>
    <row r="727" spans="1:11">
      <c r="A727" t="s">
        <v>17</v>
      </c>
      <c r="B727" t="s">
        <v>18</v>
      </c>
      <c r="C727" t="s">
        <v>19</v>
      </c>
      <c r="D727" t="s">
        <v>20</v>
      </c>
      <c r="E727" t="s">
        <v>21</v>
      </c>
      <c r="F727" t="s">
        <v>255</v>
      </c>
      <c r="G727" t="s">
        <v>23</v>
      </c>
      <c r="H727" t="s">
        <v>24</v>
      </c>
      <c r="I727" t="s">
        <v>25</v>
      </c>
      <c r="J727" t="s">
        <v>26</v>
      </c>
      <c r="K727" t="s">
        <v>346</v>
      </c>
    </row>
    <row r="728" spans="1:11">
      <c r="A728" t="s">
        <v>347</v>
      </c>
      <c r="B728" t="s">
        <v>81</v>
      </c>
      <c r="C728" t="s">
        <v>257</v>
      </c>
      <c r="D728" t="s">
        <v>29</v>
      </c>
      <c r="E728" t="s">
        <v>30</v>
      </c>
      <c r="F728" t="s">
        <v>258</v>
      </c>
      <c r="G728" t="s">
        <v>348</v>
      </c>
    </row>
    <row r="729" spans="1:11">
      <c r="A729" t="s">
        <v>349</v>
      </c>
      <c r="B729" t="s">
        <v>260</v>
      </c>
      <c r="C729" t="s">
        <v>261</v>
      </c>
      <c r="D729" t="s">
        <v>262</v>
      </c>
      <c r="E729" t="s">
        <v>33</v>
      </c>
      <c r="F729" t="s">
        <v>35</v>
      </c>
      <c r="G729" t="s">
        <v>263</v>
      </c>
      <c r="H729" t="s">
        <v>351</v>
      </c>
    </row>
    <row r="730" spans="1:11">
      <c r="A730" t="s">
        <v>352</v>
      </c>
      <c r="B730" t="s">
        <v>264</v>
      </c>
      <c r="C730" t="s">
        <v>40</v>
      </c>
      <c r="D730" t="s">
        <v>41</v>
      </c>
      <c r="E730" t="s">
        <v>265</v>
      </c>
      <c r="F730" t="s">
        <v>43</v>
      </c>
      <c r="G730" t="s">
        <v>266</v>
      </c>
      <c r="H730" t="s">
        <v>368</v>
      </c>
    </row>
    <row r="731" spans="1:11">
      <c r="A731" t="s">
        <v>369</v>
      </c>
      <c r="B731" t="s">
        <v>268</v>
      </c>
      <c r="C731" t="s">
        <v>269</v>
      </c>
      <c r="D731" t="s">
        <v>270</v>
      </c>
      <c r="E731" t="s">
        <v>271</v>
      </c>
      <c r="F731" t="s">
        <v>370</v>
      </c>
    </row>
    <row r="732" spans="1:11">
      <c r="A732" t="s">
        <v>371</v>
      </c>
      <c r="B732" t="s">
        <v>272</v>
      </c>
      <c r="C732" t="s">
        <v>273</v>
      </c>
      <c r="D732" t="s">
        <v>274</v>
      </c>
      <c r="E732" t="s">
        <v>275</v>
      </c>
      <c r="F732" t="s">
        <v>372</v>
      </c>
    </row>
    <row r="733" spans="1:11">
      <c r="A733" t="s">
        <v>373</v>
      </c>
      <c r="B733" t="s">
        <v>277</v>
      </c>
      <c r="C733" t="s">
        <v>278</v>
      </c>
      <c r="D733" t="s">
        <v>279</v>
      </c>
      <c r="E733" t="s">
        <v>280</v>
      </c>
      <c r="F733" t="s">
        <v>281</v>
      </c>
      <c r="G733" t="s">
        <v>282</v>
      </c>
      <c r="H733" t="s">
        <v>374</v>
      </c>
    </row>
    <row r="734" spans="1:11">
      <c r="A734" t="s">
        <v>375</v>
      </c>
      <c r="B734" t="s">
        <v>284</v>
      </c>
      <c r="C734" t="s">
        <v>285</v>
      </c>
      <c r="D734" t="s">
        <v>286</v>
      </c>
      <c r="E734" t="s">
        <v>287</v>
      </c>
      <c r="F734" t="s">
        <v>288</v>
      </c>
      <c r="G734" t="s">
        <v>289</v>
      </c>
      <c r="H734" t="s">
        <v>290</v>
      </c>
      <c r="I734" t="s">
        <v>376</v>
      </c>
    </row>
    <row r="735" spans="1:11">
      <c r="A735" t="s">
        <v>377</v>
      </c>
      <c r="B735" t="s">
        <v>292</v>
      </c>
      <c r="C735" t="s">
        <v>293</v>
      </c>
      <c r="D735" t="s">
        <v>294</v>
      </c>
      <c r="E735" t="s">
        <v>295</v>
      </c>
      <c r="F735" t="s">
        <v>296</v>
      </c>
      <c r="G735" t="s">
        <v>378</v>
      </c>
    </row>
    <row r="736" spans="1:11">
      <c r="A736" t="s">
        <v>379</v>
      </c>
      <c r="B736" t="s">
        <v>298</v>
      </c>
      <c r="C736" t="s">
        <v>299</v>
      </c>
      <c r="D736" t="s">
        <v>300</v>
      </c>
      <c r="E736" t="s">
        <v>301</v>
      </c>
      <c r="F736" t="s">
        <v>302</v>
      </c>
      <c r="G736" t="s">
        <v>380</v>
      </c>
    </row>
    <row r="737" spans="1:8">
      <c r="A737" t="s">
        <v>381</v>
      </c>
      <c r="B737" t="s">
        <v>304</v>
      </c>
      <c r="C737" t="s">
        <v>305</v>
      </c>
      <c r="D737" t="s">
        <v>306</v>
      </c>
      <c r="E737" t="s">
        <v>307</v>
      </c>
      <c r="F737" t="s">
        <v>308</v>
      </c>
      <c r="G737" t="s">
        <v>309</v>
      </c>
      <c r="H737" t="s">
        <v>310</v>
      </c>
    </row>
    <row r="738" spans="1:8">
      <c r="A738" t="s">
        <v>311</v>
      </c>
    </row>
    <row r="739" spans="1:8">
      <c r="A739" t="s">
        <v>73</v>
      </c>
      <c r="B739" t="s">
        <v>52</v>
      </c>
      <c r="C739" t="s">
        <v>53</v>
      </c>
      <c r="D739" t="s">
        <v>54</v>
      </c>
      <c r="E739" t="s">
        <v>55</v>
      </c>
      <c r="F739" t="s">
        <v>56</v>
      </c>
    </row>
    <row r="740" spans="1:8">
      <c r="A740" t="s">
        <v>93</v>
      </c>
      <c r="B740">
        <v>0.17021882009506201</v>
      </c>
      <c r="C740">
        <v>94.8</v>
      </c>
      <c r="D740">
        <v>0.47205463790893498</v>
      </c>
      <c r="E740">
        <v>84</v>
      </c>
      <c r="F740">
        <v>12793.399927616099</v>
      </c>
    </row>
    <row r="741" spans="1:8">
      <c r="A741" t="s">
        <v>94</v>
      </c>
      <c r="B741">
        <v>1.1252047197941E-2</v>
      </c>
      <c r="C741">
        <v>100</v>
      </c>
      <c r="D741">
        <v>0.75064669083326196</v>
      </c>
      <c r="E741">
        <v>77.435897435897402</v>
      </c>
      <c r="F741">
        <v>11343.2988829612</v>
      </c>
    </row>
    <row r="742" spans="1:8">
      <c r="A742" t="s">
        <v>95</v>
      </c>
      <c r="B742">
        <v>1.91209041537382E-2</v>
      </c>
      <c r="C742">
        <v>100</v>
      </c>
      <c r="D742">
        <v>0.599682309077336</v>
      </c>
      <c r="E742">
        <v>77.948717948717899</v>
      </c>
      <c r="F742">
        <v>11361.359750747601</v>
      </c>
    </row>
    <row r="743" spans="1:8">
      <c r="A743" t="s">
        <v>96</v>
      </c>
      <c r="B743">
        <v>1.9317248310798198E-2</v>
      </c>
      <c r="C743">
        <v>100</v>
      </c>
      <c r="D743">
        <v>0.62462355356949995</v>
      </c>
      <c r="E743">
        <v>78.461538461538396</v>
      </c>
      <c r="F743">
        <v>11375.512082815099</v>
      </c>
    </row>
    <row r="744" spans="1:8">
      <c r="A744" t="s">
        <v>97</v>
      </c>
      <c r="B744">
        <v>2.4693995714187601E-2</v>
      </c>
      <c r="C744">
        <v>100</v>
      </c>
      <c r="D744">
        <v>0.24782592993156499</v>
      </c>
      <c r="E744">
        <v>91.176470588235205</v>
      </c>
      <c r="F744">
        <v>2413.72780227661</v>
      </c>
    </row>
    <row r="745" spans="1:8">
      <c r="A745" t="s">
        <v>98</v>
      </c>
      <c r="B745">
        <v>0.236274310153165</v>
      </c>
      <c r="C745">
        <v>94.964028776978395</v>
      </c>
      <c r="D745">
        <v>0.388732044398784</v>
      </c>
      <c r="E745">
        <v>84.75</v>
      </c>
      <c r="F745">
        <v>2476.4609763622202</v>
      </c>
    </row>
    <row r="746" spans="1:8">
      <c r="A746" t="s">
        <v>99</v>
      </c>
      <c r="B746">
        <v>0.34664952927741399</v>
      </c>
      <c r="C746">
        <v>85.507246376811594</v>
      </c>
      <c r="D746">
        <v>0.42850869059562602</v>
      </c>
      <c r="E746">
        <v>81.1666666666666</v>
      </c>
      <c r="F746">
        <v>4381.8328940868296</v>
      </c>
    </row>
    <row r="747" spans="1:8">
      <c r="A747" t="s">
        <v>100</v>
      </c>
      <c r="B747">
        <v>0.49470139921997902</v>
      </c>
      <c r="C747">
        <v>84.8920863309352</v>
      </c>
      <c r="D747">
        <v>0.51742002308368595</v>
      </c>
      <c r="E747">
        <v>79.5</v>
      </c>
      <c r="F747">
        <v>2475.9929261207499</v>
      </c>
    </row>
    <row r="748" spans="1:8">
      <c r="A748" t="s">
        <v>101</v>
      </c>
      <c r="B748">
        <v>7.3789796812071207E-2</v>
      </c>
      <c r="C748">
        <v>100</v>
      </c>
      <c r="D748">
        <v>0.54855967798958605</v>
      </c>
      <c r="E748">
        <v>77.950310559006198</v>
      </c>
      <c r="F748">
        <v>9435.2126441001892</v>
      </c>
    </row>
    <row r="749" spans="1:8">
      <c r="A749" t="s">
        <v>102</v>
      </c>
      <c r="B749">
        <v>2.2370759844779899E-2</v>
      </c>
      <c r="C749">
        <v>100</v>
      </c>
      <c r="D749">
        <v>0.33510474205016999</v>
      </c>
      <c r="E749">
        <v>88</v>
      </c>
      <c r="F749">
        <v>1525.1534202098801</v>
      </c>
    </row>
    <row r="750" spans="1:8">
      <c r="A750" t="s">
        <v>103</v>
      </c>
      <c r="B750">
        <v>5.2767364382743799E-2</v>
      </c>
      <c r="C750">
        <v>98.2</v>
      </c>
      <c r="D750">
        <v>0.29047248784701002</v>
      </c>
      <c r="E750">
        <v>93.911111111111097</v>
      </c>
      <c r="F750">
        <v>22471.015595436002</v>
      </c>
    </row>
    <row r="751" spans="1:8">
      <c r="A751" t="s">
        <v>104</v>
      </c>
      <c r="B751">
        <v>2.66831283983976E-2</v>
      </c>
      <c r="C751">
        <v>100</v>
      </c>
      <c r="D751">
        <v>0.133629341643307</v>
      </c>
      <c r="E751">
        <v>97.677119628339099</v>
      </c>
      <c r="F751">
        <v>3430.7620277404699</v>
      </c>
    </row>
    <row r="752" spans="1:8">
      <c r="A752" t="s">
        <v>105</v>
      </c>
      <c r="B752">
        <v>0.14408396985594599</v>
      </c>
      <c r="C752">
        <v>95.305848084248197</v>
      </c>
      <c r="D752">
        <v>1.55799071523036</v>
      </c>
      <c r="E752">
        <v>75.204253663597399</v>
      </c>
      <c r="F752">
        <v>109901.40684437699</v>
      </c>
    </row>
    <row r="753" spans="1:6">
      <c r="A753" t="s">
        <v>106</v>
      </c>
      <c r="B753">
        <v>4.0223192955766403E-3</v>
      </c>
      <c r="C753">
        <v>100</v>
      </c>
      <c r="D753">
        <v>0.28158938140558698</v>
      </c>
      <c r="E753">
        <v>92.899408284023593</v>
      </c>
      <c r="F753">
        <v>14138.3790001869</v>
      </c>
    </row>
    <row r="754" spans="1:6">
      <c r="A754" t="s">
        <v>606</v>
      </c>
    </row>
    <row r="759" spans="1:6">
      <c r="A759" t="s">
        <v>539</v>
      </c>
    </row>
    <row r="760" spans="1:6">
      <c r="A760" t="s">
        <v>540</v>
      </c>
    </row>
    <row r="762" spans="1:6">
      <c r="A762" t="s">
        <v>541</v>
      </c>
    </row>
    <row r="763" spans="1:6">
      <c r="A763" t="s">
        <v>542</v>
      </c>
    </row>
    <row r="764" spans="1:6">
      <c r="A764" t="s">
        <v>543</v>
      </c>
    </row>
    <row r="767" spans="1:6">
      <c r="A767" t="s">
        <v>544</v>
      </c>
    </row>
    <row r="768" spans="1:6">
      <c r="A768" t="s">
        <v>641</v>
      </c>
      <c r="B768" t="s">
        <v>642</v>
      </c>
      <c r="C768" t="s">
        <v>643</v>
      </c>
    </row>
    <row r="770" spans="1:1">
      <c r="A770" t="s">
        <v>546</v>
      </c>
    </row>
    <row r="773" spans="1:1">
      <c r="A773" t="s">
        <v>547</v>
      </c>
    </row>
    <row r="774" spans="1:1">
      <c r="A774" t="s">
        <v>548</v>
      </c>
    </row>
    <row r="775" spans="1:1">
      <c r="A775" t="s">
        <v>549</v>
      </c>
    </row>
    <row r="777" spans="1:1">
      <c r="A777" t="s">
        <v>550</v>
      </c>
    </row>
    <row r="778" spans="1:1">
      <c r="A778" t="s">
        <v>551</v>
      </c>
    </row>
    <row r="780" spans="1:1">
      <c r="A780" t="s">
        <v>552</v>
      </c>
    </row>
    <row r="781" spans="1:1">
      <c r="A781" t="s">
        <v>553</v>
      </c>
    </row>
    <row r="782" spans="1:1">
      <c r="A782" t="s">
        <v>554</v>
      </c>
    </row>
    <row r="783" spans="1:1">
      <c r="A783" t="s">
        <v>646</v>
      </c>
    </row>
    <row r="784" spans="1:1">
      <c r="A784" t="s">
        <v>647</v>
      </c>
    </row>
    <row r="785" spans="1:1">
      <c r="A785" t="s">
        <v>648</v>
      </c>
    </row>
    <row r="786" spans="1:1">
      <c r="A786" t="s">
        <v>649</v>
      </c>
    </row>
    <row r="787" spans="1:1">
      <c r="A787" t="s">
        <v>650</v>
      </c>
    </row>
    <row r="788" spans="1:1">
      <c r="A788" t="s">
        <v>651</v>
      </c>
    </row>
    <row r="789" spans="1:1">
      <c r="A789" t="s">
        <v>652</v>
      </c>
    </row>
    <row r="790" spans="1:1">
      <c r="A790" t="s">
        <v>653</v>
      </c>
    </row>
    <row r="791" spans="1:1">
      <c r="A791" t="s">
        <v>654</v>
      </c>
    </row>
    <row r="792" spans="1:1">
      <c r="A792" t="s">
        <v>655</v>
      </c>
    </row>
    <row r="793" spans="1:1">
      <c r="A793" t="s">
        <v>656</v>
      </c>
    </row>
    <row r="794" spans="1:1">
      <c r="A794" t="s">
        <v>657</v>
      </c>
    </row>
    <row r="795" spans="1:1">
      <c r="A795" t="s">
        <v>658</v>
      </c>
    </row>
    <row r="796" spans="1:1">
      <c r="A796" t="s">
        <v>659</v>
      </c>
    </row>
    <row r="797" spans="1:1">
      <c r="A797" t="s">
        <v>660</v>
      </c>
    </row>
    <row r="798" spans="1:1">
      <c r="A798" t="s">
        <v>661</v>
      </c>
    </row>
    <row r="799" spans="1:1">
      <c r="A799" t="s">
        <v>662</v>
      </c>
    </row>
    <row r="800" spans="1:1">
      <c r="A800" t="s">
        <v>663</v>
      </c>
    </row>
    <row r="801" spans="1:11">
      <c r="A801" t="s">
        <v>664</v>
      </c>
    </row>
    <row r="802" spans="1:11">
      <c r="A802" t="s">
        <v>665</v>
      </c>
    </row>
    <row r="803" spans="1:11">
      <c r="A803" t="s">
        <v>667</v>
      </c>
    </row>
    <row r="804" spans="1:11">
      <c r="A804" t="s">
        <v>668</v>
      </c>
    </row>
    <row r="805" spans="1:11">
      <c r="A805" t="s">
        <v>669</v>
      </c>
    </row>
    <row r="806" spans="1:11">
      <c r="A806" t="s">
        <v>382</v>
      </c>
    </row>
    <row r="807" spans="1:11">
      <c r="A807" t="s">
        <v>17</v>
      </c>
      <c r="B807" t="s">
        <v>18</v>
      </c>
      <c r="C807" t="s">
        <v>19</v>
      </c>
      <c r="D807" t="s">
        <v>20</v>
      </c>
      <c r="E807" t="s">
        <v>21</v>
      </c>
      <c r="F807" t="s">
        <v>383</v>
      </c>
      <c r="G807" t="s">
        <v>23</v>
      </c>
      <c r="H807" t="s">
        <v>24</v>
      </c>
      <c r="I807" t="s">
        <v>25</v>
      </c>
      <c r="J807" t="s">
        <v>26</v>
      </c>
      <c r="K807" t="s">
        <v>346</v>
      </c>
    </row>
    <row r="808" spans="1:11">
      <c r="A808" t="s">
        <v>347</v>
      </c>
      <c r="B808" t="s">
        <v>81</v>
      </c>
      <c r="C808" t="s">
        <v>257</v>
      </c>
      <c r="D808" t="s">
        <v>29</v>
      </c>
      <c r="E808" t="s">
        <v>30</v>
      </c>
      <c r="F808" t="s">
        <v>258</v>
      </c>
      <c r="G808" t="s">
        <v>348</v>
      </c>
    </row>
    <row r="809" spans="1:11">
      <c r="A809" t="s">
        <v>349</v>
      </c>
      <c r="B809" t="s">
        <v>260</v>
      </c>
      <c r="C809" t="s">
        <v>261</v>
      </c>
      <c r="D809" t="s">
        <v>262</v>
      </c>
      <c r="E809" t="s">
        <v>33</v>
      </c>
      <c r="F809" t="s">
        <v>35</v>
      </c>
      <c r="G809" t="s">
        <v>263</v>
      </c>
      <c r="H809" t="s">
        <v>351</v>
      </c>
    </row>
    <row r="810" spans="1:11">
      <c r="A810" t="s">
        <v>352</v>
      </c>
      <c r="B810" t="s">
        <v>353</v>
      </c>
      <c r="C810" t="s">
        <v>40</v>
      </c>
      <c r="D810" t="s">
        <v>41</v>
      </c>
      <c r="E810" t="s">
        <v>265</v>
      </c>
      <c r="F810" t="s">
        <v>43</v>
      </c>
      <c r="G810" t="s">
        <v>266</v>
      </c>
      <c r="H810" t="s">
        <v>354</v>
      </c>
    </row>
    <row r="811" spans="1:11">
      <c r="A811" t="s">
        <v>355</v>
      </c>
      <c r="B811" t="s">
        <v>268</v>
      </c>
      <c r="C811" t="s">
        <v>269</v>
      </c>
      <c r="D811" t="s">
        <v>270</v>
      </c>
      <c r="E811" t="s">
        <v>271</v>
      </c>
      <c r="F811" t="s">
        <v>356</v>
      </c>
    </row>
    <row r="812" spans="1:11">
      <c r="A812" t="s">
        <v>357</v>
      </c>
      <c r="B812" t="s">
        <v>272</v>
      </c>
      <c r="C812" t="s">
        <v>273</v>
      </c>
      <c r="D812" t="s">
        <v>274</v>
      </c>
      <c r="E812" t="s">
        <v>275</v>
      </c>
      <c r="F812" t="s">
        <v>358</v>
      </c>
    </row>
    <row r="813" spans="1:11">
      <c r="A813" t="s">
        <v>359</v>
      </c>
      <c r="B813" t="s">
        <v>277</v>
      </c>
      <c r="C813" t="s">
        <v>278</v>
      </c>
      <c r="D813" t="s">
        <v>279</v>
      </c>
      <c r="E813" t="s">
        <v>280</v>
      </c>
      <c r="F813" t="s">
        <v>281</v>
      </c>
      <c r="G813" t="s">
        <v>282</v>
      </c>
      <c r="H813" t="s">
        <v>361</v>
      </c>
    </row>
    <row r="814" spans="1:11">
      <c r="A814" t="s">
        <v>362</v>
      </c>
      <c r="B814" t="s">
        <v>284</v>
      </c>
      <c r="C814" t="s">
        <v>285</v>
      </c>
      <c r="D814" t="s">
        <v>286</v>
      </c>
      <c r="E814" t="s">
        <v>287</v>
      </c>
      <c r="F814" t="s">
        <v>288</v>
      </c>
      <c r="G814" t="s">
        <v>289</v>
      </c>
      <c r="H814" t="s">
        <v>290</v>
      </c>
      <c r="I814" t="s">
        <v>363</v>
      </c>
    </row>
    <row r="815" spans="1:11">
      <c r="A815" t="s">
        <v>364</v>
      </c>
      <c r="B815" t="s">
        <v>292</v>
      </c>
      <c r="C815" t="s">
        <v>293</v>
      </c>
      <c r="D815" t="s">
        <v>294</v>
      </c>
      <c r="E815" t="s">
        <v>295</v>
      </c>
      <c r="F815" t="s">
        <v>296</v>
      </c>
      <c r="G815" t="s">
        <v>365</v>
      </c>
    </row>
    <row r="816" spans="1:11">
      <c r="A816" t="s">
        <v>366</v>
      </c>
      <c r="B816" t="s">
        <v>330</v>
      </c>
      <c r="C816" t="s">
        <v>299</v>
      </c>
      <c r="D816" t="s">
        <v>300</v>
      </c>
      <c r="E816" t="s">
        <v>301</v>
      </c>
      <c r="F816" t="s">
        <v>302</v>
      </c>
      <c r="G816" t="s">
        <v>303</v>
      </c>
    </row>
    <row r="817" spans="1:7">
      <c r="A817" t="s">
        <v>304</v>
      </c>
      <c r="B817" t="s">
        <v>305</v>
      </c>
      <c r="C817" t="s">
        <v>306</v>
      </c>
      <c r="D817" t="s">
        <v>307</v>
      </c>
      <c r="E817" t="s">
        <v>308</v>
      </c>
      <c r="F817" t="s">
        <v>309</v>
      </c>
      <c r="G817" t="s">
        <v>310</v>
      </c>
    </row>
    <row r="818" spans="1:7">
      <c r="A818" t="s">
        <v>313</v>
      </c>
    </row>
    <row r="819" spans="1:7">
      <c r="A819" t="s">
        <v>73</v>
      </c>
      <c r="B819" t="s">
        <v>52</v>
      </c>
      <c r="C819" t="s">
        <v>53</v>
      </c>
      <c r="D819" t="s">
        <v>54</v>
      </c>
      <c r="E819" t="s">
        <v>55</v>
      </c>
      <c r="F819" t="s">
        <v>56</v>
      </c>
    </row>
    <row r="820" spans="1:7">
      <c r="A820" t="s">
        <v>93</v>
      </c>
      <c r="B820">
        <v>0.42455623435974099</v>
      </c>
      <c r="C820">
        <v>78.8</v>
      </c>
      <c r="D820">
        <v>0.56140876388549799</v>
      </c>
      <c r="E820">
        <v>69.599999999999994</v>
      </c>
      <c r="F820">
        <v>7630.1146566867801</v>
      </c>
    </row>
    <row r="821" spans="1:7">
      <c r="A821" t="s">
        <v>94</v>
      </c>
      <c r="B821">
        <v>0.22335431636908101</v>
      </c>
      <c r="C821">
        <v>96.153846153846104</v>
      </c>
      <c r="D821">
        <v>0.90623907431577999</v>
      </c>
      <c r="E821">
        <v>66.6666666666666</v>
      </c>
      <c r="F821">
        <v>7795.2064054012299</v>
      </c>
    </row>
    <row r="822" spans="1:7">
      <c r="A822" t="s">
        <v>95</v>
      </c>
      <c r="B822">
        <v>0.50206561088561996</v>
      </c>
      <c r="C822">
        <v>85.128205128205096</v>
      </c>
      <c r="D822">
        <v>1.06872552480453</v>
      </c>
      <c r="E822">
        <v>60</v>
      </c>
      <c r="F822">
        <v>7373.0986478328696</v>
      </c>
    </row>
    <row r="823" spans="1:7">
      <c r="A823" t="s">
        <v>96</v>
      </c>
      <c r="B823">
        <v>0.44507317909827598</v>
      </c>
      <c r="C823">
        <v>88.717948717948701</v>
      </c>
      <c r="D823">
        <v>0.86346799654838302</v>
      </c>
      <c r="E823">
        <v>68.205128205128204</v>
      </c>
      <c r="F823">
        <v>7765.3431975841504</v>
      </c>
    </row>
    <row r="824" spans="1:7">
      <c r="A824" t="s">
        <v>97</v>
      </c>
      <c r="B824">
        <v>4.1489899158477696E-3</v>
      </c>
      <c r="C824">
        <v>100</v>
      </c>
      <c r="D824">
        <v>2.9144863973256001</v>
      </c>
      <c r="E824">
        <v>66.6666666666666</v>
      </c>
      <c r="F824">
        <v>1191.39493632316</v>
      </c>
    </row>
    <row r="825" spans="1:7">
      <c r="A825" t="s">
        <v>98</v>
      </c>
      <c r="B825">
        <v>0.53179535076772499</v>
      </c>
      <c r="C825">
        <v>74.820143884892005</v>
      </c>
      <c r="D825">
        <v>0.49904928803443899</v>
      </c>
      <c r="E825">
        <v>79.75</v>
      </c>
      <c r="F825">
        <v>2118.1126980781501</v>
      </c>
    </row>
    <row r="826" spans="1:7">
      <c r="A826" t="s">
        <v>99</v>
      </c>
      <c r="B826">
        <v>0.50607946212740895</v>
      </c>
      <c r="C826">
        <v>76.449275362318801</v>
      </c>
      <c r="D826">
        <v>0.57081275224685601</v>
      </c>
      <c r="E826">
        <v>75.3333333333333</v>
      </c>
      <c r="F826">
        <v>3825.3396534919698</v>
      </c>
    </row>
    <row r="827" spans="1:7">
      <c r="A827" t="s">
        <v>100</v>
      </c>
      <c r="B827">
        <v>0.71445879490255404</v>
      </c>
      <c r="C827">
        <v>71.223021582733793</v>
      </c>
      <c r="D827">
        <v>0.67760660409927298</v>
      </c>
      <c r="E827">
        <v>74.25</v>
      </c>
      <c r="F827">
        <v>2114.93947768211</v>
      </c>
    </row>
    <row r="828" spans="1:7">
      <c r="A828" t="s">
        <v>101</v>
      </c>
      <c r="B828">
        <v>4.6658202469777699E-2</v>
      </c>
      <c r="C828">
        <v>100</v>
      </c>
      <c r="D828">
        <v>0.61952778678503095</v>
      </c>
      <c r="E828">
        <v>75.776397515527904</v>
      </c>
      <c r="F828">
        <v>9951.6520264148694</v>
      </c>
    </row>
    <row r="829" spans="1:7">
      <c r="A829" t="s">
        <v>102</v>
      </c>
      <c r="B829">
        <v>0.118793870210647</v>
      </c>
      <c r="C829">
        <v>98</v>
      </c>
      <c r="D829">
        <v>0.31449222207069399</v>
      </c>
      <c r="E829">
        <v>88</v>
      </c>
      <c r="F829">
        <v>1401.67712211608</v>
      </c>
    </row>
    <row r="830" spans="1:7">
      <c r="A830" t="s">
        <v>103</v>
      </c>
      <c r="B830">
        <v>6.4777758717536896E-2</v>
      </c>
      <c r="C830">
        <v>97.8</v>
      </c>
      <c r="D830">
        <v>0.259347943842411</v>
      </c>
      <c r="E830">
        <v>94.288888888888806</v>
      </c>
      <c r="F830">
        <v>15940.236242532699</v>
      </c>
    </row>
    <row r="831" spans="1:7">
      <c r="A831" t="s">
        <v>104</v>
      </c>
      <c r="B831">
        <v>1.62293340848839E-2</v>
      </c>
      <c r="C831">
        <v>100</v>
      </c>
      <c r="D831">
        <v>0.106445676704455</v>
      </c>
      <c r="E831">
        <v>98.7224157955865</v>
      </c>
      <c r="F831">
        <v>2508.4689853191298</v>
      </c>
    </row>
    <row r="832" spans="1:7">
      <c r="A832" t="s">
        <v>105</v>
      </c>
      <c r="B832">
        <v>0.226011127031506</v>
      </c>
      <c r="C832">
        <v>91.866457539771403</v>
      </c>
      <c r="D832">
        <v>1.76590797007895</v>
      </c>
      <c r="E832">
        <v>65.049928673323805</v>
      </c>
      <c r="F832">
        <v>116085.394322872</v>
      </c>
    </row>
    <row r="833" spans="1:83">
      <c r="A833" t="s">
        <v>106</v>
      </c>
      <c r="B833">
        <v>3.2218702669654501E-3</v>
      </c>
      <c r="C833">
        <v>100</v>
      </c>
      <c r="D833">
        <v>1.03774835333316</v>
      </c>
      <c r="E833">
        <v>77.869822485207095</v>
      </c>
      <c r="F833">
        <v>13041.1693787574</v>
      </c>
    </row>
    <row r="834" spans="1:83">
      <c r="A834" t="s">
        <v>606</v>
      </c>
    </row>
    <row r="837" spans="1:83">
      <c r="A837" t="s">
        <v>17</v>
      </c>
      <c r="B837" t="s">
        <v>18</v>
      </c>
      <c r="C837" t="s">
        <v>19</v>
      </c>
      <c r="D837" t="s">
        <v>20</v>
      </c>
      <c r="E837" t="s">
        <v>21</v>
      </c>
      <c r="F837" t="s">
        <v>670</v>
      </c>
      <c r="G837" t="s">
        <v>23</v>
      </c>
      <c r="H837" t="s">
        <v>24</v>
      </c>
      <c r="I837" t="s">
        <v>671</v>
      </c>
      <c r="J837" t="s">
        <v>672</v>
      </c>
      <c r="K837" t="s">
        <v>673</v>
      </c>
      <c r="L837" t="s">
        <v>81</v>
      </c>
      <c r="M837" t="s">
        <v>257</v>
      </c>
      <c r="N837" t="s">
        <v>29</v>
      </c>
      <c r="O837" t="s">
        <v>30</v>
      </c>
      <c r="P837" t="s">
        <v>258</v>
      </c>
      <c r="Q837" t="s">
        <v>259</v>
      </c>
      <c r="R837" t="s">
        <v>611</v>
      </c>
      <c r="S837" t="s">
        <v>674</v>
      </c>
      <c r="T837" t="s">
        <v>262</v>
      </c>
      <c r="U837" t="s">
        <v>675</v>
      </c>
      <c r="V837" t="s">
        <v>35</v>
      </c>
      <c r="W837" t="s">
        <v>614</v>
      </c>
      <c r="X837" t="s">
        <v>37</v>
      </c>
      <c r="Y837" t="s">
        <v>264</v>
      </c>
      <c r="Z837" t="s">
        <v>40</v>
      </c>
      <c r="AA837" t="s">
        <v>41</v>
      </c>
      <c r="AB837" t="s">
        <v>265</v>
      </c>
      <c r="AC837" t="s">
        <v>43</v>
      </c>
      <c r="AD837" t="s">
        <v>676</v>
      </c>
      <c r="AE837" t="s">
        <v>267</v>
      </c>
      <c r="AF837" t="s">
        <v>268</v>
      </c>
      <c r="AG837" t="s">
        <v>269</v>
      </c>
      <c r="AH837" t="s">
        <v>270</v>
      </c>
      <c r="AI837" t="s">
        <v>271</v>
      </c>
      <c r="AJ837" t="s">
        <v>50</v>
      </c>
      <c r="AK837" t="s">
        <v>272</v>
      </c>
      <c r="AL837" t="s">
        <v>618</v>
      </c>
      <c r="AM837" t="s">
        <v>274</v>
      </c>
      <c r="AN837" t="s">
        <v>275</v>
      </c>
      <c r="AO837" t="s">
        <v>677</v>
      </c>
      <c r="AP837" t="s">
        <v>678</v>
      </c>
      <c r="AQ837" t="s">
        <v>679</v>
      </c>
      <c r="AR837" t="s">
        <v>680</v>
      </c>
      <c r="AS837" t="s">
        <v>681</v>
      </c>
      <c r="AT837" t="s">
        <v>682</v>
      </c>
      <c r="AU837" t="s">
        <v>683</v>
      </c>
      <c r="AV837" t="s">
        <v>622</v>
      </c>
      <c r="AW837" t="s">
        <v>623</v>
      </c>
      <c r="AX837" t="s">
        <v>684</v>
      </c>
      <c r="AY837" t="s">
        <v>279</v>
      </c>
      <c r="AZ837" t="s">
        <v>685</v>
      </c>
      <c r="BA837" t="s">
        <v>281</v>
      </c>
      <c r="BB837" t="s">
        <v>282</v>
      </c>
      <c r="BC837" t="s">
        <v>283</v>
      </c>
      <c r="BD837" t="s">
        <v>627</v>
      </c>
      <c r="BE837" t="s">
        <v>284</v>
      </c>
      <c r="BF837" t="s">
        <v>686</v>
      </c>
      <c r="BG837" t="s">
        <v>285</v>
      </c>
      <c r="BH837" t="s">
        <v>687</v>
      </c>
      <c r="BI837" t="s">
        <v>630</v>
      </c>
      <c r="BJ837" t="s">
        <v>290</v>
      </c>
      <c r="BK837" t="s">
        <v>631</v>
      </c>
      <c r="BL837" t="s">
        <v>291</v>
      </c>
      <c r="BM837" t="s">
        <v>292</v>
      </c>
      <c r="BN837" t="s">
        <v>293</v>
      </c>
      <c r="BO837" t="s">
        <v>294</v>
      </c>
      <c r="BP837" t="s">
        <v>295</v>
      </c>
      <c r="BQ837" t="s">
        <v>296</v>
      </c>
      <c r="BR837" t="s">
        <v>297</v>
      </c>
      <c r="BS837" t="s">
        <v>298</v>
      </c>
      <c r="BT837" t="s">
        <v>299</v>
      </c>
      <c r="BU837" t="s">
        <v>300</v>
      </c>
      <c r="BV837" t="s">
        <v>301</v>
      </c>
      <c r="BW837" t="s">
        <v>302</v>
      </c>
      <c r="BX837" t="s">
        <v>303</v>
      </c>
      <c r="BY837" t="s">
        <v>304</v>
      </c>
      <c r="BZ837" t="s">
        <v>305</v>
      </c>
      <c r="CA837" t="s">
        <v>306</v>
      </c>
      <c r="CB837" t="s">
        <v>307</v>
      </c>
      <c r="CC837" t="s">
        <v>688</v>
      </c>
      <c r="CD837" t="s">
        <v>689</v>
      </c>
      <c r="CE837" t="s">
        <v>310</v>
      </c>
    </row>
    <row r="838" spans="1:83">
      <c r="A838" t="s">
        <v>311</v>
      </c>
    </row>
    <row r="839" spans="1:83">
      <c r="A839" t="s">
        <v>73</v>
      </c>
      <c r="B839" t="s">
        <v>52</v>
      </c>
      <c r="C839" t="s">
        <v>53</v>
      </c>
      <c r="D839" t="s">
        <v>636</v>
      </c>
      <c r="E839" t="s">
        <v>637</v>
      </c>
      <c r="F839" t="s">
        <v>54</v>
      </c>
      <c r="G839" t="s">
        <v>55</v>
      </c>
      <c r="H839" t="s">
        <v>56</v>
      </c>
    </row>
    <row r="840" spans="1:83">
      <c r="A840" t="s">
        <v>57</v>
      </c>
      <c r="B840">
        <v>2.0883617591526699E-2</v>
      </c>
      <c r="C840">
        <v>94.4444444444444</v>
      </c>
      <c r="D840" t="s">
        <v>638</v>
      </c>
      <c r="E840" t="s">
        <v>638</v>
      </c>
      <c r="F840">
        <v>8.3984635033450203E-2</v>
      </c>
      <c r="G840">
        <v>63.736263736263702</v>
      </c>
      <c r="H840">
        <v>2437.5520927906</v>
      </c>
    </row>
    <row r="843" spans="1:83">
      <c r="A843" t="s">
        <v>695</v>
      </c>
    </row>
    <row r="844" spans="1:83">
      <c r="A844" t="s">
        <v>17</v>
      </c>
      <c r="B844" t="s">
        <v>18</v>
      </c>
      <c r="C844" t="s">
        <v>19</v>
      </c>
      <c r="D844" t="s">
        <v>20</v>
      </c>
      <c r="E844" t="s">
        <v>21</v>
      </c>
      <c r="F844" t="s">
        <v>696</v>
      </c>
      <c r="G844" t="s">
        <v>23</v>
      </c>
      <c r="H844" t="s">
        <v>24</v>
      </c>
      <c r="I844" t="s">
        <v>25</v>
      </c>
      <c r="J844" t="s">
        <v>672</v>
      </c>
      <c r="K844" t="s">
        <v>673</v>
      </c>
      <c r="L844" t="s">
        <v>81</v>
      </c>
      <c r="M844" t="s">
        <v>257</v>
      </c>
      <c r="N844" t="s">
        <v>29</v>
      </c>
      <c r="O844" t="s">
        <v>30</v>
      </c>
      <c r="P844" t="s">
        <v>258</v>
      </c>
      <c r="Q844" t="s">
        <v>259</v>
      </c>
      <c r="R844" t="s">
        <v>611</v>
      </c>
      <c r="S844" t="s">
        <v>674</v>
      </c>
      <c r="T844" t="s">
        <v>262</v>
      </c>
      <c r="U844" t="s">
        <v>675</v>
      </c>
      <c r="V844" t="s">
        <v>35</v>
      </c>
      <c r="W844" t="s">
        <v>697</v>
      </c>
      <c r="X844" t="s">
        <v>37</v>
      </c>
      <c r="Y844" t="s">
        <v>264</v>
      </c>
      <c r="Z844" t="s">
        <v>40</v>
      </c>
      <c r="AA844" t="s">
        <v>41</v>
      </c>
      <c r="AB844" t="s">
        <v>265</v>
      </c>
      <c r="AC844" t="s">
        <v>43</v>
      </c>
      <c r="AD844" t="s">
        <v>266</v>
      </c>
      <c r="AE844" t="s">
        <v>267</v>
      </c>
      <c r="AF844" t="s">
        <v>268</v>
      </c>
      <c r="AG844" t="s">
        <v>269</v>
      </c>
      <c r="AH844" t="s">
        <v>270</v>
      </c>
      <c r="AI844" t="s">
        <v>271</v>
      </c>
      <c r="AJ844" t="s">
        <v>50</v>
      </c>
      <c r="AK844" t="s">
        <v>272</v>
      </c>
      <c r="AL844" t="s">
        <v>618</v>
      </c>
      <c r="AM844" t="s">
        <v>274</v>
      </c>
      <c r="AN844" t="s">
        <v>275</v>
      </c>
      <c r="AO844" t="s">
        <v>677</v>
      </c>
      <c r="AP844" t="s">
        <v>678</v>
      </c>
      <c r="AQ844" t="s">
        <v>679</v>
      </c>
      <c r="AR844" t="s">
        <v>680</v>
      </c>
      <c r="AS844" t="s">
        <v>681</v>
      </c>
      <c r="AT844" t="s">
        <v>682</v>
      </c>
      <c r="AU844" t="s">
        <v>683</v>
      </c>
      <c r="AV844" t="s">
        <v>277</v>
      </c>
      <c r="AW844" t="s">
        <v>698</v>
      </c>
      <c r="AX844" t="s">
        <v>684</v>
      </c>
      <c r="AY844" t="s">
        <v>279</v>
      </c>
      <c r="AZ844" t="s">
        <v>280</v>
      </c>
      <c r="BA844" t="s">
        <v>281</v>
      </c>
      <c r="BB844" t="s">
        <v>282</v>
      </c>
      <c r="BC844" t="s">
        <v>283</v>
      </c>
      <c r="BD844" t="s">
        <v>627</v>
      </c>
      <c r="BE844" t="s">
        <v>284</v>
      </c>
      <c r="BF844" t="s">
        <v>686</v>
      </c>
      <c r="BG844" t="s">
        <v>285</v>
      </c>
      <c r="BH844" t="s">
        <v>687</v>
      </c>
      <c r="BI844" t="s">
        <v>630</v>
      </c>
      <c r="BJ844" t="s">
        <v>290</v>
      </c>
      <c r="BK844" t="s">
        <v>631</v>
      </c>
      <c r="BL844" t="s">
        <v>291</v>
      </c>
      <c r="BM844" t="s">
        <v>292</v>
      </c>
      <c r="BN844" t="s">
        <v>293</v>
      </c>
      <c r="BO844" t="s">
        <v>294</v>
      </c>
      <c r="BP844" t="s">
        <v>295</v>
      </c>
      <c r="BQ844" t="s">
        <v>296</v>
      </c>
      <c r="BR844" t="s">
        <v>297</v>
      </c>
      <c r="BS844" t="s">
        <v>298</v>
      </c>
      <c r="BT844" t="s">
        <v>299</v>
      </c>
      <c r="BU844" t="s">
        <v>300</v>
      </c>
      <c r="BV844" t="s">
        <v>301</v>
      </c>
      <c r="BW844" t="s">
        <v>302</v>
      </c>
      <c r="BX844" t="s">
        <v>303</v>
      </c>
      <c r="BY844" t="s">
        <v>304</v>
      </c>
      <c r="BZ844" t="s">
        <v>305</v>
      </c>
      <c r="CA844" t="s">
        <v>306</v>
      </c>
      <c r="CB844" t="s">
        <v>307</v>
      </c>
      <c r="CC844" t="s">
        <v>688</v>
      </c>
      <c r="CD844" t="s">
        <v>689</v>
      </c>
      <c r="CE844" t="s">
        <v>310</v>
      </c>
    </row>
    <row r="845" spans="1:83">
      <c r="A845" t="s">
        <v>311</v>
      </c>
    </row>
    <row r="846" spans="1:83">
      <c r="A846" t="s">
        <v>73</v>
      </c>
      <c r="B846" t="s">
        <v>52</v>
      </c>
      <c r="C846" t="s">
        <v>53</v>
      </c>
      <c r="D846" t="s">
        <v>636</v>
      </c>
      <c r="E846" t="s">
        <v>637</v>
      </c>
      <c r="F846" t="s">
        <v>54</v>
      </c>
      <c r="G846" t="s">
        <v>55</v>
      </c>
      <c r="H846" t="s">
        <v>56</v>
      </c>
    </row>
    <row r="847" spans="1:83">
      <c r="A847" t="s">
        <v>132</v>
      </c>
      <c r="B847">
        <v>8.4161686897277793E-2</v>
      </c>
      <c r="C847">
        <v>43.3333333333333</v>
      </c>
      <c r="D847" t="s">
        <v>638</v>
      </c>
      <c r="E847" t="s">
        <v>638</v>
      </c>
      <c r="F847">
        <v>8.5696323712666805E-2</v>
      </c>
      <c r="G847">
        <v>40</v>
      </c>
      <c r="H847">
        <v>1584.2926902770901</v>
      </c>
    </row>
    <row r="848" spans="1:83">
      <c r="A848" t="s">
        <v>133</v>
      </c>
      <c r="B848">
        <v>2.8895821329206202E-3</v>
      </c>
      <c r="C848">
        <v>100</v>
      </c>
      <c r="D848" t="s">
        <v>638</v>
      </c>
      <c r="E848" t="s">
        <v>638</v>
      </c>
      <c r="F848">
        <v>8.66498526432051E-3</v>
      </c>
      <c r="G848">
        <v>97.107438016528903</v>
      </c>
      <c r="H848">
        <v>5761.3101956844303</v>
      </c>
    </row>
    <row r="851" spans="1:83">
      <c r="A851" t="s">
        <v>17</v>
      </c>
      <c r="B851" t="s">
        <v>18</v>
      </c>
      <c r="C851" t="s">
        <v>19</v>
      </c>
      <c r="D851" t="s">
        <v>20</v>
      </c>
      <c r="E851" t="s">
        <v>21</v>
      </c>
      <c r="F851" t="s">
        <v>699</v>
      </c>
      <c r="G851" t="s">
        <v>23</v>
      </c>
      <c r="H851" t="s">
        <v>24</v>
      </c>
      <c r="I851" t="s">
        <v>671</v>
      </c>
      <c r="J851" t="s">
        <v>672</v>
      </c>
      <c r="K851" t="s">
        <v>673</v>
      </c>
      <c r="L851" t="s">
        <v>81</v>
      </c>
      <c r="M851" t="s">
        <v>257</v>
      </c>
      <c r="N851" t="s">
        <v>29</v>
      </c>
      <c r="O851" t="s">
        <v>30</v>
      </c>
      <c r="P851" t="s">
        <v>258</v>
      </c>
      <c r="Q851" t="s">
        <v>259</v>
      </c>
      <c r="R851" t="s">
        <v>611</v>
      </c>
      <c r="S851" t="s">
        <v>674</v>
      </c>
      <c r="T851" t="s">
        <v>262</v>
      </c>
      <c r="U851" t="s">
        <v>675</v>
      </c>
      <c r="V851" t="s">
        <v>35</v>
      </c>
      <c r="W851" t="s">
        <v>700</v>
      </c>
      <c r="X851" t="s">
        <v>37</v>
      </c>
      <c r="Y851" t="s">
        <v>264</v>
      </c>
      <c r="Z851" t="s">
        <v>40</v>
      </c>
      <c r="AA851" t="s">
        <v>41</v>
      </c>
      <c r="AB851" t="s">
        <v>265</v>
      </c>
      <c r="AC851" t="s">
        <v>43</v>
      </c>
      <c r="AD851" t="s">
        <v>676</v>
      </c>
      <c r="AE851" t="s">
        <v>267</v>
      </c>
      <c r="AF851" t="s">
        <v>268</v>
      </c>
      <c r="AG851" t="s">
        <v>269</v>
      </c>
      <c r="AH851" t="s">
        <v>270</v>
      </c>
      <c r="AI851" t="s">
        <v>271</v>
      </c>
      <c r="AJ851" t="s">
        <v>50</v>
      </c>
      <c r="AK851" t="s">
        <v>272</v>
      </c>
      <c r="AL851" t="s">
        <v>618</v>
      </c>
      <c r="AM851" t="s">
        <v>274</v>
      </c>
      <c r="AN851" t="s">
        <v>275</v>
      </c>
      <c r="AO851" t="s">
        <v>677</v>
      </c>
      <c r="AP851" t="s">
        <v>678</v>
      </c>
      <c r="AQ851" t="s">
        <v>679</v>
      </c>
      <c r="AR851" t="s">
        <v>680</v>
      </c>
      <c r="AS851" t="s">
        <v>681</v>
      </c>
      <c r="AT851" t="s">
        <v>682</v>
      </c>
      <c r="AU851" t="s">
        <v>683</v>
      </c>
      <c r="AV851" t="s">
        <v>622</v>
      </c>
      <c r="AW851" t="s">
        <v>701</v>
      </c>
      <c r="AX851" t="s">
        <v>684</v>
      </c>
      <c r="AY851" t="s">
        <v>279</v>
      </c>
      <c r="AZ851" t="s">
        <v>685</v>
      </c>
      <c r="BA851" t="s">
        <v>281</v>
      </c>
      <c r="BB851" t="s">
        <v>282</v>
      </c>
      <c r="BC851" t="s">
        <v>283</v>
      </c>
      <c r="BD851" t="s">
        <v>627</v>
      </c>
      <c r="BE851" t="s">
        <v>284</v>
      </c>
      <c r="BF851" t="s">
        <v>686</v>
      </c>
      <c r="BG851" t="s">
        <v>285</v>
      </c>
      <c r="BH851" t="s">
        <v>687</v>
      </c>
      <c r="BI851" t="s">
        <v>630</v>
      </c>
      <c r="BJ851" t="s">
        <v>290</v>
      </c>
      <c r="BK851" t="s">
        <v>631</v>
      </c>
      <c r="BL851" t="s">
        <v>291</v>
      </c>
      <c r="BM851" t="s">
        <v>292</v>
      </c>
      <c r="BN851" t="s">
        <v>293</v>
      </c>
      <c r="BO851" t="s">
        <v>294</v>
      </c>
      <c r="BP851" t="s">
        <v>295</v>
      </c>
      <c r="BQ851" t="s">
        <v>296</v>
      </c>
      <c r="BR851" t="s">
        <v>297</v>
      </c>
      <c r="BS851" t="s">
        <v>298</v>
      </c>
      <c r="BT851" t="s">
        <v>299</v>
      </c>
      <c r="BU851" t="s">
        <v>300</v>
      </c>
      <c r="BV851" t="s">
        <v>301</v>
      </c>
      <c r="BW851" t="s">
        <v>302</v>
      </c>
      <c r="BX851" t="s">
        <v>303</v>
      </c>
      <c r="BY851" t="s">
        <v>304</v>
      </c>
      <c r="BZ851" t="s">
        <v>305</v>
      </c>
      <c r="CA851" t="s">
        <v>306</v>
      </c>
      <c r="CB851" t="s">
        <v>307</v>
      </c>
      <c r="CC851" t="s">
        <v>688</v>
      </c>
      <c r="CD851" t="s">
        <v>689</v>
      </c>
      <c r="CE851" t="s">
        <v>310</v>
      </c>
    </row>
    <row r="852" spans="1:83">
      <c r="A852" t="s">
        <v>311</v>
      </c>
    </row>
    <row r="853" spans="1:83">
      <c r="A853" t="s">
        <v>73</v>
      </c>
      <c r="B853" t="s">
        <v>52</v>
      </c>
      <c r="C853" t="s">
        <v>53</v>
      </c>
      <c r="D853" t="s">
        <v>636</v>
      </c>
      <c r="E853" t="s">
        <v>637</v>
      </c>
      <c r="F853" t="s">
        <v>54</v>
      </c>
      <c r="G853" t="s">
        <v>55</v>
      </c>
      <c r="H853" t="s">
        <v>56</v>
      </c>
    </row>
    <row r="854" spans="1:83">
      <c r="A854" t="s">
        <v>85</v>
      </c>
      <c r="B854">
        <v>2.3579034022986802E-3</v>
      </c>
      <c r="C854">
        <v>100</v>
      </c>
      <c r="D854" t="s">
        <v>638</v>
      </c>
      <c r="E854" t="s">
        <v>638</v>
      </c>
      <c r="F854">
        <v>8.0237680425246493E-3</v>
      </c>
      <c r="G854">
        <v>93.859649122806999</v>
      </c>
      <c r="H854">
        <v>2952.6870746612499</v>
      </c>
    </row>
    <row r="855" spans="1:83">
      <c r="A855" t="s">
        <v>84</v>
      </c>
      <c r="B855">
        <v>2.78958448001907E-3</v>
      </c>
      <c r="C855">
        <v>100</v>
      </c>
      <c r="D855" t="s">
        <v>638</v>
      </c>
      <c r="E855" t="s">
        <v>638</v>
      </c>
      <c r="F855">
        <v>1.5482366543549699E-2</v>
      </c>
      <c r="G855">
        <v>91.538461538461505</v>
      </c>
      <c r="H855">
        <v>3705.4492890834799</v>
      </c>
    </row>
  </sheetData>
  <sortState xmlns:xlrd2="http://schemas.microsoft.com/office/spreadsheetml/2017/richdata2" ref="A135:F141">
    <sortCondition ref="A135"/>
  </sortState>
  <hyperlinks>
    <hyperlink ref="A1" r:id="rId1" xr:uid="{5711106F-0D41-4BE6-A19C-03019456934D}"/>
    <hyperlink ref="A163" r:id="rId2" display="ady@gpu3:~/code/time-series-ml/cnns/nnlib/pytorch_timeseries/results$ cat 2018-10-18-23-00-38-ucr-fcnn.log_x000a_UCR datasets,final results,hostname,gpu3,timestamp,2018-10-18-23-00-38,min_batch_size:16,test_batch_size:16,epochs:300,lr:0.001,momentum:0.9,no_cuda:False,seed:31,log_interval:1,optimizer_type:ADAM,memory_type:STANDARD,workers:4,net:fcnn,datasets:all,index_back:0,preserve_energy:90.0,mem_test:False,is_data_augmentation:True,is_debug:FALSE,sample_count_limit:0,conv_type:FFT1D,compress_type:STANDARD,network_type:STANDARD,tensor_type:FLOAT32,next_power2:TRUE,static_loss_scale:1,dynamic_loss_scale:Falsedataset,min_train_loss,max_train_accuracy,min_test_loss,max_test_accuracy,execution_time" xr:uid="{28B9A0C7-B06E-47EC-A334-2B385B40D1BB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F622-F6C7-45D4-996E-3629BDDDC8CE}">
  <dimension ref="A1:L87"/>
  <sheetViews>
    <sheetView workbookViewId="0">
      <selection activeCell="I6" sqref="I6"/>
    </sheetView>
  </sheetViews>
  <sheetFormatPr defaultRowHeight="14.4"/>
  <cols>
    <col min="2" max="2" width="17.68359375" customWidth="1"/>
  </cols>
  <sheetData>
    <row r="1" spans="1:12">
      <c r="B1" t="s">
        <v>0</v>
      </c>
      <c r="C1" s="6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L1" t="s">
        <v>538</v>
      </c>
    </row>
    <row r="2" spans="1:12">
      <c r="A2" s="6"/>
      <c r="B2" t="s">
        <v>438</v>
      </c>
      <c r="C2">
        <v>0.28799999999999998</v>
      </c>
      <c r="D2">
        <v>0.32100000000000001</v>
      </c>
      <c r="E2">
        <v>0.27300000000000002</v>
      </c>
      <c r="F2">
        <v>0.18</v>
      </c>
      <c r="G2">
        <v>0.191</v>
      </c>
      <c r="H2">
        <v>0.31</v>
      </c>
      <c r="I2">
        <v>0.30099999999999999</v>
      </c>
      <c r="J2">
        <v>0.36699999999999999</v>
      </c>
      <c r="K2" t="s">
        <v>439</v>
      </c>
      <c r="L2">
        <f>1-$D2</f>
        <v>0.67900000000000005</v>
      </c>
    </row>
    <row r="3" spans="1:12">
      <c r="A3" s="6"/>
      <c r="B3" t="s">
        <v>440</v>
      </c>
      <c r="C3">
        <v>0.248</v>
      </c>
      <c r="D3">
        <v>0.14299999999999999</v>
      </c>
      <c r="E3">
        <v>0.17399999999999999</v>
      </c>
      <c r="F3">
        <v>0.35299999999999998</v>
      </c>
      <c r="G3">
        <v>0.23300000000000001</v>
      </c>
      <c r="H3">
        <v>0.39600000000000002</v>
      </c>
      <c r="I3">
        <v>0.22</v>
      </c>
      <c r="J3">
        <v>0.30199999999999999</v>
      </c>
      <c r="K3" t="s">
        <v>439</v>
      </c>
      <c r="L3">
        <f t="shared" ref="L3:L66" si="0">1-$D3</f>
        <v>0.85699999999999998</v>
      </c>
    </row>
    <row r="4" spans="1:12">
      <c r="A4" s="6"/>
      <c r="B4" t="s">
        <v>441</v>
      </c>
      <c r="C4">
        <v>0.17699999999999999</v>
      </c>
      <c r="D4">
        <v>0.12</v>
      </c>
      <c r="E4">
        <v>0.183</v>
      </c>
      <c r="F4">
        <v>0.10299999999999999</v>
      </c>
      <c r="G4" t="s">
        <v>442</v>
      </c>
      <c r="H4">
        <v>0.33700000000000002</v>
      </c>
      <c r="I4">
        <v>0.14299999999999999</v>
      </c>
      <c r="J4">
        <v>0.17100000000000001</v>
      </c>
      <c r="K4" t="s">
        <v>439</v>
      </c>
      <c r="L4">
        <f t="shared" si="0"/>
        <v>0.88</v>
      </c>
    </row>
    <row r="5" spans="1:12">
      <c r="A5" s="6"/>
      <c r="B5" t="s">
        <v>443</v>
      </c>
      <c r="C5">
        <v>0.16700000000000001</v>
      </c>
      <c r="D5">
        <v>0.25</v>
      </c>
      <c r="E5">
        <v>0.23300000000000001</v>
      </c>
      <c r="F5">
        <v>0.36699999999999999</v>
      </c>
      <c r="G5">
        <v>0.13300000000000001</v>
      </c>
      <c r="H5">
        <v>0.36699999999999999</v>
      </c>
      <c r="I5">
        <v>0.2</v>
      </c>
      <c r="J5">
        <v>0.26700000000000002</v>
      </c>
      <c r="K5" t="s">
        <v>439</v>
      </c>
      <c r="L5">
        <f t="shared" si="0"/>
        <v>0.75</v>
      </c>
    </row>
    <row r="6" spans="1:12">
      <c r="A6" s="6"/>
      <c r="B6" t="s">
        <v>444</v>
      </c>
      <c r="C6">
        <v>0.15</v>
      </c>
      <c r="D6">
        <v>0.05</v>
      </c>
      <c r="E6">
        <v>0.2</v>
      </c>
      <c r="F6">
        <v>0.4</v>
      </c>
      <c r="G6" t="s">
        <v>442</v>
      </c>
      <c r="H6">
        <v>0.3</v>
      </c>
      <c r="I6">
        <v>0.1</v>
      </c>
      <c r="J6">
        <v>0</v>
      </c>
      <c r="K6" t="s">
        <v>439</v>
      </c>
      <c r="L6">
        <f t="shared" si="0"/>
        <v>0.95</v>
      </c>
    </row>
    <row r="7" spans="1:12">
      <c r="A7" s="6"/>
      <c r="B7" t="s">
        <v>445</v>
      </c>
      <c r="C7">
        <v>0.2</v>
      </c>
      <c r="D7">
        <v>0.05</v>
      </c>
      <c r="E7">
        <v>0.1</v>
      </c>
      <c r="F7">
        <v>0.35</v>
      </c>
      <c r="G7" t="s">
        <v>442</v>
      </c>
      <c r="H7">
        <v>0.25</v>
      </c>
      <c r="I7">
        <v>0</v>
      </c>
      <c r="J7">
        <v>0.1</v>
      </c>
      <c r="K7" t="s">
        <v>439</v>
      </c>
      <c r="L7">
        <f t="shared" si="0"/>
        <v>0.95</v>
      </c>
    </row>
    <row r="8" spans="1:12">
      <c r="A8" s="6"/>
      <c r="B8" t="s">
        <v>446</v>
      </c>
      <c r="C8">
        <v>0.16700000000000001</v>
      </c>
      <c r="D8">
        <v>8.3000000000000004E-2</v>
      </c>
      <c r="E8">
        <v>6.7000000000000004E-2</v>
      </c>
      <c r="F8" t="s">
        <v>447</v>
      </c>
      <c r="G8" t="s">
        <v>442</v>
      </c>
      <c r="H8" t="s">
        <v>448</v>
      </c>
      <c r="I8" t="s">
        <v>442</v>
      </c>
      <c r="J8" t="s">
        <v>447</v>
      </c>
      <c r="K8" t="s">
        <v>439</v>
      </c>
      <c r="L8">
        <f t="shared" si="0"/>
        <v>0.91700000000000004</v>
      </c>
    </row>
    <row r="9" spans="1:12">
      <c r="A9" s="6"/>
      <c r="B9" t="s">
        <v>449</v>
      </c>
      <c r="C9">
        <v>0.14000000000000001</v>
      </c>
      <c r="D9">
        <v>0</v>
      </c>
      <c r="E9">
        <v>6.0000000000000001E-3</v>
      </c>
      <c r="F9">
        <v>2E-3</v>
      </c>
      <c r="G9">
        <v>1E-3</v>
      </c>
      <c r="H9">
        <v>3.0000000000000001E-3</v>
      </c>
      <c r="I9">
        <v>0</v>
      </c>
      <c r="J9">
        <v>1E-3</v>
      </c>
      <c r="K9" t="s">
        <v>439</v>
      </c>
      <c r="L9">
        <f t="shared" si="0"/>
        <v>1</v>
      </c>
    </row>
    <row r="10" spans="1:12">
      <c r="A10" s="6"/>
      <c r="B10" t="s">
        <v>450</v>
      </c>
      <c r="C10">
        <v>0.128</v>
      </c>
      <c r="D10">
        <v>0.157</v>
      </c>
      <c r="E10">
        <v>0.17199999999999999</v>
      </c>
      <c r="F10">
        <v>0.36</v>
      </c>
      <c r="G10">
        <v>0.314</v>
      </c>
      <c r="H10">
        <v>0.35199999999999998</v>
      </c>
      <c r="I10">
        <v>0.34</v>
      </c>
      <c r="J10">
        <v>0.34499999999999997</v>
      </c>
      <c r="K10" t="s">
        <v>439</v>
      </c>
      <c r="L10">
        <f t="shared" si="0"/>
        <v>0.84299999999999997</v>
      </c>
    </row>
    <row r="11" spans="1:12">
      <c r="A11" s="6"/>
      <c r="B11" t="s">
        <v>451</v>
      </c>
      <c r="C11">
        <v>0.158</v>
      </c>
      <c r="D11">
        <v>0.187</v>
      </c>
      <c r="E11">
        <v>0.22900000000000001</v>
      </c>
      <c r="F11">
        <v>6.2E-2</v>
      </c>
      <c r="G11">
        <v>6.4000000000000001E-2</v>
      </c>
      <c r="H11">
        <v>0.34899999999999998</v>
      </c>
      <c r="I11">
        <v>0.125</v>
      </c>
      <c r="J11">
        <v>0.13</v>
      </c>
      <c r="K11" t="s">
        <v>439</v>
      </c>
      <c r="L11">
        <f t="shared" si="0"/>
        <v>0.81299999999999994</v>
      </c>
    </row>
    <row r="12" spans="1:12">
      <c r="A12" s="6"/>
      <c r="B12" t="s">
        <v>452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3.5999999999999997E-2</v>
      </c>
      <c r="K12" t="s">
        <v>439</v>
      </c>
      <c r="L12">
        <f t="shared" si="0"/>
        <v>1</v>
      </c>
    </row>
    <row r="13" spans="1:12">
      <c r="A13" s="6"/>
      <c r="B13" t="s">
        <v>453</v>
      </c>
      <c r="C13">
        <v>0.46</v>
      </c>
      <c r="D13">
        <v>0.152</v>
      </c>
      <c r="E13">
        <v>0.17599999999999999</v>
      </c>
      <c r="F13">
        <v>0.11600000000000001</v>
      </c>
      <c r="G13" t="s">
        <v>454</v>
      </c>
      <c r="H13">
        <v>0.3</v>
      </c>
      <c r="I13">
        <v>0.29599999999999999</v>
      </c>
      <c r="J13">
        <v>0.32400000000000001</v>
      </c>
      <c r="K13" t="s">
        <v>439</v>
      </c>
      <c r="L13">
        <f t="shared" si="0"/>
        <v>0.84799999999999998</v>
      </c>
    </row>
    <row r="14" spans="1:12">
      <c r="A14" s="6"/>
      <c r="B14" t="s">
        <v>455</v>
      </c>
      <c r="C14">
        <v>0.43099999999999999</v>
      </c>
      <c r="D14">
        <v>0.185</v>
      </c>
      <c r="E14">
        <v>0.17899999999999999</v>
      </c>
      <c r="F14">
        <v>0.20300000000000001</v>
      </c>
      <c r="G14">
        <v>0.154</v>
      </c>
      <c r="H14">
        <v>0.246</v>
      </c>
      <c r="I14">
        <v>0.25900000000000001</v>
      </c>
      <c r="J14">
        <v>0.34599999999999997</v>
      </c>
      <c r="K14" t="s">
        <v>439</v>
      </c>
      <c r="L14">
        <f t="shared" si="0"/>
        <v>0.81499999999999995</v>
      </c>
    </row>
    <row r="15" spans="1:12">
      <c r="A15" s="6"/>
      <c r="B15" t="s">
        <v>456</v>
      </c>
      <c r="C15">
        <v>0.40500000000000003</v>
      </c>
      <c r="D15">
        <v>0.20799999999999999</v>
      </c>
      <c r="E15">
        <v>0.19500000000000001</v>
      </c>
      <c r="F15">
        <v>0.156</v>
      </c>
      <c r="G15">
        <v>0.16700000000000001</v>
      </c>
      <c r="H15">
        <v>0.25600000000000001</v>
      </c>
      <c r="I15">
        <v>0.20799999999999999</v>
      </c>
      <c r="J15">
        <v>0.32800000000000001</v>
      </c>
      <c r="K15" t="s">
        <v>439</v>
      </c>
      <c r="L15">
        <f t="shared" si="0"/>
        <v>0.79200000000000004</v>
      </c>
    </row>
    <row r="16" spans="1:12">
      <c r="A16" s="6"/>
      <c r="B16" t="s">
        <v>457</v>
      </c>
      <c r="C16">
        <v>0.40799999999999997</v>
      </c>
      <c r="D16">
        <v>0.187</v>
      </c>
      <c r="E16">
        <v>0.187</v>
      </c>
      <c r="F16">
        <v>0.156</v>
      </c>
      <c r="G16">
        <v>0.128</v>
      </c>
      <c r="H16">
        <v>0.246</v>
      </c>
      <c r="I16">
        <v>0.246</v>
      </c>
      <c r="J16">
        <v>0.313</v>
      </c>
      <c r="K16" t="s">
        <v>439</v>
      </c>
      <c r="L16">
        <f t="shared" si="0"/>
        <v>0.81299999999999994</v>
      </c>
    </row>
    <row r="17" spans="1:12">
      <c r="A17" s="6"/>
      <c r="B17" t="s">
        <v>458</v>
      </c>
      <c r="C17">
        <v>3.5999999999999997E-2</v>
      </c>
      <c r="D17">
        <v>7.0000000000000007E-2</v>
      </c>
      <c r="E17">
        <v>6.9000000000000006E-2</v>
      </c>
      <c r="F17">
        <v>5.8999999999999997E-2</v>
      </c>
      <c r="G17">
        <v>8.2000000000000003E-2</v>
      </c>
      <c r="H17">
        <v>3.3000000000000002E-2</v>
      </c>
      <c r="I17">
        <v>4.5999999999999999E-2</v>
      </c>
      <c r="J17">
        <v>3.5999999999999997E-2</v>
      </c>
      <c r="K17" t="s">
        <v>439</v>
      </c>
      <c r="L17">
        <f t="shared" si="0"/>
        <v>0.92999999999999994</v>
      </c>
    </row>
    <row r="18" spans="1:12">
      <c r="A18" s="6"/>
      <c r="B18" t="s">
        <v>459</v>
      </c>
      <c r="C18">
        <v>0.17299999999999999</v>
      </c>
      <c r="D18">
        <v>0.16500000000000001</v>
      </c>
      <c r="E18">
        <v>0.20200000000000001</v>
      </c>
      <c r="F18">
        <v>0.223</v>
      </c>
      <c r="G18" t="s">
        <v>442</v>
      </c>
      <c r="H18">
        <v>0.20799999999999999</v>
      </c>
      <c r="I18">
        <v>0.18</v>
      </c>
      <c r="J18">
        <v>0.155</v>
      </c>
      <c r="K18" t="s">
        <v>439</v>
      </c>
      <c r="L18">
        <f t="shared" si="0"/>
        <v>0.83499999999999996</v>
      </c>
    </row>
    <row r="19" spans="1:12">
      <c r="A19" s="6"/>
      <c r="B19" t="s">
        <v>460</v>
      </c>
      <c r="C19">
        <v>0.19</v>
      </c>
      <c r="D19">
        <v>0.188</v>
      </c>
      <c r="E19">
        <v>0.18</v>
      </c>
      <c r="F19">
        <v>0.23200000000000001</v>
      </c>
      <c r="G19" t="s">
        <v>442</v>
      </c>
      <c r="H19">
        <v>0.23200000000000001</v>
      </c>
      <c r="I19">
        <v>0.20799999999999999</v>
      </c>
      <c r="J19">
        <v>0.28199999999999997</v>
      </c>
      <c r="K19" t="s">
        <v>439</v>
      </c>
      <c r="L19">
        <f t="shared" si="0"/>
        <v>0.81200000000000006</v>
      </c>
    </row>
    <row r="20" spans="1:12">
      <c r="A20" s="6"/>
      <c r="B20" t="s">
        <v>461</v>
      </c>
      <c r="C20">
        <v>0.253</v>
      </c>
      <c r="D20">
        <v>0.21</v>
      </c>
      <c r="E20">
        <v>0.26</v>
      </c>
      <c r="F20">
        <v>0.317</v>
      </c>
      <c r="G20" t="s">
        <v>442</v>
      </c>
      <c r="H20">
        <v>0.28999999999999998</v>
      </c>
      <c r="I20">
        <v>0.223</v>
      </c>
      <c r="J20">
        <v>0.253</v>
      </c>
      <c r="K20" t="s">
        <v>439</v>
      </c>
      <c r="L20">
        <f t="shared" si="0"/>
        <v>0.79</v>
      </c>
    </row>
    <row r="21" spans="1:12">
      <c r="A21" s="6"/>
      <c r="B21" t="s">
        <v>462</v>
      </c>
      <c r="C21">
        <v>0.20799999999999999</v>
      </c>
      <c r="D21">
        <v>0.19900000000000001</v>
      </c>
      <c r="E21">
        <v>0.214</v>
      </c>
      <c r="F21">
        <v>0.28100000000000003</v>
      </c>
      <c r="G21" t="s">
        <v>442</v>
      </c>
      <c r="H21">
        <v>0.25800000000000001</v>
      </c>
      <c r="I21">
        <v>0.186</v>
      </c>
      <c r="J21">
        <v>0.193</v>
      </c>
      <c r="K21" t="s">
        <v>439</v>
      </c>
      <c r="L21">
        <f t="shared" si="0"/>
        <v>0.80099999999999993</v>
      </c>
    </row>
    <row r="22" spans="1:12">
      <c r="A22" s="6"/>
      <c r="B22" t="s">
        <v>463</v>
      </c>
      <c r="C22">
        <v>0.08</v>
      </c>
      <c r="D22">
        <v>0.1</v>
      </c>
      <c r="E22">
        <v>0.13</v>
      </c>
      <c r="F22" t="s">
        <v>447</v>
      </c>
      <c r="G22" t="s">
        <v>442</v>
      </c>
      <c r="H22">
        <v>0.23</v>
      </c>
      <c r="I22">
        <v>0.13</v>
      </c>
      <c r="J22">
        <v>0.18</v>
      </c>
      <c r="K22" t="s">
        <v>439</v>
      </c>
      <c r="L22">
        <f t="shared" si="0"/>
        <v>0.9</v>
      </c>
    </row>
    <row r="23" spans="1:12">
      <c r="A23" s="6"/>
      <c r="B23" t="s">
        <v>464</v>
      </c>
      <c r="C23">
        <v>6.5000000000000002E-2</v>
      </c>
      <c r="D23">
        <v>5.8999999999999997E-2</v>
      </c>
      <c r="E23">
        <v>6.9000000000000006E-2</v>
      </c>
      <c r="F23">
        <v>0.35</v>
      </c>
      <c r="G23" t="s">
        <v>442</v>
      </c>
      <c r="H23">
        <v>0.25</v>
      </c>
      <c r="I23">
        <v>5.6000000000000001E-2</v>
      </c>
      <c r="J23">
        <v>0.11</v>
      </c>
      <c r="K23" t="s">
        <v>439</v>
      </c>
      <c r="L23">
        <f t="shared" si="0"/>
        <v>0.94100000000000006</v>
      </c>
    </row>
    <row r="24" spans="1:12">
      <c r="A24" s="6"/>
      <c r="B24" t="s">
        <v>465</v>
      </c>
      <c r="C24">
        <v>0.03</v>
      </c>
      <c r="D24">
        <v>1.4999999999999999E-2</v>
      </c>
      <c r="E24">
        <v>4.4999999999999998E-2</v>
      </c>
      <c r="F24">
        <v>0.17799999999999999</v>
      </c>
      <c r="G24">
        <v>0</v>
      </c>
      <c r="H24">
        <v>0.23200000000000001</v>
      </c>
      <c r="I24">
        <v>0</v>
      </c>
      <c r="J24">
        <v>0</v>
      </c>
      <c r="K24" t="s">
        <v>439</v>
      </c>
      <c r="L24">
        <f t="shared" si="0"/>
        <v>0.98499999999999999</v>
      </c>
    </row>
    <row r="25" spans="1:12">
      <c r="A25" s="6"/>
      <c r="B25" t="s">
        <v>466</v>
      </c>
      <c r="C25">
        <v>0.42</v>
      </c>
      <c r="D25">
        <v>0.27700000000000002</v>
      </c>
      <c r="E25">
        <v>0.27200000000000002</v>
      </c>
      <c r="F25">
        <v>0.27700000000000002</v>
      </c>
      <c r="G25" t="s">
        <v>442</v>
      </c>
      <c r="H25">
        <v>0.39900000000000002</v>
      </c>
      <c r="I25">
        <v>0.28199999999999997</v>
      </c>
      <c r="J25">
        <v>0.35099999999999998</v>
      </c>
      <c r="K25" t="s">
        <v>439</v>
      </c>
      <c r="L25">
        <f t="shared" si="0"/>
        <v>0.72299999999999998</v>
      </c>
    </row>
    <row r="26" spans="1:12">
      <c r="A26" s="6"/>
      <c r="B26" t="s">
        <v>467</v>
      </c>
      <c r="C26">
        <v>0.115</v>
      </c>
      <c r="D26">
        <v>7.0999999999999994E-2</v>
      </c>
      <c r="E26">
        <v>0.16600000000000001</v>
      </c>
      <c r="F26">
        <v>0.152</v>
      </c>
      <c r="G26">
        <v>0.105</v>
      </c>
      <c r="H26">
        <v>0.192</v>
      </c>
      <c r="I26">
        <v>0.21</v>
      </c>
      <c r="J26">
        <v>0.24099999999999999</v>
      </c>
      <c r="K26" t="s">
        <v>439</v>
      </c>
      <c r="L26">
        <f t="shared" si="0"/>
        <v>0.92900000000000005</v>
      </c>
    </row>
    <row r="27" spans="1:12">
      <c r="A27" s="6"/>
      <c r="B27" t="s">
        <v>468</v>
      </c>
      <c r="C27">
        <v>0.17</v>
      </c>
      <c r="D27">
        <v>6.8000000000000005E-2</v>
      </c>
      <c r="E27">
        <v>6.8000000000000005E-2</v>
      </c>
      <c r="F27">
        <v>9.0999999999999998E-2</v>
      </c>
      <c r="G27">
        <v>9.0999999999999998E-2</v>
      </c>
      <c r="H27">
        <v>0.17</v>
      </c>
      <c r="I27">
        <v>0</v>
      </c>
      <c r="J27">
        <v>3.4000000000000002E-2</v>
      </c>
      <c r="K27" t="s">
        <v>439</v>
      </c>
      <c r="L27">
        <f t="shared" si="0"/>
        <v>0.93199999999999994</v>
      </c>
    </row>
    <row r="28" spans="1:12">
      <c r="A28" s="6"/>
      <c r="B28" t="s">
        <v>469</v>
      </c>
      <c r="C28">
        <v>0.185</v>
      </c>
      <c r="D28">
        <v>5.1999999999999998E-2</v>
      </c>
      <c r="E28">
        <v>4.2000000000000003E-2</v>
      </c>
      <c r="F28">
        <v>6.3E-2</v>
      </c>
      <c r="G28">
        <v>5.7000000000000002E-2</v>
      </c>
      <c r="H28">
        <v>9.5000000000000001E-2</v>
      </c>
      <c r="I28">
        <v>4.2000000000000003E-2</v>
      </c>
      <c r="J28">
        <v>0.10299999999999999</v>
      </c>
      <c r="K28" t="s">
        <v>439</v>
      </c>
      <c r="L28">
        <f t="shared" si="0"/>
        <v>0.94799999999999995</v>
      </c>
    </row>
    <row r="29" spans="1:12">
      <c r="A29" s="6"/>
      <c r="B29" t="s">
        <v>470</v>
      </c>
      <c r="C29">
        <v>0.126</v>
      </c>
      <c r="D29">
        <v>2.9000000000000001E-2</v>
      </c>
      <c r="E29">
        <v>1.0999999999999999E-2</v>
      </c>
      <c r="F29">
        <v>3.4000000000000002E-2</v>
      </c>
      <c r="G29">
        <v>2.9000000000000001E-2</v>
      </c>
      <c r="H29">
        <v>0.17699999999999999</v>
      </c>
      <c r="I29">
        <v>1.0999999999999999E-2</v>
      </c>
      <c r="J29">
        <v>1.7000000000000001E-2</v>
      </c>
      <c r="K29" t="s">
        <v>439</v>
      </c>
      <c r="L29">
        <f t="shared" si="0"/>
        <v>0.97099999999999997</v>
      </c>
    </row>
    <row r="30" spans="1:12">
      <c r="A30" s="6"/>
      <c r="B30" t="s">
        <v>471</v>
      </c>
      <c r="C30">
        <v>0.23100000000000001</v>
      </c>
      <c r="D30">
        <v>9.4E-2</v>
      </c>
      <c r="E30">
        <v>7.1999999999999995E-2</v>
      </c>
      <c r="F30">
        <v>0.182</v>
      </c>
      <c r="G30" t="s">
        <v>442</v>
      </c>
      <c r="H30">
        <v>0.438</v>
      </c>
      <c r="I30">
        <v>8.3000000000000004E-2</v>
      </c>
      <c r="J30">
        <v>9.6000000000000002E-2</v>
      </c>
      <c r="K30" t="s">
        <v>439</v>
      </c>
      <c r="L30">
        <f t="shared" si="0"/>
        <v>0.90600000000000003</v>
      </c>
    </row>
    <row r="31" spans="1:12">
      <c r="A31" s="6"/>
      <c r="B31" t="s">
        <v>472</v>
      </c>
      <c r="C31">
        <v>0.371</v>
      </c>
      <c r="D31">
        <v>0.11700000000000001</v>
      </c>
      <c r="E31">
        <v>0.1</v>
      </c>
      <c r="F31">
        <v>0.26500000000000001</v>
      </c>
      <c r="G31" t="s">
        <v>442</v>
      </c>
      <c r="H31">
        <v>0.40600000000000003</v>
      </c>
      <c r="I31">
        <v>0.109</v>
      </c>
      <c r="J31">
        <v>0.111</v>
      </c>
      <c r="K31" t="s">
        <v>439</v>
      </c>
      <c r="L31">
        <f t="shared" si="0"/>
        <v>0.88300000000000001</v>
      </c>
    </row>
    <row r="32" spans="1:12">
      <c r="A32" s="6"/>
      <c r="B32" t="s">
        <v>473</v>
      </c>
      <c r="C32">
        <v>6.7000000000000004E-2</v>
      </c>
      <c r="D32">
        <v>0</v>
      </c>
      <c r="E32">
        <v>7.0000000000000001E-3</v>
      </c>
      <c r="F32">
        <v>7.0000000000000001E-3</v>
      </c>
      <c r="G32">
        <v>7.0000000000000001E-3</v>
      </c>
      <c r="H32">
        <v>9.2999999999999999E-2</v>
      </c>
      <c r="I32">
        <v>0</v>
      </c>
      <c r="J32">
        <v>0</v>
      </c>
      <c r="K32" t="s">
        <v>439</v>
      </c>
      <c r="L32">
        <f t="shared" si="0"/>
        <v>1</v>
      </c>
    </row>
    <row r="33" spans="1:12">
      <c r="A33" s="6"/>
      <c r="B33" t="s">
        <v>474</v>
      </c>
      <c r="C33">
        <v>0.28599999999999998</v>
      </c>
      <c r="D33">
        <v>0.23799999999999999</v>
      </c>
      <c r="E33">
        <v>0.219</v>
      </c>
      <c r="F33" t="s">
        <v>447</v>
      </c>
      <c r="G33" t="s">
        <v>442</v>
      </c>
      <c r="H33">
        <v>0.53300000000000003</v>
      </c>
      <c r="I33">
        <v>0.34300000000000003</v>
      </c>
      <c r="J33">
        <v>0.28599999999999998</v>
      </c>
      <c r="K33" t="s">
        <v>439</v>
      </c>
      <c r="L33">
        <f t="shared" si="0"/>
        <v>0.76200000000000001</v>
      </c>
    </row>
    <row r="34" spans="1:12">
      <c r="A34" s="6"/>
      <c r="B34" t="s">
        <v>475</v>
      </c>
      <c r="C34">
        <v>0.193</v>
      </c>
      <c r="D34">
        <v>0.224</v>
      </c>
      <c r="E34">
        <v>0.13900000000000001</v>
      </c>
      <c r="F34" t="s">
        <v>447</v>
      </c>
      <c r="G34" t="s">
        <v>442</v>
      </c>
      <c r="H34">
        <v>0.20200000000000001</v>
      </c>
      <c r="I34">
        <v>0.13</v>
      </c>
      <c r="J34">
        <v>0.152</v>
      </c>
      <c r="K34" t="s">
        <v>439</v>
      </c>
      <c r="L34">
        <f t="shared" si="0"/>
        <v>0.77600000000000002</v>
      </c>
    </row>
    <row r="35" spans="1:12">
      <c r="A35" s="6"/>
      <c r="B35" t="s">
        <v>476</v>
      </c>
      <c r="C35">
        <v>0.53900000000000003</v>
      </c>
      <c r="D35">
        <v>0.44900000000000001</v>
      </c>
      <c r="E35">
        <v>0.49399999999999999</v>
      </c>
      <c r="F35">
        <v>0.58399999999999996</v>
      </c>
      <c r="G35">
        <v>0.48099999999999998</v>
      </c>
      <c r="H35">
        <v>0.623</v>
      </c>
      <c r="I35">
        <v>0.53600000000000003</v>
      </c>
      <c r="J35">
        <v>0.58399999999999996</v>
      </c>
      <c r="K35" t="s">
        <v>439</v>
      </c>
      <c r="L35">
        <f t="shared" si="0"/>
        <v>0.55099999999999993</v>
      </c>
    </row>
    <row r="36" spans="1:12">
      <c r="A36" s="6"/>
      <c r="B36" t="s">
        <v>477</v>
      </c>
      <c r="C36">
        <v>0.313</v>
      </c>
      <c r="D36">
        <v>0.29699999999999999</v>
      </c>
      <c r="E36">
        <v>0.40600000000000003</v>
      </c>
      <c r="F36">
        <v>7.9000000000000001E-2</v>
      </c>
      <c r="G36" t="s">
        <v>442</v>
      </c>
      <c r="H36">
        <v>0.46899999999999997</v>
      </c>
      <c r="I36">
        <v>0.375</v>
      </c>
      <c r="J36">
        <v>0.40600000000000003</v>
      </c>
      <c r="K36" t="s">
        <v>439</v>
      </c>
      <c r="L36">
        <f t="shared" si="0"/>
        <v>0.70300000000000007</v>
      </c>
    </row>
    <row r="37" spans="1:12">
      <c r="A37" s="6"/>
      <c r="B37" t="s">
        <v>478</v>
      </c>
      <c r="C37">
        <v>0.64900000000000002</v>
      </c>
      <c r="D37">
        <v>0.58899999999999997</v>
      </c>
      <c r="E37">
        <v>0.63500000000000001</v>
      </c>
      <c r="F37">
        <v>0.56699999999999995</v>
      </c>
      <c r="G37">
        <v>0.55100000000000005</v>
      </c>
      <c r="H37">
        <v>0.61599999999999999</v>
      </c>
      <c r="I37">
        <v>0.51100000000000001</v>
      </c>
      <c r="J37">
        <v>0.57299999999999995</v>
      </c>
      <c r="K37" t="s">
        <v>439</v>
      </c>
      <c r="L37">
        <f t="shared" si="0"/>
        <v>0.41100000000000003</v>
      </c>
    </row>
    <row r="38" spans="1:12">
      <c r="A38" s="6"/>
      <c r="B38" t="s">
        <v>479</v>
      </c>
      <c r="C38">
        <v>0.36899999999999999</v>
      </c>
      <c r="D38">
        <v>0.59799999999999998</v>
      </c>
      <c r="E38">
        <v>0.46899999999999997</v>
      </c>
      <c r="F38" t="s">
        <v>447</v>
      </c>
      <c r="G38" t="s">
        <v>442</v>
      </c>
      <c r="H38">
        <v>0.64500000000000002</v>
      </c>
      <c r="I38">
        <v>0.47899999999999998</v>
      </c>
      <c r="J38">
        <v>0.43</v>
      </c>
      <c r="K38" t="s">
        <v>439</v>
      </c>
      <c r="L38">
        <f t="shared" si="0"/>
        <v>0.40200000000000002</v>
      </c>
    </row>
    <row r="39" spans="1:12">
      <c r="A39" s="6"/>
      <c r="B39" t="s">
        <v>480</v>
      </c>
      <c r="C39">
        <v>3.4000000000000002E-2</v>
      </c>
      <c r="D39">
        <v>0.03</v>
      </c>
      <c r="E39">
        <v>0.04</v>
      </c>
      <c r="F39">
        <v>3.9E-2</v>
      </c>
      <c r="G39">
        <v>3.5999999999999997E-2</v>
      </c>
      <c r="H39">
        <v>0.05</v>
      </c>
      <c r="I39">
        <v>5.2999999999999999E-2</v>
      </c>
      <c r="J39">
        <v>8.5999999999999993E-2</v>
      </c>
      <c r="K39" t="s">
        <v>439</v>
      </c>
      <c r="L39">
        <f t="shared" si="0"/>
        <v>0.97</v>
      </c>
    </row>
    <row r="40" spans="1:12">
      <c r="A40" s="6"/>
      <c r="B40" t="s">
        <v>481</v>
      </c>
      <c r="C40">
        <v>0.52</v>
      </c>
      <c r="D40">
        <v>0.104</v>
      </c>
      <c r="E40">
        <v>0.107</v>
      </c>
      <c r="F40">
        <v>0.23200000000000001</v>
      </c>
      <c r="G40" t="s">
        <v>442</v>
      </c>
      <c r="H40">
        <v>0.20499999999999999</v>
      </c>
      <c r="I40">
        <v>0.28000000000000003</v>
      </c>
      <c r="J40">
        <v>0.30399999999999999</v>
      </c>
      <c r="K40" t="s">
        <v>439</v>
      </c>
      <c r="L40">
        <f t="shared" si="0"/>
        <v>0.89600000000000002</v>
      </c>
    </row>
    <row r="41" spans="1:12">
      <c r="A41" s="6"/>
      <c r="B41" t="s">
        <v>482</v>
      </c>
      <c r="C41">
        <v>0.27900000000000003</v>
      </c>
      <c r="D41">
        <v>0.19700000000000001</v>
      </c>
      <c r="E41">
        <v>0.246</v>
      </c>
      <c r="F41">
        <v>0.115</v>
      </c>
      <c r="G41">
        <v>0.16400000000000001</v>
      </c>
      <c r="H41">
        <v>0.13100000000000001</v>
      </c>
      <c r="I41">
        <v>0.14799999999999999</v>
      </c>
      <c r="J41">
        <v>0.26200000000000001</v>
      </c>
      <c r="K41" t="s">
        <v>439</v>
      </c>
      <c r="L41">
        <f t="shared" si="0"/>
        <v>0.80299999999999994</v>
      </c>
    </row>
    <row r="42" spans="1:12">
      <c r="A42" s="6"/>
      <c r="B42" t="s">
        <v>483</v>
      </c>
      <c r="C42">
        <v>0.35599999999999998</v>
      </c>
      <c r="D42">
        <v>0.13700000000000001</v>
      </c>
      <c r="E42">
        <v>0.16400000000000001</v>
      </c>
      <c r="F42">
        <v>0.23300000000000001</v>
      </c>
      <c r="G42">
        <v>0.247</v>
      </c>
      <c r="H42">
        <v>0.27400000000000002</v>
      </c>
      <c r="I42">
        <v>0.34200000000000003</v>
      </c>
      <c r="J42">
        <v>0.28799999999999998</v>
      </c>
      <c r="K42" t="s">
        <v>439</v>
      </c>
      <c r="L42">
        <f t="shared" si="0"/>
        <v>0.86299999999999999</v>
      </c>
    </row>
    <row r="43" spans="1:12">
      <c r="A43" s="6"/>
      <c r="B43" t="s">
        <v>484</v>
      </c>
      <c r="C43">
        <v>6.4000000000000001E-2</v>
      </c>
      <c r="D43">
        <v>0.02</v>
      </c>
      <c r="E43">
        <v>2.1000000000000001E-2</v>
      </c>
      <c r="F43">
        <v>0.05</v>
      </c>
      <c r="G43">
        <v>3.5999999999999997E-2</v>
      </c>
      <c r="H43">
        <v>6.6000000000000003E-2</v>
      </c>
      <c r="I43">
        <v>5.8000000000000003E-2</v>
      </c>
      <c r="J43">
        <v>6.4000000000000001E-2</v>
      </c>
      <c r="K43" t="s">
        <v>439</v>
      </c>
      <c r="L43">
        <f t="shared" si="0"/>
        <v>0.98</v>
      </c>
    </row>
    <row r="44" spans="1:12">
      <c r="A44" s="6"/>
      <c r="B44" t="s">
        <v>485</v>
      </c>
      <c r="C44">
        <v>6.7000000000000004E-2</v>
      </c>
      <c r="D44">
        <v>3.3000000000000002E-2</v>
      </c>
      <c r="E44">
        <v>0</v>
      </c>
      <c r="F44" t="s">
        <v>447</v>
      </c>
      <c r="G44" t="s">
        <v>442</v>
      </c>
      <c r="H44">
        <v>6.7000000000000004E-2</v>
      </c>
      <c r="I44">
        <v>0.1</v>
      </c>
      <c r="J44">
        <v>0.16700000000000001</v>
      </c>
      <c r="K44" t="s">
        <v>439</v>
      </c>
      <c r="L44">
        <f t="shared" si="0"/>
        <v>0.96699999999999997</v>
      </c>
    </row>
    <row r="45" spans="1:12">
      <c r="A45" s="6"/>
      <c r="B45" t="s">
        <v>486</v>
      </c>
      <c r="C45">
        <v>0.27100000000000002</v>
      </c>
      <c r="D45">
        <v>0.20799999999999999</v>
      </c>
      <c r="E45">
        <v>0.22800000000000001</v>
      </c>
      <c r="F45">
        <v>0.245</v>
      </c>
      <c r="G45">
        <v>0.25800000000000001</v>
      </c>
      <c r="H45">
        <v>0.26300000000000001</v>
      </c>
      <c r="I45">
        <v>0.28799999999999998</v>
      </c>
      <c r="J45">
        <v>0.47399999999999998</v>
      </c>
      <c r="K45" t="s">
        <v>439</v>
      </c>
      <c r="L45">
        <f t="shared" si="0"/>
        <v>0.79200000000000004</v>
      </c>
    </row>
    <row r="46" spans="1:12">
      <c r="A46" s="6"/>
      <c r="B46" t="s">
        <v>487</v>
      </c>
      <c r="C46">
        <v>0.26500000000000001</v>
      </c>
      <c r="D46">
        <v>0.23200000000000001</v>
      </c>
      <c r="E46">
        <v>0.24</v>
      </c>
      <c r="F46">
        <v>0.47399999999999998</v>
      </c>
      <c r="G46" t="s">
        <v>442</v>
      </c>
      <c r="H46">
        <v>0.25</v>
      </c>
      <c r="I46">
        <v>0.218</v>
      </c>
      <c r="J46">
        <v>0.253</v>
      </c>
      <c r="K46" t="s">
        <v>439</v>
      </c>
      <c r="L46">
        <f t="shared" si="0"/>
        <v>0.76800000000000002</v>
      </c>
    </row>
    <row r="47" spans="1:12">
      <c r="A47" s="6"/>
      <c r="B47" t="s">
        <v>488</v>
      </c>
      <c r="C47">
        <v>0.24</v>
      </c>
      <c r="D47">
        <v>0.20499999999999999</v>
      </c>
      <c r="E47">
        <v>0.20699999999999999</v>
      </c>
      <c r="F47">
        <v>0.21</v>
      </c>
      <c r="G47" t="s">
        <v>442</v>
      </c>
      <c r="H47">
        <v>0.35199999999999998</v>
      </c>
      <c r="I47">
        <v>0.255</v>
      </c>
      <c r="J47">
        <v>0.35</v>
      </c>
      <c r="K47" t="s">
        <v>439</v>
      </c>
      <c r="L47">
        <f t="shared" si="0"/>
        <v>0.79500000000000004</v>
      </c>
    </row>
    <row r="48" spans="1:12">
      <c r="A48" s="6"/>
      <c r="B48" t="s">
        <v>489</v>
      </c>
      <c r="C48">
        <v>0.39100000000000001</v>
      </c>
      <c r="D48">
        <v>0.38800000000000001</v>
      </c>
      <c r="E48">
        <v>0.39300000000000002</v>
      </c>
      <c r="F48">
        <v>0.63</v>
      </c>
      <c r="G48" t="s">
        <v>442</v>
      </c>
      <c r="H48">
        <v>0.41599999999999998</v>
      </c>
      <c r="I48">
        <v>0.373</v>
      </c>
      <c r="J48">
        <v>0.41399999999999998</v>
      </c>
      <c r="K48" t="s">
        <v>439</v>
      </c>
      <c r="L48">
        <f t="shared" si="0"/>
        <v>0.61199999999999999</v>
      </c>
    </row>
    <row r="49" spans="1:12">
      <c r="A49" s="6"/>
      <c r="B49" t="s">
        <v>490</v>
      </c>
      <c r="C49">
        <v>0.13100000000000001</v>
      </c>
      <c r="D49">
        <v>0.05</v>
      </c>
      <c r="E49">
        <v>0.105</v>
      </c>
      <c r="F49">
        <v>0.114</v>
      </c>
      <c r="G49">
        <v>8.5000000000000006E-2</v>
      </c>
      <c r="H49">
        <v>0.16500000000000001</v>
      </c>
      <c r="I49">
        <v>7.2999999999999995E-2</v>
      </c>
      <c r="J49">
        <v>0.115</v>
      </c>
      <c r="K49" t="s">
        <v>439</v>
      </c>
      <c r="L49">
        <f t="shared" si="0"/>
        <v>0.95</v>
      </c>
    </row>
    <row r="50" spans="1:12">
      <c r="A50" s="6"/>
      <c r="B50" t="s">
        <v>491</v>
      </c>
      <c r="C50">
        <v>5.8000000000000003E-2</v>
      </c>
      <c r="D50">
        <v>3.9E-2</v>
      </c>
      <c r="E50">
        <v>5.1999999999999998E-2</v>
      </c>
      <c r="F50">
        <v>0.17799999999999999</v>
      </c>
      <c r="G50">
        <v>9.2999999999999999E-2</v>
      </c>
      <c r="H50">
        <v>0.21</v>
      </c>
      <c r="I50">
        <v>0.161</v>
      </c>
      <c r="J50">
        <v>0.16900000000000001</v>
      </c>
      <c r="K50" t="s">
        <v>439</v>
      </c>
      <c r="L50">
        <f t="shared" si="0"/>
        <v>0.96099999999999997</v>
      </c>
    </row>
    <row r="51" spans="1:12">
      <c r="A51" s="6"/>
      <c r="B51" t="s">
        <v>492</v>
      </c>
      <c r="C51">
        <v>5.7000000000000002E-2</v>
      </c>
      <c r="D51">
        <v>4.4999999999999998E-2</v>
      </c>
      <c r="E51">
        <v>4.9000000000000002E-2</v>
      </c>
      <c r="F51">
        <v>0.112</v>
      </c>
      <c r="G51">
        <v>7.2999999999999995E-2</v>
      </c>
      <c r="H51">
        <v>0.13500000000000001</v>
      </c>
      <c r="I51">
        <v>0.10100000000000001</v>
      </c>
      <c r="J51">
        <v>0.11799999999999999</v>
      </c>
      <c r="K51" t="s">
        <v>439</v>
      </c>
      <c r="L51">
        <f t="shared" si="0"/>
        <v>0.95499999999999996</v>
      </c>
    </row>
    <row r="52" spans="1:12">
      <c r="A52" s="6"/>
      <c r="B52" t="s">
        <v>493</v>
      </c>
      <c r="C52">
        <v>0.6</v>
      </c>
      <c r="D52">
        <v>0.16700000000000001</v>
      </c>
      <c r="E52">
        <v>0.13300000000000001</v>
      </c>
      <c r="F52">
        <v>0.13300000000000001</v>
      </c>
      <c r="G52">
        <v>0.1</v>
      </c>
      <c r="H52">
        <v>0.16700000000000001</v>
      </c>
      <c r="I52">
        <v>0.1</v>
      </c>
      <c r="J52">
        <v>0.13300000000000001</v>
      </c>
      <c r="K52" t="s">
        <v>439</v>
      </c>
      <c r="L52">
        <f t="shared" si="0"/>
        <v>0.83299999999999996</v>
      </c>
    </row>
    <row r="53" spans="1:12">
      <c r="A53" s="6"/>
      <c r="B53" t="s">
        <v>494</v>
      </c>
      <c r="C53">
        <v>0.43</v>
      </c>
      <c r="D53">
        <v>1.2E-2</v>
      </c>
      <c r="E53">
        <v>2.1000000000000001E-2</v>
      </c>
      <c r="F53">
        <v>0.19400000000000001</v>
      </c>
      <c r="G53">
        <v>0.14499999999999999</v>
      </c>
      <c r="H53">
        <v>0.40899999999999997</v>
      </c>
      <c r="I53">
        <v>1.2E-2</v>
      </c>
      <c r="J53">
        <v>7.3999999999999996E-2</v>
      </c>
      <c r="K53" t="s">
        <v>439</v>
      </c>
      <c r="L53">
        <f t="shared" si="0"/>
        <v>0.98799999999999999</v>
      </c>
    </row>
    <row r="54" spans="1:12">
      <c r="A54" s="6"/>
      <c r="B54" t="s">
        <v>495</v>
      </c>
      <c r="C54">
        <v>0.17</v>
      </c>
      <c r="D54">
        <v>0.17399999999999999</v>
      </c>
      <c r="E54">
        <v>0.17499999999999999</v>
      </c>
      <c r="F54" t="s">
        <v>447</v>
      </c>
      <c r="G54" t="s">
        <v>442</v>
      </c>
      <c r="H54">
        <v>0.27200000000000002</v>
      </c>
      <c r="I54">
        <v>0.217</v>
      </c>
      <c r="J54">
        <v>0.317</v>
      </c>
      <c r="K54" t="s">
        <v>439</v>
      </c>
      <c r="L54">
        <f t="shared" si="0"/>
        <v>0.82600000000000007</v>
      </c>
    </row>
    <row r="55" spans="1:12">
      <c r="A55" s="6"/>
      <c r="B55" t="s">
        <v>496</v>
      </c>
      <c r="C55">
        <v>0.90200000000000002</v>
      </c>
      <c r="D55">
        <v>0.65500000000000003</v>
      </c>
      <c r="E55">
        <v>0.67600000000000005</v>
      </c>
      <c r="F55" t="s">
        <v>447</v>
      </c>
      <c r="G55" t="s">
        <v>442</v>
      </c>
      <c r="H55">
        <v>0.77200000000000002</v>
      </c>
      <c r="I55">
        <v>0.73299999999999998</v>
      </c>
      <c r="J55">
        <v>0.82499999999999996</v>
      </c>
      <c r="K55" t="s">
        <v>439</v>
      </c>
      <c r="L55">
        <f t="shared" si="0"/>
        <v>0.34499999999999997</v>
      </c>
    </row>
    <row r="56" spans="1:12">
      <c r="A56" s="6"/>
      <c r="B56" t="s">
        <v>497</v>
      </c>
      <c r="C56">
        <v>1.9E-2</v>
      </c>
      <c r="D56">
        <v>0</v>
      </c>
      <c r="E56">
        <v>0</v>
      </c>
      <c r="F56" t="s">
        <v>498</v>
      </c>
      <c r="G56" t="s">
        <v>442</v>
      </c>
      <c r="H56" t="s">
        <v>448</v>
      </c>
      <c r="I56" t="s">
        <v>442</v>
      </c>
      <c r="J56" t="s">
        <v>447</v>
      </c>
      <c r="K56" t="s">
        <v>439</v>
      </c>
      <c r="L56">
        <f t="shared" si="0"/>
        <v>1</v>
      </c>
    </row>
    <row r="57" spans="1:12">
      <c r="A57" s="6"/>
      <c r="B57" t="s">
        <v>499</v>
      </c>
      <c r="C57">
        <v>0.17599999999999999</v>
      </c>
      <c r="D57">
        <v>0.151</v>
      </c>
      <c r="E57">
        <v>0.151</v>
      </c>
      <c r="F57">
        <v>0.11700000000000001</v>
      </c>
      <c r="G57" t="s">
        <v>442</v>
      </c>
      <c r="H57">
        <v>0.19500000000000001</v>
      </c>
      <c r="I57">
        <v>0.13700000000000001</v>
      </c>
      <c r="J57">
        <v>0.24399999999999999</v>
      </c>
      <c r="K57" t="s">
        <v>439</v>
      </c>
      <c r="L57">
        <f t="shared" si="0"/>
        <v>0.84899999999999998</v>
      </c>
    </row>
    <row r="58" spans="1:12">
      <c r="A58" s="6"/>
      <c r="B58" t="s">
        <v>500</v>
      </c>
      <c r="C58">
        <v>0.113</v>
      </c>
      <c r="D58">
        <v>0.1</v>
      </c>
      <c r="E58">
        <v>8.2000000000000003E-2</v>
      </c>
      <c r="F58">
        <v>0.17199999999999999</v>
      </c>
      <c r="G58" t="s">
        <v>442</v>
      </c>
      <c r="H58">
        <v>0.216</v>
      </c>
      <c r="I58">
        <v>0.13100000000000001</v>
      </c>
      <c r="J58">
        <v>0.13400000000000001</v>
      </c>
      <c r="K58" t="s">
        <v>439</v>
      </c>
      <c r="L58">
        <f t="shared" si="0"/>
        <v>0.9</v>
      </c>
    </row>
    <row r="59" spans="1:12">
      <c r="A59" s="6"/>
      <c r="B59" t="s">
        <v>501</v>
      </c>
      <c r="C59">
        <v>0.20300000000000001</v>
      </c>
      <c r="D59">
        <v>0.19</v>
      </c>
      <c r="E59">
        <v>0.193</v>
      </c>
      <c r="F59">
        <v>0.24399999999999999</v>
      </c>
      <c r="G59" t="s">
        <v>442</v>
      </c>
      <c r="H59">
        <v>0.26300000000000001</v>
      </c>
      <c r="I59">
        <v>0.20300000000000001</v>
      </c>
      <c r="J59">
        <v>0.248</v>
      </c>
      <c r="K59" t="s">
        <v>439</v>
      </c>
      <c r="L59">
        <f t="shared" si="0"/>
        <v>0.81</v>
      </c>
    </row>
    <row r="60" spans="1:12">
      <c r="A60" s="6"/>
      <c r="B60" t="s">
        <v>502</v>
      </c>
      <c r="C60">
        <v>0.629</v>
      </c>
      <c r="D60">
        <v>0.46700000000000003</v>
      </c>
      <c r="E60">
        <v>0.47199999999999998</v>
      </c>
      <c r="F60">
        <v>0.42399999999999999</v>
      </c>
      <c r="G60" t="s">
        <v>442</v>
      </c>
      <c r="H60">
        <v>0.53600000000000003</v>
      </c>
      <c r="I60">
        <v>0.51200000000000001</v>
      </c>
      <c r="J60">
        <v>0.48799999999999999</v>
      </c>
      <c r="K60" t="s">
        <v>439</v>
      </c>
      <c r="L60">
        <f t="shared" si="0"/>
        <v>0.53299999999999992</v>
      </c>
    </row>
    <row r="61" spans="1:12">
      <c r="A61" s="6"/>
      <c r="B61" t="s">
        <v>503</v>
      </c>
      <c r="C61">
        <v>0.59199999999999997</v>
      </c>
      <c r="D61">
        <v>0.33300000000000002</v>
      </c>
      <c r="E61">
        <v>0.29299999999999998</v>
      </c>
      <c r="F61">
        <v>0.44</v>
      </c>
      <c r="G61" t="s">
        <v>442</v>
      </c>
      <c r="H61">
        <v>0.60299999999999998</v>
      </c>
      <c r="I61">
        <v>0.54400000000000004</v>
      </c>
      <c r="J61">
        <v>0.46400000000000002</v>
      </c>
      <c r="K61" t="s">
        <v>439</v>
      </c>
      <c r="L61">
        <f t="shared" si="0"/>
        <v>0.66700000000000004</v>
      </c>
    </row>
    <row r="62" spans="1:12">
      <c r="A62" s="6"/>
      <c r="B62" t="s">
        <v>504</v>
      </c>
      <c r="C62">
        <v>0.51700000000000002</v>
      </c>
      <c r="D62">
        <v>0.13300000000000001</v>
      </c>
      <c r="E62">
        <v>0</v>
      </c>
      <c r="F62" t="s">
        <v>447</v>
      </c>
      <c r="G62" t="s">
        <v>442</v>
      </c>
      <c r="H62">
        <v>0.35</v>
      </c>
      <c r="I62">
        <v>4.3999999999999997E-2</v>
      </c>
      <c r="J62">
        <v>2.1999999999999999E-2</v>
      </c>
      <c r="K62" t="s">
        <v>439</v>
      </c>
      <c r="L62">
        <f t="shared" si="0"/>
        <v>0.86699999999999999</v>
      </c>
    </row>
    <row r="63" spans="1:12">
      <c r="A63" s="6"/>
      <c r="B63" t="s">
        <v>505</v>
      </c>
      <c r="C63">
        <v>0.22500000000000001</v>
      </c>
      <c r="D63">
        <v>0.10199999999999999</v>
      </c>
      <c r="E63">
        <v>8.7999999999999995E-2</v>
      </c>
      <c r="F63">
        <v>0.187</v>
      </c>
      <c r="G63" t="s">
        <v>442</v>
      </c>
      <c r="H63">
        <v>0.23200000000000001</v>
      </c>
      <c r="I63">
        <v>8.2000000000000003E-2</v>
      </c>
      <c r="J63">
        <v>0.188</v>
      </c>
      <c r="K63" t="s">
        <v>439</v>
      </c>
      <c r="L63">
        <f t="shared" si="0"/>
        <v>0.89800000000000002</v>
      </c>
    </row>
    <row r="64" spans="1:12">
      <c r="A64" s="6"/>
      <c r="B64" t="s">
        <v>506</v>
      </c>
      <c r="C64">
        <v>0.61099999999999999</v>
      </c>
      <c r="D64">
        <v>0.19700000000000001</v>
      </c>
      <c r="E64">
        <v>0.20300000000000001</v>
      </c>
      <c r="F64">
        <v>0.187</v>
      </c>
      <c r="G64" t="s">
        <v>442</v>
      </c>
      <c r="H64">
        <v>0.35699999999999998</v>
      </c>
      <c r="I64">
        <v>0.2</v>
      </c>
      <c r="J64">
        <v>0.221</v>
      </c>
      <c r="K64" t="s">
        <v>439</v>
      </c>
      <c r="L64">
        <f t="shared" si="0"/>
        <v>0.80299999999999994</v>
      </c>
    </row>
    <row r="65" spans="1:12">
      <c r="A65" s="6"/>
      <c r="B65" t="s">
        <v>507</v>
      </c>
      <c r="C65">
        <v>0.27300000000000002</v>
      </c>
      <c r="D65">
        <v>3.2000000000000001E-2</v>
      </c>
      <c r="E65">
        <v>1.4999999999999999E-2</v>
      </c>
      <c r="F65">
        <v>0.29299999999999998</v>
      </c>
      <c r="G65">
        <v>0.14599999999999999</v>
      </c>
      <c r="H65">
        <v>0.27500000000000002</v>
      </c>
      <c r="I65">
        <v>0.32100000000000001</v>
      </c>
      <c r="J65">
        <v>0.26500000000000001</v>
      </c>
      <c r="K65" t="s">
        <v>439</v>
      </c>
      <c r="L65">
        <f t="shared" si="0"/>
        <v>0.96799999999999997</v>
      </c>
    </row>
    <row r="66" spans="1:12">
      <c r="A66" s="6"/>
      <c r="B66" t="s">
        <v>508</v>
      </c>
      <c r="C66">
        <v>0.161</v>
      </c>
      <c r="D66">
        <v>3.7999999999999999E-2</v>
      </c>
      <c r="E66">
        <v>3.7999999999999999E-2</v>
      </c>
      <c r="F66">
        <v>0.124</v>
      </c>
      <c r="G66">
        <v>7.5999999999999998E-2</v>
      </c>
      <c r="H66">
        <v>0.16900000000000001</v>
      </c>
      <c r="I66">
        <v>9.8000000000000004E-2</v>
      </c>
      <c r="J66">
        <v>0.188</v>
      </c>
      <c r="K66" t="s">
        <v>439</v>
      </c>
      <c r="L66">
        <f t="shared" si="0"/>
        <v>0.96199999999999997</v>
      </c>
    </row>
    <row r="67" spans="1:12">
      <c r="A67" s="6"/>
      <c r="B67" t="s">
        <v>509</v>
      </c>
      <c r="C67">
        <v>4.2999999999999997E-2</v>
      </c>
      <c r="D67">
        <v>3.3000000000000002E-2</v>
      </c>
      <c r="E67">
        <v>2.5000000000000001E-2</v>
      </c>
      <c r="F67">
        <v>7.9000000000000001E-2</v>
      </c>
      <c r="G67">
        <v>3.1E-2</v>
      </c>
      <c r="H67">
        <v>9.2999999999999999E-2</v>
      </c>
      <c r="I67">
        <v>2.1000000000000001E-2</v>
      </c>
      <c r="J67">
        <v>9.6000000000000002E-2</v>
      </c>
      <c r="K67" t="s">
        <v>439</v>
      </c>
      <c r="L67">
        <f t="shared" ref="L67:L86" si="1">1-$D67</f>
        <v>0.96699999999999997</v>
      </c>
    </row>
    <row r="68" spans="1:12">
      <c r="A68" s="6"/>
      <c r="B68" t="s">
        <v>510</v>
      </c>
      <c r="C68">
        <v>3.3000000000000002E-2</v>
      </c>
      <c r="D68">
        <v>3.1E-2</v>
      </c>
      <c r="E68">
        <v>4.2000000000000003E-2</v>
      </c>
      <c r="F68" t="s">
        <v>447</v>
      </c>
      <c r="G68" t="s">
        <v>442</v>
      </c>
      <c r="H68">
        <v>0.06</v>
      </c>
      <c r="I68">
        <v>4.2000000000000003E-2</v>
      </c>
      <c r="J68">
        <v>2.4E-2</v>
      </c>
      <c r="K68" t="s">
        <v>439</v>
      </c>
      <c r="L68">
        <f t="shared" si="1"/>
        <v>0.96899999999999997</v>
      </c>
    </row>
    <row r="69" spans="1:12">
      <c r="A69" s="6"/>
      <c r="B69" t="s">
        <v>511</v>
      </c>
      <c r="C69">
        <v>0.107</v>
      </c>
      <c r="D69">
        <v>3.4000000000000002E-2</v>
      </c>
      <c r="E69">
        <v>4.2000000000000003E-2</v>
      </c>
      <c r="F69">
        <v>8.5000000000000006E-2</v>
      </c>
      <c r="G69">
        <v>4.5999999999999999E-2</v>
      </c>
      <c r="H69">
        <v>0.20799999999999999</v>
      </c>
      <c r="I69">
        <v>7.1999999999999995E-2</v>
      </c>
      <c r="J69">
        <v>0.14099999999999999</v>
      </c>
      <c r="K69" t="s">
        <v>439</v>
      </c>
      <c r="L69">
        <f t="shared" si="1"/>
        <v>0.96599999999999997</v>
      </c>
    </row>
    <row r="70" spans="1:12">
      <c r="A70" s="6"/>
      <c r="B70" t="s">
        <v>512</v>
      </c>
      <c r="C70">
        <v>0.14699999999999999</v>
      </c>
      <c r="D70">
        <v>3.7999999999999999E-2</v>
      </c>
      <c r="E70">
        <v>0.128</v>
      </c>
      <c r="F70">
        <v>4.9000000000000002E-2</v>
      </c>
      <c r="G70">
        <v>4.5999999999999999E-2</v>
      </c>
      <c r="H70">
        <v>0.05</v>
      </c>
      <c r="I70">
        <v>3.2000000000000001E-2</v>
      </c>
      <c r="J70">
        <v>2.9000000000000001E-2</v>
      </c>
      <c r="K70" t="s">
        <v>439</v>
      </c>
      <c r="L70">
        <f t="shared" si="1"/>
        <v>0.96199999999999997</v>
      </c>
    </row>
    <row r="71" spans="1:12">
      <c r="A71" s="6"/>
      <c r="B71" t="s">
        <v>513</v>
      </c>
      <c r="C71">
        <v>0.05</v>
      </c>
      <c r="D71">
        <v>0.01</v>
      </c>
      <c r="E71">
        <v>0</v>
      </c>
      <c r="F71">
        <v>0.01</v>
      </c>
      <c r="G71">
        <v>0</v>
      </c>
      <c r="H71">
        <v>7.0000000000000001E-3</v>
      </c>
      <c r="I71">
        <v>0.03</v>
      </c>
      <c r="J71">
        <v>0.04</v>
      </c>
      <c r="K71" t="s">
        <v>439</v>
      </c>
      <c r="L71">
        <f t="shared" si="1"/>
        <v>0.99</v>
      </c>
    </row>
    <row r="72" spans="1:12">
      <c r="A72" s="6"/>
      <c r="B72" t="s">
        <v>514</v>
      </c>
      <c r="C72">
        <v>0.39900000000000002</v>
      </c>
      <c r="D72">
        <v>3.1E-2</v>
      </c>
      <c r="E72">
        <v>3.5000000000000003E-2</v>
      </c>
      <c r="F72">
        <v>7.9000000000000001E-2</v>
      </c>
      <c r="G72" t="s">
        <v>442</v>
      </c>
      <c r="H72">
        <v>0.22800000000000001</v>
      </c>
      <c r="I72">
        <v>4.8000000000000001E-2</v>
      </c>
      <c r="J72">
        <v>3.1E-2</v>
      </c>
      <c r="K72" t="s">
        <v>439</v>
      </c>
      <c r="L72">
        <f t="shared" si="1"/>
        <v>0.96899999999999997</v>
      </c>
    </row>
    <row r="73" spans="1:12">
      <c r="A73" s="6"/>
      <c r="B73" t="s">
        <v>515</v>
      </c>
      <c r="C73">
        <v>0.254</v>
      </c>
      <c r="D73">
        <v>8.5000000000000006E-2</v>
      </c>
      <c r="E73">
        <v>0.13800000000000001</v>
      </c>
      <c r="F73">
        <v>8.5000000000000006E-2</v>
      </c>
      <c r="G73" t="s">
        <v>442</v>
      </c>
      <c r="H73">
        <v>0.16200000000000001</v>
      </c>
      <c r="I73">
        <v>3.7999999999999999E-2</v>
      </c>
      <c r="J73">
        <v>6.9000000000000006E-2</v>
      </c>
      <c r="K73" t="s">
        <v>439</v>
      </c>
      <c r="L73">
        <f t="shared" si="1"/>
        <v>0.91500000000000004</v>
      </c>
    </row>
    <row r="74" spans="1:12">
      <c r="A74" s="6"/>
      <c r="B74" t="s">
        <v>516</v>
      </c>
      <c r="C74">
        <v>0.18</v>
      </c>
      <c r="D74">
        <v>0</v>
      </c>
      <c r="E74">
        <v>0</v>
      </c>
      <c r="F74">
        <v>0.01</v>
      </c>
      <c r="G74">
        <v>0.01</v>
      </c>
      <c r="H74">
        <v>0</v>
      </c>
      <c r="I74">
        <v>0</v>
      </c>
      <c r="J74">
        <v>0</v>
      </c>
      <c r="K74" t="s">
        <v>439</v>
      </c>
      <c r="L74">
        <f t="shared" si="1"/>
        <v>1</v>
      </c>
    </row>
    <row r="75" spans="1:12">
      <c r="A75" s="6"/>
      <c r="B75" t="s">
        <v>517</v>
      </c>
      <c r="C75">
        <v>0.14699999999999999</v>
      </c>
      <c r="D75">
        <v>0</v>
      </c>
      <c r="E75">
        <v>0</v>
      </c>
      <c r="F75">
        <v>6.7000000000000004E-2</v>
      </c>
      <c r="G75">
        <v>1.4999999999999999E-2</v>
      </c>
      <c r="H75">
        <v>9.6000000000000002E-2</v>
      </c>
      <c r="I75">
        <v>1.6E-2</v>
      </c>
      <c r="J75">
        <v>1E-3</v>
      </c>
      <c r="K75" t="s">
        <v>439</v>
      </c>
      <c r="L75">
        <f t="shared" si="1"/>
        <v>1</v>
      </c>
    </row>
    <row r="76" spans="1:12">
      <c r="A76" s="6"/>
      <c r="B76" t="s">
        <v>518</v>
      </c>
      <c r="C76">
        <v>0.114</v>
      </c>
      <c r="D76">
        <v>0.10299999999999999</v>
      </c>
      <c r="E76">
        <v>0</v>
      </c>
      <c r="F76">
        <v>0</v>
      </c>
      <c r="G76">
        <v>0</v>
      </c>
      <c r="H76">
        <v>0</v>
      </c>
      <c r="I76">
        <v>4.0000000000000001E-3</v>
      </c>
      <c r="J76">
        <v>1.4999999999999999E-2</v>
      </c>
      <c r="K76" t="s">
        <v>439</v>
      </c>
      <c r="L76">
        <f t="shared" si="1"/>
        <v>0.89700000000000002</v>
      </c>
    </row>
    <row r="77" spans="1:12">
      <c r="A77" s="6"/>
      <c r="B77" t="s">
        <v>519</v>
      </c>
      <c r="C77">
        <v>4.5999999999999999E-2</v>
      </c>
      <c r="D77">
        <v>0.17399999999999999</v>
      </c>
      <c r="E77">
        <v>0.13200000000000001</v>
      </c>
      <c r="F77">
        <v>0.19900000000000001</v>
      </c>
      <c r="G77">
        <v>0.19600000000000001</v>
      </c>
      <c r="H77">
        <v>0.27200000000000002</v>
      </c>
      <c r="I77">
        <v>0.24099999999999999</v>
      </c>
      <c r="J77">
        <v>0.27</v>
      </c>
      <c r="K77" t="s">
        <v>439</v>
      </c>
      <c r="L77">
        <f t="shared" si="1"/>
        <v>0.82600000000000007</v>
      </c>
    </row>
    <row r="78" spans="1:12">
      <c r="A78" s="6"/>
      <c r="B78" t="s">
        <v>520</v>
      </c>
      <c r="C78">
        <v>0.23200000000000001</v>
      </c>
      <c r="D78">
        <v>0.246</v>
      </c>
      <c r="E78">
        <v>0.21299999999999999</v>
      </c>
      <c r="F78">
        <v>0.28299999999999997</v>
      </c>
      <c r="G78">
        <v>0.26700000000000002</v>
      </c>
      <c r="H78">
        <v>0.36599999999999999</v>
      </c>
      <c r="I78">
        <v>0.313</v>
      </c>
      <c r="J78">
        <v>0.36399999999999999</v>
      </c>
      <c r="K78" t="s">
        <v>439</v>
      </c>
      <c r="L78">
        <f t="shared" si="1"/>
        <v>0.754</v>
      </c>
    </row>
    <row r="79" spans="1:12">
      <c r="A79" s="6"/>
      <c r="B79" t="s">
        <v>521</v>
      </c>
      <c r="C79">
        <v>0.29699999999999999</v>
      </c>
      <c r="D79">
        <v>0.27500000000000002</v>
      </c>
      <c r="E79">
        <v>0.33200000000000002</v>
      </c>
      <c r="F79">
        <v>0.28999999999999998</v>
      </c>
      <c r="G79">
        <v>0.26500000000000001</v>
      </c>
      <c r="H79">
        <v>0.34200000000000003</v>
      </c>
      <c r="I79">
        <v>0.312</v>
      </c>
      <c r="J79">
        <v>0.33600000000000002</v>
      </c>
      <c r="K79" t="s">
        <v>439</v>
      </c>
      <c r="L79">
        <f t="shared" si="1"/>
        <v>0.72499999999999998</v>
      </c>
    </row>
    <row r="80" spans="1:12">
      <c r="A80" s="6"/>
      <c r="B80" t="s">
        <v>522</v>
      </c>
      <c r="C80">
        <v>0.29499999999999998</v>
      </c>
      <c r="D80">
        <v>0.27100000000000002</v>
      </c>
      <c r="E80">
        <v>0.245</v>
      </c>
      <c r="F80">
        <v>2.9000000000000001E-2</v>
      </c>
      <c r="G80" t="s">
        <v>442</v>
      </c>
      <c r="H80">
        <v>0.108</v>
      </c>
      <c r="I80">
        <v>5.8999999999999997E-2</v>
      </c>
      <c r="J80">
        <v>9.8000000000000004E-2</v>
      </c>
      <c r="K80" t="s">
        <v>439</v>
      </c>
      <c r="L80">
        <f t="shared" si="1"/>
        <v>0.72899999999999998</v>
      </c>
    </row>
    <row r="81" spans="1:12">
      <c r="A81" s="6"/>
      <c r="B81" t="s">
        <v>523</v>
      </c>
      <c r="C81">
        <v>4.0000000000000001E-3</v>
      </c>
      <c r="D81">
        <v>3.0000000000000001E-3</v>
      </c>
      <c r="E81">
        <v>3.0000000000000001E-3</v>
      </c>
      <c r="F81">
        <v>3.0000000000000001E-3</v>
      </c>
      <c r="G81">
        <v>1E-3</v>
      </c>
      <c r="H81">
        <v>0.02</v>
      </c>
      <c r="I81">
        <v>1E-3</v>
      </c>
      <c r="J81">
        <v>1E-3</v>
      </c>
      <c r="K81" t="s">
        <v>439</v>
      </c>
      <c r="L81">
        <f t="shared" si="1"/>
        <v>0.997</v>
      </c>
    </row>
    <row r="82" spans="1:12">
      <c r="A82" s="6"/>
      <c r="B82" t="s">
        <v>524</v>
      </c>
      <c r="C82">
        <v>0.20399999999999999</v>
      </c>
      <c r="D82">
        <v>0.111</v>
      </c>
      <c r="E82">
        <v>0.20399999999999999</v>
      </c>
      <c r="F82" t="s">
        <v>447</v>
      </c>
      <c r="G82" t="s">
        <v>442</v>
      </c>
      <c r="H82">
        <v>0.42599999999999999</v>
      </c>
      <c r="I82">
        <v>0.16700000000000001</v>
      </c>
      <c r="J82">
        <v>0.29599999999999999</v>
      </c>
      <c r="K82" t="s">
        <v>439</v>
      </c>
      <c r="L82">
        <f t="shared" si="1"/>
        <v>0.88900000000000001</v>
      </c>
    </row>
    <row r="83" spans="1:12">
      <c r="A83" s="6"/>
      <c r="B83" t="s">
        <v>525</v>
      </c>
      <c r="C83">
        <v>0.40600000000000003</v>
      </c>
      <c r="D83">
        <v>0.42</v>
      </c>
      <c r="E83">
        <v>0.36799999999999999</v>
      </c>
      <c r="F83">
        <v>0.22600000000000001</v>
      </c>
      <c r="G83" t="s">
        <v>442</v>
      </c>
      <c r="H83">
        <v>0.252</v>
      </c>
      <c r="I83">
        <v>0.34499999999999997</v>
      </c>
      <c r="J83">
        <v>0.49099999999999999</v>
      </c>
      <c r="K83" t="s">
        <v>439</v>
      </c>
      <c r="L83">
        <f t="shared" si="1"/>
        <v>0.58000000000000007</v>
      </c>
    </row>
    <row r="84" spans="1:12">
      <c r="A84" s="6"/>
      <c r="B84" t="s">
        <v>526</v>
      </c>
      <c r="C84">
        <v>0.65700000000000003</v>
      </c>
      <c r="D84">
        <v>0.33100000000000002</v>
      </c>
      <c r="E84">
        <v>0.38100000000000001</v>
      </c>
      <c r="F84" t="s">
        <v>447</v>
      </c>
      <c r="G84" t="s">
        <v>442</v>
      </c>
      <c r="H84">
        <v>0.53600000000000003</v>
      </c>
      <c r="I84">
        <v>0.39200000000000002</v>
      </c>
      <c r="J84">
        <v>0.39800000000000002</v>
      </c>
      <c r="K84" t="s">
        <v>439</v>
      </c>
      <c r="L84">
        <f t="shared" si="1"/>
        <v>0.66900000000000004</v>
      </c>
    </row>
    <row r="85" spans="1:12">
      <c r="A85" s="6"/>
      <c r="B85" t="s">
        <v>527</v>
      </c>
      <c r="C85">
        <v>0.40300000000000002</v>
      </c>
      <c r="D85">
        <v>0.27100000000000002</v>
      </c>
      <c r="E85">
        <v>0.26500000000000001</v>
      </c>
      <c r="F85" t="s">
        <v>447</v>
      </c>
      <c r="G85" t="s">
        <v>442</v>
      </c>
      <c r="H85">
        <v>0.33700000000000002</v>
      </c>
      <c r="I85">
        <v>0.24299999999999999</v>
      </c>
      <c r="J85">
        <v>0.315</v>
      </c>
      <c r="K85" t="s">
        <v>439</v>
      </c>
      <c r="L85">
        <f t="shared" si="1"/>
        <v>0.72899999999999998</v>
      </c>
    </row>
    <row r="86" spans="1:12">
      <c r="A86" s="6"/>
      <c r="B86" t="s">
        <v>528</v>
      </c>
      <c r="C86">
        <v>0.14499999999999999</v>
      </c>
      <c r="D86">
        <v>0.155</v>
      </c>
      <c r="E86">
        <v>0.14199999999999999</v>
      </c>
      <c r="F86">
        <v>0.121</v>
      </c>
      <c r="G86">
        <v>0.113</v>
      </c>
      <c r="H86">
        <v>0.16400000000000001</v>
      </c>
      <c r="I86">
        <v>8.1000000000000003E-2</v>
      </c>
      <c r="J86">
        <v>0.16900000000000001</v>
      </c>
      <c r="K86" t="s">
        <v>439</v>
      </c>
      <c r="L86">
        <f t="shared" si="1"/>
        <v>0.84499999999999997</v>
      </c>
    </row>
    <row r="87" spans="1:12">
      <c r="A87" s="6"/>
      <c r="B87" t="s">
        <v>529</v>
      </c>
      <c r="C87">
        <v>6</v>
      </c>
      <c r="D87">
        <v>27</v>
      </c>
      <c r="E87">
        <v>21</v>
      </c>
      <c r="F87">
        <v>14</v>
      </c>
      <c r="G87">
        <v>10</v>
      </c>
      <c r="H87">
        <v>4</v>
      </c>
      <c r="I87">
        <v>21</v>
      </c>
      <c r="J87">
        <v>9</v>
      </c>
      <c r="K87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7B4-1C09-4D48-801C-19E8B4A30896}">
  <dimension ref="A1:K450"/>
  <sheetViews>
    <sheetView workbookViewId="0">
      <selection activeCell="E287" sqref="E287"/>
    </sheetView>
  </sheetViews>
  <sheetFormatPr defaultRowHeight="14.4"/>
  <sheetData>
    <row r="1" spans="1:11">
      <c r="A1" t="s">
        <v>408</v>
      </c>
    </row>
    <row r="2" spans="1:11">
      <c r="A2" t="s">
        <v>409</v>
      </c>
    </row>
    <row r="3" spans="1:11">
      <c r="A3" t="s">
        <v>17</v>
      </c>
      <c r="B3" t="s">
        <v>18</v>
      </c>
      <c r="C3" t="s">
        <v>19</v>
      </c>
      <c r="D3" t="s">
        <v>231</v>
      </c>
      <c r="E3" t="s">
        <v>21</v>
      </c>
      <c r="F3" t="s">
        <v>345</v>
      </c>
      <c r="G3" t="s">
        <v>23</v>
      </c>
      <c r="H3" t="s">
        <v>24</v>
      </c>
      <c r="I3" t="s">
        <v>25</v>
      </c>
      <c r="J3" t="s">
        <v>26</v>
      </c>
      <c r="K3" t="s">
        <v>346</v>
      </c>
    </row>
    <row r="4" spans="1:11">
      <c r="A4" t="s">
        <v>347</v>
      </c>
      <c r="B4" t="s">
        <v>81</v>
      </c>
      <c r="C4" t="s">
        <v>257</v>
      </c>
      <c r="D4" t="s">
        <v>29</v>
      </c>
      <c r="E4" t="s">
        <v>30</v>
      </c>
      <c r="F4" t="s">
        <v>258</v>
      </c>
      <c r="G4" t="s">
        <v>348</v>
      </c>
    </row>
    <row r="5" spans="1:11">
      <c r="A5" t="s">
        <v>349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350</v>
      </c>
      <c r="H5" t="s">
        <v>351</v>
      </c>
    </row>
    <row r="6" spans="1:11">
      <c r="A6" t="s">
        <v>352</v>
      </c>
      <c r="B6" t="s">
        <v>353</v>
      </c>
      <c r="C6" t="s">
        <v>40</v>
      </c>
      <c r="D6" t="s">
        <v>41</v>
      </c>
      <c r="E6" t="s">
        <v>265</v>
      </c>
      <c r="F6" t="s">
        <v>43</v>
      </c>
      <c r="G6" t="s">
        <v>266</v>
      </c>
      <c r="H6" t="s">
        <v>354</v>
      </c>
    </row>
    <row r="7" spans="1:11">
      <c r="A7" t="s">
        <v>355</v>
      </c>
      <c r="B7" t="s">
        <v>268</v>
      </c>
      <c r="C7" t="s">
        <v>269</v>
      </c>
      <c r="D7" t="s">
        <v>270</v>
      </c>
      <c r="E7" t="s">
        <v>271</v>
      </c>
      <c r="F7" t="s">
        <v>356</v>
      </c>
    </row>
    <row r="8" spans="1:11">
      <c r="A8" t="s">
        <v>357</v>
      </c>
      <c r="B8" t="s">
        <v>272</v>
      </c>
      <c r="C8" t="s">
        <v>273</v>
      </c>
      <c r="D8" t="s">
        <v>274</v>
      </c>
      <c r="E8" t="s">
        <v>275</v>
      </c>
      <c r="F8" t="s">
        <v>358</v>
      </c>
    </row>
    <row r="9" spans="1:11">
      <c r="A9" t="s">
        <v>359</v>
      </c>
      <c r="B9" t="s">
        <v>277</v>
      </c>
      <c r="C9" t="s">
        <v>360</v>
      </c>
      <c r="D9" t="s">
        <v>279</v>
      </c>
      <c r="E9" t="s">
        <v>280</v>
      </c>
      <c r="F9" t="s">
        <v>281</v>
      </c>
      <c r="G9" t="s">
        <v>282</v>
      </c>
      <c r="H9" t="s">
        <v>361</v>
      </c>
    </row>
    <row r="10" spans="1:11">
      <c r="A10" t="s">
        <v>362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  <c r="I10" t="s">
        <v>363</v>
      </c>
    </row>
    <row r="11" spans="1:11">
      <c r="A11" t="s">
        <v>364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365</v>
      </c>
    </row>
    <row r="12" spans="1:11">
      <c r="A12" t="s">
        <v>366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303</v>
      </c>
    </row>
    <row r="13" spans="1:11">
      <c r="A13" t="s">
        <v>304</v>
      </c>
      <c r="B13" t="s">
        <v>305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73</v>
      </c>
      <c r="I13" t="s">
        <v>410</v>
      </c>
    </row>
    <row r="14" spans="1:11">
      <c r="A14" t="s">
        <v>411</v>
      </c>
    </row>
    <row r="15" spans="1:11">
      <c r="A15" t="s">
        <v>412</v>
      </c>
      <c r="B15" t="s">
        <v>74</v>
      </c>
      <c r="C15" t="s">
        <v>75</v>
      </c>
      <c r="D15" t="s">
        <v>76</v>
      </c>
      <c r="E15" t="s">
        <v>77</v>
      </c>
      <c r="F15" t="s">
        <v>413</v>
      </c>
    </row>
    <row r="16" spans="1:11">
      <c r="A16">
        <v>1</v>
      </c>
      <c r="B16">
        <v>0.63432812819609696</v>
      </c>
      <c r="C16">
        <v>62.702702702702702</v>
      </c>
      <c r="D16">
        <v>0.70867045116424499</v>
      </c>
      <c r="E16">
        <v>34.200000000000003</v>
      </c>
      <c r="F16">
        <v>157.11003255844099</v>
      </c>
    </row>
    <row r="17" spans="1:6">
      <c r="A17">
        <v>2</v>
      </c>
      <c r="B17">
        <v>0.56198631782789399</v>
      </c>
      <c r="C17">
        <v>67.837837837837796</v>
      </c>
      <c r="D17">
        <v>1.03404304361343</v>
      </c>
      <c r="E17">
        <v>35.700000000000003</v>
      </c>
      <c r="F17">
        <v>157.32579064369199</v>
      </c>
    </row>
    <row r="18" spans="1:6">
      <c r="A18">
        <v>3</v>
      </c>
      <c r="B18">
        <v>0.50736723654978899</v>
      </c>
      <c r="C18">
        <v>77.837837837837796</v>
      </c>
      <c r="D18">
        <v>0.97715394210815398</v>
      </c>
      <c r="E18">
        <v>35.4</v>
      </c>
      <c r="F18">
        <v>157.32095575332599</v>
      </c>
    </row>
    <row r="19" spans="1:6">
      <c r="A19">
        <v>4</v>
      </c>
      <c r="B19">
        <v>0.45744011627661202</v>
      </c>
      <c r="C19">
        <v>86.486486486486399</v>
      </c>
      <c r="D19">
        <v>0.67691259050369201</v>
      </c>
      <c r="E19">
        <v>53.5</v>
      </c>
      <c r="F19">
        <v>157.320610523223</v>
      </c>
    </row>
    <row r="20" spans="1:6">
      <c r="A20">
        <v>5</v>
      </c>
      <c r="B20">
        <v>0.43915529154442401</v>
      </c>
      <c r="C20">
        <v>87.027027027027003</v>
      </c>
      <c r="D20">
        <v>0.50097886180877604</v>
      </c>
      <c r="E20">
        <v>81.3</v>
      </c>
      <c r="F20">
        <v>157.27276587486199</v>
      </c>
    </row>
    <row r="21" spans="1:6">
      <c r="A21">
        <v>6</v>
      </c>
      <c r="B21">
        <v>0.42243185623272</v>
      </c>
      <c r="C21">
        <v>83.783783783783704</v>
      </c>
      <c r="D21">
        <v>0.49083616995811402</v>
      </c>
      <c r="E21">
        <v>79.8</v>
      </c>
      <c r="F21">
        <v>157.306943178176</v>
      </c>
    </row>
    <row r="22" spans="1:6">
      <c r="A22">
        <v>7</v>
      </c>
      <c r="B22">
        <v>0.46320470168783801</v>
      </c>
      <c r="C22">
        <v>83.243243243243199</v>
      </c>
      <c r="D22">
        <v>0.56068985319137499</v>
      </c>
      <c r="E22">
        <v>74.599999999999994</v>
      </c>
      <c r="F22">
        <v>157.270161628723</v>
      </c>
    </row>
    <row r="23" spans="1:6">
      <c r="A23">
        <v>8</v>
      </c>
      <c r="B23">
        <v>0.39411747391159402</v>
      </c>
      <c r="C23">
        <v>89.459459459459396</v>
      </c>
      <c r="D23">
        <v>0.50854863786697302</v>
      </c>
      <c r="E23">
        <v>79.5</v>
      </c>
      <c r="F23">
        <v>157.30876088142301</v>
      </c>
    </row>
    <row r="24" spans="1:6">
      <c r="A24">
        <v>9</v>
      </c>
      <c r="B24">
        <v>0.37441005094631202</v>
      </c>
      <c r="C24">
        <v>87.297297297297206</v>
      </c>
      <c r="D24">
        <v>0.61325925612449605</v>
      </c>
      <c r="E24">
        <v>75.3</v>
      </c>
      <c r="F24">
        <v>157.20761752128601</v>
      </c>
    </row>
    <row r="25" spans="1:6">
      <c r="A25">
        <v>10</v>
      </c>
      <c r="B25">
        <v>0.377950089847719</v>
      </c>
      <c r="C25">
        <v>88.108108108108098</v>
      </c>
      <c r="D25">
        <v>0.58963526701927105</v>
      </c>
      <c r="E25">
        <v>73.5</v>
      </c>
      <c r="F25">
        <v>157.26402044296199</v>
      </c>
    </row>
    <row r="26" spans="1:6">
      <c r="A26">
        <v>11</v>
      </c>
      <c r="B26">
        <v>0.36675124410036403</v>
      </c>
      <c r="C26">
        <v>87.837837837837796</v>
      </c>
      <c r="D26">
        <v>0.54012285947799599</v>
      </c>
      <c r="E26">
        <v>79.8</v>
      </c>
      <c r="F26">
        <v>157.26580905914301</v>
      </c>
    </row>
    <row r="27" spans="1:6">
      <c r="A27">
        <v>12</v>
      </c>
      <c r="B27">
        <v>0.33684704432616303</v>
      </c>
      <c r="C27">
        <v>88.648648648648603</v>
      </c>
      <c r="D27">
        <v>0.65918449544906599</v>
      </c>
      <c r="E27">
        <v>65.400000000000006</v>
      </c>
      <c r="F27">
        <v>157.22936987876801</v>
      </c>
    </row>
    <row r="28" spans="1:6">
      <c r="A28">
        <v>13</v>
      </c>
      <c r="B28">
        <v>0.32804167077348001</v>
      </c>
      <c r="C28">
        <v>91.351351351351298</v>
      </c>
      <c r="D28">
        <v>0.64527391672134404</v>
      </c>
      <c r="E28">
        <v>69.7</v>
      </c>
      <c r="F28">
        <v>157.27223587036099</v>
      </c>
    </row>
    <row r="29" spans="1:6">
      <c r="A29">
        <v>14</v>
      </c>
      <c r="B29">
        <v>0.36989403930870202</v>
      </c>
      <c r="C29">
        <v>87.297297297297206</v>
      </c>
      <c r="D29">
        <v>0.58053402900695805</v>
      </c>
      <c r="E29">
        <v>76</v>
      </c>
      <c r="F29">
        <v>157.327196121215</v>
      </c>
    </row>
    <row r="30" spans="1:6">
      <c r="A30">
        <v>15</v>
      </c>
      <c r="B30">
        <v>0.38750484843511801</v>
      </c>
      <c r="C30">
        <v>87.297297297297206</v>
      </c>
      <c r="D30">
        <v>0.65213389158248902</v>
      </c>
      <c r="E30">
        <v>61.9</v>
      </c>
      <c r="F30">
        <v>157.31592297553999</v>
      </c>
    </row>
    <row r="31" spans="1:6">
      <c r="A31">
        <v>16</v>
      </c>
      <c r="B31">
        <v>0.35384572341635401</v>
      </c>
      <c r="C31">
        <v>88.918918918918905</v>
      </c>
      <c r="D31">
        <v>0.79374850416183396</v>
      </c>
      <c r="E31">
        <v>53.6</v>
      </c>
      <c r="F31">
        <v>157.29412245750399</v>
      </c>
    </row>
    <row r="32" spans="1:6">
      <c r="A32">
        <v>17</v>
      </c>
      <c r="B32">
        <v>0.38852923174162102</v>
      </c>
      <c r="C32">
        <v>88.648648648648603</v>
      </c>
      <c r="D32">
        <v>0.67052289462089498</v>
      </c>
      <c r="E32">
        <v>75.099999999999994</v>
      </c>
      <c r="F32">
        <v>157.472588777542</v>
      </c>
    </row>
    <row r="33" spans="1:6">
      <c r="A33">
        <v>18</v>
      </c>
      <c r="B33">
        <v>0.36036128031240899</v>
      </c>
      <c r="C33">
        <v>88.378378378378301</v>
      </c>
      <c r="D33">
        <v>0.78175168156623798</v>
      </c>
      <c r="E33">
        <v>61.4</v>
      </c>
      <c r="F33">
        <v>157.27484059333801</v>
      </c>
    </row>
    <row r="34" spans="1:6">
      <c r="A34">
        <v>19</v>
      </c>
      <c r="B34">
        <v>0.36123178649593002</v>
      </c>
      <c r="C34">
        <v>86.486486486486399</v>
      </c>
      <c r="D34">
        <v>0.62770506429672202</v>
      </c>
      <c r="E34">
        <v>72.5</v>
      </c>
      <c r="F34">
        <v>157.25046110153099</v>
      </c>
    </row>
    <row r="35" spans="1:6">
      <c r="A35">
        <v>20</v>
      </c>
      <c r="B35">
        <v>0.36454891820211599</v>
      </c>
      <c r="C35">
        <v>87.027027027027003</v>
      </c>
      <c r="D35">
        <v>0.65021868991851794</v>
      </c>
      <c r="E35">
        <v>79.599999999999994</v>
      </c>
      <c r="F35">
        <v>157.28641462325999</v>
      </c>
    </row>
    <row r="36" spans="1:6">
      <c r="A36">
        <v>21</v>
      </c>
      <c r="B36">
        <v>0.333762556314468</v>
      </c>
      <c r="C36">
        <v>89.459459459459396</v>
      </c>
      <c r="D36">
        <v>0.52087568616866997</v>
      </c>
      <c r="E36">
        <v>81</v>
      </c>
      <c r="F36">
        <v>157.27664637565599</v>
      </c>
    </row>
    <row r="37" spans="1:6">
      <c r="A37">
        <v>22</v>
      </c>
      <c r="B37">
        <v>0.35361771390244701</v>
      </c>
      <c r="C37">
        <v>87.567567567567494</v>
      </c>
      <c r="D37">
        <v>0.73421042394638003</v>
      </c>
      <c r="E37">
        <v>77.900000000000006</v>
      </c>
      <c r="F37">
        <v>157.296329021453</v>
      </c>
    </row>
    <row r="38" spans="1:6">
      <c r="A38">
        <v>23</v>
      </c>
      <c r="B38">
        <v>0.33696445613294002</v>
      </c>
      <c r="C38">
        <v>89.459459459459396</v>
      </c>
      <c r="D38">
        <v>0.60570039212703697</v>
      </c>
      <c r="E38">
        <v>71.3</v>
      </c>
      <c r="F38">
        <v>157.30945467948899</v>
      </c>
    </row>
    <row r="39" spans="1:6">
      <c r="A39">
        <v>24</v>
      </c>
      <c r="B39">
        <v>0.35174206527503699</v>
      </c>
      <c r="C39">
        <v>88.648648648648603</v>
      </c>
      <c r="D39">
        <v>0.60568944680690695</v>
      </c>
      <c r="E39">
        <v>79.599999999999994</v>
      </c>
      <c r="F39">
        <v>157.29615283012299</v>
      </c>
    </row>
    <row r="40" spans="1:6">
      <c r="A40">
        <v>25</v>
      </c>
      <c r="B40">
        <v>0.34872978635736401</v>
      </c>
      <c r="C40">
        <v>86.756756756756701</v>
      </c>
      <c r="D40">
        <v>0.48744659745693197</v>
      </c>
      <c r="E40">
        <v>81.8</v>
      </c>
      <c r="F40">
        <v>157.213588237762</v>
      </c>
    </row>
    <row r="41" spans="1:6">
      <c r="A41">
        <v>26</v>
      </c>
      <c r="B41">
        <v>0.31345251540879898</v>
      </c>
      <c r="C41">
        <v>88.648648648648603</v>
      </c>
      <c r="D41">
        <v>0.48032937371730799</v>
      </c>
      <c r="E41">
        <v>82.8</v>
      </c>
      <c r="F41">
        <v>157.31247448921201</v>
      </c>
    </row>
    <row r="42" spans="1:6">
      <c r="A42">
        <v>27</v>
      </c>
      <c r="B42">
        <v>0.30795167974523502</v>
      </c>
      <c r="C42">
        <v>90</v>
      </c>
      <c r="D42">
        <v>0.49597031629085497</v>
      </c>
      <c r="E42">
        <v>83.3</v>
      </c>
      <c r="F42">
        <v>157.22270822524999</v>
      </c>
    </row>
    <row r="43" spans="1:6">
      <c r="A43">
        <v>28</v>
      </c>
      <c r="B43">
        <v>0.32459409301345399</v>
      </c>
      <c r="C43">
        <v>90</v>
      </c>
      <c r="D43">
        <v>0.52226323056221002</v>
      </c>
      <c r="E43">
        <v>82.6</v>
      </c>
      <c r="F43">
        <v>157.26640033721901</v>
      </c>
    </row>
    <row r="44" spans="1:6">
      <c r="A44">
        <v>29</v>
      </c>
      <c r="B44">
        <v>0.30667932677913301</v>
      </c>
      <c r="C44">
        <v>90.270270270270203</v>
      </c>
      <c r="D44">
        <v>0.51454132902622196</v>
      </c>
      <c r="E44">
        <v>81.5</v>
      </c>
      <c r="F44">
        <v>157.15396809577899</v>
      </c>
    </row>
    <row r="45" spans="1:6">
      <c r="A45">
        <v>30</v>
      </c>
      <c r="B45">
        <v>0.30364062077290299</v>
      </c>
      <c r="C45">
        <v>90.540540540540505</v>
      </c>
      <c r="D45">
        <v>0.55116668605804398</v>
      </c>
      <c r="E45">
        <v>81.8</v>
      </c>
      <c r="F45">
        <v>157.164482355117</v>
      </c>
    </row>
    <row r="46" spans="1:6">
      <c r="A46">
        <v>31</v>
      </c>
      <c r="B46">
        <v>0.33470062371846698</v>
      </c>
      <c r="C46">
        <v>89.459459459459396</v>
      </c>
      <c r="D46">
        <v>0.570225884199142</v>
      </c>
      <c r="E46">
        <v>80.8</v>
      </c>
      <c r="F46">
        <v>157.25086164474399</v>
      </c>
    </row>
    <row r="47" spans="1:6">
      <c r="A47">
        <v>32</v>
      </c>
      <c r="B47">
        <v>0.31626765131950302</v>
      </c>
      <c r="C47">
        <v>90</v>
      </c>
      <c r="D47">
        <v>0.54124629104137401</v>
      </c>
      <c r="E47">
        <v>81.7</v>
      </c>
      <c r="F47">
        <v>157.27880525588901</v>
      </c>
    </row>
    <row r="48" spans="1:6">
      <c r="A48">
        <v>33</v>
      </c>
      <c r="B48">
        <v>0.30923691424163602</v>
      </c>
      <c r="C48">
        <v>90.270270270270203</v>
      </c>
      <c r="D48">
        <v>0.54050304746627797</v>
      </c>
      <c r="E48">
        <v>80</v>
      </c>
      <c r="F48">
        <v>157.318893909454</v>
      </c>
    </row>
    <row r="49" spans="1:6">
      <c r="A49">
        <v>34</v>
      </c>
      <c r="B49">
        <v>0.30911967077770702</v>
      </c>
      <c r="C49">
        <v>90.810810810810807</v>
      </c>
      <c r="D49">
        <v>0.53686868166923496</v>
      </c>
      <c r="E49">
        <v>81</v>
      </c>
      <c r="F49">
        <v>157.26782798766999</v>
      </c>
    </row>
    <row r="50" spans="1:6">
      <c r="A50">
        <v>35</v>
      </c>
      <c r="B50">
        <v>0.31009200618073701</v>
      </c>
      <c r="C50">
        <v>90.540540540540505</v>
      </c>
      <c r="D50">
        <v>0.554339644789695</v>
      </c>
      <c r="E50">
        <v>79.8</v>
      </c>
      <c r="F50">
        <v>157.35834836959799</v>
      </c>
    </row>
    <row r="51" spans="1:6">
      <c r="A51">
        <v>36</v>
      </c>
      <c r="B51">
        <v>0.30353843682521098</v>
      </c>
      <c r="C51">
        <v>89.729729729729698</v>
      </c>
      <c r="D51">
        <v>0.51226959812641104</v>
      </c>
      <c r="E51">
        <v>82.3</v>
      </c>
      <c r="F51">
        <v>157.350956201553</v>
      </c>
    </row>
    <row r="52" spans="1:6">
      <c r="A52">
        <v>37</v>
      </c>
      <c r="B52">
        <v>0.29516861470969902</v>
      </c>
      <c r="C52">
        <v>88.918918918918905</v>
      </c>
      <c r="D52">
        <v>0.51837125450372701</v>
      </c>
      <c r="E52">
        <v>82.7</v>
      </c>
      <c r="F52">
        <v>157.35313892364499</v>
      </c>
    </row>
    <row r="53" spans="1:6">
      <c r="A53">
        <v>38</v>
      </c>
      <c r="B53">
        <v>0.312049875710461</v>
      </c>
      <c r="C53">
        <v>89.459459459459396</v>
      </c>
      <c r="D53">
        <v>0.56655039572715704</v>
      </c>
      <c r="E53">
        <v>82.5</v>
      </c>
      <c r="F53">
        <v>157.225680828094</v>
      </c>
    </row>
    <row r="54" spans="1:6">
      <c r="A54">
        <v>39</v>
      </c>
      <c r="B54">
        <v>0.31385472674627501</v>
      </c>
      <c r="C54">
        <v>90</v>
      </c>
      <c r="D54">
        <v>0.52088898462057098</v>
      </c>
      <c r="E54">
        <v>82.7</v>
      </c>
      <c r="F54">
        <v>157.34938955307001</v>
      </c>
    </row>
    <row r="55" spans="1:6">
      <c r="A55">
        <v>40</v>
      </c>
      <c r="B55">
        <v>0.28613440458839001</v>
      </c>
      <c r="C55">
        <v>90.540540540540505</v>
      </c>
      <c r="D55">
        <v>0.551264133453369</v>
      </c>
      <c r="E55">
        <v>81.2</v>
      </c>
      <c r="F55">
        <v>157.55289173126201</v>
      </c>
    </row>
    <row r="56" spans="1:6">
      <c r="A56">
        <v>41</v>
      </c>
      <c r="B56">
        <v>0.29923360847137997</v>
      </c>
      <c r="C56">
        <v>89.729729729729698</v>
      </c>
      <c r="D56">
        <v>0.55734694814681995</v>
      </c>
      <c r="E56">
        <v>81.400000000000006</v>
      </c>
      <c r="F56">
        <v>157.27900075912399</v>
      </c>
    </row>
    <row r="57" spans="1:6">
      <c r="A57">
        <v>42</v>
      </c>
      <c r="B57">
        <v>0.31860058146553999</v>
      </c>
      <c r="C57">
        <v>88.648648648648603</v>
      </c>
      <c r="D57">
        <v>0.53430646538734405</v>
      </c>
      <c r="E57">
        <v>82.9</v>
      </c>
      <c r="F57">
        <v>157.22810912132201</v>
      </c>
    </row>
    <row r="58" spans="1:6">
      <c r="A58">
        <v>43</v>
      </c>
      <c r="B58">
        <v>0.31818645064895201</v>
      </c>
      <c r="C58">
        <v>89.189189189189193</v>
      </c>
      <c r="D58">
        <v>0.57491393387317602</v>
      </c>
      <c r="E58">
        <v>80</v>
      </c>
      <c r="F58">
        <v>157.27488970756499</v>
      </c>
    </row>
    <row r="59" spans="1:6">
      <c r="A59">
        <v>44</v>
      </c>
      <c r="B59">
        <v>0.31857745357461797</v>
      </c>
      <c r="C59">
        <v>89.459459459459396</v>
      </c>
      <c r="D59">
        <v>0.59282522791624004</v>
      </c>
      <c r="E59">
        <v>80.5</v>
      </c>
      <c r="F59">
        <v>157.31618642807001</v>
      </c>
    </row>
    <row r="60" spans="1:6">
      <c r="A60">
        <v>45</v>
      </c>
      <c r="B60">
        <v>0.300320745158839</v>
      </c>
      <c r="C60">
        <v>90</v>
      </c>
      <c r="D60">
        <v>0.53563198912143695</v>
      </c>
      <c r="E60">
        <v>82.4</v>
      </c>
      <c r="F60">
        <v>157.30381965637201</v>
      </c>
    </row>
    <row r="61" spans="1:6">
      <c r="A61">
        <v>46</v>
      </c>
      <c r="B61">
        <v>0.30403942900734898</v>
      </c>
      <c r="C61">
        <v>89.729729729729698</v>
      </c>
      <c r="D61">
        <v>0.534740920305252</v>
      </c>
      <c r="E61">
        <v>81.099999999999994</v>
      </c>
      <c r="F61">
        <v>157.28089714050199</v>
      </c>
    </row>
    <row r="62" spans="1:6">
      <c r="A62">
        <v>47</v>
      </c>
      <c r="B62">
        <v>0.30851238273285497</v>
      </c>
      <c r="C62">
        <v>89.459459459459396</v>
      </c>
      <c r="D62">
        <v>0.55712074577808302</v>
      </c>
      <c r="E62">
        <v>80.099999999999994</v>
      </c>
      <c r="F62">
        <v>157.42265558242701</v>
      </c>
    </row>
    <row r="63" spans="1:6">
      <c r="A63">
        <v>48</v>
      </c>
      <c r="B63">
        <v>0.31227834160263401</v>
      </c>
      <c r="C63">
        <v>89.459459459459396</v>
      </c>
      <c r="D63">
        <v>0.56419191610813102</v>
      </c>
      <c r="E63">
        <v>81.400000000000006</v>
      </c>
      <c r="F63">
        <v>157.225522756576</v>
      </c>
    </row>
    <row r="64" spans="1:6">
      <c r="A64">
        <v>49</v>
      </c>
      <c r="B64">
        <v>0.32226906789315701</v>
      </c>
      <c r="C64">
        <v>88.108108108108098</v>
      </c>
      <c r="D64">
        <v>0.55532516086101502</v>
      </c>
      <c r="E64">
        <v>80.2</v>
      </c>
      <c r="F64">
        <v>157.30291581153801</v>
      </c>
    </row>
    <row r="65" spans="1:6">
      <c r="A65">
        <v>50</v>
      </c>
      <c r="B65">
        <v>0.32843279129750003</v>
      </c>
      <c r="C65">
        <v>89.459459459459396</v>
      </c>
      <c r="D65">
        <v>0.55027408909797604</v>
      </c>
      <c r="E65">
        <v>81.599999999999994</v>
      </c>
      <c r="F65">
        <v>157.23624777793799</v>
      </c>
    </row>
    <row r="66" spans="1:6">
      <c r="A66">
        <v>51</v>
      </c>
      <c r="B66">
        <v>0.30883733936258201</v>
      </c>
      <c r="C66">
        <v>89.189189189189193</v>
      </c>
      <c r="D66">
        <v>0.53821398878097504</v>
      </c>
      <c r="E66">
        <v>81</v>
      </c>
      <c r="F66">
        <v>157.38456082344001</v>
      </c>
    </row>
    <row r="67" spans="1:6">
      <c r="A67">
        <v>52</v>
      </c>
      <c r="B67">
        <v>0.292052007365871</v>
      </c>
      <c r="C67">
        <v>90</v>
      </c>
      <c r="D67">
        <v>0.56509200417995398</v>
      </c>
      <c r="E67">
        <v>78.8</v>
      </c>
      <c r="F67">
        <v>157.20096445083601</v>
      </c>
    </row>
    <row r="68" spans="1:6">
      <c r="A68">
        <v>53</v>
      </c>
      <c r="B68">
        <v>0.28978341753418302</v>
      </c>
      <c r="C68">
        <v>91.351351351351298</v>
      </c>
      <c r="D68">
        <v>0.533197702050209</v>
      </c>
      <c r="E68">
        <v>80.2</v>
      </c>
      <c r="F68">
        <v>157.202813148498</v>
      </c>
    </row>
    <row r="69" spans="1:6">
      <c r="A69">
        <v>54</v>
      </c>
      <c r="B69">
        <v>0.30531649396226201</v>
      </c>
      <c r="C69">
        <v>88.648648648648603</v>
      </c>
      <c r="D69">
        <v>0.53671539586782402</v>
      </c>
      <c r="E69">
        <v>81.7</v>
      </c>
      <c r="F69">
        <v>157.38292288780201</v>
      </c>
    </row>
    <row r="70" spans="1:6">
      <c r="A70">
        <v>55</v>
      </c>
      <c r="B70">
        <v>0.2949199642684</v>
      </c>
      <c r="C70">
        <v>88.918918918918905</v>
      </c>
      <c r="D70">
        <v>0.54552644729614197</v>
      </c>
      <c r="E70">
        <v>79.400000000000006</v>
      </c>
      <c r="F70">
        <v>157.216414928436</v>
      </c>
    </row>
    <row r="71" spans="1:6">
      <c r="A71">
        <v>56</v>
      </c>
      <c r="B71">
        <v>0.30589795112609802</v>
      </c>
      <c r="C71">
        <v>89.729729729729698</v>
      </c>
      <c r="D71">
        <v>0.497473055243492</v>
      </c>
      <c r="E71">
        <v>82.8</v>
      </c>
      <c r="F71">
        <v>157.28991341590799</v>
      </c>
    </row>
    <row r="72" spans="1:6">
      <c r="A72">
        <v>57</v>
      </c>
      <c r="B72">
        <v>0.29634346446475401</v>
      </c>
      <c r="C72">
        <v>89.189189189189193</v>
      </c>
      <c r="D72">
        <v>0.52725845187902398</v>
      </c>
      <c r="E72">
        <v>82.1</v>
      </c>
      <c r="F72">
        <v>157.240453481674</v>
      </c>
    </row>
    <row r="73" spans="1:6">
      <c r="A73">
        <v>58</v>
      </c>
      <c r="B73">
        <v>0.29686051848772399</v>
      </c>
      <c r="C73">
        <v>90</v>
      </c>
      <c r="D73">
        <v>0.50771887159347495</v>
      </c>
      <c r="E73">
        <v>82.4</v>
      </c>
      <c r="F73">
        <v>157.26763987541199</v>
      </c>
    </row>
    <row r="74" spans="1:6">
      <c r="A74">
        <v>59</v>
      </c>
      <c r="B74">
        <v>0.303512200149329</v>
      </c>
      <c r="C74">
        <v>90.810810810810807</v>
      </c>
      <c r="D74">
        <v>0.53659031569957705</v>
      </c>
      <c r="E74">
        <v>81.400000000000006</v>
      </c>
      <c r="F74">
        <v>157.29101133346501</v>
      </c>
    </row>
    <row r="75" spans="1:6">
      <c r="A75">
        <v>60</v>
      </c>
      <c r="B75">
        <v>0.28432860970497098</v>
      </c>
      <c r="C75">
        <v>90.540540540540505</v>
      </c>
      <c r="D75">
        <v>0.54523772680759397</v>
      </c>
      <c r="E75">
        <v>82</v>
      </c>
      <c r="F75">
        <v>157.30518412590001</v>
      </c>
    </row>
    <row r="76" spans="1:6">
      <c r="A76">
        <v>61</v>
      </c>
      <c r="B76">
        <v>0.31733447409964899</v>
      </c>
      <c r="C76">
        <v>90.540540540540505</v>
      </c>
      <c r="D76">
        <v>0.52177795243263203</v>
      </c>
      <c r="E76">
        <v>82.7</v>
      </c>
      <c r="F76">
        <v>157.319832801818</v>
      </c>
    </row>
    <row r="77" spans="1:6">
      <c r="A77">
        <v>62</v>
      </c>
      <c r="B77">
        <v>0.303248219232301</v>
      </c>
      <c r="C77">
        <v>90</v>
      </c>
      <c r="D77">
        <v>0.55425452077388704</v>
      </c>
      <c r="E77">
        <v>81.5</v>
      </c>
      <c r="F77">
        <v>157.24626994132899</v>
      </c>
    </row>
    <row r="78" spans="1:6">
      <c r="A78">
        <v>63</v>
      </c>
      <c r="B78">
        <v>0.299744602312912</v>
      </c>
      <c r="C78">
        <v>88.378378378378301</v>
      </c>
      <c r="D78">
        <v>0.517413717508316</v>
      </c>
      <c r="E78">
        <v>82</v>
      </c>
      <c r="F78">
        <v>157.538874387741</v>
      </c>
    </row>
    <row r="79" spans="1:6">
      <c r="A79">
        <v>64</v>
      </c>
      <c r="B79">
        <v>0.29775564477250299</v>
      </c>
      <c r="C79">
        <v>89.459459459459396</v>
      </c>
      <c r="D79">
        <v>0.51209114396572097</v>
      </c>
      <c r="E79">
        <v>81.900000000000006</v>
      </c>
      <c r="F79">
        <v>157.24358201026899</v>
      </c>
    </row>
    <row r="80" spans="1:6">
      <c r="A80">
        <v>65</v>
      </c>
      <c r="B80">
        <v>0.30888522863388002</v>
      </c>
      <c r="C80">
        <v>88.108108108108098</v>
      </c>
      <c r="D80">
        <v>0.55834955322742397</v>
      </c>
      <c r="E80">
        <v>80.599999999999994</v>
      </c>
      <c r="F80">
        <v>157.32671356201101</v>
      </c>
    </row>
    <row r="81" spans="1:6">
      <c r="A81">
        <v>66</v>
      </c>
      <c r="B81">
        <v>0.30175469082755002</v>
      </c>
      <c r="C81">
        <v>90.540540540540505</v>
      </c>
      <c r="D81">
        <v>0.53934206748008695</v>
      </c>
      <c r="E81">
        <v>81.2</v>
      </c>
      <c r="F81">
        <v>157.280964136123</v>
      </c>
    </row>
    <row r="82" spans="1:6">
      <c r="A82">
        <v>67</v>
      </c>
      <c r="B82">
        <v>0.29626063817256199</v>
      </c>
      <c r="C82">
        <v>90.270270270270203</v>
      </c>
      <c r="D82">
        <v>0.53563893735408696</v>
      </c>
      <c r="E82">
        <v>82.1</v>
      </c>
      <c r="F82">
        <v>157.265790939331</v>
      </c>
    </row>
    <row r="83" spans="1:6">
      <c r="A83">
        <v>68</v>
      </c>
      <c r="B83">
        <v>0.29236715065466301</v>
      </c>
      <c r="C83">
        <v>90.540540540540505</v>
      </c>
      <c r="D83">
        <v>0.52987636959552697</v>
      </c>
      <c r="E83">
        <v>82</v>
      </c>
      <c r="F83">
        <v>157.28710627555799</v>
      </c>
    </row>
    <row r="84" spans="1:6">
      <c r="A84">
        <v>69</v>
      </c>
      <c r="B84">
        <v>0.28680135076110402</v>
      </c>
      <c r="C84">
        <v>90.540540540540505</v>
      </c>
      <c r="D84">
        <v>0.518256268143653</v>
      </c>
      <c r="E84">
        <v>83.2</v>
      </c>
      <c r="F84">
        <v>157.281867742538</v>
      </c>
    </row>
    <row r="85" spans="1:6">
      <c r="A85">
        <v>70</v>
      </c>
      <c r="B85">
        <v>0.29131266506942499</v>
      </c>
      <c r="C85">
        <v>90.810810810810807</v>
      </c>
      <c r="D85">
        <v>0.50519563317298799</v>
      </c>
      <c r="E85">
        <v>82.3</v>
      </c>
      <c r="F85">
        <v>157.225244998931</v>
      </c>
    </row>
    <row r="86" spans="1:6">
      <c r="A86">
        <v>71</v>
      </c>
      <c r="B86">
        <v>0.30353285654171003</v>
      </c>
      <c r="C86">
        <v>90.810810810810807</v>
      </c>
      <c r="D86">
        <v>0.52652772426605199</v>
      </c>
      <c r="E86">
        <v>81.599999999999994</v>
      </c>
      <c r="F86">
        <v>157.24356508254999</v>
      </c>
    </row>
    <row r="87" spans="1:6">
      <c r="A87">
        <v>72</v>
      </c>
      <c r="B87">
        <v>0.30851608804754299</v>
      </c>
      <c r="C87">
        <v>90.270270270270203</v>
      </c>
      <c r="D87">
        <v>0.55528477466106396</v>
      </c>
      <c r="E87">
        <v>80.8</v>
      </c>
      <c r="F87">
        <v>157.27604699134801</v>
      </c>
    </row>
    <row r="88" spans="1:6">
      <c r="A88">
        <v>73</v>
      </c>
      <c r="B88">
        <v>0.30563717516692901</v>
      </c>
      <c r="C88">
        <v>91.351351351351298</v>
      </c>
      <c r="D88">
        <v>0.52347011327743498</v>
      </c>
      <c r="E88">
        <v>82.4</v>
      </c>
      <c r="F88">
        <v>157.28832149505601</v>
      </c>
    </row>
    <row r="89" spans="1:6">
      <c r="A89">
        <v>74</v>
      </c>
      <c r="B89">
        <v>0.29641866039585402</v>
      </c>
      <c r="C89">
        <v>90</v>
      </c>
      <c r="D89">
        <v>0.56361121928691804</v>
      </c>
      <c r="E89">
        <v>80.5</v>
      </c>
      <c r="F89">
        <v>157.28866696357699</v>
      </c>
    </row>
    <row r="90" spans="1:6">
      <c r="A90">
        <v>75</v>
      </c>
      <c r="B90">
        <v>0.30359226835740499</v>
      </c>
      <c r="C90">
        <v>88.648648648648603</v>
      </c>
      <c r="D90">
        <v>0.51962590265274</v>
      </c>
      <c r="E90">
        <v>82.2</v>
      </c>
      <c r="F90">
        <v>157.26244282722399</v>
      </c>
    </row>
    <row r="91" spans="1:6">
      <c r="A91">
        <v>76</v>
      </c>
      <c r="B91">
        <v>0.30985108114577598</v>
      </c>
      <c r="C91">
        <v>90.270270270270203</v>
      </c>
      <c r="D91">
        <v>0.51821107816696099</v>
      </c>
      <c r="E91">
        <v>82.2</v>
      </c>
      <c r="F91">
        <v>157.25232458114601</v>
      </c>
    </row>
    <row r="92" spans="1:6">
      <c r="A92">
        <v>77</v>
      </c>
      <c r="B92">
        <v>0.28425075911186798</v>
      </c>
      <c r="C92">
        <v>90.540540540540505</v>
      </c>
      <c r="D92">
        <v>0.53727196526527399</v>
      </c>
      <c r="E92">
        <v>82.6</v>
      </c>
      <c r="F92">
        <v>157.29130649566599</v>
      </c>
    </row>
    <row r="93" spans="1:6">
      <c r="A93">
        <v>78</v>
      </c>
      <c r="B93">
        <v>0.28550686691258398</v>
      </c>
      <c r="C93">
        <v>91.351351351351298</v>
      </c>
      <c r="D93">
        <v>0.535696155667305</v>
      </c>
      <c r="E93">
        <v>82.3</v>
      </c>
      <c r="F93">
        <v>157.23861908912599</v>
      </c>
    </row>
    <row r="94" spans="1:6">
      <c r="A94">
        <v>79</v>
      </c>
      <c r="B94">
        <v>0.30839763396495001</v>
      </c>
      <c r="C94">
        <v>89.189189189189193</v>
      </c>
      <c r="D94">
        <v>0.52759100794792102</v>
      </c>
      <c r="E94">
        <v>82.3</v>
      </c>
      <c r="F94">
        <v>157.23718953132601</v>
      </c>
    </row>
    <row r="95" spans="1:6">
      <c r="A95">
        <v>80</v>
      </c>
      <c r="B95">
        <v>0.30590267906317797</v>
      </c>
      <c r="C95">
        <v>90</v>
      </c>
      <c r="D95">
        <v>0.53306499552726705</v>
      </c>
      <c r="E95">
        <v>81.7</v>
      </c>
      <c r="F95">
        <v>157.232286691665</v>
      </c>
    </row>
    <row r="96" spans="1:6">
      <c r="A96">
        <v>81</v>
      </c>
      <c r="B96">
        <v>0.29664576118056801</v>
      </c>
      <c r="C96">
        <v>90.540540540540505</v>
      </c>
      <c r="D96">
        <v>0.56683172827959005</v>
      </c>
      <c r="E96">
        <v>80.3</v>
      </c>
      <c r="F96">
        <v>157.27186489105199</v>
      </c>
    </row>
    <row r="97" spans="1:6">
      <c r="A97">
        <v>82</v>
      </c>
      <c r="B97">
        <v>0.30896215712701902</v>
      </c>
      <c r="C97">
        <v>90</v>
      </c>
      <c r="D97">
        <v>0.52881329631805396</v>
      </c>
      <c r="E97">
        <v>82.1</v>
      </c>
      <c r="F97">
        <v>157.34871912002501</v>
      </c>
    </row>
    <row r="98" spans="1:6">
      <c r="A98">
        <v>83</v>
      </c>
      <c r="B98">
        <v>0.29556812724551601</v>
      </c>
      <c r="C98">
        <v>89.459459459459396</v>
      </c>
      <c r="D98">
        <v>0.54888763725757495</v>
      </c>
      <c r="E98">
        <v>80.7</v>
      </c>
      <c r="F98">
        <v>157.23297357559201</v>
      </c>
    </row>
    <row r="99" spans="1:6">
      <c r="A99">
        <v>84</v>
      </c>
      <c r="B99">
        <v>0.28897899276501399</v>
      </c>
      <c r="C99">
        <v>90.270270270270203</v>
      </c>
      <c r="D99">
        <v>0.50416860324144297</v>
      </c>
      <c r="E99">
        <v>83.3</v>
      </c>
      <c r="F99">
        <v>157.182078123092</v>
      </c>
    </row>
    <row r="100" spans="1:6">
      <c r="A100">
        <v>85</v>
      </c>
      <c r="B100">
        <v>0.298707505174585</v>
      </c>
      <c r="C100">
        <v>89.459459459459396</v>
      </c>
      <c r="D100">
        <v>0.541012943863868</v>
      </c>
      <c r="E100">
        <v>82.4</v>
      </c>
      <c r="F100">
        <v>157.37217926979</v>
      </c>
    </row>
    <row r="101" spans="1:6">
      <c r="A101">
        <v>86</v>
      </c>
      <c r="B101">
        <v>0.29193795887199597</v>
      </c>
      <c r="C101">
        <v>89.729729729729698</v>
      </c>
      <c r="D101">
        <v>0.52592156678438096</v>
      </c>
      <c r="E101">
        <v>82.2</v>
      </c>
      <c r="F101">
        <v>157.44622898101801</v>
      </c>
    </row>
    <row r="102" spans="1:6">
      <c r="A102">
        <v>87</v>
      </c>
      <c r="B102">
        <v>0.29960632066468901</v>
      </c>
      <c r="C102">
        <v>89.189189189189193</v>
      </c>
      <c r="D102">
        <v>0.51725301516055999</v>
      </c>
      <c r="E102">
        <v>81.3</v>
      </c>
      <c r="F102">
        <v>157.29051041603</v>
      </c>
    </row>
    <row r="103" spans="1:6">
      <c r="A103">
        <v>88</v>
      </c>
      <c r="B103">
        <v>0.30236401461266099</v>
      </c>
      <c r="C103">
        <v>88.378378378378301</v>
      </c>
      <c r="D103">
        <v>0.56481236708164195</v>
      </c>
      <c r="E103">
        <v>80.2</v>
      </c>
      <c r="F103">
        <v>157.24375128745999</v>
      </c>
    </row>
    <row r="104" spans="1:6">
      <c r="A104">
        <v>89</v>
      </c>
      <c r="B104">
        <v>0.28945759728148102</v>
      </c>
      <c r="C104">
        <v>90</v>
      </c>
      <c r="D104">
        <v>0.57508160638809203</v>
      </c>
      <c r="E104">
        <v>79.7</v>
      </c>
      <c r="F104">
        <v>157.24313044548001</v>
      </c>
    </row>
    <row r="105" spans="1:6">
      <c r="A105">
        <v>90</v>
      </c>
      <c r="B105">
        <v>0.29751319885253902</v>
      </c>
      <c r="C105">
        <v>90.270270270270203</v>
      </c>
      <c r="D105">
        <v>0.52815122306346896</v>
      </c>
      <c r="E105">
        <v>82.5</v>
      </c>
      <c r="F105">
        <v>157.24808979034401</v>
      </c>
    </row>
    <row r="106" spans="1:6">
      <c r="A106">
        <v>91</v>
      </c>
      <c r="B106">
        <v>0.29670422206053798</v>
      </c>
      <c r="C106">
        <v>90</v>
      </c>
      <c r="D106">
        <v>0.53759302872419301</v>
      </c>
      <c r="E106">
        <v>81.400000000000006</v>
      </c>
      <c r="F106">
        <v>157.315057754516</v>
      </c>
    </row>
    <row r="107" spans="1:6">
      <c r="A107">
        <v>92</v>
      </c>
      <c r="B107">
        <v>0.30535168341688201</v>
      </c>
      <c r="C107">
        <v>90</v>
      </c>
      <c r="D107">
        <v>0.55995112478733</v>
      </c>
      <c r="E107">
        <v>80.400000000000006</v>
      </c>
      <c r="F107">
        <v>157.24624776840199</v>
      </c>
    </row>
    <row r="108" spans="1:6">
      <c r="A108">
        <v>93</v>
      </c>
      <c r="B108">
        <v>0.29421243538727598</v>
      </c>
      <c r="C108">
        <v>89.729729729729698</v>
      </c>
      <c r="D108">
        <v>0.533732753872871</v>
      </c>
      <c r="E108">
        <v>81.2</v>
      </c>
      <c r="F108">
        <v>157.181602478027</v>
      </c>
    </row>
    <row r="109" spans="1:6">
      <c r="A109">
        <v>94</v>
      </c>
      <c r="B109">
        <v>0.28622222800512498</v>
      </c>
      <c r="C109">
        <v>90.540540540540505</v>
      </c>
      <c r="D109">
        <v>0.521165473699569</v>
      </c>
      <c r="E109">
        <v>83.3</v>
      </c>
      <c r="F109">
        <v>157.223273277282</v>
      </c>
    </row>
    <row r="110" spans="1:6">
      <c r="A110">
        <v>95</v>
      </c>
      <c r="B110">
        <v>0.292940503842121</v>
      </c>
      <c r="C110">
        <v>88.648648648648603</v>
      </c>
      <c r="D110">
        <v>0.51421914672851499</v>
      </c>
      <c r="E110">
        <v>82.7</v>
      </c>
      <c r="F110">
        <v>157.278133869171</v>
      </c>
    </row>
    <row r="111" spans="1:6">
      <c r="A111">
        <v>96</v>
      </c>
      <c r="B111">
        <v>0.31096650474780302</v>
      </c>
      <c r="C111">
        <v>89.459459459459396</v>
      </c>
      <c r="D111">
        <v>0.51261870074272098</v>
      </c>
      <c r="E111">
        <v>81.900000000000006</v>
      </c>
      <c r="F111">
        <v>157.357820272445</v>
      </c>
    </row>
    <row r="112" spans="1:6">
      <c r="A112">
        <v>97</v>
      </c>
      <c r="B112">
        <v>0.29970463063265801</v>
      </c>
      <c r="C112">
        <v>90.810810810810807</v>
      </c>
      <c r="D112">
        <v>0.54991757488250703</v>
      </c>
      <c r="E112">
        <v>80.900000000000006</v>
      </c>
      <c r="F112">
        <v>157.24929690361</v>
      </c>
    </row>
    <row r="113" spans="1:6">
      <c r="A113">
        <v>98</v>
      </c>
      <c r="B113">
        <v>0.310774465187175</v>
      </c>
      <c r="C113">
        <v>90</v>
      </c>
      <c r="D113">
        <v>0.55179012757539703</v>
      </c>
      <c r="E113">
        <v>82.1</v>
      </c>
      <c r="F113">
        <v>157.34278678894</v>
      </c>
    </row>
    <row r="114" spans="1:6">
      <c r="A114">
        <v>99</v>
      </c>
      <c r="B114">
        <v>0.301696170020747</v>
      </c>
      <c r="C114">
        <v>90.540540540540505</v>
      </c>
      <c r="D114">
        <v>0.52304821979999505</v>
      </c>
      <c r="E114">
        <v>81.7</v>
      </c>
      <c r="F114">
        <v>157.308452606201</v>
      </c>
    </row>
    <row r="115" spans="1:6">
      <c r="A115">
        <v>100</v>
      </c>
      <c r="B115">
        <v>0.28147239620621101</v>
      </c>
      <c r="C115">
        <v>89.729729729729698</v>
      </c>
      <c r="D115">
        <v>0.51559445941448201</v>
      </c>
      <c r="E115">
        <v>81.400000000000006</v>
      </c>
      <c r="F115">
        <v>157.22390151023799</v>
      </c>
    </row>
    <row r="116" spans="1:6">
      <c r="A116">
        <v>101</v>
      </c>
      <c r="B116">
        <v>0.29592159664308698</v>
      </c>
      <c r="C116">
        <v>89.189189189189193</v>
      </c>
      <c r="D116">
        <v>0.52655452454090101</v>
      </c>
      <c r="E116">
        <v>81.8</v>
      </c>
      <c r="F116">
        <v>157.27063226699801</v>
      </c>
    </row>
    <row r="117" spans="1:6">
      <c r="A117">
        <v>102</v>
      </c>
      <c r="B117">
        <v>0.289478660596383</v>
      </c>
      <c r="C117">
        <v>90.270270270270203</v>
      </c>
      <c r="D117">
        <v>0.523651566445827</v>
      </c>
      <c r="E117">
        <v>82.4</v>
      </c>
      <c r="F117">
        <v>157.236003875732</v>
      </c>
    </row>
    <row r="118" spans="1:6">
      <c r="A118">
        <v>103</v>
      </c>
      <c r="B118">
        <v>0.28711224504419203</v>
      </c>
      <c r="C118">
        <v>89.729729729729698</v>
      </c>
      <c r="D118">
        <v>0.55146812152862501</v>
      </c>
      <c r="E118">
        <v>80.8</v>
      </c>
      <c r="F118">
        <v>157.25989484786899</v>
      </c>
    </row>
    <row r="119" spans="1:6">
      <c r="A119">
        <v>104</v>
      </c>
      <c r="B119">
        <v>0.32391794517233502</v>
      </c>
      <c r="C119">
        <v>88.918918918918905</v>
      </c>
      <c r="D119">
        <v>0.53067290806770295</v>
      </c>
      <c r="E119">
        <v>82.4</v>
      </c>
      <c r="F119">
        <v>157.32371473312301</v>
      </c>
    </row>
    <row r="120" spans="1:6">
      <c r="A120">
        <v>105</v>
      </c>
      <c r="B120">
        <v>0.305238891292262</v>
      </c>
      <c r="C120">
        <v>89.459459459459396</v>
      </c>
      <c r="D120">
        <v>0.51185894358158102</v>
      </c>
      <c r="E120">
        <v>83.1</v>
      </c>
      <c r="F120">
        <v>157.29530835151601</v>
      </c>
    </row>
    <row r="121" spans="1:6">
      <c r="A121">
        <v>106</v>
      </c>
      <c r="B121">
        <v>0.30245733937701602</v>
      </c>
      <c r="C121">
        <v>90.810810810810807</v>
      </c>
      <c r="D121">
        <v>0.54984601116180398</v>
      </c>
      <c r="E121">
        <v>82.8</v>
      </c>
      <c r="F121">
        <v>157.30077290534899</v>
      </c>
    </row>
    <row r="122" spans="1:6">
      <c r="A122">
        <v>107</v>
      </c>
      <c r="B122">
        <v>0.28970360675373502</v>
      </c>
      <c r="C122">
        <v>91.351351351351298</v>
      </c>
      <c r="D122">
        <v>0.50518963122367799</v>
      </c>
      <c r="E122">
        <v>82.3</v>
      </c>
      <c r="F122">
        <v>157.28064155578599</v>
      </c>
    </row>
    <row r="123" spans="1:6">
      <c r="A123">
        <v>108</v>
      </c>
      <c r="B123">
        <v>0.29228029283317303</v>
      </c>
      <c r="C123">
        <v>90.540540540540505</v>
      </c>
      <c r="D123">
        <v>0.523130206227302</v>
      </c>
      <c r="E123">
        <v>82.4</v>
      </c>
      <c r="F123">
        <v>157.32377505302401</v>
      </c>
    </row>
    <row r="124" spans="1:6">
      <c r="A124">
        <v>109</v>
      </c>
      <c r="B124">
        <v>0.29414090836370299</v>
      </c>
      <c r="C124">
        <v>90.270270270270203</v>
      </c>
      <c r="D124">
        <v>0.52681878888607003</v>
      </c>
      <c r="E124">
        <v>81.5</v>
      </c>
      <c r="F124">
        <v>157.53841543197601</v>
      </c>
    </row>
    <row r="125" spans="1:6">
      <c r="A125">
        <v>110</v>
      </c>
      <c r="B125">
        <v>0.30228310565690703</v>
      </c>
      <c r="C125">
        <v>91.081081081080995</v>
      </c>
      <c r="D125">
        <v>0.522625103354454</v>
      </c>
      <c r="E125">
        <v>82.4</v>
      </c>
      <c r="F125">
        <v>157.330117940902</v>
      </c>
    </row>
    <row r="126" spans="1:6">
      <c r="A126">
        <v>111</v>
      </c>
      <c r="B126">
        <v>0.29915315718264102</v>
      </c>
      <c r="C126">
        <v>90.540540540540505</v>
      </c>
      <c r="D126">
        <v>0.53741363239288298</v>
      </c>
      <c r="E126">
        <v>82.6</v>
      </c>
      <c r="F126">
        <v>157.222254037857</v>
      </c>
    </row>
    <row r="127" spans="1:6">
      <c r="A127">
        <v>112</v>
      </c>
      <c r="B127">
        <v>0.29274148167790498</v>
      </c>
      <c r="C127">
        <v>89.459459459459396</v>
      </c>
      <c r="D127">
        <v>0.52652915692329405</v>
      </c>
      <c r="E127">
        <v>82.9</v>
      </c>
      <c r="F127">
        <v>157.26493048667899</v>
      </c>
    </row>
    <row r="128" spans="1:6">
      <c r="A128">
        <v>113</v>
      </c>
      <c r="B128">
        <v>0.30534434753495199</v>
      </c>
      <c r="C128">
        <v>89.729729729729698</v>
      </c>
      <c r="D128">
        <v>0.53877572488784697</v>
      </c>
      <c r="E128">
        <v>81.900000000000006</v>
      </c>
      <c r="F128">
        <v>157.44795584678599</v>
      </c>
    </row>
    <row r="129" spans="1:6">
      <c r="A129">
        <v>114</v>
      </c>
      <c r="B129">
        <v>0.31253209210730798</v>
      </c>
      <c r="C129">
        <v>88.648648648648603</v>
      </c>
      <c r="D129">
        <v>0.51682291781902301</v>
      </c>
      <c r="E129">
        <v>81.8</v>
      </c>
      <c r="F129">
        <v>157.19083499908399</v>
      </c>
    </row>
    <row r="130" spans="1:6">
      <c r="A130">
        <v>115</v>
      </c>
      <c r="B130">
        <v>0.29420784244666198</v>
      </c>
      <c r="C130">
        <v>89.189189189189193</v>
      </c>
      <c r="D130">
        <v>0.52305290102958601</v>
      </c>
      <c r="E130">
        <v>82.5</v>
      </c>
      <c r="F130">
        <v>157.34010505676201</v>
      </c>
    </row>
    <row r="131" spans="1:6">
      <c r="A131">
        <v>116</v>
      </c>
      <c r="B131">
        <v>0.299668456734837</v>
      </c>
      <c r="C131">
        <v>89.729729729729698</v>
      </c>
      <c r="D131">
        <v>0.52765802979469301</v>
      </c>
      <c r="E131">
        <v>81.900000000000006</v>
      </c>
      <c r="F131">
        <v>157.26754474639799</v>
      </c>
    </row>
    <row r="132" spans="1:6">
      <c r="A132">
        <v>117</v>
      </c>
      <c r="B132">
        <v>0.29267772275048298</v>
      </c>
      <c r="C132">
        <v>90.810810810810807</v>
      </c>
      <c r="D132">
        <v>0.53987008512020096</v>
      </c>
      <c r="E132">
        <v>81.900000000000006</v>
      </c>
      <c r="F132">
        <v>157.191248178482</v>
      </c>
    </row>
    <row r="133" spans="1:6">
      <c r="A133">
        <v>118</v>
      </c>
      <c r="B133">
        <v>0.28662408719191601</v>
      </c>
      <c r="C133">
        <v>89.729729729729698</v>
      </c>
      <c r="D133">
        <v>0.53395609420537904</v>
      </c>
      <c r="E133">
        <v>81.099999999999994</v>
      </c>
      <c r="F133">
        <v>157.25697183609</v>
      </c>
    </row>
    <row r="134" spans="1:6">
      <c r="A134">
        <v>119</v>
      </c>
      <c r="B134">
        <v>0.30773894883490899</v>
      </c>
      <c r="C134">
        <v>90.270270270270203</v>
      </c>
      <c r="D134">
        <v>0.51686530435085298</v>
      </c>
      <c r="E134">
        <v>82.2</v>
      </c>
      <c r="F134">
        <v>157.26860213279701</v>
      </c>
    </row>
    <row r="135" spans="1:6">
      <c r="A135">
        <v>120</v>
      </c>
      <c r="B135">
        <v>0.321848859013737</v>
      </c>
      <c r="C135">
        <v>89.189189189189193</v>
      </c>
      <c r="D135">
        <v>0.52247477531433095</v>
      </c>
      <c r="E135">
        <v>83.2</v>
      </c>
      <c r="F135">
        <v>157.26156187057401</v>
      </c>
    </row>
    <row r="136" spans="1:6">
      <c r="A136">
        <v>121</v>
      </c>
      <c r="B136">
        <v>0.30625489869633199</v>
      </c>
      <c r="C136">
        <v>90.540540540540505</v>
      </c>
      <c r="D136">
        <v>0.54180790078639895</v>
      </c>
      <c r="E136">
        <v>80.400000000000006</v>
      </c>
      <c r="F136">
        <v>157.29981827735901</v>
      </c>
    </row>
    <row r="137" spans="1:6">
      <c r="A137">
        <v>122</v>
      </c>
      <c r="B137">
        <v>0.30452046265473198</v>
      </c>
      <c r="C137">
        <v>90.540540540540505</v>
      </c>
      <c r="D137">
        <v>0.51659119784831997</v>
      </c>
      <c r="E137">
        <v>82.2</v>
      </c>
      <c r="F137">
        <v>157.31907606124801</v>
      </c>
    </row>
    <row r="138" spans="1:6">
      <c r="A138">
        <v>123</v>
      </c>
      <c r="B138">
        <v>0.29486243128776501</v>
      </c>
      <c r="C138">
        <v>91.081081081080995</v>
      </c>
      <c r="D138">
        <v>0.54937902426719598</v>
      </c>
      <c r="E138">
        <v>80</v>
      </c>
      <c r="F138">
        <v>157.28401374816801</v>
      </c>
    </row>
    <row r="139" spans="1:6">
      <c r="A139">
        <v>124</v>
      </c>
      <c r="B139">
        <v>0.290285046036179</v>
      </c>
      <c r="C139">
        <v>89.459459459459396</v>
      </c>
      <c r="D139">
        <v>0.53436013436317398</v>
      </c>
      <c r="E139">
        <v>81.3</v>
      </c>
      <c r="F139">
        <v>157.33942627906799</v>
      </c>
    </row>
    <row r="140" spans="1:6">
      <c r="A140">
        <v>125</v>
      </c>
      <c r="B140">
        <v>0.293674485264597</v>
      </c>
      <c r="C140">
        <v>90.540540540540505</v>
      </c>
      <c r="D140">
        <v>0.54682344138622196</v>
      </c>
      <c r="E140">
        <v>81</v>
      </c>
      <c r="F140">
        <v>157.267647266387</v>
      </c>
    </row>
    <row r="141" spans="1:6">
      <c r="A141">
        <v>126</v>
      </c>
      <c r="B141">
        <v>0.32549339355649098</v>
      </c>
      <c r="C141">
        <v>89.459459459459396</v>
      </c>
      <c r="D141">
        <v>0.51530188596248605</v>
      </c>
      <c r="E141">
        <v>82.2</v>
      </c>
      <c r="F141">
        <v>157.256303310394</v>
      </c>
    </row>
    <row r="142" spans="1:6">
      <c r="A142">
        <v>127</v>
      </c>
      <c r="B142">
        <v>0.30507242276861801</v>
      </c>
      <c r="C142">
        <v>88.648648648648603</v>
      </c>
      <c r="D142">
        <v>0.52289484572410505</v>
      </c>
      <c r="E142">
        <v>80.5</v>
      </c>
      <c r="F142">
        <v>157.279167175292</v>
      </c>
    </row>
    <row r="143" spans="1:6">
      <c r="A143">
        <v>128</v>
      </c>
      <c r="B143">
        <v>0.30850545312907202</v>
      </c>
      <c r="C143">
        <v>91.081081081080995</v>
      </c>
      <c r="D143">
        <v>0.518994686484336</v>
      </c>
      <c r="E143">
        <v>82.1</v>
      </c>
      <c r="F143">
        <v>157.29306435584999</v>
      </c>
    </row>
    <row r="144" spans="1:6">
      <c r="A144">
        <v>129</v>
      </c>
      <c r="B144">
        <v>0.31493114458547999</v>
      </c>
      <c r="C144">
        <v>88.648648648648603</v>
      </c>
      <c r="D144">
        <v>0.52496646165847705</v>
      </c>
      <c r="E144">
        <v>83</v>
      </c>
      <c r="F144">
        <v>157.27100276946999</v>
      </c>
    </row>
    <row r="145" spans="1:6">
      <c r="A145">
        <v>130</v>
      </c>
      <c r="B145">
        <v>0.30749218914959803</v>
      </c>
      <c r="C145">
        <v>89.459459459459396</v>
      </c>
      <c r="D145">
        <v>0.54476518452167499</v>
      </c>
      <c r="E145">
        <v>81.599999999999994</v>
      </c>
      <c r="F145">
        <v>157.30727458000101</v>
      </c>
    </row>
    <row r="146" spans="1:6">
      <c r="A146">
        <v>131</v>
      </c>
      <c r="B146">
        <v>0.30839224071116</v>
      </c>
      <c r="C146">
        <v>88.918918918918905</v>
      </c>
      <c r="D146">
        <v>0.51106440281867904</v>
      </c>
      <c r="E146">
        <v>82.4</v>
      </c>
      <c r="F146">
        <v>157.321578264236</v>
      </c>
    </row>
    <row r="147" spans="1:6">
      <c r="A147">
        <v>132</v>
      </c>
      <c r="B147">
        <v>0.291987406563114</v>
      </c>
      <c r="C147">
        <v>90.810810810810807</v>
      </c>
      <c r="D147">
        <v>0.51102699339389801</v>
      </c>
      <c r="E147">
        <v>82.1</v>
      </c>
      <c r="F147">
        <v>157.277174949646</v>
      </c>
    </row>
    <row r="148" spans="1:6">
      <c r="A148">
        <v>133</v>
      </c>
      <c r="B148">
        <v>0.28983107740814601</v>
      </c>
      <c r="C148">
        <v>90.270270270270203</v>
      </c>
      <c r="D148">
        <v>0.526510863780975</v>
      </c>
      <c r="E148">
        <v>81.900000000000006</v>
      </c>
      <c r="F148">
        <v>157.34079957008299</v>
      </c>
    </row>
    <row r="149" spans="1:6">
      <c r="A149">
        <v>134</v>
      </c>
      <c r="B149">
        <v>0.297475587516217</v>
      </c>
      <c r="C149">
        <v>90.270270270270203</v>
      </c>
      <c r="D149">
        <v>0.52702170109748803</v>
      </c>
      <c r="E149">
        <v>81.7</v>
      </c>
      <c r="F149">
        <v>157.302846193313</v>
      </c>
    </row>
    <row r="150" spans="1:6">
      <c r="A150">
        <v>135</v>
      </c>
      <c r="B150">
        <v>0.29891641945452302</v>
      </c>
      <c r="C150">
        <v>89.189189189189193</v>
      </c>
      <c r="D150">
        <v>0.50874879825115205</v>
      </c>
      <c r="E150">
        <v>82.5</v>
      </c>
      <c r="F150">
        <v>157.27663183212201</v>
      </c>
    </row>
    <row r="151" spans="1:6">
      <c r="A151">
        <v>136</v>
      </c>
      <c r="B151">
        <v>0.30074952550836498</v>
      </c>
      <c r="C151">
        <v>89.729729729729698</v>
      </c>
      <c r="D151">
        <v>0.54977429211139595</v>
      </c>
      <c r="E151">
        <v>80.900000000000006</v>
      </c>
      <c r="F151">
        <v>157.34410691261201</v>
      </c>
    </row>
    <row r="152" spans="1:6">
      <c r="A152">
        <v>137</v>
      </c>
      <c r="B152">
        <v>0.29648383453085603</v>
      </c>
      <c r="C152">
        <v>89.189189189189193</v>
      </c>
      <c r="D152">
        <v>0.54539804208278597</v>
      </c>
      <c r="E152">
        <v>81.099999999999994</v>
      </c>
      <c r="F152">
        <v>157.28714632987899</v>
      </c>
    </row>
    <row r="153" spans="1:6">
      <c r="A153">
        <v>138</v>
      </c>
      <c r="B153">
        <v>0.29923557155841102</v>
      </c>
      <c r="C153">
        <v>89.459459459459396</v>
      </c>
      <c r="D153">
        <v>0.52921405649185105</v>
      </c>
      <c r="E153">
        <v>82.6</v>
      </c>
      <c r="F153">
        <v>157.28446865081699</v>
      </c>
    </row>
    <row r="154" spans="1:6">
      <c r="A154">
        <v>139</v>
      </c>
      <c r="B154">
        <v>0.300378243504343</v>
      </c>
      <c r="C154">
        <v>89.189189189189193</v>
      </c>
      <c r="D154">
        <v>0.54016001081466603</v>
      </c>
      <c r="E154">
        <v>81.099999999999994</v>
      </c>
      <c r="F154">
        <v>157.29512286186201</v>
      </c>
    </row>
    <row r="155" spans="1:6">
      <c r="A155">
        <v>140</v>
      </c>
      <c r="B155">
        <v>0.32305652080355401</v>
      </c>
      <c r="C155">
        <v>88.918918918918905</v>
      </c>
      <c r="D155">
        <v>0.51976239037513705</v>
      </c>
      <c r="E155">
        <v>81.2</v>
      </c>
      <c r="F155">
        <v>157.221500396728</v>
      </c>
    </row>
    <row r="156" spans="1:6">
      <c r="A156">
        <v>141</v>
      </c>
      <c r="B156">
        <v>0.29784918121389398</v>
      </c>
      <c r="C156">
        <v>90.270270270270203</v>
      </c>
      <c r="D156">
        <v>0.54920836353302005</v>
      </c>
      <c r="E156">
        <v>80</v>
      </c>
      <c r="F156">
        <v>157.31415724754299</v>
      </c>
    </row>
    <row r="157" spans="1:6">
      <c r="A157">
        <v>142</v>
      </c>
      <c r="B157">
        <v>0.31210116550729</v>
      </c>
      <c r="C157">
        <v>90.270270270270203</v>
      </c>
      <c r="D157">
        <v>0.52956344425678203</v>
      </c>
      <c r="E157">
        <v>80.7</v>
      </c>
      <c r="F157">
        <v>157.35122895240701</v>
      </c>
    </row>
    <row r="158" spans="1:6">
      <c r="A158">
        <v>143</v>
      </c>
      <c r="B158">
        <v>0.30593309531340701</v>
      </c>
      <c r="C158">
        <v>88.918918918918905</v>
      </c>
      <c r="D158">
        <v>0.51605650651454904</v>
      </c>
      <c r="E158">
        <v>83</v>
      </c>
      <c r="F158">
        <v>157.29781389236399</v>
      </c>
    </row>
    <row r="159" spans="1:6">
      <c r="A159">
        <v>144</v>
      </c>
      <c r="B159">
        <v>0.28409632073866298</v>
      </c>
      <c r="C159">
        <v>90</v>
      </c>
      <c r="D159">
        <v>0.53075849652290297</v>
      </c>
      <c r="E159">
        <v>82</v>
      </c>
      <c r="F159">
        <v>157.34400701522799</v>
      </c>
    </row>
    <row r="160" spans="1:6">
      <c r="A160">
        <v>145</v>
      </c>
      <c r="B160">
        <v>0.28655744839358899</v>
      </c>
      <c r="C160">
        <v>90.810810810810807</v>
      </c>
      <c r="D160">
        <v>0.52865946245193396</v>
      </c>
      <c r="E160">
        <v>81.400000000000006</v>
      </c>
      <c r="F160">
        <v>157.24972867965599</v>
      </c>
    </row>
    <row r="161" spans="1:6">
      <c r="A161">
        <v>146</v>
      </c>
      <c r="B161">
        <v>0.29465058703680203</v>
      </c>
      <c r="C161">
        <v>90.810810810810807</v>
      </c>
      <c r="D161">
        <v>0.51799453973770104</v>
      </c>
      <c r="E161">
        <v>82.3</v>
      </c>
      <c r="F161">
        <v>157.33662915229701</v>
      </c>
    </row>
    <row r="162" spans="1:6">
      <c r="A162">
        <v>147</v>
      </c>
      <c r="B162">
        <v>0.29385929204322198</v>
      </c>
      <c r="C162">
        <v>89.729729729729698</v>
      </c>
      <c r="D162">
        <v>0.53838810288906103</v>
      </c>
      <c r="E162">
        <v>80.900000000000006</v>
      </c>
      <c r="F162">
        <v>157.27007484436001</v>
      </c>
    </row>
    <row r="163" spans="1:6">
      <c r="A163">
        <v>148</v>
      </c>
      <c r="B163">
        <v>0.29118613230215501</v>
      </c>
      <c r="C163">
        <v>90.540540540540505</v>
      </c>
      <c r="D163">
        <v>0.55718540120124804</v>
      </c>
      <c r="E163">
        <v>80.5</v>
      </c>
      <c r="F163">
        <v>157.267694473266</v>
      </c>
    </row>
    <row r="164" spans="1:6">
      <c r="A164">
        <v>149</v>
      </c>
      <c r="B164">
        <v>0.29968709655710102</v>
      </c>
      <c r="C164">
        <v>91.081081081080995</v>
      </c>
      <c r="D164">
        <v>0.51379372870922002</v>
      </c>
      <c r="E164">
        <v>82.6</v>
      </c>
      <c r="F164">
        <v>157.24299335479699</v>
      </c>
    </row>
    <row r="165" spans="1:6">
      <c r="A165">
        <v>150</v>
      </c>
      <c r="B165">
        <v>0.28766234001597801</v>
      </c>
      <c r="C165">
        <v>89.459459459459396</v>
      </c>
      <c r="D165">
        <v>0.50645378631353299</v>
      </c>
      <c r="E165">
        <v>83.6</v>
      </c>
      <c r="F165">
        <v>157.273433685302</v>
      </c>
    </row>
    <row r="166" spans="1:6">
      <c r="A166">
        <v>151</v>
      </c>
      <c r="B166">
        <v>0.29391224658166998</v>
      </c>
      <c r="C166">
        <v>89.729729729729698</v>
      </c>
      <c r="D166">
        <v>0.52216225361823998</v>
      </c>
      <c r="E166">
        <v>81.400000000000006</v>
      </c>
      <c r="F166">
        <v>157.27218246459901</v>
      </c>
    </row>
    <row r="167" spans="1:6">
      <c r="A167">
        <v>152</v>
      </c>
      <c r="B167">
        <v>0.30057742402360199</v>
      </c>
      <c r="C167">
        <v>90.270270270270203</v>
      </c>
      <c r="D167">
        <v>0.51389429676532705</v>
      </c>
      <c r="E167">
        <v>82.5</v>
      </c>
      <c r="F167">
        <v>157.28548502922001</v>
      </c>
    </row>
    <row r="168" spans="1:6">
      <c r="A168">
        <v>153</v>
      </c>
      <c r="B168">
        <v>0.29830357996193102</v>
      </c>
      <c r="C168">
        <v>89.729729729729698</v>
      </c>
      <c r="D168">
        <v>0.53308108156919398</v>
      </c>
      <c r="E168">
        <v>82.7</v>
      </c>
      <c r="F168">
        <v>157.316727638244</v>
      </c>
    </row>
    <row r="169" spans="1:6">
      <c r="A169">
        <v>154</v>
      </c>
      <c r="B169">
        <v>0.30506754630320698</v>
      </c>
      <c r="C169">
        <v>88.648648648648603</v>
      </c>
      <c r="D169">
        <v>0.515564086198806</v>
      </c>
      <c r="E169">
        <v>82.3</v>
      </c>
      <c r="F169">
        <v>157.47797560691799</v>
      </c>
    </row>
    <row r="170" spans="1:6">
      <c r="A170">
        <v>155</v>
      </c>
      <c r="B170">
        <v>0.304929447174072</v>
      </c>
      <c r="C170">
        <v>89.459459459459396</v>
      </c>
      <c r="D170">
        <v>0.54204632019996601</v>
      </c>
      <c r="E170">
        <v>81.900000000000006</v>
      </c>
      <c r="F170">
        <v>157.293266057968</v>
      </c>
    </row>
    <row r="171" spans="1:6">
      <c r="A171">
        <v>156</v>
      </c>
      <c r="B171">
        <v>0.30231495773470002</v>
      </c>
      <c r="C171">
        <v>90</v>
      </c>
      <c r="D171">
        <v>0.52305072653293605</v>
      </c>
      <c r="E171">
        <v>81.7</v>
      </c>
      <c r="F171">
        <v>157.254726409912</v>
      </c>
    </row>
    <row r="172" spans="1:6">
      <c r="A172">
        <v>157</v>
      </c>
      <c r="B172">
        <v>0.28383480680955397</v>
      </c>
      <c r="C172">
        <v>90.270270270270203</v>
      </c>
      <c r="D172">
        <v>0.52033261358737903</v>
      </c>
      <c r="E172">
        <v>81.7</v>
      </c>
      <c r="F172">
        <v>157.31310606002799</v>
      </c>
    </row>
    <row r="173" spans="1:6">
      <c r="A173">
        <v>158</v>
      </c>
      <c r="B173">
        <v>0.29913427571992601</v>
      </c>
      <c r="C173">
        <v>90.540540540540505</v>
      </c>
      <c r="D173">
        <v>0.50796774053573601</v>
      </c>
      <c r="E173">
        <v>82.4</v>
      </c>
      <c r="F173">
        <v>157.24870347976599</v>
      </c>
    </row>
    <row r="174" spans="1:6">
      <c r="A174">
        <v>159</v>
      </c>
      <c r="B174">
        <v>0.277445594523404</v>
      </c>
      <c r="C174">
        <v>91.081081081080995</v>
      </c>
      <c r="D174">
        <v>0.53755952864885304</v>
      </c>
      <c r="E174">
        <v>80.8</v>
      </c>
      <c r="F174">
        <v>157.246245384216</v>
      </c>
    </row>
    <row r="175" spans="1:6">
      <c r="A175">
        <v>160</v>
      </c>
      <c r="B175">
        <v>0.27883359451551598</v>
      </c>
      <c r="C175">
        <v>91.351351351351298</v>
      </c>
      <c r="D175">
        <v>0.53686029863357498</v>
      </c>
      <c r="E175">
        <v>82.2</v>
      </c>
      <c r="F175">
        <v>157.19975113868699</v>
      </c>
    </row>
    <row r="176" spans="1:6">
      <c r="A176">
        <v>161</v>
      </c>
      <c r="B176">
        <v>0.27958356464231299</v>
      </c>
      <c r="C176">
        <v>92.162162162162105</v>
      </c>
      <c r="D176">
        <v>0.53035358500480601</v>
      </c>
      <c r="E176">
        <v>82.1</v>
      </c>
      <c r="F176">
        <v>157.22144103050201</v>
      </c>
    </row>
    <row r="177" spans="1:6">
      <c r="A177">
        <v>162</v>
      </c>
      <c r="B177">
        <v>0.29502136755634001</v>
      </c>
      <c r="C177">
        <v>89.459459459459396</v>
      </c>
      <c r="D177">
        <v>0.51346841835975598</v>
      </c>
      <c r="E177">
        <v>82.7</v>
      </c>
      <c r="F177">
        <v>157.291418790817</v>
      </c>
    </row>
    <row r="178" spans="1:6">
      <c r="A178">
        <v>163</v>
      </c>
      <c r="B178">
        <v>0.29687357609336401</v>
      </c>
      <c r="C178">
        <v>90.270270270270203</v>
      </c>
      <c r="D178">
        <v>0.53401159822940802</v>
      </c>
      <c r="E178">
        <v>82.2</v>
      </c>
      <c r="F178">
        <v>157.281843662261</v>
      </c>
    </row>
    <row r="179" spans="1:6">
      <c r="A179">
        <v>164</v>
      </c>
      <c r="B179">
        <v>0.27956679028433701</v>
      </c>
      <c r="C179">
        <v>91.351351351351298</v>
      </c>
      <c r="D179">
        <v>0.54057801985740594</v>
      </c>
      <c r="E179">
        <v>80.7</v>
      </c>
      <c r="F179">
        <v>157.34660744666999</v>
      </c>
    </row>
    <row r="180" spans="1:6">
      <c r="A180">
        <v>165</v>
      </c>
      <c r="B180">
        <v>0.29448024678874601</v>
      </c>
      <c r="C180">
        <v>90.540540540540505</v>
      </c>
      <c r="D180">
        <v>0.51211241030693</v>
      </c>
      <c r="E180">
        <v>81.7</v>
      </c>
      <c r="F180">
        <v>157.27654671669001</v>
      </c>
    </row>
    <row r="181" spans="1:6">
      <c r="A181">
        <v>166</v>
      </c>
      <c r="B181">
        <v>0.30219533846184998</v>
      </c>
      <c r="C181">
        <v>90</v>
      </c>
      <c r="D181">
        <v>0.54450887441635099</v>
      </c>
      <c r="E181">
        <v>80.2</v>
      </c>
      <c r="F181">
        <v>157.26818943023599</v>
      </c>
    </row>
    <row r="182" spans="1:6">
      <c r="A182">
        <v>167</v>
      </c>
      <c r="B182">
        <v>0.27805563034238001</v>
      </c>
      <c r="C182">
        <v>90.270270270270203</v>
      </c>
      <c r="D182">
        <v>0.52744916689395904</v>
      </c>
      <c r="E182">
        <v>82.4</v>
      </c>
      <c r="F182">
        <v>157.26295757293701</v>
      </c>
    </row>
    <row r="183" spans="1:6">
      <c r="A183">
        <v>168</v>
      </c>
      <c r="B183">
        <v>0.30525386107934399</v>
      </c>
      <c r="C183">
        <v>88.918918918918905</v>
      </c>
      <c r="D183">
        <v>0.53147662699222498</v>
      </c>
      <c r="E183">
        <v>81.7</v>
      </c>
      <c r="F183">
        <v>157.27713561057999</v>
      </c>
    </row>
    <row r="184" spans="1:6">
      <c r="A184">
        <v>169</v>
      </c>
      <c r="B184">
        <v>0.30181365963575002</v>
      </c>
      <c r="C184">
        <v>90.540540540540505</v>
      </c>
      <c r="D184">
        <v>0.53282761090993802</v>
      </c>
      <c r="E184">
        <v>80.5</v>
      </c>
      <c r="F184">
        <v>157.294779777526</v>
      </c>
    </row>
    <row r="185" spans="1:6">
      <c r="A185">
        <v>170</v>
      </c>
      <c r="B185">
        <v>0.29124533646815498</v>
      </c>
      <c r="C185">
        <v>91.081081081080995</v>
      </c>
      <c r="D185">
        <v>0.52872789138555498</v>
      </c>
      <c r="E185">
        <v>82</v>
      </c>
      <c r="F185">
        <v>157.292362451553</v>
      </c>
    </row>
    <row r="186" spans="1:6">
      <c r="A186">
        <v>171</v>
      </c>
      <c r="B186">
        <v>0.30480901856680098</v>
      </c>
      <c r="C186">
        <v>90.270270270270203</v>
      </c>
      <c r="D186">
        <v>0.54495501148700698</v>
      </c>
      <c r="E186">
        <v>81.599999999999994</v>
      </c>
      <c r="F186">
        <v>157.28006982803299</v>
      </c>
    </row>
    <row r="187" spans="1:6">
      <c r="A187">
        <v>172</v>
      </c>
      <c r="B187">
        <v>0.29565020864074198</v>
      </c>
      <c r="C187">
        <v>89.729729729729698</v>
      </c>
      <c r="D187">
        <v>0.51316116023063596</v>
      </c>
      <c r="E187">
        <v>83.4</v>
      </c>
      <c r="F187">
        <v>157.29373884200999</v>
      </c>
    </row>
    <row r="188" spans="1:6">
      <c r="A188">
        <v>173</v>
      </c>
      <c r="B188">
        <v>0.30024358098571302</v>
      </c>
      <c r="C188">
        <v>90.270270270270203</v>
      </c>
      <c r="D188">
        <v>0.52421542930603005</v>
      </c>
      <c r="E188">
        <v>82.8</v>
      </c>
      <c r="F188">
        <v>157.380127906799</v>
      </c>
    </row>
    <row r="189" spans="1:6">
      <c r="A189">
        <v>174</v>
      </c>
      <c r="B189">
        <v>0.28883450772311198</v>
      </c>
      <c r="C189">
        <v>90.540540540540505</v>
      </c>
      <c r="D189">
        <v>0.534351837158203</v>
      </c>
      <c r="E189">
        <v>81.599999999999994</v>
      </c>
      <c r="F189">
        <v>157.34104180335899</v>
      </c>
    </row>
    <row r="190" spans="1:6">
      <c r="A190">
        <v>175</v>
      </c>
      <c r="B190">
        <v>0.30305145044584503</v>
      </c>
      <c r="C190">
        <v>90</v>
      </c>
      <c r="D190">
        <v>0.53308922278880999</v>
      </c>
      <c r="E190">
        <v>81.900000000000006</v>
      </c>
      <c r="F190">
        <v>157.27509188651999</v>
      </c>
    </row>
    <row r="191" spans="1:6">
      <c r="A191">
        <v>176</v>
      </c>
      <c r="B191">
        <v>0.30076716977196699</v>
      </c>
      <c r="C191">
        <v>90.540540540540505</v>
      </c>
      <c r="D191">
        <v>0.53099884283542598</v>
      </c>
      <c r="E191">
        <v>81.099999999999994</v>
      </c>
      <c r="F191">
        <v>157.31428098678501</v>
      </c>
    </row>
    <row r="192" spans="1:6">
      <c r="A192">
        <v>177</v>
      </c>
      <c r="B192">
        <v>0.30726757484513301</v>
      </c>
      <c r="C192">
        <v>90</v>
      </c>
      <c r="D192">
        <v>0.52579460775852205</v>
      </c>
      <c r="E192">
        <v>82.1</v>
      </c>
      <c r="F192">
        <v>157.49170112609801</v>
      </c>
    </row>
    <row r="193" spans="1:6">
      <c r="A193">
        <v>178</v>
      </c>
      <c r="B193">
        <v>0.29681114699389399</v>
      </c>
      <c r="C193">
        <v>90.540540540540505</v>
      </c>
      <c r="D193">
        <v>0.54718083465099299</v>
      </c>
      <c r="E193">
        <v>82.3</v>
      </c>
      <c r="F193">
        <v>157.308081388473</v>
      </c>
    </row>
    <row r="194" spans="1:6">
      <c r="A194">
        <v>179</v>
      </c>
      <c r="B194">
        <v>0.30040606163643502</v>
      </c>
      <c r="C194">
        <v>89.189189189189193</v>
      </c>
      <c r="D194">
        <v>0.54496861600875801</v>
      </c>
      <c r="E194">
        <v>80.3</v>
      </c>
      <c r="F194">
        <v>157.28787922859101</v>
      </c>
    </row>
    <row r="195" spans="1:6">
      <c r="A195">
        <v>180</v>
      </c>
      <c r="B195">
        <v>0.27463064966974998</v>
      </c>
      <c r="C195">
        <v>90.810810810810807</v>
      </c>
      <c r="D195">
        <v>0.52922935140132898</v>
      </c>
      <c r="E195">
        <v>81.900000000000006</v>
      </c>
      <c r="F195">
        <v>157.31867480278001</v>
      </c>
    </row>
    <row r="196" spans="1:6">
      <c r="A196">
        <v>181</v>
      </c>
      <c r="B196">
        <v>0.29115368288916499</v>
      </c>
      <c r="C196">
        <v>90.270270270270203</v>
      </c>
      <c r="D196">
        <v>0.54943028271198202</v>
      </c>
      <c r="E196">
        <v>79.900000000000006</v>
      </c>
      <c r="F196">
        <v>157.2555539608</v>
      </c>
    </row>
    <row r="197" spans="1:6">
      <c r="A197">
        <v>182</v>
      </c>
      <c r="B197">
        <v>0.31053422496125499</v>
      </c>
      <c r="C197">
        <v>89.459459459459396</v>
      </c>
      <c r="D197">
        <v>0.551142348527908</v>
      </c>
      <c r="E197">
        <v>82.7</v>
      </c>
      <c r="F197">
        <v>157.22436189651401</v>
      </c>
    </row>
    <row r="198" spans="1:6">
      <c r="A198">
        <v>183</v>
      </c>
      <c r="B198">
        <v>0.29766068458557099</v>
      </c>
      <c r="C198">
        <v>88.918918918918905</v>
      </c>
      <c r="D198">
        <v>0.51877193140983502</v>
      </c>
      <c r="E198">
        <v>82.3</v>
      </c>
      <c r="F198">
        <v>157.28173828125</v>
      </c>
    </row>
    <row r="199" spans="1:6">
      <c r="A199">
        <v>184</v>
      </c>
      <c r="B199">
        <v>0.294458558913823</v>
      </c>
      <c r="C199">
        <v>89.189189189189193</v>
      </c>
      <c r="D199">
        <v>0.54433865916728896</v>
      </c>
      <c r="E199">
        <v>81.7</v>
      </c>
      <c r="F199">
        <v>157.41654682159401</v>
      </c>
    </row>
    <row r="200" spans="1:6">
      <c r="A200">
        <v>185</v>
      </c>
      <c r="B200">
        <v>0.29193237971615099</v>
      </c>
      <c r="C200">
        <v>89.729729729729698</v>
      </c>
      <c r="D200">
        <v>0.51855991578102101</v>
      </c>
      <c r="E200">
        <v>82.4</v>
      </c>
      <c r="F200">
        <v>157.24056220054601</v>
      </c>
    </row>
    <row r="201" spans="1:6">
      <c r="A201">
        <v>186</v>
      </c>
      <c r="B201">
        <v>0.30249889944050701</v>
      </c>
      <c r="C201">
        <v>89.189189189189193</v>
      </c>
      <c r="D201">
        <v>0.56593289029598204</v>
      </c>
      <c r="E201">
        <v>80.900000000000006</v>
      </c>
      <c r="F201">
        <v>157.29115867614701</v>
      </c>
    </row>
    <row r="202" spans="1:6">
      <c r="A202">
        <v>187</v>
      </c>
      <c r="B202">
        <v>0.293397739449062</v>
      </c>
      <c r="C202">
        <v>90.540540540540505</v>
      </c>
      <c r="D202">
        <v>0.56965864336490601</v>
      </c>
      <c r="E202">
        <v>81.599999999999994</v>
      </c>
      <c r="F202">
        <v>157.20737719535799</v>
      </c>
    </row>
    <row r="203" spans="1:6">
      <c r="A203">
        <v>188</v>
      </c>
      <c r="B203">
        <v>0.31402567399514603</v>
      </c>
      <c r="C203">
        <v>89.459459459459396</v>
      </c>
      <c r="D203">
        <v>0.51830676341056803</v>
      </c>
      <c r="E203">
        <v>81.599999999999994</v>
      </c>
      <c r="F203">
        <v>157.307199954986</v>
      </c>
    </row>
    <row r="204" spans="1:6">
      <c r="A204">
        <v>189</v>
      </c>
      <c r="B204">
        <v>0.30165363066905199</v>
      </c>
      <c r="C204">
        <v>89.729729729729698</v>
      </c>
      <c r="D204">
        <v>0.55071098816394803</v>
      </c>
      <c r="E204">
        <v>81.099999999999994</v>
      </c>
      <c r="F204">
        <v>157.28887534141501</v>
      </c>
    </row>
    <row r="205" spans="1:6">
      <c r="A205">
        <v>190</v>
      </c>
      <c r="B205">
        <v>0.31900446994884502</v>
      </c>
      <c r="C205">
        <v>89.459459459459396</v>
      </c>
      <c r="D205">
        <v>0.53151667070388797</v>
      </c>
      <c r="E205">
        <v>80.7</v>
      </c>
      <c r="F205">
        <v>157.27452111244199</v>
      </c>
    </row>
    <row r="206" spans="1:6">
      <c r="A206">
        <v>191</v>
      </c>
      <c r="B206">
        <v>0.28908337805722201</v>
      </c>
      <c r="C206">
        <v>89.459459459459396</v>
      </c>
      <c r="D206">
        <v>0.57158825135230995</v>
      </c>
      <c r="E206">
        <v>79.900000000000006</v>
      </c>
      <c r="F206">
        <v>157.24739670753399</v>
      </c>
    </row>
    <row r="207" spans="1:6">
      <c r="A207">
        <v>192</v>
      </c>
      <c r="B207">
        <v>0.29782631606669002</v>
      </c>
      <c r="C207">
        <v>90.270270270270203</v>
      </c>
      <c r="D207">
        <v>0.55036933362483897</v>
      </c>
      <c r="E207">
        <v>81.7</v>
      </c>
      <c r="F207">
        <v>157.36074614524799</v>
      </c>
    </row>
    <row r="208" spans="1:6">
      <c r="A208">
        <v>193</v>
      </c>
      <c r="B208">
        <v>0.29000567036705999</v>
      </c>
      <c r="C208">
        <v>89.459459459459396</v>
      </c>
      <c r="D208">
        <v>0.52159133028983995</v>
      </c>
      <c r="E208">
        <v>81.400000000000006</v>
      </c>
      <c r="F208">
        <v>157.17746734619101</v>
      </c>
    </row>
    <row r="209" spans="1:7">
      <c r="A209">
        <v>194</v>
      </c>
      <c r="B209">
        <v>0.282211344306533</v>
      </c>
      <c r="C209">
        <v>90.810810810810807</v>
      </c>
      <c r="D209">
        <v>0.54355599868297499</v>
      </c>
      <c r="E209">
        <v>81.099999999999994</v>
      </c>
      <c r="F209">
        <v>157.214237451553</v>
      </c>
    </row>
    <row r="210" spans="1:7">
      <c r="A210">
        <v>195</v>
      </c>
      <c r="B210">
        <v>0.30744175782074801</v>
      </c>
      <c r="C210">
        <v>88.918918918918905</v>
      </c>
      <c r="D210">
        <v>0.514718195080757</v>
      </c>
      <c r="E210">
        <v>82.7</v>
      </c>
      <c r="F210">
        <v>157.29984235763499</v>
      </c>
    </row>
    <row r="211" spans="1:7">
      <c r="A211" s="4">
        <v>1</v>
      </c>
      <c r="B211" s="4">
        <v>0.31744713042233402</v>
      </c>
      <c r="C211" s="4">
        <v>88.648648648648603</v>
      </c>
      <c r="D211" s="4">
        <v>0.53013215851783702</v>
      </c>
      <c r="E211" s="4">
        <v>81.2</v>
      </c>
      <c r="F211" s="4">
        <v>156.932640314102</v>
      </c>
      <c r="G211" s="4" t="s">
        <v>414</v>
      </c>
    </row>
    <row r="212" spans="1:7">
      <c r="A212">
        <v>2</v>
      </c>
      <c r="B212">
        <v>0.32789825958174601</v>
      </c>
      <c r="C212">
        <v>89.459459459459396</v>
      </c>
      <c r="D212">
        <v>0.63107021641731198</v>
      </c>
      <c r="E212">
        <v>73.7</v>
      </c>
      <c r="F212">
        <v>156.97983884811401</v>
      </c>
    </row>
    <row r="213" spans="1:7">
      <c r="A213">
        <v>3</v>
      </c>
      <c r="B213">
        <v>0.34957586897386</v>
      </c>
      <c r="C213">
        <v>87.567567567567494</v>
      </c>
      <c r="D213">
        <v>1.87013819932937</v>
      </c>
      <c r="E213">
        <v>65.2</v>
      </c>
      <c r="F213">
        <v>156.975513935089</v>
      </c>
    </row>
    <row r="214" spans="1:7">
      <c r="A214">
        <v>4</v>
      </c>
      <c r="B214">
        <v>0.32353953284186199</v>
      </c>
      <c r="C214">
        <v>88.648648648648603</v>
      </c>
      <c r="D214">
        <v>0.57714777457713995</v>
      </c>
      <c r="E214">
        <v>81.7</v>
      </c>
      <c r="F214">
        <v>156.979191303253</v>
      </c>
    </row>
    <row r="215" spans="1:7">
      <c r="A215">
        <v>5</v>
      </c>
      <c r="B215">
        <v>0.32603056785222601</v>
      </c>
      <c r="C215">
        <v>90.540540540540505</v>
      </c>
      <c r="D215">
        <v>0.70874861001968303</v>
      </c>
      <c r="E215">
        <v>77.5</v>
      </c>
      <c r="F215">
        <v>157.01222896575899</v>
      </c>
    </row>
    <row r="216" spans="1:7">
      <c r="A216">
        <v>6</v>
      </c>
      <c r="B216">
        <v>0.31586826330906598</v>
      </c>
      <c r="C216">
        <v>90.540540540540505</v>
      </c>
      <c r="D216">
        <v>0.92132671499252305</v>
      </c>
      <c r="E216">
        <v>52.8</v>
      </c>
      <c r="F216">
        <v>156.99198365211399</v>
      </c>
    </row>
    <row r="217" spans="1:7">
      <c r="A217">
        <v>7</v>
      </c>
      <c r="B217">
        <v>0.34592347998876799</v>
      </c>
      <c r="C217">
        <v>88.378378378378301</v>
      </c>
      <c r="D217">
        <v>0.61599675476550997</v>
      </c>
      <c r="E217">
        <v>80.099999999999994</v>
      </c>
      <c r="F217">
        <v>157.113866329193</v>
      </c>
    </row>
    <row r="218" spans="1:7">
      <c r="A218">
        <v>8</v>
      </c>
      <c r="B218">
        <v>0.33734957205282601</v>
      </c>
      <c r="C218">
        <v>90</v>
      </c>
      <c r="D218">
        <v>0.51114088153839099</v>
      </c>
      <c r="E218">
        <v>81.3</v>
      </c>
      <c r="F218">
        <v>157.143382310867</v>
      </c>
    </row>
    <row r="219" spans="1:7">
      <c r="A219">
        <v>9</v>
      </c>
      <c r="B219">
        <v>0.32348429866739198</v>
      </c>
      <c r="C219">
        <v>89.459459459459396</v>
      </c>
      <c r="D219">
        <v>0.834824042201042</v>
      </c>
      <c r="E219">
        <v>73.900000000000006</v>
      </c>
      <c r="F219">
        <v>157.00370597839299</v>
      </c>
    </row>
    <row r="220" spans="1:7">
      <c r="A220">
        <v>10</v>
      </c>
      <c r="B220">
        <v>0.31895584544619998</v>
      </c>
      <c r="C220">
        <v>88.108108108108098</v>
      </c>
      <c r="D220">
        <v>0.82214264321327202</v>
      </c>
      <c r="E220">
        <v>76.599999999999994</v>
      </c>
      <c r="F220">
        <v>157.000090360641</v>
      </c>
    </row>
    <row r="221" spans="1:7">
      <c r="A221">
        <v>11</v>
      </c>
      <c r="B221">
        <v>0.325549408390715</v>
      </c>
      <c r="C221">
        <v>89.459459459459396</v>
      </c>
      <c r="D221">
        <v>1.2759065270423799</v>
      </c>
      <c r="E221">
        <v>36.700000000000003</v>
      </c>
      <c r="F221">
        <v>157.074043750762</v>
      </c>
    </row>
    <row r="222" spans="1:7">
      <c r="A222">
        <v>12</v>
      </c>
      <c r="B222">
        <v>0.31267484362060899</v>
      </c>
      <c r="C222">
        <v>87.567567567567494</v>
      </c>
      <c r="D222">
        <v>0.94314416503906195</v>
      </c>
      <c r="E222">
        <v>73</v>
      </c>
      <c r="F222">
        <v>157.01821517944299</v>
      </c>
    </row>
    <row r="223" spans="1:7">
      <c r="A223">
        <v>13</v>
      </c>
      <c r="B223">
        <v>0.31231959558821998</v>
      </c>
      <c r="C223">
        <v>90.270270270270203</v>
      </c>
      <c r="D223">
        <v>0.62789331197738596</v>
      </c>
      <c r="E223">
        <v>72.2</v>
      </c>
      <c r="F223">
        <v>157.08715319633399</v>
      </c>
    </row>
    <row r="224" spans="1:7">
      <c r="A224">
        <v>14</v>
      </c>
      <c r="B224">
        <v>0.315609365540581</v>
      </c>
      <c r="C224">
        <v>89.729729729729698</v>
      </c>
      <c r="D224">
        <v>0.83022030448913497</v>
      </c>
      <c r="E224">
        <v>75.099999999999994</v>
      </c>
      <c r="F224">
        <v>157.01123881340001</v>
      </c>
    </row>
    <row r="225" spans="1:6">
      <c r="A225">
        <v>15</v>
      </c>
      <c r="B225">
        <v>0.35372847656945899</v>
      </c>
      <c r="C225">
        <v>88.108108108108098</v>
      </c>
      <c r="D225">
        <v>0.55870722830295505</v>
      </c>
      <c r="E225">
        <v>79.7</v>
      </c>
      <c r="F225">
        <v>157.03057312965299</v>
      </c>
    </row>
    <row r="226" spans="1:6">
      <c r="A226">
        <v>16</v>
      </c>
      <c r="B226">
        <v>0.33187036433735401</v>
      </c>
      <c r="C226">
        <v>87.837837837837796</v>
      </c>
      <c r="D226">
        <v>1.2185258493423401</v>
      </c>
      <c r="E226">
        <v>44.9</v>
      </c>
      <c r="F226">
        <v>157.158148765563</v>
      </c>
    </row>
    <row r="227" spans="1:6">
      <c r="A227">
        <v>17</v>
      </c>
      <c r="B227">
        <v>0.34662760286717798</v>
      </c>
      <c r="C227">
        <v>89.459459459459396</v>
      </c>
      <c r="D227">
        <v>0.56202040410041798</v>
      </c>
      <c r="E227">
        <v>81.5</v>
      </c>
      <c r="F227">
        <v>157.09297251701301</v>
      </c>
    </row>
    <row r="228" spans="1:6">
      <c r="A228">
        <v>18</v>
      </c>
      <c r="B228">
        <v>0.33418492368749603</v>
      </c>
      <c r="C228">
        <v>89.459459459459396</v>
      </c>
      <c r="D228">
        <v>0.839169586479663</v>
      </c>
      <c r="E228">
        <v>76.099999999999994</v>
      </c>
      <c r="F228">
        <v>157.05731320381099</v>
      </c>
    </row>
    <row r="229" spans="1:6">
      <c r="A229">
        <v>19</v>
      </c>
      <c r="B229">
        <v>0.322058906909581</v>
      </c>
      <c r="C229">
        <v>87.837837837837796</v>
      </c>
      <c r="D229">
        <v>0.51194612824916796</v>
      </c>
      <c r="E229">
        <v>78.8</v>
      </c>
      <c r="F229">
        <v>157.03350377082799</v>
      </c>
    </row>
    <row r="230" spans="1:6">
      <c r="A230">
        <v>20</v>
      </c>
      <c r="B230">
        <v>0.34029733941361701</v>
      </c>
      <c r="C230">
        <v>87.567567567567494</v>
      </c>
      <c r="D230">
        <v>0.74562428116798396</v>
      </c>
      <c r="E230">
        <v>79.2</v>
      </c>
      <c r="F230">
        <v>157.05361747741699</v>
      </c>
    </row>
    <row r="231" spans="1:6">
      <c r="A231">
        <v>21</v>
      </c>
      <c r="B231">
        <v>0.317231391088382</v>
      </c>
      <c r="C231">
        <v>90</v>
      </c>
      <c r="D231">
        <v>0.50886549365520395</v>
      </c>
      <c r="E231">
        <v>80.400000000000006</v>
      </c>
      <c r="F231">
        <v>157.419442176818</v>
      </c>
    </row>
    <row r="232" spans="1:6">
      <c r="A232">
        <v>22</v>
      </c>
      <c r="B232">
        <v>0.31605049178406902</v>
      </c>
      <c r="C232">
        <v>89.189189189189193</v>
      </c>
      <c r="D232">
        <v>1.3689926559925001</v>
      </c>
      <c r="E232">
        <v>42.6</v>
      </c>
      <c r="F232">
        <v>157.14947390556301</v>
      </c>
    </row>
    <row r="233" spans="1:6">
      <c r="A233">
        <v>23</v>
      </c>
      <c r="B233">
        <v>0.34363286108584001</v>
      </c>
      <c r="C233">
        <v>90.270270270270203</v>
      </c>
      <c r="D233">
        <v>0.54045719766616795</v>
      </c>
      <c r="E233">
        <v>81</v>
      </c>
      <c r="F233">
        <v>157.10043001174901</v>
      </c>
    </row>
    <row r="234" spans="1:6">
      <c r="A234">
        <v>24</v>
      </c>
      <c r="B234">
        <v>0.338820195842433</v>
      </c>
      <c r="C234">
        <v>88.378378378378301</v>
      </c>
      <c r="D234">
        <v>0.51132664394378602</v>
      </c>
      <c r="E234">
        <v>81.099999999999994</v>
      </c>
      <c r="F234">
        <v>157.02292656898399</v>
      </c>
    </row>
    <row r="235" spans="1:6">
      <c r="A235">
        <v>25</v>
      </c>
      <c r="B235">
        <v>0.32102182604171098</v>
      </c>
      <c r="C235">
        <v>88.648648648648603</v>
      </c>
      <c r="D235">
        <v>0.494262986421585</v>
      </c>
      <c r="E235">
        <v>82.6</v>
      </c>
      <c r="F235">
        <v>157.06284475326501</v>
      </c>
    </row>
    <row r="236" spans="1:6">
      <c r="A236">
        <v>26</v>
      </c>
      <c r="B236">
        <v>0.29656933256097701</v>
      </c>
      <c r="C236">
        <v>90.540540540540505</v>
      </c>
      <c r="D236">
        <v>0.52220344299077903</v>
      </c>
      <c r="E236">
        <v>82.5</v>
      </c>
      <c r="F236">
        <v>157.023799657821</v>
      </c>
    </row>
    <row r="237" spans="1:6">
      <c r="A237">
        <v>27</v>
      </c>
      <c r="B237">
        <v>0.292296510934829</v>
      </c>
      <c r="C237">
        <v>90.540540540540505</v>
      </c>
      <c r="D237">
        <v>0.52798118197917898</v>
      </c>
      <c r="E237">
        <v>83.6</v>
      </c>
      <c r="F237">
        <v>157.07979536056499</v>
      </c>
    </row>
    <row r="238" spans="1:6">
      <c r="A238">
        <v>28</v>
      </c>
      <c r="B238">
        <v>0.30937013239473898</v>
      </c>
      <c r="C238">
        <v>89.189189189189193</v>
      </c>
      <c r="D238">
        <v>0.52572944462299298</v>
      </c>
      <c r="E238">
        <v>83.1</v>
      </c>
      <c r="F238">
        <v>157.08285617828301</v>
      </c>
    </row>
    <row r="239" spans="1:6">
      <c r="A239">
        <v>29</v>
      </c>
      <c r="B239">
        <v>0.29073487600764703</v>
      </c>
      <c r="C239">
        <v>90.810810810810807</v>
      </c>
      <c r="D239">
        <v>0.52064502763748099</v>
      </c>
      <c r="E239">
        <v>82.2</v>
      </c>
      <c r="F239">
        <v>157.02467346191401</v>
      </c>
    </row>
    <row r="240" spans="1:6">
      <c r="A240">
        <v>30</v>
      </c>
      <c r="B240">
        <v>0.281241322530282</v>
      </c>
      <c r="C240">
        <v>91.081081081080995</v>
      </c>
      <c r="D240">
        <v>0.54132904410362204</v>
      </c>
      <c r="E240">
        <v>82.5</v>
      </c>
      <c r="F240">
        <v>157.06148290634101</v>
      </c>
    </row>
    <row r="241" spans="1:6">
      <c r="A241">
        <v>31</v>
      </c>
      <c r="B241">
        <v>0.31162864904145898</v>
      </c>
      <c r="C241">
        <v>89.729729729729698</v>
      </c>
      <c r="D241">
        <v>0.54650680458545597</v>
      </c>
      <c r="E241">
        <v>82.1</v>
      </c>
      <c r="F241">
        <v>157.03334879875101</v>
      </c>
    </row>
    <row r="242" spans="1:6">
      <c r="A242">
        <v>32</v>
      </c>
      <c r="B242">
        <v>0.30050560977007801</v>
      </c>
      <c r="C242">
        <v>89.729729729729698</v>
      </c>
      <c r="D242">
        <v>0.52189145600795706</v>
      </c>
      <c r="E242">
        <v>83.3</v>
      </c>
      <c r="F242">
        <v>157.032964229583</v>
      </c>
    </row>
    <row r="243" spans="1:6">
      <c r="A243">
        <v>33</v>
      </c>
      <c r="B243">
        <v>0.29369997076086002</v>
      </c>
      <c r="C243">
        <v>90.270270270270203</v>
      </c>
      <c r="D243">
        <v>0.51109153556823705</v>
      </c>
      <c r="E243">
        <v>82.4</v>
      </c>
      <c r="F243">
        <v>157.174628019332</v>
      </c>
    </row>
    <row r="244" spans="1:6">
      <c r="A244">
        <v>34</v>
      </c>
      <c r="B244">
        <v>0.29217349822456701</v>
      </c>
      <c r="C244">
        <v>89.729729729729698</v>
      </c>
      <c r="D244">
        <v>0.52475371491908995</v>
      </c>
      <c r="E244">
        <v>81.3</v>
      </c>
      <c r="F244">
        <v>157.133032560348</v>
      </c>
    </row>
    <row r="245" spans="1:6">
      <c r="A245">
        <v>35</v>
      </c>
      <c r="B245">
        <v>0.29423613548278799</v>
      </c>
      <c r="C245">
        <v>90.270270270270203</v>
      </c>
      <c r="D245">
        <v>0.53716997456550597</v>
      </c>
      <c r="E245">
        <v>80.5</v>
      </c>
      <c r="F245">
        <v>157.07025194168</v>
      </c>
    </row>
    <row r="246" spans="1:6">
      <c r="A246">
        <v>36</v>
      </c>
      <c r="B246">
        <v>0.28663383400117998</v>
      </c>
      <c r="C246">
        <v>89.729729729729698</v>
      </c>
      <c r="D246">
        <v>0.49855995368957501</v>
      </c>
      <c r="E246">
        <v>83.5</v>
      </c>
      <c r="F246">
        <v>157.05750012397701</v>
      </c>
    </row>
    <row r="247" spans="1:6">
      <c r="A247">
        <v>37</v>
      </c>
      <c r="B247">
        <v>0.281921523003964</v>
      </c>
      <c r="C247">
        <v>89.189189189189193</v>
      </c>
      <c r="D247">
        <v>0.50672453260421702</v>
      </c>
      <c r="E247">
        <v>82.9</v>
      </c>
      <c r="F247">
        <v>157.052047014236</v>
      </c>
    </row>
    <row r="248" spans="1:6">
      <c r="A248">
        <v>38</v>
      </c>
      <c r="B248">
        <v>0.29580076610719802</v>
      </c>
      <c r="C248">
        <v>89.189189189189193</v>
      </c>
      <c r="D248">
        <v>0.56752216577529901</v>
      </c>
      <c r="E248">
        <v>82.7</v>
      </c>
      <c r="F248">
        <v>157.042116403579</v>
      </c>
    </row>
    <row r="249" spans="1:6">
      <c r="A249">
        <v>39</v>
      </c>
      <c r="B249">
        <v>0.28933337572458601</v>
      </c>
      <c r="C249">
        <v>89.729729729729698</v>
      </c>
      <c r="D249">
        <v>0.53958260869979802</v>
      </c>
      <c r="E249">
        <v>83.1</v>
      </c>
      <c r="F249">
        <v>157.07952094077999</v>
      </c>
    </row>
    <row r="250" spans="1:6">
      <c r="A250">
        <v>40</v>
      </c>
      <c r="B250">
        <v>0.26791921999003399</v>
      </c>
      <c r="C250">
        <v>90.810810810810807</v>
      </c>
      <c r="D250">
        <v>0.53216006326675402</v>
      </c>
      <c r="E250">
        <v>81.8</v>
      </c>
      <c r="F250">
        <v>157.031288146972</v>
      </c>
    </row>
    <row r="251" spans="1:6">
      <c r="A251">
        <v>41</v>
      </c>
      <c r="B251">
        <v>0.27474065294136801</v>
      </c>
      <c r="C251">
        <v>90.540540540540505</v>
      </c>
      <c r="D251">
        <v>0.52949674963951099</v>
      </c>
      <c r="E251">
        <v>83.2</v>
      </c>
      <c r="F251">
        <v>157.01524615287701</v>
      </c>
    </row>
    <row r="252" spans="1:6">
      <c r="A252">
        <v>42</v>
      </c>
      <c r="B252">
        <v>0.30165957840713198</v>
      </c>
      <c r="C252">
        <v>88.648648648648603</v>
      </c>
      <c r="D252">
        <v>0.51358366948366097</v>
      </c>
      <c r="E252">
        <v>83.1</v>
      </c>
      <c r="F252">
        <v>157.043796300888</v>
      </c>
    </row>
    <row r="253" spans="1:6">
      <c r="A253">
        <v>43</v>
      </c>
      <c r="B253">
        <v>0.303469657897949</v>
      </c>
      <c r="C253">
        <v>89.459459459459396</v>
      </c>
      <c r="D253">
        <v>0.574506816625595</v>
      </c>
      <c r="E253">
        <v>80.099999999999994</v>
      </c>
      <c r="F253">
        <v>157.06783699989299</v>
      </c>
    </row>
    <row r="254" spans="1:6">
      <c r="A254">
        <v>44</v>
      </c>
      <c r="B254">
        <v>0.30237128412401298</v>
      </c>
      <c r="C254">
        <v>90</v>
      </c>
      <c r="D254">
        <v>0.53219936817884395</v>
      </c>
      <c r="E254">
        <v>82.9</v>
      </c>
      <c r="F254">
        <v>157.25606560707001</v>
      </c>
    </row>
    <row r="255" spans="1:6">
      <c r="A255">
        <v>45</v>
      </c>
      <c r="B255">
        <v>0.28125529418120498</v>
      </c>
      <c r="C255">
        <v>89.729729729729698</v>
      </c>
      <c r="D255">
        <v>0.53143056964874202</v>
      </c>
      <c r="E255">
        <v>82.5</v>
      </c>
      <c r="F255">
        <v>157.05365920066799</v>
      </c>
    </row>
    <row r="256" spans="1:6">
      <c r="A256">
        <v>46</v>
      </c>
      <c r="B256">
        <v>0.28641731513513102</v>
      </c>
      <c r="C256">
        <v>88.918918918918905</v>
      </c>
      <c r="D256">
        <v>0.52154860484599996</v>
      </c>
      <c r="E256">
        <v>82</v>
      </c>
      <c r="F256">
        <v>157.09359669685301</v>
      </c>
    </row>
    <row r="257" spans="1:6">
      <c r="A257">
        <v>47</v>
      </c>
      <c r="B257">
        <v>0.29590584716281298</v>
      </c>
      <c r="C257">
        <v>89.459459459459396</v>
      </c>
      <c r="D257">
        <v>0.55507837653160097</v>
      </c>
      <c r="E257">
        <v>80.8</v>
      </c>
      <c r="F257">
        <v>157.039954662323</v>
      </c>
    </row>
    <row r="258" spans="1:6">
      <c r="A258">
        <v>48</v>
      </c>
      <c r="B258">
        <v>0.29345759733303101</v>
      </c>
      <c r="C258">
        <v>90</v>
      </c>
      <c r="D258">
        <v>0.53588552200794204</v>
      </c>
      <c r="E258">
        <v>82.9</v>
      </c>
      <c r="F258">
        <v>157.05619144439601</v>
      </c>
    </row>
    <row r="259" spans="1:6">
      <c r="A259">
        <v>49</v>
      </c>
      <c r="B259">
        <v>0.30378299403834902</v>
      </c>
      <c r="C259">
        <v>88.918918918918905</v>
      </c>
      <c r="D259">
        <v>0.53712963211536402</v>
      </c>
      <c r="E259">
        <v>81.3</v>
      </c>
      <c r="F259">
        <v>157.05792450904801</v>
      </c>
    </row>
    <row r="260" spans="1:6">
      <c r="A260">
        <v>50</v>
      </c>
      <c r="B260">
        <v>0.31167095964019298</v>
      </c>
      <c r="C260">
        <v>89.459459459459396</v>
      </c>
      <c r="D260">
        <v>0.52575151431560496</v>
      </c>
      <c r="E260">
        <v>83</v>
      </c>
      <c r="F260">
        <v>157.07488679885799</v>
      </c>
    </row>
    <row r="261" spans="1:6">
      <c r="A261">
        <v>51</v>
      </c>
      <c r="B261">
        <v>0.29587261902319401</v>
      </c>
      <c r="C261">
        <v>89.729729729729698</v>
      </c>
      <c r="D261">
        <v>0.50305844330787597</v>
      </c>
      <c r="E261">
        <v>81.400000000000006</v>
      </c>
      <c r="F261">
        <v>157.03526878356899</v>
      </c>
    </row>
    <row r="262" spans="1:6">
      <c r="A262">
        <v>52</v>
      </c>
      <c r="B262">
        <v>0.276295204420347</v>
      </c>
      <c r="C262">
        <v>90.540540540540505</v>
      </c>
      <c r="D262">
        <v>0.48293554973602199</v>
      </c>
      <c r="E262">
        <v>83</v>
      </c>
      <c r="F262">
        <v>157.029717683792</v>
      </c>
    </row>
    <row r="263" spans="1:6">
      <c r="A263">
        <v>53</v>
      </c>
      <c r="B263">
        <v>0.27364717560845397</v>
      </c>
      <c r="C263">
        <v>91.081081081080995</v>
      </c>
      <c r="D263">
        <v>0.50068424606323203</v>
      </c>
      <c r="E263">
        <v>82.4</v>
      </c>
      <c r="F263">
        <v>157.063606262207</v>
      </c>
    </row>
    <row r="264" spans="1:6">
      <c r="A264">
        <v>54</v>
      </c>
      <c r="B264">
        <v>0.28328281125506799</v>
      </c>
      <c r="C264">
        <v>89.459459459459396</v>
      </c>
      <c r="D264">
        <v>0.51620980966091101</v>
      </c>
      <c r="E264">
        <v>82.9</v>
      </c>
      <c r="F264">
        <v>157.054406881332</v>
      </c>
    </row>
    <row r="265" spans="1:6">
      <c r="A265">
        <v>55</v>
      </c>
      <c r="B265">
        <v>0.27686006587904799</v>
      </c>
      <c r="C265">
        <v>90.270270270270203</v>
      </c>
      <c r="D265">
        <v>0.51228424239158599</v>
      </c>
      <c r="E265">
        <v>81.5</v>
      </c>
      <c r="F265">
        <v>157.06398034095699</v>
      </c>
    </row>
    <row r="266" spans="1:6">
      <c r="A266">
        <v>56</v>
      </c>
      <c r="B266">
        <v>0.288611417203336</v>
      </c>
      <c r="C266">
        <v>89.729729729729698</v>
      </c>
      <c r="D266">
        <v>0.48554833209514597</v>
      </c>
      <c r="E266">
        <v>83.1</v>
      </c>
      <c r="F266">
        <v>157.03054547309799</v>
      </c>
    </row>
    <row r="267" spans="1:6">
      <c r="A267">
        <v>57</v>
      </c>
      <c r="B267">
        <v>0.280444713540979</v>
      </c>
      <c r="C267">
        <v>88.648648648648603</v>
      </c>
      <c r="D267">
        <v>0.51854649662971497</v>
      </c>
      <c r="E267">
        <v>82</v>
      </c>
      <c r="F267">
        <v>157.11912322044299</v>
      </c>
    </row>
    <row r="268" spans="1:6">
      <c r="A268">
        <v>58</v>
      </c>
      <c r="B268">
        <v>0.279093702902665</v>
      </c>
      <c r="C268">
        <v>90.270270270270203</v>
      </c>
      <c r="D268">
        <v>0.49206276023387902</v>
      </c>
      <c r="E268">
        <v>83.3</v>
      </c>
      <c r="F268">
        <v>157.058116197586</v>
      </c>
    </row>
    <row r="269" spans="1:6">
      <c r="A269">
        <v>59</v>
      </c>
      <c r="B269">
        <v>0.28947859422580602</v>
      </c>
      <c r="C269">
        <v>91.081081081080995</v>
      </c>
      <c r="D269">
        <v>0.50052345478534699</v>
      </c>
      <c r="E269">
        <v>82.5</v>
      </c>
      <c r="F269">
        <v>157.044259548187</v>
      </c>
    </row>
    <row r="270" spans="1:6">
      <c r="A270">
        <v>60</v>
      </c>
      <c r="B270">
        <v>0.27296848168244198</v>
      </c>
      <c r="C270">
        <v>90.270270270270203</v>
      </c>
      <c r="D270">
        <v>0.52686281383037503</v>
      </c>
      <c r="E270">
        <v>82.8</v>
      </c>
      <c r="F270">
        <v>157.08164167404101</v>
      </c>
    </row>
    <row r="271" spans="1:6">
      <c r="A271">
        <v>61</v>
      </c>
      <c r="B271">
        <v>0.31138167929004901</v>
      </c>
      <c r="C271">
        <v>90.540540540540505</v>
      </c>
      <c r="D271">
        <v>0.50894615501165297</v>
      </c>
      <c r="E271">
        <v>83.2</v>
      </c>
      <c r="F271">
        <v>157.03627014160099</v>
      </c>
    </row>
    <row r="272" spans="1:6">
      <c r="A272">
        <v>62</v>
      </c>
      <c r="B272">
        <v>0.28523864778312402</v>
      </c>
      <c r="C272">
        <v>90.810810810810807</v>
      </c>
      <c r="D272">
        <v>0.52544814932346295</v>
      </c>
      <c r="E272">
        <v>83.2</v>
      </c>
      <c r="F272">
        <v>157.04467296600299</v>
      </c>
    </row>
    <row r="273" spans="1:7">
      <c r="A273">
        <v>63</v>
      </c>
      <c r="B273">
        <v>0.272599982087676</v>
      </c>
      <c r="C273">
        <v>89.459459459459396</v>
      </c>
      <c r="D273">
        <v>0.50618513870239201</v>
      </c>
      <c r="E273">
        <v>83.1</v>
      </c>
      <c r="F273">
        <v>157.123348712921</v>
      </c>
    </row>
    <row r="274" spans="1:7">
      <c r="A274">
        <v>64</v>
      </c>
      <c r="B274">
        <v>0.28799122346414102</v>
      </c>
      <c r="C274">
        <v>89.729729729729698</v>
      </c>
      <c r="D274">
        <v>0.50185212910175303</v>
      </c>
      <c r="E274">
        <v>82.8</v>
      </c>
      <c r="F274">
        <v>157.04005169868401</v>
      </c>
    </row>
    <row r="275" spans="1:7">
      <c r="A275">
        <v>65</v>
      </c>
      <c r="B275">
        <v>0.29644699805491598</v>
      </c>
      <c r="C275">
        <v>88.918918918918905</v>
      </c>
      <c r="D275">
        <v>0.52011912131309501</v>
      </c>
      <c r="E275">
        <v>82.7</v>
      </c>
      <c r="F275">
        <v>157.01665520668001</v>
      </c>
    </row>
    <row r="276" spans="1:7">
      <c r="A276">
        <v>66</v>
      </c>
      <c r="B276">
        <v>0.28137750818922702</v>
      </c>
      <c r="C276">
        <v>90.810810810810807</v>
      </c>
      <c r="D276">
        <v>0.49953742337226797</v>
      </c>
      <c r="E276">
        <v>83.3</v>
      </c>
      <c r="F276">
        <v>157.11387300491299</v>
      </c>
    </row>
    <row r="277" spans="1:7">
      <c r="A277">
        <v>67</v>
      </c>
      <c r="B277">
        <v>0.27937413437946401</v>
      </c>
      <c r="C277">
        <v>90</v>
      </c>
      <c r="D277">
        <v>0.50847661328315696</v>
      </c>
      <c r="E277">
        <v>83.6</v>
      </c>
      <c r="F277">
        <v>157.30178952217099</v>
      </c>
    </row>
    <row r="278" spans="1:7">
      <c r="A278">
        <v>68</v>
      </c>
      <c r="B278">
        <v>0.27725981377266501</v>
      </c>
      <c r="C278">
        <v>90.270270270270203</v>
      </c>
      <c r="D278">
        <v>0.493071672201156</v>
      </c>
      <c r="E278">
        <v>83.1</v>
      </c>
      <c r="F278">
        <v>157.04806852340599</v>
      </c>
    </row>
    <row r="279" spans="1:7">
      <c r="A279">
        <v>69</v>
      </c>
      <c r="B279">
        <v>0.26994473064267899</v>
      </c>
      <c r="C279">
        <v>90.540540540540505</v>
      </c>
      <c r="D279">
        <v>0.49967870557308097</v>
      </c>
      <c r="E279">
        <v>83.9</v>
      </c>
      <c r="F279">
        <v>157.02566766738801</v>
      </c>
    </row>
    <row r="280" spans="1:7">
      <c r="A280">
        <v>70</v>
      </c>
      <c r="B280">
        <v>0.27867922444601301</v>
      </c>
      <c r="C280">
        <v>90.540540540540505</v>
      </c>
      <c r="D280">
        <v>0.49155330288410098</v>
      </c>
      <c r="E280">
        <v>82.7</v>
      </c>
      <c r="F280">
        <v>157.02259969711301</v>
      </c>
    </row>
    <row r="281" spans="1:7">
      <c r="A281">
        <v>71</v>
      </c>
      <c r="B281">
        <v>0.28508098286551398</v>
      </c>
      <c r="C281">
        <v>90.540540540540505</v>
      </c>
      <c r="D281">
        <v>0.49985975813865602</v>
      </c>
      <c r="E281">
        <v>83.1</v>
      </c>
      <c r="F281">
        <v>157.12370896339399</v>
      </c>
    </row>
    <row r="282" spans="1:7">
      <c r="A282">
        <v>72</v>
      </c>
      <c r="B282">
        <v>0.29043918203663099</v>
      </c>
      <c r="C282">
        <v>90.540540540540505</v>
      </c>
      <c r="D282">
        <v>0.53378851199150001</v>
      </c>
      <c r="E282">
        <v>82.3</v>
      </c>
      <c r="F282">
        <v>156.997699737548</v>
      </c>
    </row>
    <row r="283" spans="1:7">
      <c r="A283">
        <v>73</v>
      </c>
      <c r="B283">
        <v>0.29401537163837499</v>
      </c>
      <c r="C283">
        <v>91.081081081080995</v>
      </c>
      <c r="D283">
        <v>0.51008531367778698</v>
      </c>
      <c r="E283">
        <v>83.1</v>
      </c>
      <c r="F283">
        <v>157.04672336578301</v>
      </c>
    </row>
    <row r="284" spans="1:7">
      <c r="A284">
        <v>74</v>
      </c>
      <c r="B284">
        <v>0.27655876778267502</v>
      </c>
      <c r="C284">
        <v>90.540540540540505</v>
      </c>
      <c r="D284">
        <v>0.51756193149089802</v>
      </c>
      <c r="E284">
        <v>82.2</v>
      </c>
      <c r="F284">
        <v>157.04134798049901</v>
      </c>
    </row>
    <row r="285" spans="1:7">
      <c r="A285">
        <v>75</v>
      </c>
      <c r="B285">
        <v>0.28777354069658201</v>
      </c>
      <c r="C285">
        <v>88.918918918918905</v>
      </c>
      <c r="D285">
        <v>0.51711720275878903</v>
      </c>
      <c r="E285">
        <v>82.8</v>
      </c>
      <c r="F285">
        <v>157.06029987335199</v>
      </c>
    </row>
    <row r="286" spans="1:7">
      <c r="A286">
        <v>76</v>
      </c>
      <c r="B286">
        <v>0.29377733581774901</v>
      </c>
      <c r="C286">
        <v>90.270270270270203</v>
      </c>
      <c r="D286">
        <v>0.49008973395824401</v>
      </c>
      <c r="E286">
        <v>83.3</v>
      </c>
      <c r="F286">
        <v>157.112830162048</v>
      </c>
    </row>
    <row r="287" spans="1:7">
      <c r="A287" s="5">
        <v>77</v>
      </c>
      <c r="B287" s="5">
        <v>0.25989757228541999</v>
      </c>
      <c r="C287" s="5">
        <v>91.351351351351298</v>
      </c>
      <c r="D287" s="5">
        <v>0.50521727335453004</v>
      </c>
      <c r="E287" s="5">
        <v>83.8</v>
      </c>
      <c r="F287" s="5">
        <v>157.070019483566</v>
      </c>
      <c r="G287" t="s">
        <v>437</v>
      </c>
    </row>
    <row r="288" spans="1:7">
      <c r="A288">
        <v>78</v>
      </c>
      <c r="B288">
        <v>0.261271170667699</v>
      </c>
      <c r="C288">
        <v>91.6216216216216</v>
      </c>
      <c r="D288">
        <v>0.52284516775608003</v>
      </c>
      <c r="E288">
        <v>83.1</v>
      </c>
      <c r="F288">
        <v>156.99556422233499</v>
      </c>
    </row>
    <row r="289" spans="1:6">
      <c r="A289">
        <v>79</v>
      </c>
      <c r="B289">
        <v>0.29229507704038798</v>
      </c>
      <c r="C289">
        <v>88.378378378378301</v>
      </c>
      <c r="D289">
        <v>0.51161085045337595</v>
      </c>
      <c r="E289">
        <v>82.6</v>
      </c>
      <c r="F289">
        <v>157.043006896972</v>
      </c>
    </row>
    <row r="290" spans="1:6">
      <c r="A290">
        <v>80</v>
      </c>
      <c r="B290">
        <v>0.28564489564380102</v>
      </c>
      <c r="C290">
        <v>90.810810810810807</v>
      </c>
      <c r="D290">
        <v>0.51251706880331005</v>
      </c>
      <c r="E290">
        <v>82.4</v>
      </c>
      <c r="F290">
        <v>157.10699319839401</v>
      </c>
    </row>
    <row r="291" spans="1:6">
      <c r="A291">
        <v>81</v>
      </c>
      <c r="B291">
        <v>0.28138139521753402</v>
      </c>
      <c r="C291">
        <v>90.270270270270203</v>
      </c>
      <c r="D291">
        <v>0.53608294183015803</v>
      </c>
      <c r="E291">
        <v>81.8</v>
      </c>
      <c r="F291">
        <v>157.05050802230801</v>
      </c>
    </row>
    <row r="292" spans="1:6">
      <c r="A292">
        <v>82</v>
      </c>
      <c r="B292">
        <v>0.29999407578158999</v>
      </c>
      <c r="C292">
        <v>89.459459459459396</v>
      </c>
      <c r="D292">
        <v>0.511620824098587</v>
      </c>
      <c r="E292">
        <v>83.1</v>
      </c>
      <c r="F292">
        <v>157.00411963462801</v>
      </c>
    </row>
    <row r="293" spans="1:6">
      <c r="A293">
        <v>83</v>
      </c>
      <c r="B293">
        <v>0.28169506965456698</v>
      </c>
      <c r="C293">
        <v>89.459459459459396</v>
      </c>
      <c r="D293">
        <v>0.51790771770477295</v>
      </c>
      <c r="E293">
        <v>82.2</v>
      </c>
      <c r="F293">
        <v>157.04486536979601</v>
      </c>
    </row>
    <row r="294" spans="1:6">
      <c r="A294">
        <v>84</v>
      </c>
      <c r="B294">
        <v>0.27019563623376702</v>
      </c>
      <c r="C294">
        <v>90.270270270270203</v>
      </c>
      <c r="D294">
        <v>0.49476608222723001</v>
      </c>
      <c r="E294">
        <v>83.5</v>
      </c>
      <c r="F294">
        <v>157.111793279647</v>
      </c>
    </row>
    <row r="295" spans="1:6">
      <c r="A295">
        <v>85</v>
      </c>
      <c r="B295">
        <v>0.28434666846249501</v>
      </c>
      <c r="C295">
        <v>89.459459459459396</v>
      </c>
      <c r="D295">
        <v>0.52674802422523503</v>
      </c>
      <c r="E295">
        <v>82.9</v>
      </c>
      <c r="F295">
        <v>157.100795507431</v>
      </c>
    </row>
    <row r="296" spans="1:6">
      <c r="A296">
        <v>86</v>
      </c>
      <c r="B296">
        <v>0.27688048626925399</v>
      </c>
      <c r="C296">
        <v>89.729729729729698</v>
      </c>
      <c r="D296">
        <v>0.49886936485767303</v>
      </c>
      <c r="E296">
        <v>83.5</v>
      </c>
      <c r="F296">
        <v>157.093846559524</v>
      </c>
    </row>
    <row r="297" spans="1:6">
      <c r="A297">
        <v>87</v>
      </c>
      <c r="B297">
        <v>0.28632855624765902</v>
      </c>
      <c r="C297">
        <v>89.459459459459396</v>
      </c>
      <c r="D297">
        <v>0.50080407881736699</v>
      </c>
      <c r="E297">
        <v>82.4</v>
      </c>
      <c r="F297">
        <v>157.031773805618</v>
      </c>
    </row>
    <row r="298" spans="1:6">
      <c r="A298">
        <v>88</v>
      </c>
      <c r="B298">
        <v>0.28393211525839701</v>
      </c>
      <c r="C298">
        <v>88.918918918918905</v>
      </c>
      <c r="D298">
        <v>0.52253069949149999</v>
      </c>
      <c r="E298">
        <v>82</v>
      </c>
      <c r="F298">
        <v>157.04840922355601</v>
      </c>
    </row>
    <row r="299" spans="1:6">
      <c r="A299">
        <v>89</v>
      </c>
      <c r="B299">
        <v>0.27596935645954002</v>
      </c>
      <c r="C299">
        <v>89.729729729729698</v>
      </c>
      <c r="D299">
        <v>0.55568089210987004</v>
      </c>
      <c r="E299">
        <v>81.5</v>
      </c>
      <c r="F299">
        <v>157.216611385345</v>
      </c>
    </row>
    <row r="300" spans="1:6">
      <c r="A300">
        <v>90</v>
      </c>
      <c r="B300">
        <v>0.27939405795690098</v>
      </c>
      <c r="C300">
        <v>90</v>
      </c>
      <c r="D300">
        <v>0.51933804655075</v>
      </c>
      <c r="E300">
        <v>82.7</v>
      </c>
      <c r="F300">
        <v>157.25698447227401</v>
      </c>
    </row>
    <row r="301" spans="1:6">
      <c r="A301">
        <v>91</v>
      </c>
      <c r="B301">
        <v>0.28047653307785803</v>
      </c>
      <c r="C301">
        <v>88.648648648648603</v>
      </c>
      <c r="D301">
        <v>0.51093105006217898</v>
      </c>
      <c r="E301">
        <v>83.1</v>
      </c>
      <c r="F301">
        <v>157.035160779953</v>
      </c>
    </row>
    <row r="302" spans="1:6">
      <c r="A302">
        <v>92</v>
      </c>
      <c r="B302">
        <v>0.28629197526622402</v>
      </c>
      <c r="C302">
        <v>90.540540540540505</v>
      </c>
      <c r="D302">
        <v>0.52114968085289004</v>
      </c>
      <c r="E302">
        <v>82</v>
      </c>
      <c r="F302">
        <v>157.01831364631599</v>
      </c>
    </row>
    <row r="303" spans="1:6">
      <c r="A303">
        <v>93</v>
      </c>
      <c r="B303">
        <v>0.27767739553709198</v>
      </c>
      <c r="C303">
        <v>89.729729729729698</v>
      </c>
      <c r="D303">
        <v>0.50520677292346905</v>
      </c>
      <c r="E303">
        <v>83.3</v>
      </c>
      <c r="F303">
        <v>157.079205274581</v>
      </c>
    </row>
    <row r="304" spans="1:6">
      <c r="A304">
        <v>94</v>
      </c>
      <c r="B304">
        <v>0.27101435596878398</v>
      </c>
      <c r="C304">
        <v>90.540540540540505</v>
      </c>
      <c r="D304">
        <v>0.50476130223274196</v>
      </c>
      <c r="E304">
        <v>83.6</v>
      </c>
      <c r="F304">
        <v>157.16226673126201</v>
      </c>
    </row>
    <row r="305" spans="1:6">
      <c r="A305">
        <v>95</v>
      </c>
      <c r="B305">
        <v>0.27767763588879502</v>
      </c>
      <c r="C305">
        <v>89.189189189189193</v>
      </c>
      <c r="D305">
        <v>0.523452010035514</v>
      </c>
      <c r="E305">
        <v>83.3</v>
      </c>
      <c r="F305">
        <v>157.06825590133599</v>
      </c>
    </row>
    <row r="306" spans="1:6">
      <c r="A306">
        <v>96</v>
      </c>
      <c r="B306">
        <v>0.291671950430483</v>
      </c>
      <c r="C306">
        <v>89.459459459459396</v>
      </c>
      <c r="D306">
        <v>0.49413077461719501</v>
      </c>
      <c r="E306">
        <v>82.2</v>
      </c>
      <c r="F306">
        <v>157.07303023338301</v>
      </c>
    </row>
    <row r="307" spans="1:6">
      <c r="A307">
        <v>97</v>
      </c>
      <c r="B307">
        <v>0.28039293836902901</v>
      </c>
      <c r="C307">
        <v>90.540540540540505</v>
      </c>
      <c r="D307">
        <v>0.52681398844718896</v>
      </c>
      <c r="E307">
        <v>82.1</v>
      </c>
      <c r="F307">
        <v>157.015681743621</v>
      </c>
    </row>
    <row r="308" spans="1:6">
      <c r="A308">
        <v>98</v>
      </c>
      <c r="B308">
        <v>0.29973821446702198</v>
      </c>
      <c r="C308">
        <v>90</v>
      </c>
      <c r="D308">
        <v>0.53433004254102701</v>
      </c>
      <c r="E308">
        <v>82.8</v>
      </c>
      <c r="F308">
        <v>157.01945233345</v>
      </c>
    </row>
    <row r="309" spans="1:6">
      <c r="A309">
        <v>99</v>
      </c>
      <c r="B309">
        <v>0.28676928120690398</v>
      </c>
      <c r="C309">
        <v>91.081081081080995</v>
      </c>
      <c r="D309">
        <v>0.49690636551380102</v>
      </c>
      <c r="E309">
        <v>83.3</v>
      </c>
      <c r="F309">
        <v>156.989646673202</v>
      </c>
    </row>
    <row r="310" spans="1:6">
      <c r="A310">
        <v>100</v>
      </c>
      <c r="B310">
        <v>0.269353804717192</v>
      </c>
      <c r="C310">
        <v>90.810810810810807</v>
      </c>
      <c r="D310">
        <v>0.49825961899757298</v>
      </c>
      <c r="E310">
        <v>82.4</v>
      </c>
      <c r="F310">
        <v>157.07270002365101</v>
      </c>
    </row>
    <row r="311" spans="1:6">
      <c r="A311">
        <v>101</v>
      </c>
      <c r="B311">
        <v>0.28281313664204299</v>
      </c>
      <c r="C311">
        <v>88.918918918918905</v>
      </c>
      <c r="D311">
        <v>0.50447149813175196</v>
      </c>
      <c r="E311">
        <v>83.1</v>
      </c>
      <c r="F311">
        <v>157.13211584091101</v>
      </c>
    </row>
    <row r="312" spans="1:6">
      <c r="A312">
        <v>102</v>
      </c>
      <c r="B312">
        <v>0.27661428000475902</v>
      </c>
      <c r="C312">
        <v>90.270270270270203</v>
      </c>
      <c r="D312">
        <v>0.51075933581590605</v>
      </c>
      <c r="E312">
        <v>83.2</v>
      </c>
      <c r="F312">
        <v>157.10334849357599</v>
      </c>
    </row>
    <row r="313" spans="1:6">
      <c r="A313">
        <v>103</v>
      </c>
      <c r="B313">
        <v>0.27322078588846499</v>
      </c>
      <c r="C313">
        <v>90</v>
      </c>
      <c r="D313">
        <v>0.50831907343864402</v>
      </c>
      <c r="E313">
        <v>82.8</v>
      </c>
      <c r="F313">
        <v>157.06919622421199</v>
      </c>
    </row>
    <row r="314" spans="1:6">
      <c r="A314">
        <v>104</v>
      </c>
      <c r="B314">
        <v>0.31127020249495602</v>
      </c>
      <c r="C314">
        <v>89.729729729729698</v>
      </c>
      <c r="D314">
        <v>0.51221438002586295</v>
      </c>
      <c r="E314">
        <v>82.9</v>
      </c>
      <c r="F314">
        <v>157.11492943763699</v>
      </c>
    </row>
    <row r="315" spans="1:6">
      <c r="A315">
        <v>105</v>
      </c>
      <c r="B315">
        <v>0.28353412521852001</v>
      </c>
      <c r="C315">
        <v>89.729729729729698</v>
      </c>
      <c r="D315">
        <v>0.50727590727806005</v>
      </c>
      <c r="E315">
        <v>83.5</v>
      </c>
      <c r="F315">
        <v>157.09790945053101</v>
      </c>
    </row>
    <row r="316" spans="1:6">
      <c r="A316">
        <v>106</v>
      </c>
      <c r="B316">
        <v>0.29035931277919402</v>
      </c>
      <c r="C316">
        <v>90.810810810810807</v>
      </c>
      <c r="D316">
        <v>0.53506379723548803</v>
      </c>
      <c r="E316">
        <v>82.8</v>
      </c>
      <c r="F316">
        <v>157.01730084419199</v>
      </c>
    </row>
    <row r="317" spans="1:6">
      <c r="A317">
        <v>107</v>
      </c>
      <c r="B317">
        <v>0.27010898396775501</v>
      </c>
      <c r="C317">
        <v>91.081081081080995</v>
      </c>
      <c r="D317">
        <v>0.50443358719348896</v>
      </c>
      <c r="E317">
        <v>82.5</v>
      </c>
      <c r="F317">
        <v>157.06897234916599</v>
      </c>
    </row>
    <row r="318" spans="1:6">
      <c r="A318">
        <v>108</v>
      </c>
      <c r="B318">
        <v>0.278429945095165</v>
      </c>
      <c r="C318">
        <v>90.540540540540505</v>
      </c>
      <c r="D318">
        <v>0.51414679288864096</v>
      </c>
      <c r="E318">
        <v>82.7</v>
      </c>
      <c r="F318">
        <v>157.045886993408</v>
      </c>
    </row>
    <row r="319" spans="1:6">
      <c r="A319">
        <v>109</v>
      </c>
      <c r="B319">
        <v>0.27573211176975299</v>
      </c>
      <c r="C319">
        <v>90.540540540540505</v>
      </c>
      <c r="D319">
        <v>0.50396512806415505</v>
      </c>
      <c r="E319">
        <v>82.6</v>
      </c>
      <c r="F319">
        <v>157.06088733672999</v>
      </c>
    </row>
    <row r="320" spans="1:6">
      <c r="A320">
        <v>110</v>
      </c>
      <c r="B320">
        <v>0.28393315366796501</v>
      </c>
      <c r="C320">
        <v>91.081081081080995</v>
      </c>
      <c r="D320">
        <v>0.50911188626289305</v>
      </c>
      <c r="E320">
        <v>82.8</v>
      </c>
      <c r="F320">
        <v>157.213432788848</v>
      </c>
    </row>
    <row r="321" spans="1:11">
      <c r="B321">
        <f>MIN(B16:B320)</f>
        <v>0.25989757228541999</v>
      </c>
    </row>
    <row r="322" spans="1:11">
      <c r="B322">
        <f>MIN(B16:B315)</f>
        <v>0.25989757228541999</v>
      </c>
    </row>
    <row r="323" spans="1:11">
      <c r="A323" t="s">
        <v>414</v>
      </c>
    </row>
    <row r="324" spans="1:11">
      <c r="A324" t="s">
        <v>415</v>
      </c>
    </row>
    <row r="325" spans="1:11">
      <c r="A325" t="s">
        <v>409</v>
      </c>
    </row>
    <row r="326" spans="1:11">
      <c r="A326" t="s">
        <v>17</v>
      </c>
      <c r="B326" t="s">
        <v>18</v>
      </c>
      <c r="C326" t="s">
        <v>19</v>
      </c>
      <c r="D326" t="s">
        <v>231</v>
      </c>
      <c r="E326" t="s">
        <v>21</v>
      </c>
      <c r="F326" t="s">
        <v>416</v>
      </c>
      <c r="G326" t="s">
        <v>23</v>
      </c>
      <c r="H326" t="s">
        <v>24</v>
      </c>
      <c r="I326" t="s">
        <v>25</v>
      </c>
      <c r="J326" t="s">
        <v>26</v>
      </c>
      <c r="K326" t="s">
        <v>346</v>
      </c>
    </row>
    <row r="327" spans="1:11">
      <c r="A327" t="s">
        <v>347</v>
      </c>
      <c r="B327" t="s">
        <v>81</v>
      </c>
      <c r="C327" t="s">
        <v>257</v>
      </c>
      <c r="D327" t="s">
        <v>29</v>
      </c>
      <c r="E327" t="s">
        <v>30</v>
      </c>
      <c r="F327" t="s">
        <v>258</v>
      </c>
      <c r="G327" t="s">
        <v>348</v>
      </c>
    </row>
    <row r="328" spans="1:11">
      <c r="A328" t="s">
        <v>349</v>
      </c>
      <c r="B328" t="s">
        <v>260</v>
      </c>
      <c r="C328" t="s">
        <v>261</v>
      </c>
      <c r="D328" t="s">
        <v>262</v>
      </c>
      <c r="E328" t="s">
        <v>33</v>
      </c>
      <c r="F328" t="s">
        <v>417</v>
      </c>
    </row>
    <row r="329" spans="1:11">
      <c r="A329" t="s">
        <v>418</v>
      </c>
      <c r="B329" t="s">
        <v>350</v>
      </c>
      <c r="C329" t="s">
        <v>37</v>
      </c>
      <c r="D329" t="s">
        <v>353</v>
      </c>
      <c r="E329" t="s">
        <v>40</v>
      </c>
      <c r="F329" t="s">
        <v>419</v>
      </c>
    </row>
    <row r="330" spans="1:11">
      <c r="A330" t="s">
        <v>420</v>
      </c>
      <c r="B330" t="s">
        <v>265</v>
      </c>
      <c r="C330" t="s">
        <v>43</v>
      </c>
      <c r="D330" t="s">
        <v>266</v>
      </c>
      <c r="E330" t="s">
        <v>267</v>
      </c>
      <c r="F330" t="s">
        <v>421</v>
      </c>
    </row>
    <row r="331" spans="1:11">
      <c r="A331" t="s">
        <v>422</v>
      </c>
      <c r="B331" t="s">
        <v>269</v>
      </c>
      <c r="C331" t="s">
        <v>270</v>
      </c>
      <c r="D331" t="s">
        <v>271</v>
      </c>
      <c r="E331" t="s">
        <v>50</v>
      </c>
      <c r="F331" t="s">
        <v>272</v>
      </c>
      <c r="G331" t="s">
        <v>273</v>
      </c>
      <c r="H331" t="s">
        <v>423</v>
      </c>
    </row>
    <row r="332" spans="1:11">
      <c r="A332" t="s">
        <v>424</v>
      </c>
      <c r="B332" t="s">
        <v>275</v>
      </c>
      <c r="C332" t="s">
        <v>276</v>
      </c>
      <c r="D332" t="s">
        <v>277</v>
      </c>
      <c r="E332" t="s">
        <v>360</v>
      </c>
      <c r="F332" t="s">
        <v>425</v>
      </c>
    </row>
    <row r="333" spans="1:11">
      <c r="A333" t="s">
        <v>426</v>
      </c>
      <c r="B333" t="s">
        <v>280</v>
      </c>
      <c r="C333" t="s">
        <v>281</v>
      </c>
      <c r="D333" t="s">
        <v>282</v>
      </c>
      <c r="E333" t="s">
        <v>283</v>
      </c>
      <c r="F333" t="s">
        <v>284</v>
      </c>
      <c r="G333" t="s">
        <v>285</v>
      </c>
      <c r="H333" t="s">
        <v>427</v>
      </c>
    </row>
    <row r="334" spans="1:11">
      <c r="A334" t="s">
        <v>428</v>
      </c>
      <c r="B334" t="s">
        <v>287</v>
      </c>
      <c r="C334" t="s">
        <v>288</v>
      </c>
      <c r="D334" t="s">
        <v>289</v>
      </c>
      <c r="E334" t="s">
        <v>290</v>
      </c>
      <c r="F334" t="s">
        <v>291</v>
      </c>
      <c r="G334" t="s">
        <v>292</v>
      </c>
      <c r="H334" t="s">
        <v>429</v>
      </c>
    </row>
    <row r="335" spans="1:11">
      <c r="A335" t="s">
        <v>430</v>
      </c>
      <c r="B335" t="s">
        <v>294</v>
      </c>
      <c r="C335" t="s">
        <v>295</v>
      </c>
      <c r="D335" t="s">
        <v>431</v>
      </c>
    </row>
    <row r="336" spans="1:11">
      <c r="A336" t="s">
        <v>432</v>
      </c>
      <c r="B336" t="s">
        <v>297</v>
      </c>
      <c r="C336" t="s">
        <v>330</v>
      </c>
      <c r="D336" t="s">
        <v>299</v>
      </c>
      <c r="E336" t="s">
        <v>300</v>
      </c>
      <c r="F336" t="s">
        <v>301</v>
      </c>
      <c r="G336" t="s">
        <v>433</v>
      </c>
    </row>
    <row r="337" spans="1:9">
      <c r="A337">
        <v>1</v>
      </c>
      <c r="B337" t="s">
        <v>303</v>
      </c>
      <c r="C337" t="s">
        <v>304</v>
      </c>
      <c r="D337" t="s">
        <v>305</v>
      </c>
      <c r="E337" t="s">
        <v>306</v>
      </c>
      <c r="F337" t="s">
        <v>307</v>
      </c>
      <c r="G337" t="s">
        <v>308</v>
      </c>
      <c r="H337" t="s">
        <v>309</v>
      </c>
      <c r="I337" t="s">
        <v>434</v>
      </c>
    </row>
    <row r="338" spans="1:9">
      <c r="A338" t="s">
        <v>435</v>
      </c>
      <c r="B338" t="s">
        <v>73</v>
      </c>
      <c r="C338" t="s">
        <v>436</v>
      </c>
    </row>
    <row r="339" spans="1:9">
      <c r="A339" t="s">
        <v>412</v>
      </c>
      <c r="B339" t="s">
        <v>74</v>
      </c>
      <c r="C339" t="s">
        <v>75</v>
      </c>
      <c r="D339" t="s">
        <v>76</v>
      </c>
      <c r="E339" t="s">
        <v>77</v>
      </c>
      <c r="F339" t="s">
        <v>413</v>
      </c>
    </row>
    <row r="340" spans="1:9">
      <c r="A340">
        <v>1</v>
      </c>
      <c r="B340">
        <v>0.31744713042233402</v>
      </c>
      <c r="C340">
        <v>88.648648648648603</v>
      </c>
      <c r="D340">
        <v>0.53013215851783702</v>
      </c>
      <c r="E340">
        <v>81.2</v>
      </c>
      <c r="F340">
        <v>156.932640314102</v>
      </c>
    </row>
    <row r="341" spans="1:9">
      <c r="A341">
        <v>2</v>
      </c>
      <c r="B341">
        <v>0.32789825958174601</v>
      </c>
      <c r="C341">
        <v>89.459459459459396</v>
      </c>
      <c r="D341">
        <v>0.63107021641731198</v>
      </c>
      <c r="E341">
        <v>73.7</v>
      </c>
      <c r="F341">
        <v>156.97983884811401</v>
      </c>
    </row>
    <row r="342" spans="1:9">
      <c r="A342">
        <v>3</v>
      </c>
      <c r="B342">
        <v>0.34957586897386</v>
      </c>
      <c r="C342">
        <v>87.567567567567494</v>
      </c>
      <c r="D342">
        <v>1.87013819932937</v>
      </c>
      <c r="E342">
        <v>65.2</v>
      </c>
      <c r="F342">
        <v>156.975513935089</v>
      </c>
    </row>
    <row r="343" spans="1:9">
      <c r="A343">
        <v>4</v>
      </c>
      <c r="B343">
        <v>0.32353953284186199</v>
      </c>
      <c r="C343">
        <v>88.648648648648603</v>
      </c>
      <c r="D343">
        <v>0.57714777457713995</v>
      </c>
      <c r="E343">
        <v>81.7</v>
      </c>
      <c r="F343">
        <v>156.979191303253</v>
      </c>
    </row>
    <row r="344" spans="1:9">
      <c r="A344">
        <v>5</v>
      </c>
      <c r="B344">
        <v>0.32603056785222601</v>
      </c>
      <c r="C344">
        <v>90.540540540540505</v>
      </c>
      <c r="D344">
        <v>0.70874861001968303</v>
      </c>
      <c r="E344">
        <v>77.5</v>
      </c>
      <c r="F344">
        <v>157.01222896575899</v>
      </c>
    </row>
    <row r="345" spans="1:9">
      <c r="A345">
        <v>6</v>
      </c>
      <c r="B345">
        <v>0.31586826330906598</v>
      </c>
      <c r="C345">
        <v>90.540540540540505</v>
      </c>
      <c r="D345">
        <v>0.92132671499252305</v>
      </c>
      <c r="E345">
        <v>52.8</v>
      </c>
      <c r="F345">
        <v>156.99198365211399</v>
      </c>
    </row>
    <row r="346" spans="1:9">
      <c r="A346">
        <v>7</v>
      </c>
      <c r="B346">
        <v>0.34592347998876799</v>
      </c>
      <c r="C346">
        <v>88.378378378378301</v>
      </c>
      <c r="D346">
        <v>0.61599675476550997</v>
      </c>
      <c r="E346">
        <v>80.099999999999994</v>
      </c>
      <c r="F346">
        <v>157.113866329193</v>
      </c>
    </row>
    <row r="347" spans="1:9">
      <c r="A347">
        <v>8</v>
      </c>
      <c r="B347">
        <v>0.33734957205282601</v>
      </c>
      <c r="C347">
        <v>90</v>
      </c>
      <c r="D347">
        <v>0.51114088153839099</v>
      </c>
      <c r="E347">
        <v>81.3</v>
      </c>
      <c r="F347">
        <v>157.143382310867</v>
      </c>
    </row>
    <row r="348" spans="1:9">
      <c r="A348">
        <v>9</v>
      </c>
      <c r="B348">
        <v>0.32348429866739198</v>
      </c>
      <c r="C348">
        <v>89.459459459459396</v>
      </c>
      <c r="D348">
        <v>0.834824042201042</v>
      </c>
      <c r="E348">
        <v>73.900000000000006</v>
      </c>
      <c r="F348">
        <v>157.00370597839299</v>
      </c>
    </row>
    <row r="349" spans="1:9">
      <c r="A349">
        <v>10</v>
      </c>
      <c r="B349">
        <v>0.31895584544619998</v>
      </c>
      <c r="C349">
        <v>88.108108108108098</v>
      </c>
      <c r="D349">
        <v>0.82214264321327202</v>
      </c>
      <c r="E349">
        <v>76.599999999999994</v>
      </c>
      <c r="F349">
        <v>157.000090360641</v>
      </c>
    </row>
    <row r="350" spans="1:9">
      <c r="A350">
        <v>11</v>
      </c>
      <c r="B350">
        <v>0.325549408390715</v>
      </c>
      <c r="C350">
        <v>89.459459459459396</v>
      </c>
      <c r="D350">
        <v>1.2759065270423799</v>
      </c>
      <c r="E350">
        <v>36.700000000000003</v>
      </c>
      <c r="F350">
        <v>157.074043750762</v>
      </c>
    </row>
    <row r="351" spans="1:9">
      <c r="A351">
        <v>12</v>
      </c>
      <c r="B351">
        <v>0.31267484362060899</v>
      </c>
      <c r="C351">
        <v>87.567567567567494</v>
      </c>
      <c r="D351">
        <v>0.94314416503906195</v>
      </c>
      <c r="E351">
        <v>73</v>
      </c>
      <c r="F351">
        <v>157.01821517944299</v>
      </c>
    </row>
    <row r="352" spans="1:9">
      <c r="A352">
        <v>13</v>
      </c>
      <c r="B352">
        <v>0.31231959558821998</v>
      </c>
      <c r="C352">
        <v>90.270270270270203</v>
      </c>
      <c r="D352">
        <v>0.62789331197738596</v>
      </c>
      <c r="E352">
        <v>72.2</v>
      </c>
      <c r="F352">
        <v>157.08715319633399</v>
      </c>
    </row>
    <row r="353" spans="1:6">
      <c r="A353">
        <v>14</v>
      </c>
      <c r="B353">
        <v>0.315609365540581</v>
      </c>
      <c r="C353">
        <v>89.729729729729698</v>
      </c>
      <c r="D353">
        <v>0.83022030448913497</v>
      </c>
      <c r="E353">
        <v>75.099999999999994</v>
      </c>
      <c r="F353">
        <v>157.01123881340001</v>
      </c>
    </row>
    <row r="354" spans="1:6">
      <c r="A354">
        <v>15</v>
      </c>
      <c r="B354">
        <v>0.35372847656945899</v>
      </c>
      <c r="C354">
        <v>88.108108108108098</v>
      </c>
      <c r="D354">
        <v>0.55870722830295505</v>
      </c>
      <c r="E354">
        <v>79.7</v>
      </c>
      <c r="F354">
        <v>157.03057312965299</v>
      </c>
    </row>
    <row r="355" spans="1:6">
      <c r="A355">
        <v>16</v>
      </c>
      <c r="B355">
        <v>0.33187036433735401</v>
      </c>
      <c r="C355">
        <v>87.837837837837796</v>
      </c>
      <c r="D355">
        <v>1.2185258493423401</v>
      </c>
      <c r="E355">
        <v>44.9</v>
      </c>
      <c r="F355">
        <v>157.158148765563</v>
      </c>
    </row>
    <row r="356" spans="1:6">
      <c r="A356">
        <v>17</v>
      </c>
      <c r="B356">
        <v>0.34662760286717798</v>
      </c>
      <c r="C356">
        <v>89.459459459459396</v>
      </c>
      <c r="D356">
        <v>0.56202040410041798</v>
      </c>
      <c r="E356">
        <v>81.5</v>
      </c>
      <c r="F356">
        <v>157.09297251701301</v>
      </c>
    </row>
    <row r="357" spans="1:6">
      <c r="A357">
        <v>18</v>
      </c>
      <c r="B357">
        <v>0.33418492368749603</v>
      </c>
      <c r="C357">
        <v>89.459459459459396</v>
      </c>
      <c r="D357">
        <v>0.839169586479663</v>
      </c>
      <c r="E357">
        <v>76.099999999999994</v>
      </c>
      <c r="F357">
        <v>157.05731320381099</v>
      </c>
    </row>
    <row r="358" spans="1:6">
      <c r="A358">
        <v>19</v>
      </c>
      <c r="B358">
        <v>0.322058906909581</v>
      </c>
      <c r="C358">
        <v>87.837837837837796</v>
      </c>
      <c r="D358">
        <v>0.51194612824916796</v>
      </c>
      <c r="E358">
        <v>78.8</v>
      </c>
      <c r="F358">
        <v>157.03350377082799</v>
      </c>
    </row>
    <row r="359" spans="1:6">
      <c r="A359">
        <v>20</v>
      </c>
      <c r="B359">
        <v>0.34029733941361701</v>
      </c>
      <c r="C359">
        <v>87.567567567567494</v>
      </c>
      <c r="D359">
        <v>0.74562428116798396</v>
      </c>
      <c r="E359">
        <v>79.2</v>
      </c>
      <c r="F359">
        <v>157.05361747741699</v>
      </c>
    </row>
    <row r="360" spans="1:6">
      <c r="A360">
        <v>21</v>
      </c>
      <c r="B360">
        <v>0.317231391088382</v>
      </c>
      <c r="C360">
        <v>90</v>
      </c>
      <c r="D360">
        <v>0.50886549365520395</v>
      </c>
      <c r="E360">
        <v>80.400000000000006</v>
      </c>
      <c r="F360">
        <v>157.419442176818</v>
      </c>
    </row>
    <row r="361" spans="1:6">
      <c r="A361">
        <v>22</v>
      </c>
      <c r="B361">
        <v>0.31605049178406902</v>
      </c>
      <c r="C361">
        <v>89.189189189189193</v>
      </c>
      <c r="D361">
        <v>1.3689926559925001</v>
      </c>
      <c r="E361">
        <v>42.6</v>
      </c>
      <c r="F361">
        <v>157.14947390556301</v>
      </c>
    </row>
    <row r="362" spans="1:6">
      <c r="A362">
        <v>23</v>
      </c>
      <c r="B362">
        <v>0.34363286108584001</v>
      </c>
      <c r="C362">
        <v>90.270270270270203</v>
      </c>
      <c r="D362">
        <v>0.54045719766616795</v>
      </c>
      <c r="E362">
        <v>81</v>
      </c>
      <c r="F362">
        <v>157.10043001174901</v>
      </c>
    </row>
    <row r="363" spans="1:6">
      <c r="A363">
        <v>24</v>
      </c>
      <c r="B363">
        <v>0.338820195842433</v>
      </c>
      <c r="C363">
        <v>88.378378378378301</v>
      </c>
      <c r="D363">
        <v>0.51132664394378602</v>
      </c>
      <c r="E363">
        <v>81.099999999999994</v>
      </c>
      <c r="F363">
        <v>157.02292656898399</v>
      </c>
    </row>
    <row r="364" spans="1:6">
      <c r="A364">
        <v>25</v>
      </c>
      <c r="B364">
        <v>0.32102182604171098</v>
      </c>
      <c r="C364">
        <v>88.648648648648603</v>
      </c>
      <c r="D364">
        <v>0.494262986421585</v>
      </c>
      <c r="E364">
        <v>82.6</v>
      </c>
      <c r="F364">
        <v>157.06284475326501</v>
      </c>
    </row>
    <row r="365" spans="1:6">
      <c r="A365">
        <v>26</v>
      </c>
      <c r="B365">
        <v>0.29656933256097701</v>
      </c>
      <c r="C365">
        <v>90.540540540540505</v>
      </c>
      <c r="D365">
        <v>0.52220344299077903</v>
      </c>
      <c r="E365">
        <v>82.5</v>
      </c>
      <c r="F365">
        <v>157.023799657821</v>
      </c>
    </row>
    <row r="366" spans="1:6">
      <c r="A366">
        <v>27</v>
      </c>
      <c r="B366">
        <v>0.292296510934829</v>
      </c>
      <c r="C366">
        <v>90.540540540540505</v>
      </c>
      <c r="D366">
        <v>0.52798118197917898</v>
      </c>
      <c r="E366">
        <v>83.6</v>
      </c>
      <c r="F366">
        <v>157.07979536056499</v>
      </c>
    </row>
    <row r="367" spans="1:6">
      <c r="A367">
        <v>28</v>
      </c>
      <c r="B367">
        <v>0.30937013239473898</v>
      </c>
      <c r="C367">
        <v>89.189189189189193</v>
      </c>
      <c r="D367">
        <v>0.52572944462299298</v>
      </c>
      <c r="E367">
        <v>83.1</v>
      </c>
      <c r="F367">
        <v>157.08285617828301</v>
      </c>
    </row>
    <row r="368" spans="1:6">
      <c r="A368">
        <v>29</v>
      </c>
      <c r="B368">
        <v>0.29073487600764703</v>
      </c>
      <c r="C368">
        <v>90.810810810810807</v>
      </c>
      <c r="D368">
        <v>0.52064502763748099</v>
      </c>
      <c r="E368">
        <v>82.2</v>
      </c>
      <c r="F368">
        <v>157.02467346191401</v>
      </c>
    </row>
    <row r="369" spans="1:6">
      <c r="A369">
        <v>30</v>
      </c>
      <c r="B369">
        <v>0.281241322530282</v>
      </c>
      <c r="C369">
        <v>91.081081081080995</v>
      </c>
      <c r="D369">
        <v>0.54132904410362204</v>
      </c>
      <c r="E369">
        <v>82.5</v>
      </c>
      <c r="F369">
        <v>157.06148290634101</v>
      </c>
    </row>
    <row r="370" spans="1:6">
      <c r="A370">
        <v>31</v>
      </c>
      <c r="B370">
        <v>0.31162864904145898</v>
      </c>
      <c r="C370">
        <v>89.729729729729698</v>
      </c>
      <c r="D370">
        <v>0.54650680458545597</v>
      </c>
      <c r="E370">
        <v>82.1</v>
      </c>
      <c r="F370">
        <v>157.03334879875101</v>
      </c>
    </row>
    <row r="371" spans="1:6">
      <c r="A371">
        <v>32</v>
      </c>
      <c r="B371">
        <v>0.30050560977007801</v>
      </c>
      <c r="C371">
        <v>89.729729729729698</v>
      </c>
      <c r="D371">
        <v>0.52189145600795706</v>
      </c>
      <c r="E371">
        <v>83.3</v>
      </c>
      <c r="F371">
        <v>157.032964229583</v>
      </c>
    </row>
    <row r="372" spans="1:6">
      <c r="A372">
        <v>33</v>
      </c>
      <c r="B372">
        <v>0.29369997076086002</v>
      </c>
      <c r="C372">
        <v>90.270270270270203</v>
      </c>
      <c r="D372">
        <v>0.51109153556823705</v>
      </c>
      <c r="E372">
        <v>82.4</v>
      </c>
      <c r="F372">
        <v>157.174628019332</v>
      </c>
    </row>
    <row r="373" spans="1:6">
      <c r="A373">
        <v>34</v>
      </c>
      <c r="B373">
        <v>0.29217349822456701</v>
      </c>
      <c r="C373">
        <v>89.729729729729698</v>
      </c>
      <c r="D373">
        <v>0.52475371491908995</v>
      </c>
      <c r="E373">
        <v>81.3</v>
      </c>
      <c r="F373">
        <v>157.133032560348</v>
      </c>
    </row>
    <row r="374" spans="1:6">
      <c r="A374">
        <v>35</v>
      </c>
      <c r="B374">
        <v>0.29423613548278799</v>
      </c>
      <c r="C374">
        <v>90.270270270270203</v>
      </c>
      <c r="D374">
        <v>0.53716997456550597</v>
      </c>
      <c r="E374">
        <v>80.5</v>
      </c>
      <c r="F374">
        <v>157.07025194168</v>
      </c>
    </row>
    <row r="375" spans="1:6">
      <c r="A375">
        <v>36</v>
      </c>
      <c r="B375">
        <v>0.28663383400117998</v>
      </c>
      <c r="C375">
        <v>89.729729729729698</v>
      </c>
      <c r="D375">
        <v>0.49855995368957501</v>
      </c>
      <c r="E375">
        <v>83.5</v>
      </c>
      <c r="F375">
        <v>157.05750012397701</v>
      </c>
    </row>
    <row r="376" spans="1:6">
      <c r="A376">
        <v>37</v>
      </c>
      <c r="B376">
        <v>0.281921523003964</v>
      </c>
      <c r="C376">
        <v>89.189189189189193</v>
      </c>
      <c r="D376">
        <v>0.50672453260421702</v>
      </c>
      <c r="E376">
        <v>82.9</v>
      </c>
      <c r="F376">
        <v>157.052047014236</v>
      </c>
    </row>
    <row r="377" spans="1:6">
      <c r="A377">
        <v>38</v>
      </c>
      <c r="B377">
        <v>0.29580076610719802</v>
      </c>
      <c r="C377">
        <v>89.189189189189193</v>
      </c>
      <c r="D377">
        <v>0.56752216577529901</v>
      </c>
      <c r="E377">
        <v>82.7</v>
      </c>
      <c r="F377">
        <v>157.042116403579</v>
      </c>
    </row>
    <row r="378" spans="1:6">
      <c r="A378">
        <v>39</v>
      </c>
      <c r="B378">
        <v>0.28933337572458601</v>
      </c>
      <c r="C378">
        <v>89.729729729729698</v>
      </c>
      <c r="D378">
        <v>0.53958260869979802</v>
      </c>
      <c r="E378">
        <v>83.1</v>
      </c>
      <c r="F378">
        <v>157.07952094077999</v>
      </c>
    </row>
    <row r="379" spans="1:6">
      <c r="A379">
        <v>40</v>
      </c>
      <c r="B379">
        <v>0.26791921999003399</v>
      </c>
      <c r="C379">
        <v>90.810810810810807</v>
      </c>
      <c r="D379">
        <v>0.53216006326675402</v>
      </c>
      <c r="E379">
        <v>81.8</v>
      </c>
      <c r="F379">
        <v>157.031288146972</v>
      </c>
    </row>
    <row r="380" spans="1:6">
      <c r="A380">
        <v>41</v>
      </c>
      <c r="B380">
        <v>0.27474065294136801</v>
      </c>
      <c r="C380">
        <v>90.540540540540505</v>
      </c>
      <c r="D380">
        <v>0.52949674963951099</v>
      </c>
      <c r="E380">
        <v>83.2</v>
      </c>
      <c r="F380">
        <v>157.01524615287701</v>
      </c>
    </row>
    <row r="381" spans="1:6">
      <c r="A381">
        <v>42</v>
      </c>
      <c r="B381">
        <v>0.30165957840713198</v>
      </c>
      <c r="C381">
        <v>88.648648648648603</v>
      </c>
      <c r="D381">
        <v>0.51358366948366097</v>
      </c>
      <c r="E381">
        <v>83.1</v>
      </c>
      <c r="F381">
        <v>157.043796300888</v>
      </c>
    </row>
    <row r="382" spans="1:6">
      <c r="A382">
        <v>43</v>
      </c>
      <c r="B382">
        <v>0.303469657897949</v>
      </c>
      <c r="C382">
        <v>89.459459459459396</v>
      </c>
      <c r="D382">
        <v>0.574506816625595</v>
      </c>
      <c r="E382">
        <v>80.099999999999994</v>
      </c>
      <c r="F382">
        <v>157.06783699989299</v>
      </c>
    </row>
    <row r="383" spans="1:6">
      <c r="A383">
        <v>44</v>
      </c>
      <c r="B383">
        <v>0.30237128412401298</v>
      </c>
      <c r="C383">
        <v>90</v>
      </c>
      <c r="D383">
        <v>0.53219936817884395</v>
      </c>
      <c r="E383">
        <v>82.9</v>
      </c>
      <c r="F383">
        <v>157.25606560707001</v>
      </c>
    </row>
    <row r="384" spans="1:6">
      <c r="A384">
        <v>45</v>
      </c>
      <c r="B384">
        <v>0.28125529418120498</v>
      </c>
      <c r="C384">
        <v>89.729729729729698</v>
      </c>
      <c r="D384">
        <v>0.53143056964874202</v>
      </c>
      <c r="E384">
        <v>82.5</v>
      </c>
      <c r="F384">
        <v>157.05365920066799</v>
      </c>
    </row>
    <row r="385" spans="1:6">
      <c r="A385">
        <v>46</v>
      </c>
      <c r="B385">
        <v>0.28641731513513102</v>
      </c>
      <c r="C385">
        <v>88.918918918918905</v>
      </c>
      <c r="D385">
        <v>0.52154860484599996</v>
      </c>
      <c r="E385">
        <v>82</v>
      </c>
      <c r="F385">
        <v>157.09359669685301</v>
      </c>
    </row>
    <row r="386" spans="1:6">
      <c r="A386">
        <v>47</v>
      </c>
      <c r="B386">
        <v>0.29590584716281298</v>
      </c>
      <c r="C386">
        <v>89.459459459459396</v>
      </c>
      <c r="D386">
        <v>0.55507837653160097</v>
      </c>
      <c r="E386">
        <v>80.8</v>
      </c>
      <c r="F386">
        <v>157.039954662323</v>
      </c>
    </row>
    <row r="387" spans="1:6">
      <c r="A387">
        <v>48</v>
      </c>
      <c r="B387">
        <v>0.29345759733303101</v>
      </c>
      <c r="C387">
        <v>90</v>
      </c>
      <c r="D387">
        <v>0.53588552200794204</v>
      </c>
      <c r="E387">
        <v>82.9</v>
      </c>
      <c r="F387">
        <v>157.05619144439601</v>
      </c>
    </row>
    <row r="388" spans="1:6">
      <c r="A388">
        <v>49</v>
      </c>
      <c r="B388">
        <v>0.30378299403834902</v>
      </c>
      <c r="C388">
        <v>88.918918918918905</v>
      </c>
      <c r="D388">
        <v>0.53712963211536402</v>
      </c>
      <c r="E388">
        <v>81.3</v>
      </c>
      <c r="F388">
        <v>157.05792450904801</v>
      </c>
    </row>
    <row r="389" spans="1:6">
      <c r="A389">
        <v>50</v>
      </c>
      <c r="B389">
        <v>0.31167095964019298</v>
      </c>
      <c r="C389">
        <v>89.459459459459396</v>
      </c>
      <c r="D389">
        <v>0.52575151431560496</v>
      </c>
      <c r="E389">
        <v>83</v>
      </c>
      <c r="F389">
        <v>157.07488679885799</v>
      </c>
    </row>
    <row r="390" spans="1:6">
      <c r="A390">
        <v>51</v>
      </c>
      <c r="B390">
        <v>0.29587261902319401</v>
      </c>
      <c r="C390">
        <v>89.729729729729698</v>
      </c>
      <c r="D390">
        <v>0.50305844330787597</v>
      </c>
      <c r="E390">
        <v>81.400000000000006</v>
      </c>
      <c r="F390">
        <v>157.03526878356899</v>
      </c>
    </row>
    <row r="391" spans="1:6">
      <c r="A391">
        <v>52</v>
      </c>
      <c r="B391">
        <v>0.276295204420347</v>
      </c>
      <c r="C391">
        <v>90.540540540540505</v>
      </c>
      <c r="D391">
        <v>0.48293554973602199</v>
      </c>
      <c r="E391">
        <v>83</v>
      </c>
      <c r="F391">
        <v>157.029717683792</v>
      </c>
    </row>
    <row r="392" spans="1:6">
      <c r="A392">
        <v>53</v>
      </c>
      <c r="B392">
        <v>0.27364717560845397</v>
      </c>
      <c r="C392">
        <v>91.081081081080995</v>
      </c>
      <c r="D392">
        <v>0.50068424606323203</v>
      </c>
      <c r="E392">
        <v>82.4</v>
      </c>
      <c r="F392">
        <v>157.063606262207</v>
      </c>
    </row>
    <row r="393" spans="1:6">
      <c r="A393">
        <v>54</v>
      </c>
      <c r="B393">
        <v>0.28328281125506799</v>
      </c>
      <c r="C393">
        <v>89.459459459459396</v>
      </c>
      <c r="D393">
        <v>0.51620980966091101</v>
      </c>
      <c r="E393">
        <v>82.9</v>
      </c>
      <c r="F393">
        <v>157.054406881332</v>
      </c>
    </row>
    <row r="394" spans="1:6">
      <c r="A394">
        <v>55</v>
      </c>
      <c r="B394">
        <v>0.27686006587904799</v>
      </c>
      <c r="C394">
        <v>90.270270270270203</v>
      </c>
      <c r="D394">
        <v>0.51228424239158599</v>
      </c>
      <c r="E394">
        <v>81.5</v>
      </c>
      <c r="F394">
        <v>157.06398034095699</v>
      </c>
    </row>
    <row r="395" spans="1:6">
      <c r="A395">
        <v>56</v>
      </c>
      <c r="B395">
        <v>0.288611417203336</v>
      </c>
      <c r="C395">
        <v>89.729729729729698</v>
      </c>
      <c r="D395">
        <v>0.48554833209514597</v>
      </c>
      <c r="E395">
        <v>83.1</v>
      </c>
      <c r="F395">
        <v>157.03054547309799</v>
      </c>
    </row>
    <row r="396" spans="1:6">
      <c r="A396">
        <v>57</v>
      </c>
      <c r="B396">
        <v>0.280444713540979</v>
      </c>
      <c r="C396">
        <v>88.648648648648603</v>
      </c>
      <c r="D396">
        <v>0.51854649662971497</v>
      </c>
      <c r="E396">
        <v>82</v>
      </c>
      <c r="F396">
        <v>157.11912322044299</v>
      </c>
    </row>
    <row r="397" spans="1:6">
      <c r="A397">
        <v>58</v>
      </c>
      <c r="B397">
        <v>0.279093702902665</v>
      </c>
      <c r="C397">
        <v>90.270270270270203</v>
      </c>
      <c r="D397">
        <v>0.49206276023387902</v>
      </c>
      <c r="E397">
        <v>83.3</v>
      </c>
      <c r="F397">
        <v>157.058116197586</v>
      </c>
    </row>
    <row r="398" spans="1:6">
      <c r="A398">
        <v>59</v>
      </c>
      <c r="B398">
        <v>0.28947859422580602</v>
      </c>
      <c r="C398">
        <v>91.081081081080995</v>
      </c>
      <c r="D398">
        <v>0.50052345478534699</v>
      </c>
      <c r="E398">
        <v>82.5</v>
      </c>
      <c r="F398">
        <v>157.044259548187</v>
      </c>
    </row>
    <row r="399" spans="1:6">
      <c r="A399">
        <v>60</v>
      </c>
      <c r="B399">
        <v>0.27296848168244198</v>
      </c>
      <c r="C399">
        <v>90.270270270270203</v>
      </c>
      <c r="D399">
        <v>0.52686281383037503</v>
      </c>
      <c r="E399">
        <v>82.8</v>
      </c>
      <c r="F399">
        <v>157.08164167404101</v>
      </c>
    </row>
    <row r="400" spans="1:6">
      <c r="A400">
        <v>61</v>
      </c>
      <c r="B400">
        <v>0.31138167929004901</v>
      </c>
      <c r="C400">
        <v>90.540540540540505</v>
      </c>
      <c r="D400">
        <v>0.50894615501165297</v>
      </c>
      <c r="E400">
        <v>83.2</v>
      </c>
      <c r="F400">
        <v>157.03627014160099</v>
      </c>
    </row>
    <row r="401" spans="1:6">
      <c r="A401">
        <v>62</v>
      </c>
      <c r="B401">
        <v>0.28523864778312402</v>
      </c>
      <c r="C401">
        <v>90.810810810810807</v>
      </c>
      <c r="D401">
        <v>0.52544814932346295</v>
      </c>
      <c r="E401">
        <v>83.2</v>
      </c>
      <c r="F401">
        <v>157.04467296600299</v>
      </c>
    </row>
    <row r="402" spans="1:6">
      <c r="A402">
        <v>63</v>
      </c>
      <c r="B402">
        <v>0.272599982087676</v>
      </c>
      <c r="C402">
        <v>89.459459459459396</v>
      </c>
      <c r="D402">
        <v>0.50618513870239201</v>
      </c>
      <c r="E402">
        <v>83.1</v>
      </c>
      <c r="F402">
        <v>157.123348712921</v>
      </c>
    </row>
    <row r="403" spans="1:6">
      <c r="A403">
        <v>64</v>
      </c>
      <c r="B403">
        <v>0.28799122346414102</v>
      </c>
      <c r="C403">
        <v>89.729729729729698</v>
      </c>
      <c r="D403">
        <v>0.50185212910175303</v>
      </c>
      <c r="E403">
        <v>82.8</v>
      </c>
      <c r="F403">
        <v>157.04005169868401</v>
      </c>
    </row>
    <row r="404" spans="1:6">
      <c r="A404">
        <v>65</v>
      </c>
      <c r="B404">
        <v>0.29644699805491598</v>
      </c>
      <c r="C404">
        <v>88.918918918918905</v>
      </c>
      <c r="D404">
        <v>0.52011912131309501</v>
      </c>
      <c r="E404">
        <v>82.7</v>
      </c>
      <c r="F404">
        <v>157.01665520668001</v>
      </c>
    </row>
    <row r="405" spans="1:6">
      <c r="A405">
        <v>66</v>
      </c>
      <c r="B405">
        <v>0.28137750818922702</v>
      </c>
      <c r="C405">
        <v>90.810810810810807</v>
      </c>
      <c r="D405">
        <v>0.49953742337226797</v>
      </c>
      <c r="E405">
        <v>83.3</v>
      </c>
      <c r="F405">
        <v>157.11387300491299</v>
      </c>
    </row>
    <row r="406" spans="1:6">
      <c r="A406">
        <v>67</v>
      </c>
      <c r="B406">
        <v>0.27937413437946401</v>
      </c>
      <c r="C406">
        <v>90</v>
      </c>
      <c r="D406">
        <v>0.50847661328315696</v>
      </c>
      <c r="E406">
        <v>83.6</v>
      </c>
      <c r="F406">
        <v>157.30178952217099</v>
      </c>
    </row>
    <row r="407" spans="1:6">
      <c r="A407">
        <v>68</v>
      </c>
      <c r="B407">
        <v>0.27725981377266501</v>
      </c>
      <c r="C407">
        <v>90.270270270270203</v>
      </c>
      <c r="D407">
        <v>0.493071672201156</v>
      </c>
      <c r="E407">
        <v>83.1</v>
      </c>
      <c r="F407">
        <v>157.04806852340599</v>
      </c>
    </row>
    <row r="408" spans="1:6">
      <c r="A408">
        <v>69</v>
      </c>
      <c r="B408">
        <v>0.26994473064267899</v>
      </c>
      <c r="C408">
        <v>90.540540540540505</v>
      </c>
      <c r="D408">
        <v>0.49967870557308097</v>
      </c>
      <c r="E408">
        <v>83.9</v>
      </c>
      <c r="F408">
        <v>157.02566766738801</v>
      </c>
    </row>
    <row r="409" spans="1:6">
      <c r="A409">
        <v>70</v>
      </c>
      <c r="B409">
        <v>0.27867922444601301</v>
      </c>
      <c r="C409">
        <v>90.540540540540505</v>
      </c>
      <c r="D409">
        <v>0.49155330288410098</v>
      </c>
      <c r="E409">
        <v>82.7</v>
      </c>
      <c r="F409">
        <v>157.02259969711301</v>
      </c>
    </row>
    <row r="410" spans="1:6">
      <c r="A410">
        <v>71</v>
      </c>
      <c r="B410">
        <v>0.28508098286551398</v>
      </c>
      <c r="C410">
        <v>90.540540540540505</v>
      </c>
      <c r="D410">
        <v>0.49985975813865602</v>
      </c>
      <c r="E410">
        <v>83.1</v>
      </c>
      <c r="F410">
        <v>157.12370896339399</v>
      </c>
    </row>
    <row r="411" spans="1:6">
      <c r="A411">
        <v>72</v>
      </c>
      <c r="B411">
        <v>0.29043918203663099</v>
      </c>
      <c r="C411">
        <v>90.540540540540505</v>
      </c>
      <c r="D411">
        <v>0.53378851199150001</v>
      </c>
      <c r="E411">
        <v>82.3</v>
      </c>
      <c r="F411">
        <v>156.997699737548</v>
      </c>
    </row>
    <row r="412" spans="1:6">
      <c r="A412">
        <v>73</v>
      </c>
      <c r="B412">
        <v>0.29401537163837499</v>
      </c>
      <c r="C412">
        <v>91.081081081080995</v>
      </c>
      <c r="D412">
        <v>0.51008531367778698</v>
      </c>
      <c r="E412">
        <v>83.1</v>
      </c>
      <c r="F412">
        <v>157.04672336578301</v>
      </c>
    </row>
    <row r="413" spans="1:6">
      <c r="A413">
        <v>74</v>
      </c>
      <c r="B413">
        <v>0.27655876778267502</v>
      </c>
      <c r="C413">
        <v>90.540540540540505</v>
      </c>
      <c r="D413">
        <v>0.51756193149089802</v>
      </c>
      <c r="E413">
        <v>82.2</v>
      </c>
      <c r="F413">
        <v>157.04134798049901</v>
      </c>
    </row>
    <row r="414" spans="1:6">
      <c r="A414">
        <v>75</v>
      </c>
      <c r="B414">
        <v>0.28777354069658201</v>
      </c>
      <c r="C414">
        <v>88.918918918918905</v>
      </c>
      <c r="D414">
        <v>0.51711720275878903</v>
      </c>
      <c r="E414">
        <v>82.8</v>
      </c>
      <c r="F414">
        <v>157.06029987335199</v>
      </c>
    </row>
    <row r="415" spans="1:6">
      <c r="A415">
        <v>76</v>
      </c>
      <c r="B415">
        <v>0.29377733581774901</v>
      </c>
      <c r="C415">
        <v>90.270270270270203</v>
      </c>
      <c r="D415">
        <v>0.49008973395824401</v>
      </c>
      <c r="E415">
        <v>83.3</v>
      </c>
      <c r="F415">
        <v>157.112830162048</v>
      </c>
    </row>
    <row r="416" spans="1:6">
      <c r="A416">
        <v>77</v>
      </c>
      <c r="B416">
        <v>0.25989757228541999</v>
      </c>
      <c r="C416">
        <v>91.351351351351298</v>
      </c>
      <c r="D416">
        <v>0.50521727335453004</v>
      </c>
      <c r="E416">
        <v>83.8</v>
      </c>
      <c r="F416">
        <v>157.070019483566</v>
      </c>
    </row>
    <row r="417" spans="1:6">
      <c r="A417">
        <v>78</v>
      </c>
      <c r="B417">
        <v>0.261271170667699</v>
      </c>
      <c r="C417">
        <v>91.6216216216216</v>
      </c>
      <c r="D417">
        <v>0.52284516775608003</v>
      </c>
      <c r="E417">
        <v>83.1</v>
      </c>
      <c r="F417">
        <v>156.99556422233499</v>
      </c>
    </row>
    <row r="418" spans="1:6">
      <c r="A418">
        <v>79</v>
      </c>
      <c r="B418">
        <v>0.29229507704038798</v>
      </c>
      <c r="C418">
        <v>88.378378378378301</v>
      </c>
      <c r="D418">
        <v>0.51161085045337595</v>
      </c>
      <c r="E418">
        <v>82.6</v>
      </c>
      <c r="F418">
        <v>157.043006896972</v>
      </c>
    </row>
    <row r="419" spans="1:6">
      <c r="A419">
        <v>80</v>
      </c>
      <c r="B419">
        <v>0.28564489564380102</v>
      </c>
      <c r="C419">
        <v>90.810810810810807</v>
      </c>
      <c r="D419">
        <v>0.51251706880331005</v>
      </c>
      <c r="E419">
        <v>82.4</v>
      </c>
      <c r="F419">
        <v>157.10699319839401</v>
      </c>
    </row>
    <row r="420" spans="1:6">
      <c r="A420">
        <v>81</v>
      </c>
      <c r="B420">
        <v>0.28138139521753402</v>
      </c>
      <c r="C420">
        <v>90.270270270270203</v>
      </c>
      <c r="D420">
        <v>0.53608294183015803</v>
      </c>
      <c r="E420">
        <v>81.8</v>
      </c>
      <c r="F420">
        <v>157.05050802230801</v>
      </c>
    </row>
    <row r="421" spans="1:6">
      <c r="A421">
        <v>82</v>
      </c>
      <c r="B421">
        <v>0.29999407578158999</v>
      </c>
      <c r="C421">
        <v>89.459459459459396</v>
      </c>
      <c r="D421">
        <v>0.511620824098587</v>
      </c>
      <c r="E421">
        <v>83.1</v>
      </c>
      <c r="F421">
        <v>157.00411963462801</v>
      </c>
    </row>
    <row r="422" spans="1:6">
      <c r="A422">
        <v>83</v>
      </c>
      <c r="B422">
        <v>0.28169506965456698</v>
      </c>
      <c r="C422">
        <v>89.459459459459396</v>
      </c>
      <c r="D422">
        <v>0.51790771770477295</v>
      </c>
      <c r="E422">
        <v>82.2</v>
      </c>
      <c r="F422">
        <v>157.04486536979601</v>
      </c>
    </row>
    <row r="423" spans="1:6">
      <c r="A423">
        <v>84</v>
      </c>
      <c r="B423">
        <v>0.27019563623376702</v>
      </c>
      <c r="C423">
        <v>90.270270270270203</v>
      </c>
      <c r="D423">
        <v>0.49476608222723001</v>
      </c>
      <c r="E423">
        <v>83.5</v>
      </c>
      <c r="F423">
        <v>157.111793279647</v>
      </c>
    </row>
    <row r="424" spans="1:6">
      <c r="A424">
        <v>85</v>
      </c>
      <c r="B424">
        <v>0.28434666846249501</v>
      </c>
      <c r="C424">
        <v>89.459459459459396</v>
      </c>
      <c r="D424">
        <v>0.52674802422523503</v>
      </c>
      <c r="E424">
        <v>82.9</v>
      </c>
      <c r="F424">
        <v>157.100795507431</v>
      </c>
    </row>
    <row r="425" spans="1:6">
      <c r="A425">
        <v>86</v>
      </c>
      <c r="B425">
        <v>0.27688048626925399</v>
      </c>
      <c r="C425">
        <v>89.729729729729698</v>
      </c>
      <c r="D425">
        <v>0.49886936485767303</v>
      </c>
      <c r="E425">
        <v>83.5</v>
      </c>
      <c r="F425">
        <v>157.093846559524</v>
      </c>
    </row>
    <row r="426" spans="1:6">
      <c r="A426">
        <v>87</v>
      </c>
      <c r="B426">
        <v>0.28632855624765902</v>
      </c>
      <c r="C426">
        <v>89.459459459459396</v>
      </c>
      <c r="D426">
        <v>0.50080407881736699</v>
      </c>
      <c r="E426">
        <v>82.4</v>
      </c>
      <c r="F426">
        <v>157.031773805618</v>
      </c>
    </row>
    <row r="427" spans="1:6">
      <c r="A427">
        <v>88</v>
      </c>
      <c r="B427">
        <v>0.28393211525839701</v>
      </c>
      <c r="C427">
        <v>88.918918918918905</v>
      </c>
      <c r="D427">
        <v>0.52253069949149999</v>
      </c>
      <c r="E427">
        <v>82</v>
      </c>
      <c r="F427">
        <v>157.04840922355601</v>
      </c>
    </row>
    <row r="428" spans="1:6">
      <c r="A428">
        <v>89</v>
      </c>
      <c r="B428">
        <v>0.27596935645954002</v>
      </c>
      <c r="C428">
        <v>89.729729729729698</v>
      </c>
      <c r="D428">
        <v>0.55568089210987004</v>
      </c>
      <c r="E428">
        <v>81.5</v>
      </c>
      <c r="F428">
        <v>157.216611385345</v>
      </c>
    </row>
    <row r="429" spans="1:6">
      <c r="A429">
        <v>90</v>
      </c>
      <c r="B429">
        <v>0.27939405795690098</v>
      </c>
      <c r="C429">
        <v>90</v>
      </c>
      <c r="D429">
        <v>0.51933804655075</v>
      </c>
      <c r="E429">
        <v>82.7</v>
      </c>
      <c r="F429">
        <v>157.25698447227401</v>
      </c>
    </row>
    <row r="430" spans="1:6">
      <c r="A430">
        <v>91</v>
      </c>
      <c r="B430">
        <v>0.28047653307785803</v>
      </c>
      <c r="C430">
        <v>88.648648648648603</v>
      </c>
      <c r="D430">
        <v>0.51093105006217898</v>
      </c>
      <c r="E430">
        <v>83.1</v>
      </c>
      <c r="F430">
        <v>157.035160779953</v>
      </c>
    </row>
    <row r="431" spans="1:6">
      <c r="A431">
        <v>92</v>
      </c>
      <c r="B431">
        <v>0.28629197526622402</v>
      </c>
      <c r="C431">
        <v>90.540540540540505</v>
      </c>
      <c r="D431">
        <v>0.52114968085289004</v>
      </c>
      <c r="E431">
        <v>82</v>
      </c>
      <c r="F431">
        <v>157.01831364631599</v>
      </c>
    </row>
    <row r="432" spans="1:6">
      <c r="A432">
        <v>93</v>
      </c>
      <c r="B432">
        <v>0.27767739553709198</v>
      </c>
      <c r="C432">
        <v>89.729729729729698</v>
      </c>
      <c r="D432">
        <v>0.50520677292346905</v>
      </c>
      <c r="E432">
        <v>83.3</v>
      </c>
      <c r="F432">
        <v>157.079205274581</v>
      </c>
    </row>
    <row r="433" spans="1:6">
      <c r="A433">
        <v>94</v>
      </c>
      <c r="B433">
        <v>0.27101435596878398</v>
      </c>
      <c r="C433">
        <v>90.540540540540505</v>
      </c>
      <c r="D433">
        <v>0.50476130223274196</v>
      </c>
      <c r="E433">
        <v>83.6</v>
      </c>
      <c r="F433">
        <v>157.16226673126201</v>
      </c>
    </row>
    <row r="434" spans="1:6">
      <c r="A434">
        <v>95</v>
      </c>
      <c r="B434">
        <v>0.27767763588879502</v>
      </c>
      <c r="C434">
        <v>89.189189189189193</v>
      </c>
      <c r="D434">
        <v>0.523452010035514</v>
      </c>
      <c r="E434">
        <v>83.3</v>
      </c>
      <c r="F434">
        <v>157.06825590133599</v>
      </c>
    </row>
    <row r="435" spans="1:6">
      <c r="A435">
        <v>96</v>
      </c>
      <c r="B435">
        <v>0.291671950430483</v>
      </c>
      <c r="C435">
        <v>89.459459459459396</v>
      </c>
      <c r="D435">
        <v>0.49413077461719501</v>
      </c>
      <c r="E435">
        <v>82.2</v>
      </c>
      <c r="F435">
        <v>157.07303023338301</v>
      </c>
    </row>
    <row r="436" spans="1:6">
      <c r="A436">
        <v>97</v>
      </c>
      <c r="B436">
        <v>0.28039293836902901</v>
      </c>
      <c r="C436">
        <v>90.540540540540505</v>
      </c>
      <c r="D436">
        <v>0.52681398844718896</v>
      </c>
      <c r="E436">
        <v>82.1</v>
      </c>
      <c r="F436">
        <v>157.015681743621</v>
      </c>
    </row>
    <row r="437" spans="1:6">
      <c r="A437">
        <v>98</v>
      </c>
      <c r="B437">
        <v>0.29973821446702198</v>
      </c>
      <c r="C437">
        <v>90</v>
      </c>
      <c r="D437">
        <v>0.53433004254102701</v>
      </c>
      <c r="E437">
        <v>82.8</v>
      </c>
      <c r="F437">
        <v>157.01945233345</v>
      </c>
    </row>
    <row r="438" spans="1:6">
      <c r="A438">
        <v>99</v>
      </c>
      <c r="B438">
        <v>0.28676928120690398</v>
      </c>
      <c r="C438">
        <v>91.081081081080995</v>
      </c>
      <c r="D438">
        <v>0.49690636551380102</v>
      </c>
      <c r="E438">
        <v>83.3</v>
      </c>
      <c r="F438">
        <v>156.989646673202</v>
      </c>
    </row>
    <row r="439" spans="1:6">
      <c r="A439">
        <v>100</v>
      </c>
      <c r="B439">
        <v>0.269353804717192</v>
      </c>
      <c r="C439">
        <v>90.810810810810807</v>
      </c>
      <c r="D439">
        <v>0.49825961899757298</v>
      </c>
      <c r="E439">
        <v>82.4</v>
      </c>
      <c r="F439">
        <v>157.07270002365101</v>
      </c>
    </row>
    <row r="440" spans="1:6">
      <c r="A440">
        <v>101</v>
      </c>
      <c r="B440">
        <v>0.28281313664204299</v>
      </c>
      <c r="C440">
        <v>88.918918918918905</v>
      </c>
      <c r="D440">
        <v>0.50447149813175196</v>
      </c>
      <c r="E440">
        <v>83.1</v>
      </c>
      <c r="F440">
        <v>157.13211584091101</v>
      </c>
    </row>
    <row r="441" spans="1:6">
      <c r="A441">
        <v>102</v>
      </c>
      <c r="B441">
        <v>0.27661428000475902</v>
      </c>
      <c r="C441">
        <v>90.270270270270203</v>
      </c>
      <c r="D441">
        <v>0.51075933581590605</v>
      </c>
      <c r="E441">
        <v>83.2</v>
      </c>
      <c r="F441">
        <v>157.10334849357599</v>
      </c>
    </row>
    <row r="442" spans="1:6">
      <c r="A442">
        <v>103</v>
      </c>
      <c r="B442">
        <v>0.27322078588846499</v>
      </c>
      <c r="C442">
        <v>90</v>
      </c>
      <c r="D442">
        <v>0.50831907343864402</v>
      </c>
      <c r="E442">
        <v>82.8</v>
      </c>
      <c r="F442">
        <v>157.06919622421199</v>
      </c>
    </row>
    <row r="443" spans="1:6">
      <c r="A443">
        <v>104</v>
      </c>
      <c r="B443">
        <v>0.31127020249495602</v>
      </c>
      <c r="C443">
        <v>89.729729729729698</v>
      </c>
      <c r="D443">
        <v>0.51221438002586295</v>
      </c>
      <c r="E443">
        <v>82.9</v>
      </c>
      <c r="F443">
        <v>157.11492943763699</v>
      </c>
    </row>
    <row r="444" spans="1:6">
      <c r="A444">
        <v>105</v>
      </c>
      <c r="B444">
        <v>0.28353412521852001</v>
      </c>
      <c r="C444">
        <v>89.729729729729698</v>
      </c>
      <c r="D444">
        <v>0.50727590727806005</v>
      </c>
      <c r="E444">
        <v>83.5</v>
      </c>
      <c r="F444">
        <v>157.09790945053101</v>
      </c>
    </row>
    <row r="445" spans="1:6">
      <c r="A445">
        <v>106</v>
      </c>
      <c r="B445">
        <v>0.29035931277919402</v>
      </c>
      <c r="C445">
        <v>90.810810810810807</v>
      </c>
      <c r="D445">
        <v>0.53506379723548803</v>
      </c>
      <c r="E445">
        <v>82.8</v>
      </c>
      <c r="F445">
        <v>157.01730084419199</v>
      </c>
    </row>
    <row r="446" spans="1:6">
      <c r="A446">
        <v>107</v>
      </c>
      <c r="B446">
        <v>0.27010898396775501</v>
      </c>
      <c r="C446">
        <v>91.081081081080995</v>
      </c>
      <c r="D446">
        <v>0.50443358719348896</v>
      </c>
      <c r="E446">
        <v>82.5</v>
      </c>
      <c r="F446">
        <v>157.06897234916599</v>
      </c>
    </row>
    <row r="447" spans="1:6">
      <c r="A447">
        <v>108</v>
      </c>
      <c r="B447">
        <v>0.278429945095165</v>
      </c>
      <c r="C447">
        <v>90.540540540540505</v>
      </c>
      <c r="D447">
        <v>0.51414679288864096</v>
      </c>
      <c r="E447">
        <v>82.7</v>
      </c>
      <c r="F447">
        <v>157.045886993408</v>
      </c>
    </row>
    <row r="448" spans="1:6">
      <c r="A448">
        <v>109</v>
      </c>
      <c r="B448">
        <v>0.27573211176975299</v>
      </c>
      <c r="C448">
        <v>90.540540540540505</v>
      </c>
      <c r="D448">
        <v>0.50396512806415505</v>
      </c>
      <c r="E448">
        <v>82.6</v>
      </c>
      <c r="F448">
        <v>157.06088733672999</v>
      </c>
    </row>
    <row r="449" spans="1:6">
      <c r="A449">
        <v>110</v>
      </c>
      <c r="B449">
        <v>0.28393315366796501</v>
      </c>
      <c r="C449">
        <v>91.081081081080995</v>
      </c>
      <c r="D449">
        <v>0.50911188626289305</v>
      </c>
      <c r="E449">
        <v>82.8</v>
      </c>
      <c r="F449">
        <v>157.213432788848</v>
      </c>
    </row>
    <row r="450" spans="1:6">
      <c r="A450">
        <v>111</v>
      </c>
      <c r="B450">
        <v>0.27980882799303203</v>
      </c>
      <c r="C450">
        <v>90</v>
      </c>
      <c r="D450">
        <v>0.51982612025737696</v>
      </c>
      <c r="E450">
        <v>83.5</v>
      </c>
      <c r="F450">
        <v>157.04720306396399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316-36BD-47EC-961C-DEF7A408A4C5}">
  <dimension ref="A1:K14"/>
  <sheetViews>
    <sheetView workbookViewId="0">
      <selection activeCell="E14" sqref="E14"/>
    </sheetView>
  </sheetViews>
  <sheetFormatPr defaultRowHeight="14.4"/>
  <sheetData>
    <row r="1" spans="1:11">
      <c r="A1" t="s">
        <v>17</v>
      </c>
      <c r="B1" t="s">
        <v>18</v>
      </c>
      <c r="C1" t="s">
        <v>19</v>
      </c>
      <c r="D1" t="s">
        <v>385</v>
      </c>
      <c r="E1" t="s">
        <v>21</v>
      </c>
      <c r="F1" t="s">
        <v>386</v>
      </c>
      <c r="G1" t="s">
        <v>387</v>
      </c>
      <c r="H1" t="s">
        <v>24</v>
      </c>
      <c r="I1" t="s">
        <v>25</v>
      </c>
      <c r="J1" t="s">
        <v>26</v>
      </c>
      <c r="K1" t="s">
        <v>388</v>
      </c>
    </row>
    <row r="2" spans="1:11">
      <c r="A2" t="s">
        <v>389</v>
      </c>
      <c r="B2" t="s">
        <v>81</v>
      </c>
      <c r="C2" t="s">
        <v>390</v>
      </c>
      <c r="D2" t="s">
        <v>29</v>
      </c>
      <c r="E2" t="s">
        <v>30</v>
      </c>
      <c r="F2" t="s">
        <v>258</v>
      </c>
      <c r="G2" t="s">
        <v>391</v>
      </c>
    </row>
    <row r="3" spans="1:11">
      <c r="A3" t="s">
        <v>392</v>
      </c>
      <c r="B3" t="s">
        <v>260</v>
      </c>
      <c r="C3" t="s">
        <v>261</v>
      </c>
      <c r="D3" t="s">
        <v>262</v>
      </c>
      <c r="E3" t="s">
        <v>33</v>
      </c>
      <c r="F3" t="s">
        <v>35</v>
      </c>
      <c r="G3" t="s">
        <v>393</v>
      </c>
    </row>
    <row r="4" spans="1:11">
      <c r="B4" t="s">
        <v>37</v>
      </c>
      <c r="C4" t="s">
        <v>353</v>
      </c>
      <c r="D4" t="s">
        <v>40</v>
      </c>
      <c r="E4" t="s">
        <v>41</v>
      </c>
      <c r="F4" t="s">
        <v>265</v>
      </c>
      <c r="G4" t="s">
        <v>43</v>
      </c>
      <c r="H4" t="s">
        <v>266</v>
      </c>
      <c r="I4" t="s">
        <v>394</v>
      </c>
    </row>
    <row r="5" spans="1:11">
      <c r="A5" t="s">
        <v>395</v>
      </c>
      <c r="B5" t="s">
        <v>268</v>
      </c>
      <c r="C5" t="s">
        <v>269</v>
      </c>
      <c r="D5" t="s">
        <v>270</v>
      </c>
      <c r="E5" t="s">
        <v>271</v>
      </c>
      <c r="F5" t="s">
        <v>396</v>
      </c>
    </row>
    <row r="6" spans="1:11">
      <c r="A6" t="s">
        <v>397</v>
      </c>
      <c r="B6" t="s">
        <v>272</v>
      </c>
      <c r="C6" t="s">
        <v>398</v>
      </c>
      <c r="D6" t="s">
        <v>274</v>
      </c>
      <c r="E6" t="s">
        <v>275</v>
      </c>
      <c r="F6" t="s">
        <v>399</v>
      </c>
    </row>
    <row r="7" spans="1:11">
      <c r="A7" t="s">
        <v>364</v>
      </c>
      <c r="B7" t="s">
        <v>277</v>
      </c>
      <c r="C7" t="s">
        <v>400</v>
      </c>
      <c r="D7" t="s">
        <v>279</v>
      </c>
      <c r="E7" t="s">
        <v>280</v>
      </c>
      <c r="F7" t="s">
        <v>281</v>
      </c>
      <c r="G7" t="s">
        <v>282</v>
      </c>
      <c r="H7" t="s">
        <v>401</v>
      </c>
    </row>
    <row r="8" spans="1:11">
      <c r="A8" t="s">
        <v>402</v>
      </c>
      <c r="B8" t="s">
        <v>284</v>
      </c>
      <c r="C8" t="s">
        <v>285</v>
      </c>
      <c r="D8" t="s">
        <v>286</v>
      </c>
      <c r="E8" t="s">
        <v>287</v>
      </c>
      <c r="F8" t="s">
        <v>288</v>
      </c>
      <c r="G8" t="s">
        <v>403</v>
      </c>
      <c r="H8" t="s">
        <v>290</v>
      </c>
      <c r="I8" t="s">
        <v>404</v>
      </c>
    </row>
    <row r="9" spans="1:11">
      <c r="A9" t="s">
        <v>405</v>
      </c>
      <c r="B9" t="s">
        <v>406</v>
      </c>
      <c r="C9" t="s">
        <v>293</v>
      </c>
      <c r="D9" t="s">
        <v>294</v>
      </c>
      <c r="E9" t="s">
        <v>295</v>
      </c>
      <c r="F9" t="s">
        <v>296</v>
      </c>
      <c r="G9" t="s">
        <v>378</v>
      </c>
    </row>
    <row r="10" spans="1:11">
      <c r="A10" t="s">
        <v>379</v>
      </c>
      <c r="B10" t="s">
        <v>330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</row>
    <row r="11" spans="1:11">
      <c r="B11" t="s">
        <v>304</v>
      </c>
      <c r="C11" t="s">
        <v>305</v>
      </c>
      <c r="D11" t="s">
        <v>306</v>
      </c>
      <c r="E11" t="s">
        <v>307</v>
      </c>
      <c r="F11" t="s">
        <v>308</v>
      </c>
      <c r="G11" t="s">
        <v>309</v>
      </c>
      <c r="H11" t="s">
        <v>310</v>
      </c>
    </row>
    <row r="12" spans="1:11">
      <c r="A12" t="s">
        <v>313</v>
      </c>
    </row>
    <row r="13" spans="1:11">
      <c r="A13" t="s">
        <v>73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11">
      <c r="A14" t="s">
        <v>132</v>
      </c>
      <c r="B14">
        <v>1.2821595807870201</v>
      </c>
      <c r="C14">
        <v>43.3333333333333</v>
      </c>
      <c r="D14">
        <v>1.29848424792289</v>
      </c>
      <c r="E14">
        <v>40</v>
      </c>
      <c r="F14">
        <v>83496.685634374604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4C27-D3E5-405E-A38D-EBA7334189A1}">
  <dimension ref="A1:AP162"/>
  <sheetViews>
    <sheetView topLeftCell="A130" workbookViewId="0">
      <selection activeCell="E156" sqref="E156"/>
    </sheetView>
  </sheetViews>
  <sheetFormatPr defaultRowHeight="14.4"/>
  <sheetData>
    <row r="1" spans="1:42">
      <c r="A1" t="s">
        <v>230</v>
      </c>
    </row>
    <row r="2" spans="1:42">
      <c r="A2" t="s">
        <v>17</v>
      </c>
      <c r="B2" t="s">
        <v>18</v>
      </c>
      <c r="C2" t="s">
        <v>19</v>
      </c>
      <c r="D2" t="s">
        <v>231</v>
      </c>
      <c r="E2" t="s">
        <v>21</v>
      </c>
      <c r="F2" t="s">
        <v>232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70</v>
      </c>
      <c r="W2">
        <v>98</v>
      </c>
      <c r="X2">
        <v>99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</row>
    <row r="3" spans="1:42">
      <c r="A3" t="s">
        <v>3</v>
      </c>
    </row>
    <row r="4" spans="1:42">
      <c r="A4" t="s">
        <v>71</v>
      </c>
    </row>
    <row r="5" spans="1:42">
      <c r="A5" t="s">
        <v>57</v>
      </c>
      <c r="B5">
        <v>0.32470565001169799</v>
      </c>
      <c r="C5">
        <v>91.1111111111111</v>
      </c>
      <c r="D5">
        <v>1.6260590270325299</v>
      </c>
      <c r="E5">
        <v>60.6593406593406</v>
      </c>
      <c r="F5">
        <v>10228.6350319385</v>
      </c>
    </row>
    <row r="6" spans="1:42">
      <c r="A6" t="s">
        <v>3</v>
      </c>
    </row>
    <row r="7" spans="1:42">
      <c r="A7" t="s">
        <v>72</v>
      </c>
    </row>
    <row r="8" spans="1:42">
      <c r="A8" t="s">
        <v>57</v>
      </c>
      <c r="B8">
        <v>0.46553241438335802</v>
      </c>
      <c r="C8">
        <v>88.2222222222222</v>
      </c>
      <c r="D8">
        <v>1.39225171896127</v>
      </c>
      <c r="E8">
        <v>60.6593406593406</v>
      </c>
      <c r="F8">
        <v>12254.700021505299</v>
      </c>
    </row>
    <row r="9" spans="1:42">
      <c r="A9" t="s">
        <v>3</v>
      </c>
    </row>
    <row r="10" spans="1:42">
      <c r="A10" t="s">
        <v>4</v>
      </c>
    </row>
    <row r="11" spans="1:42">
      <c r="A11" t="s">
        <v>57</v>
      </c>
      <c r="B11">
        <v>0.365318520334031</v>
      </c>
      <c r="C11">
        <v>91.3333333333333</v>
      </c>
      <c r="D11">
        <v>1.41322613181648</v>
      </c>
      <c r="E11">
        <v>59.120879120879103</v>
      </c>
      <c r="F11">
        <v>13558.255967855401</v>
      </c>
    </row>
    <row r="12" spans="1:42">
      <c r="A12" t="s">
        <v>3</v>
      </c>
    </row>
    <row r="13" spans="1:42">
      <c r="A13" t="s">
        <v>5</v>
      </c>
    </row>
    <row r="14" spans="1:42">
      <c r="A14" t="s">
        <v>57</v>
      </c>
      <c r="B14">
        <v>0.22176479419072401</v>
      </c>
      <c r="C14">
        <v>98</v>
      </c>
      <c r="D14">
        <v>1.33565940437736</v>
      </c>
      <c r="E14">
        <v>62.857142857142797</v>
      </c>
      <c r="F14">
        <v>20990.403754949501</v>
      </c>
    </row>
    <row r="15" spans="1:42">
      <c r="A15" t="s">
        <v>6</v>
      </c>
    </row>
    <row r="16" spans="1:42">
      <c r="A16" t="s">
        <v>71</v>
      </c>
    </row>
    <row r="17" spans="1:6">
      <c r="A17" t="s">
        <v>58</v>
      </c>
      <c r="B17">
        <v>1.8552764501327099</v>
      </c>
      <c r="C17">
        <v>44.871794871794798</v>
      </c>
      <c r="D17">
        <v>2.3588143687723799</v>
      </c>
      <c r="E17">
        <v>32.480818414322201</v>
      </c>
      <c r="F17">
        <v>6127.2849409580203</v>
      </c>
    </row>
    <row r="18" spans="1:6">
      <c r="A18" t="s">
        <v>6</v>
      </c>
    </row>
    <row r="19" spans="1:6">
      <c r="A19" t="s">
        <v>72</v>
      </c>
    </row>
    <row r="20" spans="1:6">
      <c r="A20" t="s">
        <v>58</v>
      </c>
      <c r="B20">
        <v>0.75101292805793896</v>
      </c>
      <c r="C20">
        <v>74.358974358974294</v>
      </c>
      <c r="D20">
        <v>1.0653606424551101</v>
      </c>
      <c r="E20">
        <v>66.240409207161093</v>
      </c>
      <c r="F20">
        <v>7761.3695063591003</v>
      </c>
    </row>
    <row r="21" spans="1:6">
      <c r="A21" t="s">
        <v>6</v>
      </c>
    </row>
    <row r="22" spans="1:6">
      <c r="A22" t="s">
        <v>4</v>
      </c>
    </row>
    <row r="23" spans="1:6">
      <c r="A23" t="s">
        <v>58</v>
      </c>
      <c r="B23">
        <v>0.47379747904264002</v>
      </c>
      <c r="C23">
        <v>86.410256410256395</v>
      </c>
      <c r="D23">
        <v>0.85579418099444804</v>
      </c>
      <c r="E23">
        <v>73.145780051150894</v>
      </c>
      <c r="F23">
        <v>9019.0808131694794</v>
      </c>
    </row>
    <row r="24" spans="1:6">
      <c r="A24" t="s">
        <v>6</v>
      </c>
    </row>
    <row r="25" spans="1:6">
      <c r="A25" t="s">
        <v>5</v>
      </c>
    </row>
    <row r="26" spans="1:6">
      <c r="A26" t="s">
        <v>58</v>
      </c>
      <c r="B26">
        <v>0.34479722090256498</v>
      </c>
      <c r="C26">
        <v>90.512820512820497</v>
      </c>
      <c r="D26">
        <v>0.66710266920611605</v>
      </c>
      <c r="E26">
        <v>80.818414322250604</v>
      </c>
      <c r="F26">
        <v>10180.1071994304</v>
      </c>
    </row>
    <row r="27" spans="1:6">
      <c r="A27" t="s">
        <v>7</v>
      </c>
    </row>
    <row r="28" spans="1:6">
      <c r="A28" t="s">
        <v>71</v>
      </c>
    </row>
    <row r="29" spans="1:6">
      <c r="A29" t="s">
        <v>59</v>
      </c>
      <c r="B29">
        <v>0.26857261525260001</v>
      </c>
      <c r="C29">
        <v>94.4444444444444</v>
      </c>
      <c r="D29">
        <v>0.82245353698730395</v>
      </c>
      <c r="E29">
        <v>73.142857142857096</v>
      </c>
      <c r="F29">
        <v>1630.8425998687701</v>
      </c>
    </row>
    <row r="30" spans="1:6">
      <c r="A30" t="s">
        <v>7</v>
      </c>
    </row>
    <row r="31" spans="1:6">
      <c r="A31" t="s">
        <v>72</v>
      </c>
    </row>
    <row r="32" spans="1:6">
      <c r="A32" t="s">
        <v>59</v>
      </c>
      <c r="B32">
        <v>5.9281256463792502E-2</v>
      </c>
      <c r="C32">
        <v>100</v>
      </c>
      <c r="D32">
        <v>0.77673064095633304</v>
      </c>
      <c r="E32">
        <v>74.857142857142804</v>
      </c>
      <c r="F32">
        <v>2025.0862550735401</v>
      </c>
    </row>
    <row r="33" spans="1:6">
      <c r="A33" t="s">
        <v>7</v>
      </c>
    </row>
    <row r="34" spans="1:6">
      <c r="A34" t="s">
        <v>4</v>
      </c>
    </row>
    <row r="35" spans="1:6">
      <c r="A35" t="s">
        <v>59</v>
      </c>
      <c r="B35">
        <v>9.26365256309509E-2</v>
      </c>
      <c r="C35">
        <v>100</v>
      </c>
      <c r="D35">
        <v>0.49891270773751301</v>
      </c>
      <c r="E35">
        <v>81.714285714285694</v>
      </c>
      <c r="F35">
        <v>2476.9880182743</v>
      </c>
    </row>
    <row r="36" spans="1:6">
      <c r="A36" t="s">
        <v>7</v>
      </c>
    </row>
    <row r="37" spans="1:6">
      <c r="A37" t="s">
        <v>5</v>
      </c>
    </row>
    <row r="38" spans="1:6">
      <c r="A38" t="s">
        <v>59</v>
      </c>
      <c r="B38">
        <v>9.8089946640862305E-2</v>
      </c>
      <c r="C38">
        <v>100</v>
      </c>
      <c r="D38">
        <v>0.496533027376447</v>
      </c>
      <c r="E38">
        <v>83.428571428571402</v>
      </c>
      <c r="F38">
        <v>3253.92608785629</v>
      </c>
    </row>
    <row r="39" spans="1:6">
      <c r="A39" t="s">
        <v>8</v>
      </c>
    </row>
    <row r="40" spans="1:6">
      <c r="A40" t="s">
        <v>71</v>
      </c>
    </row>
    <row r="41" spans="1:6">
      <c r="A41" t="s">
        <v>60</v>
      </c>
      <c r="B41">
        <v>0.50510673522949201</v>
      </c>
      <c r="C41">
        <v>90</v>
      </c>
      <c r="D41">
        <v>1.03645989100138</v>
      </c>
      <c r="E41">
        <v>50</v>
      </c>
      <c r="F41">
        <v>973.89334583282402</v>
      </c>
    </row>
    <row r="42" spans="1:6">
      <c r="A42" t="s">
        <v>8</v>
      </c>
    </row>
    <row r="43" spans="1:6">
      <c r="A43" t="s">
        <v>72</v>
      </c>
    </row>
    <row r="44" spans="1:6">
      <c r="A44" t="s">
        <v>60</v>
      </c>
      <c r="B44">
        <v>0.416374270121256</v>
      </c>
      <c r="C44">
        <v>90</v>
      </c>
      <c r="D44">
        <v>1.05821574529012</v>
      </c>
      <c r="E44">
        <v>56.6666666666666</v>
      </c>
      <c r="F44">
        <v>1022.11208057403</v>
      </c>
    </row>
    <row r="45" spans="1:6">
      <c r="A45" t="s">
        <v>8</v>
      </c>
    </row>
    <row r="46" spans="1:6">
      <c r="A46" t="s">
        <v>4</v>
      </c>
    </row>
    <row r="47" spans="1:6">
      <c r="A47" t="s">
        <v>60</v>
      </c>
      <c r="B47">
        <v>0.49479711850484198</v>
      </c>
      <c r="C47">
        <v>86.6666666666666</v>
      </c>
      <c r="D47">
        <v>0.93532377878824802</v>
      </c>
      <c r="E47">
        <v>60</v>
      </c>
      <c r="F47">
        <v>1078.46385192871</v>
      </c>
    </row>
    <row r="48" spans="1:6">
      <c r="A48" t="s">
        <v>8</v>
      </c>
    </row>
    <row r="49" spans="1:6">
      <c r="A49" t="s">
        <v>5</v>
      </c>
    </row>
    <row r="50" spans="1:6">
      <c r="A50" t="s">
        <v>60</v>
      </c>
      <c r="B50">
        <v>0.47392522493998201</v>
      </c>
      <c r="C50">
        <v>86.6666666666666</v>
      </c>
      <c r="D50">
        <v>0.838632710774739</v>
      </c>
      <c r="E50">
        <v>60</v>
      </c>
      <c r="F50">
        <v>1719.7844991683901</v>
      </c>
    </row>
    <row r="51" spans="1:6">
      <c r="A51" t="s">
        <v>9</v>
      </c>
    </row>
    <row r="52" spans="1:6">
      <c r="A52" t="s">
        <v>71</v>
      </c>
    </row>
    <row r="53" spans="1:6">
      <c r="A53" t="s">
        <v>61</v>
      </c>
      <c r="B53">
        <v>1.8073225021362299E-2</v>
      </c>
      <c r="C53">
        <v>100</v>
      </c>
      <c r="D53">
        <v>0.14770759940147399</v>
      </c>
      <c r="E53">
        <v>95</v>
      </c>
      <c r="F53">
        <v>1120.3634178638399</v>
      </c>
    </row>
    <row r="54" spans="1:6">
      <c r="A54" t="s">
        <v>9</v>
      </c>
    </row>
    <row r="55" spans="1:6">
      <c r="A55" t="s">
        <v>72</v>
      </c>
    </row>
    <row r="56" spans="1:6">
      <c r="A56" t="s">
        <v>61</v>
      </c>
      <c r="B56">
        <v>3.2378292083740198E-2</v>
      </c>
      <c r="C56">
        <v>100</v>
      </c>
      <c r="D56">
        <v>0.356037378311157</v>
      </c>
      <c r="E56">
        <v>75</v>
      </c>
      <c r="F56">
        <v>1188.9895572662299</v>
      </c>
    </row>
    <row r="57" spans="1:6">
      <c r="A57" t="s">
        <v>9</v>
      </c>
    </row>
    <row r="58" spans="1:6">
      <c r="A58" t="s">
        <v>4</v>
      </c>
    </row>
    <row r="59" spans="1:6">
      <c r="A59" t="s">
        <v>61</v>
      </c>
      <c r="B59">
        <v>3.8669052720069798E-2</v>
      </c>
      <c r="C59">
        <v>100</v>
      </c>
      <c r="D59">
        <v>0.37540692687034599</v>
      </c>
      <c r="E59">
        <v>70</v>
      </c>
      <c r="F59">
        <v>1302.6905093193</v>
      </c>
    </row>
    <row r="60" spans="1:6">
      <c r="A60" t="s">
        <v>9</v>
      </c>
    </row>
    <row r="61" spans="1:6">
      <c r="A61" t="s">
        <v>5</v>
      </c>
    </row>
    <row r="62" spans="1:6">
      <c r="A62" t="s">
        <v>61</v>
      </c>
      <c r="B62">
        <v>3.6630690097808803E-2</v>
      </c>
      <c r="C62">
        <v>100</v>
      </c>
      <c r="D62">
        <v>0.40904631614685</v>
      </c>
      <c r="E62">
        <v>80</v>
      </c>
      <c r="F62">
        <v>2176.74377155303</v>
      </c>
    </row>
    <row r="63" spans="1:6">
      <c r="A63" t="s">
        <v>10</v>
      </c>
    </row>
    <row r="64" spans="1:6">
      <c r="A64" t="s">
        <v>71</v>
      </c>
    </row>
    <row r="65" spans="1:6">
      <c r="A65" t="s">
        <v>62</v>
      </c>
      <c r="B65">
        <v>4.9473014473915097E-2</v>
      </c>
      <c r="C65">
        <v>100</v>
      </c>
      <c r="D65">
        <v>0.849867218732833</v>
      </c>
      <c r="E65">
        <v>80</v>
      </c>
      <c r="F65">
        <v>1091.11675047874</v>
      </c>
    </row>
    <row r="66" spans="1:6">
      <c r="A66" t="s">
        <v>10</v>
      </c>
    </row>
    <row r="67" spans="1:6">
      <c r="A67" t="s">
        <v>72</v>
      </c>
    </row>
    <row r="68" spans="1:6">
      <c r="A68" t="s">
        <v>62</v>
      </c>
      <c r="B68">
        <v>1.9781708717346101E-2</v>
      </c>
      <c r="C68">
        <v>100</v>
      </c>
      <c r="D68">
        <v>5.2137500047683701E-2</v>
      </c>
      <c r="E68">
        <v>100</v>
      </c>
      <c r="F68">
        <v>1132.4881658554</v>
      </c>
    </row>
    <row r="69" spans="1:6">
      <c r="A69" t="s">
        <v>10</v>
      </c>
    </row>
    <row r="70" spans="1:6">
      <c r="A70" t="s">
        <v>4</v>
      </c>
    </row>
    <row r="71" spans="1:6">
      <c r="A71" t="s">
        <v>62</v>
      </c>
      <c r="B71">
        <v>1.9314694404602002E-2</v>
      </c>
      <c r="C71">
        <v>100</v>
      </c>
      <c r="D71">
        <v>0.16376520395278901</v>
      </c>
      <c r="E71">
        <v>95</v>
      </c>
      <c r="F71">
        <v>1198.99996972084</v>
      </c>
    </row>
    <row r="72" spans="1:6">
      <c r="A72" t="s">
        <v>10</v>
      </c>
    </row>
    <row r="73" spans="1:6">
      <c r="A73" t="s">
        <v>5</v>
      </c>
    </row>
    <row r="74" spans="1:6">
      <c r="A74" t="s">
        <v>62</v>
      </c>
      <c r="B74">
        <v>1.2292641401290799E-2</v>
      </c>
      <c r="C74">
        <v>100</v>
      </c>
      <c r="D74">
        <v>0.174334555864334</v>
      </c>
      <c r="E74">
        <v>90</v>
      </c>
      <c r="F74">
        <v>2178.7519903182902</v>
      </c>
    </row>
    <row r="75" spans="1:6">
      <c r="A75" t="s">
        <v>11</v>
      </c>
    </row>
    <row r="76" spans="1:6">
      <c r="A76" t="s">
        <v>71</v>
      </c>
    </row>
    <row r="77" spans="1:6">
      <c r="A77" t="s">
        <v>63</v>
      </c>
      <c r="B77">
        <v>0.19505500793457001</v>
      </c>
      <c r="C77">
        <v>93.3333333333333</v>
      </c>
      <c r="D77">
        <v>3.1211222966511998</v>
      </c>
      <c r="E77">
        <v>58.3333333333333</v>
      </c>
      <c r="F77">
        <v>2371.2929246425601</v>
      </c>
    </row>
    <row r="78" spans="1:6">
      <c r="A78" t="s">
        <v>11</v>
      </c>
    </row>
    <row r="79" spans="1:6">
      <c r="A79" t="s">
        <v>72</v>
      </c>
    </row>
    <row r="80" spans="1:6">
      <c r="A80" t="s">
        <v>63</v>
      </c>
      <c r="B80">
        <v>4.0788467725118002E-2</v>
      </c>
      <c r="C80">
        <v>100</v>
      </c>
      <c r="D80">
        <v>0.45624539454778001</v>
      </c>
      <c r="E80">
        <v>80</v>
      </c>
      <c r="F80">
        <v>2551.37857127189</v>
      </c>
    </row>
    <row r="81" spans="1:6">
      <c r="A81" t="s">
        <v>11</v>
      </c>
    </row>
    <row r="82" spans="1:6">
      <c r="A82" t="s">
        <v>4</v>
      </c>
    </row>
    <row r="83" spans="1:6">
      <c r="A83" t="s">
        <v>63</v>
      </c>
      <c r="B83">
        <v>3.5894481341044102E-2</v>
      </c>
      <c r="C83">
        <v>100</v>
      </c>
      <c r="D83">
        <v>0.45598829984664901</v>
      </c>
      <c r="E83">
        <v>88.3333333333333</v>
      </c>
      <c r="F83">
        <v>3131.25081372261</v>
      </c>
    </row>
    <row r="84" spans="1:6">
      <c r="A84" t="s">
        <v>11</v>
      </c>
    </row>
    <row r="85" spans="1:6">
      <c r="A85" t="s">
        <v>5</v>
      </c>
    </row>
    <row r="86" spans="1:6">
      <c r="A86" t="s">
        <v>63</v>
      </c>
      <c r="B86">
        <v>5.2377700805664E-2</v>
      </c>
      <c r="C86">
        <v>100</v>
      </c>
      <c r="D86">
        <v>0.31390024026234897</v>
      </c>
      <c r="E86">
        <v>91.6666666666666</v>
      </c>
      <c r="F86">
        <v>5679.8098106384195</v>
      </c>
    </row>
    <row r="87" spans="1:6">
      <c r="A87" t="s">
        <v>12</v>
      </c>
    </row>
    <row r="88" spans="1:6">
      <c r="A88" t="s">
        <v>71</v>
      </c>
    </row>
    <row r="89" spans="1:6">
      <c r="A89" t="s">
        <v>64</v>
      </c>
      <c r="B89">
        <v>8.6938540140787696E-4</v>
      </c>
      <c r="C89">
        <v>100</v>
      </c>
      <c r="D89">
        <v>5.3322995834880399E-2</v>
      </c>
      <c r="E89">
        <v>99.2222222222222</v>
      </c>
      <c r="F89">
        <v>3504.3004002571101</v>
      </c>
    </row>
    <row r="90" spans="1:6">
      <c r="A90" t="s">
        <v>12</v>
      </c>
    </row>
    <row r="91" spans="1:6">
      <c r="A91" t="s">
        <v>72</v>
      </c>
    </row>
    <row r="92" spans="1:6">
      <c r="A92" t="s">
        <v>64</v>
      </c>
      <c r="B92">
        <v>1.1720339457194E-3</v>
      </c>
      <c r="C92">
        <v>100</v>
      </c>
      <c r="D92">
        <v>6.1999664571550102E-2</v>
      </c>
      <c r="E92">
        <v>98.7777777777777</v>
      </c>
      <c r="F92">
        <v>5576.6971912383997</v>
      </c>
    </row>
    <row r="93" spans="1:6">
      <c r="A93" t="s">
        <v>12</v>
      </c>
    </row>
    <row r="94" spans="1:6">
      <c r="A94" t="s">
        <v>4</v>
      </c>
    </row>
    <row r="95" spans="1:6">
      <c r="A95" t="s">
        <v>64</v>
      </c>
      <c r="B95">
        <v>1.01216634114583E-3</v>
      </c>
      <c r="C95">
        <v>100</v>
      </c>
      <c r="D95">
        <v>5.3835642602708601E-2</v>
      </c>
      <c r="E95">
        <v>98.7777777777777</v>
      </c>
      <c r="F95">
        <v>5919.8203010559</v>
      </c>
    </row>
    <row r="96" spans="1:6">
      <c r="A96" t="s">
        <v>12</v>
      </c>
    </row>
    <row r="97" spans="1:37">
      <c r="A97" t="s">
        <v>5</v>
      </c>
    </row>
    <row r="98" spans="1:37">
      <c r="A98" t="s">
        <v>64</v>
      </c>
      <c r="B98">
        <v>9.9301338195800695E-4</v>
      </c>
      <c r="C98">
        <v>100</v>
      </c>
      <c r="D98">
        <v>5.5508280065324503E-2</v>
      </c>
      <c r="E98">
        <v>99.2222222222222</v>
      </c>
      <c r="F98">
        <v>4990.6908128261502</v>
      </c>
    </row>
    <row r="99" spans="1:37">
      <c r="A99" t="s">
        <v>13</v>
      </c>
    </row>
    <row r="100" spans="1:37">
      <c r="A100" t="s">
        <v>71</v>
      </c>
    </row>
    <row r="101" spans="1:37">
      <c r="A101" t="s">
        <v>65</v>
      </c>
      <c r="B101">
        <v>0.75141943700818903</v>
      </c>
      <c r="C101">
        <v>65.738758029978499</v>
      </c>
      <c r="D101">
        <v>1.0900508576383099</v>
      </c>
      <c r="E101">
        <v>55.8072916666666</v>
      </c>
      <c r="F101">
        <v>19879.047065496401</v>
      </c>
    </row>
    <row r="102" spans="1:37">
      <c r="A102" t="s">
        <v>13</v>
      </c>
    </row>
    <row r="103" spans="1:37">
      <c r="A103" t="s">
        <v>72</v>
      </c>
    </row>
    <row r="105" spans="1:37">
      <c r="A105" t="s">
        <v>180</v>
      </c>
    </row>
    <row r="106" spans="1:37">
      <c r="A106" t="s">
        <v>237</v>
      </c>
    </row>
    <row r="107" spans="1:37">
      <c r="A107" t="s">
        <v>17</v>
      </c>
      <c r="B107" t="s">
        <v>18</v>
      </c>
      <c r="C107" t="s">
        <v>19</v>
      </c>
      <c r="D107" t="s">
        <v>231</v>
      </c>
      <c r="E107" t="s">
        <v>21</v>
      </c>
      <c r="F107" t="s">
        <v>238</v>
      </c>
      <c r="G107" t="s">
        <v>23</v>
      </c>
      <c r="H107" t="s">
        <v>24</v>
      </c>
      <c r="I107" t="s">
        <v>25</v>
      </c>
      <c r="J107" t="s">
        <v>26</v>
      </c>
      <c r="K107" t="s">
        <v>81</v>
      </c>
      <c r="L107" t="s">
        <v>28</v>
      </c>
      <c r="M107" t="s">
        <v>29</v>
      </c>
      <c r="N107" t="s">
        <v>30</v>
      </c>
      <c r="O107" t="s">
        <v>31</v>
      </c>
      <c r="P107" t="s">
        <v>32</v>
      </c>
      <c r="Q107" t="s">
        <v>33</v>
      </c>
      <c r="R107" t="s">
        <v>34</v>
      </c>
      <c r="S107" t="s">
        <v>36</v>
      </c>
      <c r="T107" t="s">
        <v>37</v>
      </c>
      <c r="U107" t="s">
        <v>82</v>
      </c>
      <c r="V107" t="s">
        <v>40</v>
      </c>
      <c r="W107" t="s">
        <v>41</v>
      </c>
      <c r="X107" t="s">
        <v>42</v>
      </c>
      <c r="Y107" t="s">
        <v>43</v>
      </c>
      <c r="Z107" t="s">
        <v>44</v>
      </c>
      <c r="AA107" t="s">
        <v>45</v>
      </c>
      <c r="AB107" t="s">
        <v>83</v>
      </c>
      <c r="AC107" t="s">
        <v>47</v>
      </c>
      <c r="AD107" t="s">
        <v>48</v>
      </c>
      <c r="AE107" t="s">
        <v>50</v>
      </c>
      <c r="AF107" t="s">
        <v>51</v>
      </c>
      <c r="AG107" t="s">
        <v>52</v>
      </c>
      <c r="AH107" t="s">
        <v>53</v>
      </c>
      <c r="AI107" t="s">
        <v>54</v>
      </c>
      <c r="AJ107" t="s">
        <v>55</v>
      </c>
      <c r="AK107" t="s">
        <v>56</v>
      </c>
    </row>
    <row r="108" spans="1:37">
      <c r="A108" t="s">
        <v>60</v>
      </c>
      <c r="B108">
        <v>0.49093696276346799</v>
      </c>
      <c r="C108">
        <v>86.6666666666666</v>
      </c>
      <c r="D108">
        <v>1.02735964457194</v>
      </c>
      <c r="E108">
        <v>56.6666666666666</v>
      </c>
      <c r="F108">
        <v>873.24977803230195</v>
      </c>
    </row>
    <row r="109" spans="1:37">
      <c r="A109" t="s">
        <v>61</v>
      </c>
      <c r="B109">
        <v>1.9827622175216601E-2</v>
      </c>
      <c r="C109">
        <v>100</v>
      </c>
      <c r="D109">
        <v>0.105059078335762</v>
      </c>
      <c r="E109">
        <v>100</v>
      </c>
      <c r="F109">
        <v>1011.95710587501</v>
      </c>
    </row>
    <row r="110" spans="1:37">
      <c r="A110" t="s">
        <v>62</v>
      </c>
      <c r="B110">
        <v>4.9308478832244797E-2</v>
      </c>
      <c r="C110">
        <v>100</v>
      </c>
      <c r="D110">
        <v>0.920789521932601</v>
      </c>
      <c r="E110">
        <v>75</v>
      </c>
      <c r="F110">
        <v>980.77449488639797</v>
      </c>
    </row>
    <row r="111" spans="1:37">
      <c r="A111" t="s">
        <v>63</v>
      </c>
      <c r="B111">
        <v>0.18720474441846199</v>
      </c>
      <c r="C111">
        <v>96.6666666666666</v>
      </c>
      <c r="D111">
        <v>2.11647580464681</v>
      </c>
      <c r="E111">
        <v>63.3333333333333</v>
      </c>
      <c r="F111">
        <v>2274.83391809463</v>
      </c>
    </row>
    <row r="112" spans="1:37">
      <c r="A112" t="s">
        <v>64</v>
      </c>
      <c r="B112">
        <v>6.7502657572428304E-4</v>
      </c>
      <c r="C112">
        <v>100</v>
      </c>
      <c r="D112">
        <v>3.9999035265710602E-2</v>
      </c>
      <c r="E112">
        <v>99.5555555555555</v>
      </c>
      <c r="F112">
        <v>3346.81020450592</v>
      </c>
    </row>
    <row r="113" spans="1:10">
      <c r="A113" t="s">
        <v>65</v>
      </c>
      <c r="B113">
        <v>0.58979124073298095</v>
      </c>
      <c r="C113">
        <v>75.802997858672299</v>
      </c>
      <c r="D113">
        <v>0.99162700933714698</v>
      </c>
      <c r="E113">
        <v>60.7552083333333</v>
      </c>
      <c r="F113">
        <v>20699.757020711899</v>
      </c>
    </row>
    <row r="114" spans="1:10">
      <c r="A114" t="s">
        <v>66</v>
      </c>
      <c r="B114">
        <v>0.15631519556045501</v>
      </c>
      <c r="C114">
        <v>100</v>
      </c>
      <c r="D114">
        <v>1.4421097126559901</v>
      </c>
      <c r="E114">
        <v>54.492753623188399</v>
      </c>
      <c r="F114">
        <v>19011.3295512199</v>
      </c>
    </row>
    <row r="115" spans="1:10">
      <c r="A115" t="s">
        <v>67</v>
      </c>
      <c r="B115">
        <v>2.5267422199249202E-2</v>
      </c>
      <c r="C115">
        <v>100</v>
      </c>
      <c r="D115">
        <v>0.16127470135688701</v>
      </c>
      <c r="E115">
        <v>96.428571428571402</v>
      </c>
      <c r="F115">
        <v>876.54755306243896</v>
      </c>
    </row>
    <row r="116" spans="1:10">
      <c r="A116" t="s">
        <v>93</v>
      </c>
      <c r="B116">
        <v>0.38358025455474798</v>
      </c>
      <c r="C116">
        <v>80</v>
      </c>
      <c r="D116">
        <v>0.63932883834838805</v>
      </c>
      <c r="E116">
        <v>62.8</v>
      </c>
      <c r="F116">
        <v>11551.828596830301</v>
      </c>
    </row>
    <row r="117" spans="1:10">
      <c r="A117" t="s">
        <v>94</v>
      </c>
      <c r="B117">
        <v>0.20042209441845199</v>
      </c>
      <c r="C117">
        <v>93.846153846153797</v>
      </c>
      <c r="D117">
        <v>0.99728922599401204</v>
      </c>
      <c r="E117">
        <v>66.153846153846104</v>
      </c>
      <c r="F117">
        <v>10359.6325016021</v>
      </c>
    </row>
    <row r="118" spans="1:10">
      <c r="A118" t="s">
        <v>95</v>
      </c>
      <c r="B118">
        <v>0.299530718723932</v>
      </c>
      <c r="C118">
        <v>93.076923076922995</v>
      </c>
      <c r="D118">
        <v>1.11187448012523</v>
      </c>
      <c r="E118">
        <v>63.846153846153797</v>
      </c>
      <c r="F118">
        <v>9648.3499336242603</v>
      </c>
    </row>
    <row r="119" spans="1:10">
      <c r="A119" t="s">
        <v>96</v>
      </c>
      <c r="B119">
        <v>0.240285214705344</v>
      </c>
      <c r="C119">
        <v>94.102564102564102</v>
      </c>
      <c r="D119">
        <v>0.93683636983235596</v>
      </c>
      <c r="E119">
        <v>67.179487179487097</v>
      </c>
      <c r="F119">
        <v>10701.8767166137</v>
      </c>
    </row>
    <row r="122" spans="1:10">
      <c r="A122" t="s">
        <v>253</v>
      </c>
    </row>
    <row r="123" spans="1:10">
      <c r="A123" t="s">
        <v>249</v>
      </c>
      <c r="B123" s="2">
        <v>-1.90396989169242E+21</v>
      </c>
      <c r="C123">
        <v>10.052</v>
      </c>
      <c r="D123" s="2">
        <v>-1.90508611701158E+21</v>
      </c>
      <c r="E123">
        <v>10.029999999999999</v>
      </c>
      <c r="F123">
        <v>20297.772117137902</v>
      </c>
    </row>
    <row r="124" spans="1:10">
      <c r="A124" t="s">
        <v>250</v>
      </c>
    </row>
    <row r="125" spans="1:10">
      <c r="A125" t="s">
        <v>17</v>
      </c>
      <c r="B125" t="s">
        <v>18</v>
      </c>
      <c r="C125" t="s">
        <v>19</v>
      </c>
      <c r="D125" t="s">
        <v>231</v>
      </c>
      <c r="E125" t="s">
        <v>21</v>
      </c>
      <c r="F125" t="s">
        <v>251</v>
      </c>
      <c r="G125" t="s">
        <v>197</v>
      </c>
      <c r="H125">
        <v>2000</v>
      </c>
      <c r="I125" t="s">
        <v>252</v>
      </c>
      <c r="J125">
        <v>1</v>
      </c>
    </row>
    <row r="126" spans="1:10">
      <c r="A126" t="s">
        <v>73</v>
      </c>
      <c r="B126" t="s">
        <v>74</v>
      </c>
      <c r="C126" t="s">
        <v>75</v>
      </c>
      <c r="D126" t="s">
        <v>76</v>
      </c>
      <c r="E126" t="s">
        <v>77</v>
      </c>
    </row>
    <row r="127" spans="1:10">
      <c r="A127" t="s">
        <v>57</v>
      </c>
      <c r="B127">
        <v>4.8543932123316603E-3</v>
      </c>
      <c r="C127">
        <v>100</v>
      </c>
      <c r="D127">
        <v>1.5895821602789899</v>
      </c>
      <c r="E127">
        <v>64.395604395604394</v>
      </c>
    </row>
    <row r="128" spans="1:10">
      <c r="A128" t="s">
        <v>58</v>
      </c>
      <c r="B128">
        <v>3.0387822825175001E-3</v>
      </c>
      <c r="C128">
        <v>100</v>
      </c>
      <c r="D128">
        <v>0.58445486662637802</v>
      </c>
      <c r="E128">
        <v>84.910485933503793</v>
      </c>
    </row>
    <row r="129" spans="1:11">
      <c r="A129" t="s">
        <v>59</v>
      </c>
      <c r="B129">
        <v>4.91751564873589E-4</v>
      </c>
      <c r="C129">
        <v>100</v>
      </c>
      <c r="D129">
        <v>0.71367803335189794</v>
      </c>
      <c r="E129">
        <v>80.571428571428498</v>
      </c>
    </row>
    <row r="130" spans="1:11">
      <c r="A130" t="s">
        <v>60</v>
      </c>
      <c r="B130">
        <v>2.5760412216186499E-3</v>
      </c>
      <c r="C130">
        <v>100</v>
      </c>
      <c r="D130">
        <v>0.48770179152488702</v>
      </c>
      <c r="E130">
        <v>86.6666666666666</v>
      </c>
    </row>
    <row r="131" spans="1:11">
      <c r="A131" t="s">
        <v>61</v>
      </c>
      <c r="B131">
        <v>6.1802864074707005E-4</v>
      </c>
      <c r="C131">
        <v>100</v>
      </c>
      <c r="D131">
        <v>0.31665348112583103</v>
      </c>
      <c r="E131">
        <v>90</v>
      </c>
    </row>
    <row r="132" spans="1:11">
      <c r="A132" t="s">
        <v>62</v>
      </c>
      <c r="B132">
        <v>1.30720138549804E-3</v>
      </c>
      <c r="C132">
        <v>100</v>
      </c>
      <c r="D132">
        <v>6.9585469365119904E-2</v>
      </c>
      <c r="E132">
        <v>100</v>
      </c>
    </row>
    <row r="133" spans="1:11">
      <c r="A133" t="s">
        <v>63</v>
      </c>
      <c r="B133">
        <v>1.15601221720377E-4</v>
      </c>
      <c r="C133">
        <v>100</v>
      </c>
      <c r="D133">
        <v>0.23296869546175</v>
      </c>
      <c r="E133">
        <v>90</v>
      </c>
    </row>
    <row r="134" spans="1:11">
      <c r="A134" t="s">
        <v>64</v>
      </c>
      <c r="B134" s="2">
        <v>4.5824050903320303E-5</v>
      </c>
      <c r="C134">
        <v>100</v>
      </c>
      <c r="D134">
        <v>2.5252863168716399E-2</v>
      </c>
      <c r="E134">
        <v>99.4444444444444</v>
      </c>
    </row>
    <row r="135" spans="1:11">
      <c r="A135" t="s">
        <v>65</v>
      </c>
      <c r="B135">
        <v>3.4336053329565798E-4</v>
      </c>
      <c r="C135">
        <v>100</v>
      </c>
      <c r="D135">
        <v>0.83364176764152897</v>
      </c>
      <c r="E135">
        <v>82.1875</v>
      </c>
    </row>
    <row r="136" spans="1:11">
      <c r="A136" t="s">
        <v>66</v>
      </c>
      <c r="B136">
        <v>1.6572058200836101E-3</v>
      </c>
      <c r="C136">
        <v>100</v>
      </c>
      <c r="D136">
        <v>0.73685942456342102</v>
      </c>
      <c r="E136">
        <v>83.913043478260803</v>
      </c>
    </row>
    <row r="137" spans="1:11">
      <c r="A137" t="s">
        <v>67</v>
      </c>
      <c r="B137">
        <v>2.8284958430698903E-4</v>
      </c>
      <c r="C137">
        <v>100</v>
      </c>
      <c r="D137">
        <v>3.77563067844935E-3</v>
      </c>
      <c r="E137">
        <v>100</v>
      </c>
    </row>
    <row r="142" spans="1:11">
      <c r="A142" t="s">
        <v>344</v>
      </c>
    </row>
    <row r="143" spans="1:11">
      <c r="A143" t="s">
        <v>17</v>
      </c>
      <c r="B143" t="s">
        <v>18</v>
      </c>
      <c r="C143" t="s">
        <v>19</v>
      </c>
      <c r="D143" t="s">
        <v>231</v>
      </c>
      <c r="E143" t="s">
        <v>21</v>
      </c>
      <c r="F143" t="s">
        <v>345</v>
      </c>
      <c r="G143" t="s">
        <v>23</v>
      </c>
      <c r="H143" t="s">
        <v>24</v>
      </c>
      <c r="I143" t="s">
        <v>25</v>
      </c>
      <c r="J143" t="s">
        <v>26</v>
      </c>
      <c r="K143" t="s">
        <v>346</v>
      </c>
    </row>
    <row r="144" spans="1:11">
      <c r="A144" t="s">
        <v>347</v>
      </c>
      <c r="B144" t="s">
        <v>81</v>
      </c>
      <c r="C144" t="s">
        <v>257</v>
      </c>
      <c r="D144" t="s">
        <v>29</v>
      </c>
      <c r="E144" t="s">
        <v>30</v>
      </c>
      <c r="F144" t="s">
        <v>258</v>
      </c>
      <c r="G144" t="s">
        <v>348</v>
      </c>
    </row>
    <row r="145" spans="1:9">
      <c r="A145" t="s">
        <v>349</v>
      </c>
      <c r="B145" t="s">
        <v>260</v>
      </c>
      <c r="C145" t="s">
        <v>261</v>
      </c>
      <c r="D145" t="s">
        <v>262</v>
      </c>
      <c r="E145" t="s">
        <v>33</v>
      </c>
      <c r="F145" t="s">
        <v>35</v>
      </c>
      <c r="G145" t="s">
        <v>350</v>
      </c>
      <c r="H145" t="s">
        <v>351</v>
      </c>
    </row>
    <row r="146" spans="1:9">
      <c r="A146" t="s">
        <v>352</v>
      </c>
      <c r="B146" t="s">
        <v>353</v>
      </c>
      <c r="C146" t="s">
        <v>40</v>
      </c>
      <c r="D146" t="s">
        <v>41</v>
      </c>
      <c r="E146" t="s">
        <v>265</v>
      </c>
      <c r="F146" t="s">
        <v>43</v>
      </c>
      <c r="G146" t="s">
        <v>266</v>
      </c>
      <c r="H146" t="s">
        <v>354</v>
      </c>
    </row>
    <row r="147" spans="1:9">
      <c r="A147" t="s">
        <v>355</v>
      </c>
      <c r="B147" t="s">
        <v>268</v>
      </c>
      <c r="C147" t="s">
        <v>269</v>
      </c>
      <c r="D147" t="s">
        <v>270</v>
      </c>
      <c r="E147" t="s">
        <v>271</v>
      </c>
      <c r="F147" t="s">
        <v>356</v>
      </c>
    </row>
    <row r="148" spans="1:9">
      <c r="A148" t="s">
        <v>357</v>
      </c>
      <c r="B148" t="s">
        <v>272</v>
      </c>
      <c r="C148" t="s">
        <v>273</v>
      </c>
      <c r="D148" t="s">
        <v>274</v>
      </c>
      <c r="E148" t="s">
        <v>275</v>
      </c>
      <c r="F148" t="s">
        <v>358</v>
      </c>
    </row>
    <row r="149" spans="1:9">
      <c r="A149" t="s">
        <v>359</v>
      </c>
      <c r="B149" t="s">
        <v>277</v>
      </c>
      <c r="C149" t="s">
        <v>360</v>
      </c>
      <c r="D149" t="s">
        <v>279</v>
      </c>
      <c r="E149" t="s">
        <v>280</v>
      </c>
      <c r="F149" t="s">
        <v>281</v>
      </c>
      <c r="G149" t="s">
        <v>282</v>
      </c>
      <c r="H149" t="s">
        <v>361</v>
      </c>
    </row>
    <row r="150" spans="1:9">
      <c r="A150" t="s">
        <v>362</v>
      </c>
      <c r="B150" t="s">
        <v>284</v>
      </c>
      <c r="C150" t="s">
        <v>285</v>
      </c>
      <c r="D150" t="s">
        <v>286</v>
      </c>
      <c r="E150" t="s">
        <v>287</v>
      </c>
      <c r="F150" t="s">
        <v>288</v>
      </c>
      <c r="G150" t="s">
        <v>289</v>
      </c>
      <c r="H150" t="s">
        <v>290</v>
      </c>
      <c r="I150" t="s">
        <v>363</v>
      </c>
    </row>
    <row r="151" spans="1:9">
      <c r="A151" t="s">
        <v>364</v>
      </c>
      <c r="B151" t="s">
        <v>292</v>
      </c>
      <c r="C151" t="s">
        <v>293</v>
      </c>
      <c r="D151" t="s">
        <v>294</v>
      </c>
      <c r="E151" t="s">
        <v>295</v>
      </c>
      <c r="F151" t="s">
        <v>296</v>
      </c>
      <c r="G151" t="s">
        <v>365</v>
      </c>
    </row>
    <row r="152" spans="1:9">
      <c r="A152" t="s">
        <v>366</v>
      </c>
      <c r="B152" t="s">
        <v>330</v>
      </c>
      <c r="C152" t="s">
        <v>299</v>
      </c>
      <c r="D152" t="s">
        <v>300</v>
      </c>
      <c r="E152" t="s">
        <v>301</v>
      </c>
      <c r="F152" t="s">
        <v>302</v>
      </c>
      <c r="G152" t="s">
        <v>303</v>
      </c>
    </row>
    <row r="153" spans="1:9">
      <c r="A153" t="s">
        <v>304</v>
      </c>
      <c r="B153" t="s">
        <v>305</v>
      </c>
      <c r="C153" t="s">
        <v>306</v>
      </c>
      <c r="D153" t="s">
        <v>307</v>
      </c>
      <c r="E153" t="s">
        <v>308</v>
      </c>
      <c r="F153" t="s">
        <v>309</v>
      </c>
      <c r="G153" t="s">
        <v>310</v>
      </c>
    </row>
    <row r="154" spans="1:9">
      <c r="A154" t="s">
        <v>313</v>
      </c>
    </row>
    <row r="155" spans="1:9">
      <c r="A155" t="s">
        <v>73</v>
      </c>
      <c r="B155" t="s">
        <v>52</v>
      </c>
      <c r="C155" t="s">
        <v>53</v>
      </c>
      <c r="D155" t="s">
        <v>54</v>
      </c>
      <c r="E155" t="s">
        <v>55</v>
      </c>
      <c r="F155" t="s">
        <v>56</v>
      </c>
    </row>
    <row r="156" spans="1:9">
      <c r="A156" t="s">
        <v>107</v>
      </c>
      <c r="B156">
        <v>1.21167004108428E-2</v>
      </c>
      <c r="C156">
        <v>100</v>
      </c>
      <c r="D156">
        <v>0.33998528935692501</v>
      </c>
      <c r="E156">
        <v>90.909090909090907</v>
      </c>
      <c r="F156">
        <v>902.81773328781105</v>
      </c>
    </row>
    <row r="157" spans="1:9">
      <c r="A157" t="s">
        <v>108</v>
      </c>
      <c r="B157">
        <v>1.49033910036087E-2</v>
      </c>
      <c r="C157">
        <v>100</v>
      </c>
      <c r="D157">
        <v>0.29286477506160702</v>
      </c>
      <c r="E157">
        <v>92.975609756097498</v>
      </c>
      <c r="F157">
        <v>8383.3583843708002</v>
      </c>
    </row>
    <row r="158" spans="1:9">
      <c r="A158" t="s">
        <v>109</v>
      </c>
      <c r="B158">
        <v>0.47370579583304201</v>
      </c>
      <c r="C158">
        <v>85.714285714285694</v>
      </c>
      <c r="D158">
        <v>1.2945707484654001</v>
      </c>
      <c r="E158">
        <v>59.428571428571402</v>
      </c>
      <c r="F158">
        <v>3224.6326465606599</v>
      </c>
    </row>
    <row r="159" spans="1:9">
      <c r="A159" t="s">
        <v>110</v>
      </c>
      <c r="B159">
        <v>0.28882434991272998</v>
      </c>
      <c r="C159">
        <v>88.787878787878697</v>
      </c>
      <c r="D159">
        <v>0.37679580124640699</v>
      </c>
      <c r="E159">
        <v>84.587614551513397</v>
      </c>
      <c r="F159">
        <v>62886.737529992999</v>
      </c>
    </row>
    <row r="160" spans="1:9">
      <c r="A160" t="s">
        <v>111</v>
      </c>
      <c r="B160">
        <v>0.45122430353988802</v>
      </c>
      <c r="C160">
        <v>77.160493827160494</v>
      </c>
      <c r="D160">
        <v>0.51055525143285496</v>
      </c>
      <c r="E160">
        <v>77.722772277227705</v>
      </c>
      <c r="F160">
        <v>49850.824925422603</v>
      </c>
    </row>
    <row r="161" spans="1:6">
      <c r="A161" t="s">
        <v>112</v>
      </c>
      <c r="B161">
        <v>0.10948582887649499</v>
      </c>
      <c r="C161">
        <v>96</v>
      </c>
      <c r="D161">
        <v>0.29787520249684601</v>
      </c>
      <c r="E161">
        <v>85.3333333333333</v>
      </c>
      <c r="F161">
        <v>1048.8599536418899</v>
      </c>
    </row>
    <row r="162" spans="1:6">
      <c r="A162" t="s">
        <v>113</v>
      </c>
      <c r="B162">
        <v>0.106334785802648</v>
      </c>
      <c r="C162">
        <v>98.165137614678898</v>
      </c>
      <c r="D162">
        <v>0.62567229270934999</v>
      </c>
      <c r="E162">
        <v>76.190476190476105</v>
      </c>
      <c r="F162">
        <v>2307.3399050235698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BAC0-5711-4815-AA2C-74B11E670551}">
  <dimension ref="A1:CE124"/>
  <sheetViews>
    <sheetView topLeftCell="A104" workbookViewId="0">
      <selection activeCell="G124" sqref="G124"/>
    </sheetView>
  </sheetViews>
  <sheetFormatPr defaultRowHeight="14.4"/>
  <cols>
    <col min="1" max="1" width="17.9453125" customWidth="1"/>
  </cols>
  <sheetData>
    <row r="1" spans="1:10">
      <c r="A1" t="s">
        <v>312</v>
      </c>
    </row>
    <row r="2" spans="1:10">
      <c r="A2" t="e">
        <f>-fcnn.log</f>
        <v>#NAME?</v>
      </c>
    </row>
    <row r="3" spans="1:10">
      <c r="A3" t="s">
        <v>17</v>
      </c>
      <c r="B3" t="s">
        <v>18</v>
      </c>
      <c r="C3" t="s">
        <v>19</v>
      </c>
      <c r="D3" t="s">
        <v>315</v>
      </c>
      <c r="E3" t="s">
        <v>21</v>
      </c>
      <c r="F3" t="s">
        <v>316</v>
      </c>
      <c r="G3" t="s">
        <v>23</v>
      </c>
      <c r="H3" t="s">
        <v>24</v>
      </c>
      <c r="I3" t="s">
        <v>25</v>
      </c>
      <c r="J3" t="s">
        <v>317</v>
      </c>
    </row>
    <row r="4" spans="1:10">
      <c r="A4">
        <v>1</v>
      </c>
      <c r="B4" t="s">
        <v>256</v>
      </c>
      <c r="C4" t="s">
        <v>81</v>
      </c>
      <c r="D4" t="s">
        <v>257</v>
      </c>
      <c r="E4" t="s">
        <v>29</v>
      </c>
      <c r="F4" t="s">
        <v>30</v>
      </c>
      <c r="G4" t="s">
        <v>258</v>
      </c>
      <c r="H4" t="s">
        <v>318</v>
      </c>
    </row>
    <row r="5" spans="1:10">
      <c r="A5" t="s">
        <v>319</v>
      </c>
      <c r="B5" t="s">
        <v>260</v>
      </c>
      <c r="C5" t="s">
        <v>261</v>
      </c>
      <c r="D5" t="s">
        <v>262</v>
      </c>
      <c r="E5" t="s">
        <v>33</v>
      </c>
      <c r="F5" t="s">
        <v>35</v>
      </c>
      <c r="G5" t="s">
        <v>320</v>
      </c>
    </row>
    <row r="6" spans="1:10">
      <c r="A6" t="s">
        <v>314</v>
      </c>
    </row>
    <row r="7" spans="1:10">
      <c r="A7" t="s">
        <v>321</v>
      </c>
      <c r="B7" t="s">
        <v>267</v>
      </c>
      <c r="C7" t="s">
        <v>268</v>
      </c>
      <c r="D7" t="s">
        <v>269</v>
      </c>
      <c r="E7" t="s">
        <v>270</v>
      </c>
      <c r="F7" t="s">
        <v>322</v>
      </c>
    </row>
    <row r="8" spans="1:10">
      <c r="A8" t="s">
        <v>323</v>
      </c>
      <c r="B8" t="s">
        <v>50</v>
      </c>
      <c r="C8" t="s">
        <v>272</v>
      </c>
      <c r="D8" t="s">
        <v>273</v>
      </c>
      <c r="E8" t="s">
        <v>274</v>
      </c>
      <c r="F8" t="s">
        <v>275</v>
      </c>
      <c r="G8" t="s">
        <v>324</v>
      </c>
    </row>
    <row r="9" spans="1:10">
      <c r="A9" t="s">
        <v>325</v>
      </c>
      <c r="B9" t="s">
        <v>277</v>
      </c>
      <c r="C9" t="s">
        <v>326</v>
      </c>
      <c r="D9" t="s">
        <v>279</v>
      </c>
      <c r="E9" t="s">
        <v>280</v>
      </c>
      <c r="F9" t="s">
        <v>281</v>
      </c>
      <c r="G9" t="s">
        <v>282</v>
      </c>
    </row>
    <row r="10" spans="1:10">
      <c r="A10" t="s">
        <v>283</v>
      </c>
      <c r="B10" t="s">
        <v>284</v>
      </c>
      <c r="C10" t="s">
        <v>285</v>
      </c>
      <c r="D10" t="s">
        <v>286</v>
      </c>
      <c r="E10" t="s">
        <v>287</v>
      </c>
      <c r="F10" t="s">
        <v>288</v>
      </c>
      <c r="G10" t="s">
        <v>289</v>
      </c>
      <c r="H10" t="s">
        <v>290</v>
      </c>
    </row>
    <row r="11" spans="1:10">
      <c r="A11" t="s">
        <v>327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328</v>
      </c>
    </row>
    <row r="12" spans="1:10">
      <c r="A12" t="s">
        <v>329</v>
      </c>
      <c r="B12" t="s">
        <v>330</v>
      </c>
      <c r="C12" t="s">
        <v>299</v>
      </c>
      <c r="D12" t="s">
        <v>300</v>
      </c>
      <c r="E12" t="s">
        <v>301</v>
      </c>
      <c r="F12" t="s">
        <v>302</v>
      </c>
      <c r="G12" t="s">
        <v>331</v>
      </c>
    </row>
    <row r="13" spans="1:10">
      <c r="A13" t="s">
        <v>332</v>
      </c>
      <c r="B13" t="s">
        <v>304</v>
      </c>
      <c r="C13" t="s">
        <v>305</v>
      </c>
      <c r="D13" t="s">
        <v>306</v>
      </c>
      <c r="E13" t="s">
        <v>307</v>
      </c>
      <c r="F13" t="s">
        <v>308</v>
      </c>
      <c r="G13" t="s">
        <v>309</v>
      </c>
      <c r="H13" t="s">
        <v>310</v>
      </c>
    </row>
    <row r="14" spans="1:10">
      <c r="A14" t="s">
        <v>313</v>
      </c>
    </row>
    <row r="15" spans="1:10">
      <c r="A15" t="s">
        <v>73</v>
      </c>
      <c r="B15" t="s">
        <v>52</v>
      </c>
      <c r="C15" t="s">
        <v>53</v>
      </c>
      <c r="D15" t="s">
        <v>54</v>
      </c>
      <c r="E15" t="s">
        <v>55</v>
      </c>
      <c r="F15" t="s">
        <v>56</v>
      </c>
    </row>
    <row r="16" spans="1:10">
      <c r="A16" t="s">
        <v>119</v>
      </c>
      <c r="B16">
        <v>3.9761442746689003E-2</v>
      </c>
      <c r="C16">
        <v>98.507462686567095</v>
      </c>
      <c r="D16">
        <v>0.15565164322060601</v>
      </c>
      <c r="E16">
        <v>94.557823129251702</v>
      </c>
      <c r="F16">
        <v>6116.3665866851798</v>
      </c>
    </row>
    <row r="17" spans="1:10">
      <c r="A17" t="s">
        <v>120</v>
      </c>
      <c r="B17">
        <v>0.27755719407399398</v>
      </c>
      <c r="C17">
        <v>92.533333333333303</v>
      </c>
      <c r="D17">
        <v>0.42822000885009698</v>
      </c>
      <c r="E17">
        <v>85.3333333333333</v>
      </c>
      <c r="F17">
        <v>35191.678550004901</v>
      </c>
    </row>
    <row r="18" spans="1:10">
      <c r="A18" t="s">
        <v>121</v>
      </c>
      <c r="B18">
        <v>0.170057128866513</v>
      </c>
      <c r="C18">
        <v>98.3333333333333</v>
      </c>
      <c r="D18">
        <v>0.491844661900254</v>
      </c>
      <c r="E18">
        <v>75.4098360655737</v>
      </c>
      <c r="F18">
        <v>17221.068518877</v>
      </c>
    </row>
    <row r="21" spans="1:10">
      <c r="A21" t="s">
        <v>333</v>
      </c>
    </row>
    <row r="22" spans="1:10">
      <c r="A22" t="e">
        <f>-fcnn.log</f>
        <v>#NAME?</v>
      </c>
    </row>
    <row r="23" spans="1:10">
      <c r="A23" t="s">
        <v>17</v>
      </c>
      <c r="B23" t="s">
        <v>18</v>
      </c>
      <c r="C23" t="s">
        <v>19</v>
      </c>
      <c r="D23" t="s">
        <v>315</v>
      </c>
      <c r="E23" t="s">
        <v>21</v>
      </c>
      <c r="F23" t="s">
        <v>334</v>
      </c>
      <c r="G23" t="s">
        <v>23</v>
      </c>
      <c r="H23" t="s">
        <v>24</v>
      </c>
      <c r="I23" t="s">
        <v>25</v>
      </c>
      <c r="J23" t="s">
        <v>317</v>
      </c>
    </row>
    <row r="24" spans="1:10">
      <c r="A24">
        <v>1</v>
      </c>
      <c r="B24" t="s">
        <v>256</v>
      </c>
      <c r="C24" t="s">
        <v>81</v>
      </c>
      <c r="D24" t="s">
        <v>257</v>
      </c>
      <c r="E24" t="s">
        <v>29</v>
      </c>
      <c r="F24" t="s">
        <v>30</v>
      </c>
      <c r="G24" t="s">
        <v>258</v>
      </c>
      <c r="H24" t="s">
        <v>318</v>
      </c>
    </row>
    <row r="25" spans="1:10">
      <c r="A25" t="s">
        <v>319</v>
      </c>
      <c r="B25" t="s">
        <v>260</v>
      </c>
      <c r="C25" t="s">
        <v>261</v>
      </c>
      <c r="D25" t="s">
        <v>262</v>
      </c>
      <c r="E25" t="s">
        <v>33</v>
      </c>
      <c r="F25" t="s">
        <v>35</v>
      </c>
      <c r="G25" t="s">
        <v>320</v>
      </c>
    </row>
    <row r="26" spans="1:10">
      <c r="A26" t="s">
        <v>314</v>
      </c>
      <c r="B26" t="s">
        <v>37</v>
      </c>
      <c r="C26" t="s">
        <v>264</v>
      </c>
      <c r="D26" t="s">
        <v>40</v>
      </c>
      <c r="E26" t="s">
        <v>41</v>
      </c>
      <c r="F26" t="s">
        <v>265</v>
      </c>
      <c r="G26" t="s">
        <v>43</v>
      </c>
      <c r="H26" t="s">
        <v>335</v>
      </c>
    </row>
    <row r="27" spans="1:10">
      <c r="A27" t="s">
        <v>201</v>
      </c>
      <c r="B27" t="s">
        <v>267</v>
      </c>
      <c r="C27" t="s">
        <v>268</v>
      </c>
      <c r="D27" t="s">
        <v>269</v>
      </c>
      <c r="E27" t="s">
        <v>270</v>
      </c>
      <c r="F27" t="s">
        <v>336</v>
      </c>
    </row>
    <row r="28" spans="1:10">
      <c r="A28" t="s">
        <v>337</v>
      </c>
      <c r="B28" t="s">
        <v>50</v>
      </c>
      <c r="C28" t="s">
        <v>272</v>
      </c>
      <c r="D28" t="s">
        <v>273</v>
      </c>
      <c r="E28" t="s">
        <v>274</v>
      </c>
      <c r="F28" t="s">
        <v>275</v>
      </c>
      <c r="G28" t="s">
        <v>338</v>
      </c>
    </row>
    <row r="29" spans="1:10">
      <c r="A29" t="s">
        <v>339</v>
      </c>
      <c r="B29" t="s">
        <v>277</v>
      </c>
      <c r="C29" t="s">
        <v>326</v>
      </c>
      <c r="D29" t="s">
        <v>279</v>
      </c>
      <c r="E29" t="s">
        <v>280</v>
      </c>
      <c r="F29" t="s">
        <v>281</v>
      </c>
      <c r="G29" t="s">
        <v>282</v>
      </c>
    </row>
    <row r="30" spans="1:10"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288</v>
      </c>
      <c r="H30" t="s">
        <v>289</v>
      </c>
      <c r="I30" t="s">
        <v>290</v>
      </c>
    </row>
    <row r="31" spans="1:10">
      <c r="A31" t="s">
        <v>291</v>
      </c>
      <c r="B31" t="s">
        <v>292</v>
      </c>
      <c r="C31" t="s">
        <v>293</v>
      </c>
      <c r="D31" t="s">
        <v>294</v>
      </c>
      <c r="E31" t="s">
        <v>295</v>
      </c>
      <c r="F31" t="s">
        <v>296</v>
      </c>
      <c r="G31" t="s">
        <v>340</v>
      </c>
    </row>
    <row r="32" spans="1:10">
      <c r="A32" t="s">
        <v>341</v>
      </c>
      <c r="B32" t="s">
        <v>298</v>
      </c>
      <c r="C32" t="s">
        <v>299</v>
      </c>
      <c r="D32" t="s">
        <v>300</v>
      </c>
      <c r="E32" t="s">
        <v>301</v>
      </c>
      <c r="F32" t="s">
        <v>302</v>
      </c>
      <c r="G32" t="s">
        <v>342</v>
      </c>
    </row>
    <row r="33" spans="1:10">
      <c r="A33" t="s">
        <v>343</v>
      </c>
      <c r="B33" t="s">
        <v>304</v>
      </c>
      <c r="C33" t="s">
        <v>305</v>
      </c>
      <c r="D33" t="s">
        <v>306</v>
      </c>
      <c r="E33" t="s">
        <v>307</v>
      </c>
      <c r="F33" t="s">
        <v>308</v>
      </c>
      <c r="G33" t="s">
        <v>309</v>
      </c>
      <c r="H33" t="s">
        <v>310</v>
      </c>
    </row>
    <row r="34" spans="1:10">
      <c r="A34" t="s">
        <v>311</v>
      </c>
    </row>
    <row r="35" spans="1:10">
      <c r="A35" t="s">
        <v>73</v>
      </c>
      <c r="B35" t="s">
        <v>52</v>
      </c>
      <c r="C35" t="s">
        <v>53</v>
      </c>
      <c r="D35" t="s">
        <v>54</v>
      </c>
      <c r="E35" t="s">
        <v>55</v>
      </c>
      <c r="F35" t="s">
        <v>56</v>
      </c>
    </row>
    <row r="36" spans="1:10">
      <c r="A36" t="s">
        <v>119</v>
      </c>
      <c r="B36">
        <v>4.4163981480384897E-3</v>
      </c>
      <c r="C36">
        <v>100</v>
      </c>
      <c r="D36">
        <v>0.13384296039103</v>
      </c>
      <c r="E36">
        <v>95.918367346938695</v>
      </c>
      <c r="F36">
        <v>4280.9576525688099</v>
      </c>
    </row>
    <row r="37" spans="1:10">
      <c r="A37" t="s">
        <v>120</v>
      </c>
      <c r="B37">
        <v>5.4362257798512698E-2</v>
      </c>
      <c r="C37">
        <v>100</v>
      </c>
      <c r="D37">
        <v>0.43035120312372799</v>
      </c>
      <c r="E37">
        <v>89.066666666666606</v>
      </c>
      <c r="F37">
        <v>28117.696531772599</v>
      </c>
    </row>
    <row r="38" spans="1:10">
      <c r="A38" t="s">
        <v>121</v>
      </c>
      <c r="B38">
        <v>4.3596070011456801E-2</v>
      </c>
      <c r="C38">
        <v>100</v>
      </c>
      <c r="D38">
        <v>0.68265456840640204</v>
      </c>
      <c r="E38">
        <v>70.491803278688494</v>
      </c>
      <c r="F38">
        <v>4814.0373995304099</v>
      </c>
    </row>
    <row r="39" spans="1:10">
      <c r="A39" t="s">
        <v>122</v>
      </c>
      <c r="B39">
        <v>7.9881526742662703E-2</v>
      </c>
      <c r="C39">
        <v>100</v>
      </c>
      <c r="D39">
        <v>0.62935330116585497</v>
      </c>
      <c r="E39">
        <v>80.821917808219098</v>
      </c>
      <c r="F39">
        <v>4267.4638450145703</v>
      </c>
    </row>
    <row r="43" spans="1:10">
      <c r="A43" t="s">
        <v>17</v>
      </c>
      <c r="B43" t="s">
        <v>18</v>
      </c>
      <c r="C43" t="s">
        <v>19</v>
      </c>
      <c r="D43" t="s">
        <v>315</v>
      </c>
      <c r="E43" t="s">
        <v>21</v>
      </c>
      <c r="F43" t="s">
        <v>316</v>
      </c>
      <c r="G43" t="s">
        <v>23</v>
      </c>
      <c r="H43" t="s">
        <v>24</v>
      </c>
      <c r="I43" t="s">
        <v>25</v>
      </c>
      <c r="J43" t="s">
        <v>317</v>
      </c>
    </row>
    <row r="44" spans="1:10">
      <c r="A44">
        <v>1</v>
      </c>
      <c r="B44" t="s">
        <v>256</v>
      </c>
      <c r="C44" t="s">
        <v>81</v>
      </c>
      <c r="D44" t="s">
        <v>257</v>
      </c>
      <c r="E44" t="s">
        <v>29</v>
      </c>
      <c r="F44" t="s">
        <v>30</v>
      </c>
      <c r="G44" t="s">
        <v>258</v>
      </c>
      <c r="H44" t="s">
        <v>318</v>
      </c>
    </row>
    <row r="45" spans="1:10">
      <c r="A45" t="s">
        <v>319</v>
      </c>
      <c r="B45" t="s">
        <v>260</v>
      </c>
      <c r="C45" t="s">
        <v>261</v>
      </c>
      <c r="D45" t="s">
        <v>262</v>
      </c>
      <c r="E45" t="s">
        <v>33</v>
      </c>
      <c r="F45" t="s">
        <v>35</v>
      </c>
      <c r="G45" t="s">
        <v>320</v>
      </c>
    </row>
    <row r="46" spans="1:10">
      <c r="A46" t="s">
        <v>314</v>
      </c>
      <c r="B46" t="s">
        <v>37</v>
      </c>
      <c r="C46" t="s">
        <v>353</v>
      </c>
      <c r="D46" t="s">
        <v>40</v>
      </c>
      <c r="E46" t="s">
        <v>41</v>
      </c>
      <c r="F46" t="s">
        <v>265</v>
      </c>
      <c r="G46" t="s">
        <v>43</v>
      </c>
      <c r="H46" t="s">
        <v>407</v>
      </c>
    </row>
    <row r="47" spans="1:10">
      <c r="A47" t="s">
        <v>321</v>
      </c>
      <c r="B47" t="s">
        <v>267</v>
      </c>
      <c r="C47" t="s">
        <v>268</v>
      </c>
      <c r="D47" t="s">
        <v>269</v>
      </c>
      <c r="E47" t="s">
        <v>270</v>
      </c>
      <c r="F47" t="s">
        <v>322</v>
      </c>
    </row>
    <row r="48" spans="1:10">
      <c r="A48" t="s">
        <v>323</v>
      </c>
      <c r="B48" t="s">
        <v>50</v>
      </c>
      <c r="C48" t="s">
        <v>272</v>
      </c>
      <c r="D48" t="s">
        <v>273</v>
      </c>
      <c r="E48" t="s">
        <v>274</v>
      </c>
      <c r="F48" t="s">
        <v>275</v>
      </c>
      <c r="G48" t="s">
        <v>324</v>
      </c>
    </row>
    <row r="49" spans="1:8">
      <c r="A49" t="s">
        <v>325</v>
      </c>
      <c r="B49" t="s">
        <v>277</v>
      </c>
      <c r="C49" t="s">
        <v>326</v>
      </c>
      <c r="D49" t="s">
        <v>279</v>
      </c>
      <c r="E49" t="s">
        <v>280</v>
      </c>
      <c r="F49" t="s">
        <v>281</v>
      </c>
      <c r="G49" t="s">
        <v>282</v>
      </c>
    </row>
    <row r="50" spans="1:8">
      <c r="A50" t="s">
        <v>283</v>
      </c>
      <c r="B50" t="s">
        <v>284</v>
      </c>
      <c r="C50" t="s">
        <v>285</v>
      </c>
      <c r="D50" t="s">
        <v>286</v>
      </c>
      <c r="E50" t="s">
        <v>287</v>
      </c>
      <c r="F50" t="s">
        <v>288</v>
      </c>
      <c r="G50" t="s">
        <v>289</v>
      </c>
      <c r="H50" t="s">
        <v>290</v>
      </c>
    </row>
    <row r="51" spans="1:8">
      <c r="A51" t="s">
        <v>327</v>
      </c>
      <c r="B51" t="s">
        <v>292</v>
      </c>
      <c r="C51" t="s">
        <v>293</v>
      </c>
      <c r="D51" t="s">
        <v>294</v>
      </c>
      <c r="E51" t="s">
        <v>295</v>
      </c>
      <c r="F51" t="s">
        <v>296</v>
      </c>
      <c r="G51" t="s">
        <v>328</v>
      </c>
    </row>
    <row r="52" spans="1:8">
      <c r="A52" t="s">
        <v>329</v>
      </c>
      <c r="B52" t="s">
        <v>330</v>
      </c>
      <c r="C52" t="s">
        <v>299</v>
      </c>
      <c r="D52" t="s">
        <v>300</v>
      </c>
      <c r="E52" t="s">
        <v>301</v>
      </c>
      <c r="F52" t="s">
        <v>302</v>
      </c>
      <c r="G52" t="s">
        <v>331</v>
      </c>
    </row>
    <row r="53" spans="1:8">
      <c r="A53" t="s">
        <v>332</v>
      </c>
      <c r="B53" t="s">
        <v>304</v>
      </c>
      <c r="C53" t="s">
        <v>305</v>
      </c>
      <c r="D53" t="s">
        <v>306</v>
      </c>
      <c r="E53" t="s">
        <v>307</v>
      </c>
      <c r="F53" t="s">
        <v>308</v>
      </c>
      <c r="G53" t="s">
        <v>309</v>
      </c>
      <c r="H53" t="s">
        <v>310</v>
      </c>
    </row>
    <row r="54" spans="1:8">
      <c r="A54" t="s">
        <v>313</v>
      </c>
    </row>
    <row r="55" spans="1:8">
      <c r="A55" t="s">
        <v>73</v>
      </c>
      <c r="B55" t="s">
        <v>52</v>
      </c>
      <c r="C55" t="s">
        <v>53</v>
      </c>
      <c r="D55" t="s">
        <v>54</v>
      </c>
      <c r="E55" t="s">
        <v>55</v>
      </c>
      <c r="F55" t="s">
        <v>56</v>
      </c>
    </row>
    <row r="56" spans="1:8">
      <c r="A56" t="s">
        <v>119</v>
      </c>
      <c r="B56">
        <v>3.9761442746689003E-2</v>
      </c>
      <c r="C56">
        <v>98.507462686567095</v>
      </c>
      <c r="D56">
        <v>0.15565164322060601</v>
      </c>
      <c r="E56">
        <v>94.557823129251702</v>
      </c>
      <c r="F56">
        <v>6116.3665866851798</v>
      </c>
    </row>
    <row r="57" spans="1:8">
      <c r="A57" t="s">
        <v>120</v>
      </c>
      <c r="B57">
        <v>0.27755719407399398</v>
      </c>
      <c r="C57">
        <v>92.533333333333303</v>
      </c>
      <c r="D57">
        <v>0.42822000885009698</v>
      </c>
      <c r="E57">
        <v>85.3333333333333</v>
      </c>
      <c r="F57">
        <v>35191.678550004901</v>
      </c>
    </row>
    <row r="58" spans="1:8">
      <c r="A58" t="s">
        <v>121</v>
      </c>
      <c r="B58">
        <v>0.170057128866513</v>
      </c>
      <c r="C58">
        <v>98.3333333333333</v>
      </c>
      <c r="D58">
        <v>0.491844661900254</v>
      </c>
      <c r="E58">
        <v>75.4098360655737</v>
      </c>
      <c r="F58">
        <v>17221.068518877</v>
      </c>
    </row>
    <row r="59" spans="1:8">
      <c r="A59" t="s">
        <v>122</v>
      </c>
      <c r="B59">
        <v>6.52388981410435E-2</v>
      </c>
      <c r="C59">
        <v>100</v>
      </c>
      <c r="D59">
        <v>0.51959508085904005</v>
      </c>
      <c r="E59">
        <v>79.452054794520507</v>
      </c>
      <c r="F59">
        <v>20201.283951520902</v>
      </c>
    </row>
    <row r="60" spans="1:8">
      <c r="A60" t="s">
        <v>123</v>
      </c>
      <c r="B60">
        <v>5.8173327012495502E-2</v>
      </c>
      <c r="C60">
        <v>100</v>
      </c>
      <c r="D60">
        <v>0.23898354756044099</v>
      </c>
      <c r="E60">
        <v>92.537313432835802</v>
      </c>
      <c r="F60">
        <v>50380.643836736599</v>
      </c>
    </row>
    <row r="61" spans="1:8">
      <c r="A61" t="s">
        <v>124</v>
      </c>
      <c r="B61">
        <v>0.46347763538360598</v>
      </c>
      <c r="C61">
        <v>76.6666666666666</v>
      </c>
      <c r="D61">
        <v>0.78129863739013605</v>
      </c>
      <c r="E61">
        <v>60</v>
      </c>
      <c r="F61">
        <v>2615.2434394359502</v>
      </c>
    </row>
    <row r="64" spans="1:8">
      <c r="A64" t="s">
        <v>333</v>
      </c>
    </row>
    <row r="65" spans="1:10">
      <c r="A65" t="e">
        <f>-fcnn.log</f>
        <v>#NAME?</v>
      </c>
    </row>
    <row r="66" spans="1:10">
      <c r="A66" t="s">
        <v>17</v>
      </c>
      <c r="B66" t="s">
        <v>18</v>
      </c>
      <c r="C66" t="s">
        <v>19</v>
      </c>
      <c r="D66" t="s">
        <v>315</v>
      </c>
      <c r="E66" t="s">
        <v>21</v>
      </c>
      <c r="F66" t="s">
        <v>334</v>
      </c>
      <c r="G66" t="s">
        <v>23</v>
      </c>
      <c r="H66" t="s">
        <v>24</v>
      </c>
      <c r="I66" t="s">
        <v>25</v>
      </c>
      <c r="J66" t="s">
        <v>317</v>
      </c>
    </row>
    <row r="67" spans="1:10">
      <c r="A67">
        <v>1</v>
      </c>
      <c r="B67" t="s">
        <v>256</v>
      </c>
      <c r="C67" t="s">
        <v>81</v>
      </c>
      <c r="D67" t="s">
        <v>257</v>
      </c>
      <c r="E67" t="s">
        <v>29</v>
      </c>
      <c r="F67" t="s">
        <v>30</v>
      </c>
      <c r="G67" t="s">
        <v>258</v>
      </c>
      <c r="H67" t="s">
        <v>318</v>
      </c>
    </row>
    <row r="68" spans="1:10">
      <c r="A68" t="s">
        <v>319</v>
      </c>
      <c r="B68" t="s">
        <v>260</v>
      </c>
      <c r="C68" t="s">
        <v>261</v>
      </c>
      <c r="D68" t="s">
        <v>262</v>
      </c>
      <c r="E68" t="s">
        <v>33</v>
      </c>
      <c r="F68" t="s">
        <v>35</v>
      </c>
      <c r="G68" t="s">
        <v>320</v>
      </c>
    </row>
    <row r="69" spans="1:10">
      <c r="A69" t="s">
        <v>314</v>
      </c>
      <c r="B69" t="s">
        <v>37</v>
      </c>
      <c r="C69" t="s">
        <v>264</v>
      </c>
      <c r="D69" t="s">
        <v>40</v>
      </c>
      <c r="E69" t="s">
        <v>41</v>
      </c>
      <c r="F69" t="s">
        <v>265</v>
      </c>
      <c r="G69" t="s">
        <v>43</v>
      </c>
      <c r="H69" t="s">
        <v>335</v>
      </c>
    </row>
    <row r="70" spans="1:10">
      <c r="A70" t="s">
        <v>201</v>
      </c>
      <c r="B70" t="s">
        <v>267</v>
      </c>
      <c r="C70" t="s">
        <v>268</v>
      </c>
      <c r="D70" t="s">
        <v>269</v>
      </c>
      <c r="E70" t="s">
        <v>270</v>
      </c>
      <c r="F70" t="s">
        <v>336</v>
      </c>
    </row>
    <row r="71" spans="1:10">
      <c r="A71" t="s">
        <v>337</v>
      </c>
      <c r="B71" t="s">
        <v>50</v>
      </c>
      <c r="C71" t="s">
        <v>272</v>
      </c>
      <c r="D71" t="s">
        <v>273</v>
      </c>
      <c r="E71" t="s">
        <v>274</v>
      </c>
      <c r="F71" t="s">
        <v>275</v>
      </c>
      <c r="G71" t="s">
        <v>338</v>
      </c>
    </row>
    <row r="72" spans="1:10">
      <c r="A72" t="s">
        <v>339</v>
      </c>
      <c r="B72" t="s">
        <v>277</v>
      </c>
      <c r="C72" t="s">
        <v>326</v>
      </c>
      <c r="D72" t="s">
        <v>279</v>
      </c>
      <c r="E72" t="s">
        <v>280</v>
      </c>
      <c r="F72" t="s">
        <v>281</v>
      </c>
      <c r="G72" t="s">
        <v>282</v>
      </c>
    </row>
    <row r="73" spans="1:10">
      <c r="B73" t="s">
        <v>283</v>
      </c>
      <c r="C73" t="s">
        <v>284</v>
      </c>
      <c r="D73" t="s">
        <v>285</v>
      </c>
      <c r="E73" t="s">
        <v>286</v>
      </c>
      <c r="F73" t="s">
        <v>287</v>
      </c>
      <c r="G73" t="s">
        <v>288</v>
      </c>
      <c r="H73" t="s">
        <v>289</v>
      </c>
      <c r="I73" t="s">
        <v>290</v>
      </c>
    </row>
    <row r="74" spans="1:10">
      <c r="A74" t="s">
        <v>291</v>
      </c>
      <c r="B74" t="s">
        <v>292</v>
      </c>
      <c r="C74" t="s">
        <v>293</v>
      </c>
      <c r="D74" t="s">
        <v>294</v>
      </c>
      <c r="E74" t="s">
        <v>295</v>
      </c>
      <c r="F74" t="s">
        <v>296</v>
      </c>
      <c r="G74" t="s">
        <v>340</v>
      </c>
    </row>
    <row r="75" spans="1:10">
      <c r="A75" t="s">
        <v>341</v>
      </c>
      <c r="B75" t="s">
        <v>298</v>
      </c>
      <c r="C75" t="s">
        <v>299</v>
      </c>
      <c r="D75" t="s">
        <v>300</v>
      </c>
      <c r="E75" t="s">
        <v>301</v>
      </c>
      <c r="F75" t="s">
        <v>302</v>
      </c>
      <c r="G75" t="s">
        <v>342</v>
      </c>
    </row>
    <row r="76" spans="1:10">
      <c r="A76" t="s">
        <v>343</v>
      </c>
      <c r="B76" t="s">
        <v>304</v>
      </c>
      <c r="C76" t="s">
        <v>305</v>
      </c>
      <c r="D76" t="s">
        <v>306</v>
      </c>
      <c r="E76" t="s">
        <v>307</v>
      </c>
      <c r="F76" t="s">
        <v>308</v>
      </c>
      <c r="G76" t="s">
        <v>309</v>
      </c>
      <c r="H76" t="s">
        <v>310</v>
      </c>
    </row>
    <row r="77" spans="1:10">
      <c r="A77" t="s">
        <v>311</v>
      </c>
    </row>
    <row r="78" spans="1:10">
      <c r="A78" t="s">
        <v>73</v>
      </c>
      <c r="B78" t="s">
        <v>52</v>
      </c>
      <c r="C78" t="s">
        <v>53</v>
      </c>
      <c r="D78" t="s">
        <v>54</v>
      </c>
      <c r="E78" t="s">
        <v>55</v>
      </c>
      <c r="F78" t="s">
        <v>56</v>
      </c>
    </row>
    <row r="79" spans="1:10">
      <c r="A79" t="s">
        <v>119</v>
      </c>
      <c r="B79">
        <v>4.4163981480384897E-3</v>
      </c>
      <c r="C79">
        <v>100</v>
      </c>
      <c r="D79">
        <v>0.13384296039103</v>
      </c>
      <c r="E79">
        <v>95.918367346938695</v>
      </c>
      <c r="F79">
        <v>4280.9576525688099</v>
      </c>
    </row>
    <row r="80" spans="1:10">
      <c r="A80" t="s">
        <v>120</v>
      </c>
      <c r="B80">
        <v>5.4362257798512698E-2</v>
      </c>
      <c r="C80">
        <v>100</v>
      </c>
      <c r="D80">
        <v>0.43035120312372799</v>
      </c>
      <c r="E80">
        <v>89.066666666666606</v>
      </c>
      <c r="F80">
        <v>28117.696531772599</v>
      </c>
    </row>
    <row r="81" spans="1:75">
      <c r="A81" t="s">
        <v>121</v>
      </c>
      <c r="B81">
        <v>4.3596070011456801E-2</v>
      </c>
      <c r="C81">
        <v>100</v>
      </c>
      <c r="D81">
        <v>0.68265456840640204</v>
      </c>
      <c r="E81">
        <v>70.491803278688494</v>
      </c>
      <c r="F81">
        <v>4814.0373995304099</v>
      </c>
    </row>
    <row r="82" spans="1:75">
      <c r="A82" t="s">
        <v>122</v>
      </c>
      <c r="B82">
        <v>7.9881526742662703E-2</v>
      </c>
      <c r="C82">
        <v>100</v>
      </c>
      <c r="D82">
        <v>0.62935330116585497</v>
      </c>
      <c r="E82">
        <v>80.821917808219098</v>
      </c>
      <c r="F82">
        <v>4267.4638450145703</v>
      </c>
    </row>
    <row r="83" spans="1:75">
      <c r="A83" t="s">
        <v>123</v>
      </c>
      <c r="B83">
        <v>0.17161466858603699</v>
      </c>
      <c r="C83">
        <v>98.181818181818102</v>
      </c>
      <c r="D83">
        <v>0.37079796709739798</v>
      </c>
      <c r="E83">
        <v>90.149253731343194</v>
      </c>
      <c r="F83">
        <v>71498.6205353736</v>
      </c>
    </row>
    <row r="84" spans="1:75">
      <c r="A84" t="s">
        <v>124</v>
      </c>
      <c r="B84">
        <v>0.54094808101654002</v>
      </c>
      <c r="C84">
        <v>76.6666666666666</v>
      </c>
      <c r="D84">
        <v>0.63414417902628495</v>
      </c>
      <c r="E84">
        <v>65</v>
      </c>
      <c r="F84">
        <v>5941.5437765121396</v>
      </c>
    </row>
    <row r="87" spans="1:75">
      <c r="A87" t="s">
        <v>690</v>
      </c>
    </row>
    <row r="88" spans="1:75">
      <c r="A88" t="s">
        <v>17</v>
      </c>
      <c r="B88" t="s">
        <v>18</v>
      </c>
      <c r="C88" t="s">
        <v>19</v>
      </c>
      <c r="D88" t="s">
        <v>315</v>
      </c>
      <c r="E88" t="s">
        <v>21</v>
      </c>
      <c r="F88" t="s">
        <v>316</v>
      </c>
      <c r="G88" t="s">
        <v>23</v>
      </c>
      <c r="H88" t="s">
        <v>24</v>
      </c>
      <c r="I88" t="s">
        <v>25</v>
      </c>
      <c r="J88" t="s">
        <v>26</v>
      </c>
      <c r="K88" t="s">
        <v>256</v>
      </c>
      <c r="L88" t="s">
        <v>81</v>
      </c>
      <c r="M88" t="s">
        <v>257</v>
      </c>
      <c r="N88" t="s">
        <v>29</v>
      </c>
      <c r="O88" t="s">
        <v>30</v>
      </c>
      <c r="P88" t="s">
        <v>258</v>
      </c>
      <c r="Q88" t="s">
        <v>259</v>
      </c>
      <c r="R88" t="s">
        <v>260</v>
      </c>
      <c r="S88" t="s">
        <v>261</v>
      </c>
      <c r="T88" t="s">
        <v>262</v>
      </c>
      <c r="U88" t="s">
        <v>33</v>
      </c>
      <c r="V88" t="s">
        <v>35</v>
      </c>
      <c r="W88" t="s">
        <v>691</v>
      </c>
      <c r="X88" t="s">
        <v>37</v>
      </c>
      <c r="Y88" t="s">
        <v>353</v>
      </c>
      <c r="Z88" t="s">
        <v>40</v>
      </c>
      <c r="AA88" t="s">
        <v>41</v>
      </c>
      <c r="AB88" t="s">
        <v>265</v>
      </c>
      <c r="AC88" t="s">
        <v>43</v>
      </c>
      <c r="AD88" t="s">
        <v>266</v>
      </c>
      <c r="AE88" t="s">
        <v>267</v>
      </c>
      <c r="AF88" t="s">
        <v>268</v>
      </c>
      <c r="AG88" t="s">
        <v>269</v>
      </c>
      <c r="AH88" t="s">
        <v>270</v>
      </c>
      <c r="AI88" t="s">
        <v>271</v>
      </c>
      <c r="AJ88" t="s">
        <v>50</v>
      </c>
      <c r="AK88" t="s">
        <v>272</v>
      </c>
      <c r="AL88" t="s">
        <v>273</v>
      </c>
      <c r="AM88" t="s">
        <v>274</v>
      </c>
      <c r="AN88" t="s">
        <v>275</v>
      </c>
      <c r="AO88" t="s">
        <v>276</v>
      </c>
      <c r="AP88" t="s">
        <v>277</v>
      </c>
      <c r="AQ88" t="s">
        <v>326</v>
      </c>
      <c r="AR88" t="s">
        <v>279</v>
      </c>
      <c r="AS88" t="s">
        <v>280</v>
      </c>
      <c r="AT88" t="s">
        <v>281</v>
      </c>
      <c r="AU88" t="s">
        <v>282</v>
      </c>
      <c r="AV88" t="s">
        <v>283</v>
      </c>
      <c r="AW88" t="s">
        <v>284</v>
      </c>
      <c r="AX88" t="s">
        <v>285</v>
      </c>
      <c r="AY88" t="s">
        <v>286</v>
      </c>
      <c r="AZ88" t="s">
        <v>287</v>
      </c>
      <c r="BA88" t="s">
        <v>288</v>
      </c>
      <c r="BB88" t="s">
        <v>289</v>
      </c>
      <c r="BC88" t="s">
        <v>290</v>
      </c>
      <c r="BD88" t="s">
        <v>291</v>
      </c>
      <c r="BE88" t="s">
        <v>292</v>
      </c>
      <c r="BF88" t="s">
        <v>293</v>
      </c>
      <c r="BG88" t="s">
        <v>294</v>
      </c>
      <c r="BH88" t="s">
        <v>295</v>
      </c>
      <c r="BI88" t="s">
        <v>296</v>
      </c>
      <c r="BJ88" t="s">
        <v>297</v>
      </c>
      <c r="BK88" t="s">
        <v>330</v>
      </c>
      <c r="BL88" t="s">
        <v>299</v>
      </c>
      <c r="BM88" t="s">
        <v>300</v>
      </c>
      <c r="BN88" t="s">
        <v>301</v>
      </c>
      <c r="BO88" t="s">
        <v>302</v>
      </c>
      <c r="BP88" t="s">
        <v>303</v>
      </c>
      <c r="BQ88" t="s">
        <v>304</v>
      </c>
      <c r="BR88" t="s">
        <v>305</v>
      </c>
      <c r="BS88" t="s">
        <v>306</v>
      </c>
      <c r="BT88" t="s">
        <v>307</v>
      </c>
      <c r="BU88" t="s">
        <v>308</v>
      </c>
      <c r="BV88" t="s">
        <v>309</v>
      </c>
      <c r="BW88" t="s">
        <v>310</v>
      </c>
    </row>
    <row r="89" spans="1:75">
      <c r="A89" t="s">
        <v>313</v>
      </c>
    </row>
    <row r="90" spans="1:75">
      <c r="A90" t="s">
        <v>73</v>
      </c>
      <c r="B90" t="s">
        <v>52</v>
      </c>
      <c r="C90" t="s">
        <v>53</v>
      </c>
      <c r="D90" t="s">
        <v>54</v>
      </c>
      <c r="E90" t="s">
        <v>55</v>
      </c>
      <c r="F90" t="s">
        <v>56</v>
      </c>
    </row>
    <row r="91" spans="1:75">
      <c r="A91" t="s">
        <v>119</v>
      </c>
      <c r="B91">
        <v>3.9761442746689003E-2</v>
      </c>
      <c r="C91">
        <v>98.507462686567095</v>
      </c>
      <c r="D91">
        <v>0.15565164322060601</v>
      </c>
      <c r="E91">
        <v>94.557823129251702</v>
      </c>
      <c r="F91">
        <v>6116.3665866851798</v>
      </c>
    </row>
    <row r="92" spans="1:75">
      <c r="A92" t="s">
        <v>120</v>
      </c>
      <c r="B92">
        <v>0.27755719407399398</v>
      </c>
      <c r="C92">
        <v>92.533333333333303</v>
      </c>
      <c r="D92">
        <v>0.42822000885009698</v>
      </c>
      <c r="E92">
        <v>85.3333333333333</v>
      </c>
      <c r="F92">
        <v>35191.678550004901</v>
      </c>
    </row>
    <row r="93" spans="1:75">
      <c r="A93" t="s">
        <v>121</v>
      </c>
      <c r="B93">
        <v>0.170057128866513</v>
      </c>
      <c r="C93">
        <v>98.3333333333333</v>
      </c>
      <c r="D93">
        <v>0.491844661900254</v>
      </c>
      <c r="E93">
        <v>75.4098360655737</v>
      </c>
      <c r="F93">
        <v>17221.068518877</v>
      </c>
    </row>
    <row r="94" spans="1:75">
      <c r="A94" t="s">
        <v>122</v>
      </c>
      <c r="B94">
        <v>6.52388981410435E-2</v>
      </c>
      <c r="C94">
        <v>100</v>
      </c>
      <c r="D94">
        <v>0.51959508085904005</v>
      </c>
      <c r="E94">
        <v>79.452054794520507</v>
      </c>
      <c r="F94">
        <v>20201.283951520902</v>
      </c>
    </row>
    <row r="95" spans="1:75">
      <c r="A95" t="s">
        <v>123</v>
      </c>
      <c r="B95">
        <v>5.8173327012495502E-2</v>
      </c>
      <c r="C95">
        <v>100</v>
      </c>
      <c r="D95">
        <v>0.23898354756044099</v>
      </c>
      <c r="E95">
        <v>92.537313432835802</v>
      </c>
      <c r="F95">
        <v>50380.643836736599</v>
      </c>
    </row>
    <row r="96" spans="1:75">
      <c r="A96" t="s">
        <v>124</v>
      </c>
      <c r="B96">
        <v>0.46347763538360598</v>
      </c>
      <c r="C96">
        <v>76.6666666666666</v>
      </c>
      <c r="D96">
        <v>0.78129863739013605</v>
      </c>
      <c r="E96">
        <v>60</v>
      </c>
      <c r="F96">
        <v>2615.2434394359502</v>
      </c>
    </row>
    <row r="97" spans="1:75">
      <c r="A97" t="s">
        <v>125</v>
      </c>
      <c r="B97">
        <v>0.30407344074699799</v>
      </c>
      <c r="C97">
        <v>90.288713910761103</v>
      </c>
      <c r="D97">
        <v>0.749811859507309</v>
      </c>
      <c r="E97">
        <v>73.552631578947299</v>
      </c>
      <c r="F97">
        <v>13952.648047208701</v>
      </c>
    </row>
    <row r="98" spans="1:75">
      <c r="A98" t="s">
        <v>126</v>
      </c>
      <c r="B98">
        <v>0.81794615534992898</v>
      </c>
      <c r="C98">
        <v>64.935064935064901</v>
      </c>
      <c r="D98">
        <v>0.60632925271987903</v>
      </c>
      <c r="E98">
        <v>72.5</v>
      </c>
      <c r="F98">
        <v>6140.0450296401896</v>
      </c>
    </row>
    <row r="99" spans="1:75">
      <c r="A99" t="s">
        <v>127</v>
      </c>
      <c r="B99">
        <v>0.49562939868350198</v>
      </c>
      <c r="C99">
        <v>79.381443298969003</v>
      </c>
      <c r="D99">
        <v>0.98887360572814897</v>
      </c>
      <c r="E99">
        <v>51</v>
      </c>
      <c r="F99">
        <v>12740.593295335701</v>
      </c>
    </row>
    <row r="100" spans="1:75">
      <c r="A100" t="s">
        <v>128</v>
      </c>
      <c r="B100">
        <v>0.97934933451863004</v>
      </c>
      <c r="C100">
        <v>59.090909090909001</v>
      </c>
      <c r="D100">
        <v>1.02174017722146</v>
      </c>
      <c r="E100">
        <v>64.661654135338296</v>
      </c>
      <c r="F100">
        <v>12155.221692085201</v>
      </c>
    </row>
    <row r="101" spans="1:75">
      <c r="A101" t="s">
        <v>129</v>
      </c>
      <c r="B101">
        <v>8.1266403198242097E-3</v>
      </c>
      <c r="C101">
        <v>100</v>
      </c>
      <c r="D101">
        <v>0.26192677835115602</v>
      </c>
      <c r="E101">
        <v>89.776357827476005</v>
      </c>
      <c r="F101">
        <v>10349.499054431901</v>
      </c>
    </row>
    <row r="104" spans="1:75">
      <c r="A104" t="s">
        <v>692</v>
      </c>
    </row>
    <row r="105" spans="1:75">
      <c r="A105" t="s">
        <v>17</v>
      </c>
      <c r="B105" t="s">
        <v>18</v>
      </c>
      <c r="C105" t="s">
        <v>19</v>
      </c>
      <c r="D105" t="s">
        <v>315</v>
      </c>
      <c r="E105" t="s">
        <v>21</v>
      </c>
      <c r="F105" t="s">
        <v>334</v>
      </c>
      <c r="G105" t="s">
        <v>23</v>
      </c>
      <c r="H105" t="s">
        <v>24</v>
      </c>
      <c r="I105" t="s">
        <v>25</v>
      </c>
      <c r="J105" t="s">
        <v>26</v>
      </c>
      <c r="K105" t="s">
        <v>256</v>
      </c>
      <c r="L105" t="s">
        <v>81</v>
      </c>
      <c r="M105" t="s">
        <v>257</v>
      </c>
      <c r="N105" t="s">
        <v>29</v>
      </c>
      <c r="O105" t="s">
        <v>30</v>
      </c>
      <c r="P105" t="s">
        <v>258</v>
      </c>
      <c r="Q105" t="s">
        <v>259</v>
      </c>
      <c r="R105" t="s">
        <v>260</v>
      </c>
      <c r="S105" t="s">
        <v>261</v>
      </c>
      <c r="T105" t="s">
        <v>262</v>
      </c>
      <c r="U105" t="s">
        <v>33</v>
      </c>
      <c r="V105" t="s">
        <v>35</v>
      </c>
      <c r="W105" t="s">
        <v>691</v>
      </c>
      <c r="X105" t="s">
        <v>37</v>
      </c>
      <c r="Y105" t="s">
        <v>264</v>
      </c>
      <c r="Z105" t="s">
        <v>40</v>
      </c>
      <c r="AA105" t="s">
        <v>41</v>
      </c>
      <c r="AB105" t="s">
        <v>265</v>
      </c>
      <c r="AC105" t="s">
        <v>43</v>
      </c>
      <c r="AD105" t="s">
        <v>266</v>
      </c>
      <c r="AE105" t="s">
        <v>267</v>
      </c>
      <c r="AF105" t="s">
        <v>268</v>
      </c>
      <c r="AG105" t="s">
        <v>269</v>
      </c>
      <c r="AH105" t="s">
        <v>270</v>
      </c>
      <c r="AI105" t="s">
        <v>271</v>
      </c>
      <c r="AJ105" t="s">
        <v>50</v>
      </c>
      <c r="AK105" t="s">
        <v>272</v>
      </c>
      <c r="AL105" t="s">
        <v>273</v>
      </c>
      <c r="AM105" t="s">
        <v>274</v>
      </c>
      <c r="AN105" t="s">
        <v>275</v>
      </c>
      <c r="AO105" t="s">
        <v>276</v>
      </c>
      <c r="AP105" t="s">
        <v>277</v>
      </c>
      <c r="AQ105" t="s">
        <v>326</v>
      </c>
      <c r="AR105" t="s">
        <v>279</v>
      </c>
      <c r="AS105" t="s">
        <v>280</v>
      </c>
      <c r="AT105" t="s">
        <v>281</v>
      </c>
      <c r="AU105" t="s">
        <v>282</v>
      </c>
      <c r="AV105" t="s">
        <v>283</v>
      </c>
      <c r="AW105" t="s">
        <v>284</v>
      </c>
      <c r="AX105" t="s">
        <v>285</v>
      </c>
      <c r="AY105" t="s">
        <v>286</v>
      </c>
      <c r="AZ105" t="s">
        <v>287</v>
      </c>
      <c r="BA105" t="s">
        <v>288</v>
      </c>
      <c r="BB105" t="s">
        <v>289</v>
      </c>
      <c r="BC105" t="s">
        <v>290</v>
      </c>
      <c r="BD105" t="s">
        <v>291</v>
      </c>
      <c r="BE105" t="s">
        <v>292</v>
      </c>
      <c r="BF105" t="s">
        <v>293</v>
      </c>
      <c r="BG105" t="s">
        <v>294</v>
      </c>
      <c r="BH105" t="s">
        <v>295</v>
      </c>
      <c r="BI105" t="s">
        <v>296</v>
      </c>
      <c r="BJ105" t="s">
        <v>297</v>
      </c>
      <c r="BK105" t="s">
        <v>298</v>
      </c>
      <c r="BL105" t="s">
        <v>299</v>
      </c>
      <c r="BM105" t="s">
        <v>300</v>
      </c>
      <c r="BN105" t="s">
        <v>301</v>
      </c>
      <c r="BO105" t="s">
        <v>302</v>
      </c>
      <c r="BP105" t="s">
        <v>303</v>
      </c>
      <c r="BQ105" t="s">
        <v>304</v>
      </c>
      <c r="BR105" t="s">
        <v>305</v>
      </c>
      <c r="BS105" t="s">
        <v>306</v>
      </c>
      <c r="BT105" t="s">
        <v>307</v>
      </c>
      <c r="BU105" t="s">
        <v>308</v>
      </c>
      <c r="BV105" t="s">
        <v>309</v>
      </c>
      <c r="BW105" t="s">
        <v>310</v>
      </c>
    </row>
    <row r="106" spans="1:75">
      <c r="A106" t="s">
        <v>311</v>
      </c>
    </row>
    <row r="107" spans="1:75">
      <c r="A107" t="s">
        <v>73</v>
      </c>
      <c r="B107" t="s">
        <v>52</v>
      </c>
      <c r="C107" t="s">
        <v>53</v>
      </c>
      <c r="D107" t="s">
        <v>54</v>
      </c>
      <c r="E107" t="s">
        <v>55</v>
      </c>
      <c r="F107" t="s">
        <v>56</v>
      </c>
    </row>
    <row r="108" spans="1:75">
      <c r="A108" t="s">
        <v>119</v>
      </c>
      <c r="B108">
        <v>4.4163981480384897E-3</v>
      </c>
      <c r="C108">
        <v>100</v>
      </c>
      <c r="D108">
        <v>0.13384296039103</v>
      </c>
      <c r="E108">
        <v>95.918367346938695</v>
      </c>
      <c r="F108">
        <v>4280.9576525688099</v>
      </c>
    </row>
    <row r="109" spans="1:75">
      <c r="A109" t="s">
        <v>120</v>
      </c>
      <c r="B109">
        <v>5.4362257798512698E-2</v>
      </c>
      <c r="C109">
        <v>100</v>
      </c>
      <c r="D109">
        <v>0.43035120312372799</v>
      </c>
      <c r="E109">
        <v>89.066666666666606</v>
      </c>
      <c r="F109">
        <v>28117.696531772599</v>
      </c>
    </row>
    <row r="110" spans="1:75">
      <c r="A110" t="s">
        <v>121</v>
      </c>
      <c r="B110">
        <v>4.3596070011456801E-2</v>
      </c>
      <c r="C110">
        <v>100</v>
      </c>
      <c r="D110">
        <v>0.68265456840640204</v>
      </c>
      <c r="E110">
        <v>70.491803278688494</v>
      </c>
      <c r="F110">
        <v>4814.0373995304099</v>
      </c>
    </row>
    <row r="111" spans="1:75">
      <c r="A111" t="s">
        <v>122</v>
      </c>
      <c r="B111">
        <v>7.9881526742662703E-2</v>
      </c>
      <c r="C111">
        <v>100</v>
      </c>
      <c r="D111">
        <v>0.62935330116585497</v>
      </c>
      <c r="E111">
        <v>80.821917808219098</v>
      </c>
      <c r="F111">
        <v>4267.4638450145703</v>
      </c>
    </row>
    <row r="112" spans="1:75">
      <c r="A112" t="s">
        <v>123</v>
      </c>
      <c r="B112">
        <v>0.17161466858603699</v>
      </c>
      <c r="C112">
        <v>98.181818181818102</v>
      </c>
      <c r="D112">
        <v>0.37079796709739798</v>
      </c>
      <c r="E112">
        <v>90.149253731343194</v>
      </c>
      <c r="F112">
        <v>71498.6205353736</v>
      </c>
    </row>
    <row r="113" spans="1:83">
      <c r="A113" t="s">
        <v>124</v>
      </c>
      <c r="B113">
        <v>0.54094808101654002</v>
      </c>
      <c r="C113">
        <v>76.6666666666666</v>
      </c>
      <c r="D113">
        <v>0.63414417902628495</v>
      </c>
      <c r="E113">
        <v>65</v>
      </c>
      <c r="F113">
        <v>5941.5437765121396</v>
      </c>
    </row>
    <row r="114" spans="1:83">
      <c r="A114" t="s">
        <v>125</v>
      </c>
      <c r="B114">
        <v>0.18553056648084101</v>
      </c>
      <c r="C114">
        <v>93.438320209973696</v>
      </c>
      <c r="D114">
        <v>0.60182897856360895</v>
      </c>
      <c r="E114">
        <v>78.157894736842096</v>
      </c>
      <c r="F114">
        <v>18557.406904459</v>
      </c>
    </row>
    <row r="115" spans="1:83">
      <c r="A115" t="s">
        <v>126</v>
      </c>
      <c r="B115">
        <v>0.695022152615832</v>
      </c>
      <c r="C115">
        <v>69.480519480519405</v>
      </c>
      <c r="D115">
        <v>0.54506578445434495</v>
      </c>
      <c r="E115">
        <v>77.75</v>
      </c>
      <c r="F115">
        <v>5526.3659553527796</v>
      </c>
    </row>
    <row r="116" spans="1:83">
      <c r="A116" t="s">
        <v>127</v>
      </c>
      <c r="B116">
        <v>0.27271056195714599</v>
      </c>
      <c r="C116">
        <v>89.003436426116807</v>
      </c>
      <c r="D116">
        <v>0.65990680575370697</v>
      </c>
      <c r="E116">
        <v>58.6666666666666</v>
      </c>
      <c r="F116">
        <v>9559.0809633731806</v>
      </c>
    </row>
    <row r="117" spans="1:83">
      <c r="A117" t="s">
        <v>128</v>
      </c>
      <c r="B117">
        <v>0.82682612035181602</v>
      </c>
      <c r="C117">
        <v>70.129870129870099</v>
      </c>
      <c r="D117">
        <v>0.98171739649951895</v>
      </c>
      <c r="E117">
        <v>62.907268170426001</v>
      </c>
      <c r="F117">
        <v>5327.0241799354499</v>
      </c>
    </row>
    <row r="118" spans="1:83">
      <c r="A118" t="s">
        <v>129</v>
      </c>
      <c r="B118">
        <v>5.4808497428893996E-3</v>
      </c>
      <c r="C118">
        <v>100</v>
      </c>
      <c r="D118">
        <v>0.207972602436717</v>
      </c>
      <c r="E118">
        <v>92.971246006389705</v>
      </c>
      <c r="F118">
        <v>4633.3820850849097</v>
      </c>
    </row>
    <row r="121" spans="1:83">
      <c r="A121" t="s">
        <v>17</v>
      </c>
      <c r="B121" t="s">
        <v>18</v>
      </c>
      <c r="C121" t="s">
        <v>19</v>
      </c>
      <c r="D121" t="s">
        <v>20</v>
      </c>
      <c r="E121" t="s">
        <v>21</v>
      </c>
      <c r="F121" t="s">
        <v>693</v>
      </c>
      <c r="G121" t="s">
        <v>23</v>
      </c>
      <c r="H121" t="s">
        <v>24</v>
      </c>
      <c r="I121" t="s">
        <v>671</v>
      </c>
      <c r="J121" t="s">
        <v>672</v>
      </c>
      <c r="K121" t="s">
        <v>673</v>
      </c>
      <c r="L121" t="s">
        <v>81</v>
      </c>
      <c r="M121" t="s">
        <v>257</v>
      </c>
      <c r="N121" t="s">
        <v>29</v>
      </c>
      <c r="O121" t="s">
        <v>30</v>
      </c>
      <c r="P121" t="s">
        <v>258</v>
      </c>
      <c r="Q121" t="s">
        <v>259</v>
      </c>
      <c r="R121" t="s">
        <v>611</v>
      </c>
      <c r="S121" t="s">
        <v>674</v>
      </c>
      <c r="T121" t="s">
        <v>262</v>
      </c>
      <c r="U121" t="s">
        <v>675</v>
      </c>
      <c r="V121" t="s">
        <v>35</v>
      </c>
      <c r="W121" t="s">
        <v>691</v>
      </c>
      <c r="X121" t="s">
        <v>37</v>
      </c>
      <c r="Y121" t="s">
        <v>264</v>
      </c>
      <c r="Z121" t="s">
        <v>40</v>
      </c>
      <c r="AA121" t="s">
        <v>41</v>
      </c>
      <c r="AB121" t="s">
        <v>265</v>
      </c>
      <c r="AC121" t="s">
        <v>43</v>
      </c>
      <c r="AD121" t="s">
        <v>676</v>
      </c>
      <c r="AE121" t="s">
        <v>267</v>
      </c>
      <c r="AF121" t="s">
        <v>268</v>
      </c>
      <c r="AG121" t="s">
        <v>269</v>
      </c>
      <c r="AH121" t="s">
        <v>270</v>
      </c>
      <c r="AI121" t="s">
        <v>271</v>
      </c>
      <c r="AJ121" t="s">
        <v>50</v>
      </c>
      <c r="AK121" t="s">
        <v>272</v>
      </c>
      <c r="AL121" t="s">
        <v>618</v>
      </c>
      <c r="AM121" t="s">
        <v>274</v>
      </c>
      <c r="AN121" t="s">
        <v>275</v>
      </c>
      <c r="AO121" t="s">
        <v>677</v>
      </c>
      <c r="AP121" t="s">
        <v>678</v>
      </c>
      <c r="AQ121" t="s">
        <v>679</v>
      </c>
      <c r="AR121" t="s">
        <v>680</v>
      </c>
      <c r="AS121" t="s">
        <v>681</v>
      </c>
      <c r="AT121" t="s">
        <v>682</v>
      </c>
      <c r="AU121" t="s">
        <v>683</v>
      </c>
      <c r="AV121" t="s">
        <v>622</v>
      </c>
      <c r="AW121" t="s">
        <v>326</v>
      </c>
      <c r="AX121" t="s">
        <v>684</v>
      </c>
      <c r="AY121" t="s">
        <v>279</v>
      </c>
      <c r="AZ121" t="s">
        <v>685</v>
      </c>
      <c r="BA121" t="s">
        <v>281</v>
      </c>
      <c r="BB121" t="s">
        <v>282</v>
      </c>
      <c r="BC121" t="s">
        <v>283</v>
      </c>
      <c r="BD121" t="s">
        <v>627</v>
      </c>
      <c r="BE121" t="s">
        <v>284</v>
      </c>
      <c r="BF121" t="s">
        <v>686</v>
      </c>
      <c r="BG121" t="s">
        <v>285</v>
      </c>
      <c r="BH121" t="s">
        <v>687</v>
      </c>
      <c r="BI121" t="s">
        <v>630</v>
      </c>
      <c r="BJ121" t="s">
        <v>290</v>
      </c>
      <c r="BK121" t="s">
        <v>631</v>
      </c>
      <c r="BL121" t="s">
        <v>291</v>
      </c>
      <c r="BM121" t="s">
        <v>292</v>
      </c>
      <c r="BN121" t="s">
        <v>293</v>
      </c>
      <c r="BO121" t="s">
        <v>294</v>
      </c>
      <c r="BP121" t="s">
        <v>295</v>
      </c>
      <c r="BQ121" t="s">
        <v>296</v>
      </c>
      <c r="BR121" t="s">
        <v>297</v>
      </c>
      <c r="BS121" t="s">
        <v>298</v>
      </c>
      <c r="BT121" t="s">
        <v>299</v>
      </c>
      <c r="BU121" t="s">
        <v>300</v>
      </c>
      <c r="BV121" t="s">
        <v>301</v>
      </c>
      <c r="BW121" t="s">
        <v>302</v>
      </c>
      <c r="BX121" t="s">
        <v>303</v>
      </c>
      <c r="BY121" t="s">
        <v>304</v>
      </c>
      <c r="BZ121" t="s">
        <v>305</v>
      </c>
      <c r="CA121" t="s">
        <v>306</v>
      </c>
      <c r="CB121" t="s">
        <v>307</v>
      </c>
      <c r="CC121" t="s">
        <v>688</v>
      </c>
      <c r="CD121" t="s">
        <v>689</v>
      </c>
      <c r="CE121" t="s">
        <v>310</v>
      </c>
    </row>
    <row r="122" spans="1:83">
      <c r="A122" t="s">
        <v>311</v>
      </c>
    </row>
    <row r="123" spans="1:83">
      <c r="A123" t="s">
        <v>73</v>
      </c>
      <c r="B123" t="s">
        <v>52</v>
      </c>
      <c r="C123" t="s">
        <v>53</v>
      </c>
      <c r="D123" t="s">
        <v>636</v>
      </c>
      <c r="E123" t="s">
        <v>637</v>
      </c>
      <c r="F123" t="s">
        <v>54</v>
      </c>
      <c r="G123" t="s">
        <v>55</v>
      </c>
      <c r="H123" t="s">
        <v>56</v>
      </c>
    </row>
    <row r="124" spans="1:83">
      <c r="A124" t="s">
        <v>119</v>
      </c>
      <c r="B124">
        <v>1.9546427916902198E-3</v>
      </c>
      <c r="C124">
        <v>100</v>
      </c>
      <c r="D124" t="s">
        <v>638</v>
      </c>
      <c r="E124" t="s">
        <v>638</v>
      </c>
      <c r="F124">
        <v>8.0550271950741697E-3</v>
      </c>
      <c r="G124">
        <v>94.752186588921205</v>
      </c>
      <c r="H124">
        <v>7678.2304823398499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100-90</vt:lpstr>
      <vt:lpstr>graph</vt:lpstr>
      <vt:lpstr>results</vt:lpstr>
      <vt:lpstr>gpu3</vt:lpstr>
      <vt:lpstr>fcn-github</vt:lpstr>
      <vt:lpstr>gpu2HandOutlines</vt:lpstr>
      <vt:lpstr>athena</vt:lpstr>
      <vt:lpstr>gpu2</vt:lpstr>
      <vt:lpstr>skr-compute1</vt:lpstr>
      <vt:lpstr>p100</vt:lpstr>
      <vt:lpstr>50wordsGPU3</vt:lpstr>
      <vt:lpstr>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2018-11-24T14:28:23Z</dcterms:created>
  <dcterms:modified xsi:type="dcterms:W3CDTF">2018-11-29T02:38:11Z</dcterms:modified>
</cp:coreProperties>
</file>