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AB318B0E-E94B-4B4C-BC2D-1287756104AF}" xr6:coauthVersionLast="38" xr6:coauthVersionMax="38" xr10:uidLastSave="{00000000-0000-0000-0000-000000000000}"/>
  <bookViews>
    <workbookView xWindow="0" yWindow="0" windowWidth="18000" windowHeight="8412" xr2:uid="{99A84B33-02FC-4241-9637-4ED1B9116C8D}"/>
  </bookViews>
  <sheets>
    <sheet name="100-90" sheetId="7" r:id="rId1"/>
    <sheet name="results" sheetId="1" r:id="rId2"/>
    <sheet name="gpu3" sheetId="2" r:id="rId3"/>
    <sheet name="fcn-github" sheetId="12" r:id="rId4"/>
    <sheet name="gpu2HandOutlines" sheetId="11" r:id="rId5"/>
    <sheet name="athena" sheetId="10" r:id="rId6"/>
    <sheet name="mnist" sheetId="8" r:id="rId7"/>
    <sheet name="gpu2" sheetId="6" r:id="rId8"/>
    <sheet name="skr-compute1" sheetId="9" r:id="rId9"/>
    <sheet name="p100" sheetId="5" r:id="rId10"/>
    <sheet name="50wordsGPU3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7" l="1"/>
  <c r="C27" i="7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A677" i="2"/>
  <c r="F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3" i="7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2" i="12"/>
  <c r="C35" i="7"/>
  <c r="B322" i="11"/>
  <c r="B321" i="11"/>
  <c r="B41" i="7"/>
  <c r="B42" i="7"/>
  <c r="B43" i="7"/>
  <c r="B44" i="7"/>
  <c r="B45" i="7"/>
  <c r="B40" i="7"/>
  <c r="A65" i="9"/>
  <c r="C41" i="7"/>
  <c r="C42" i="7"/>
  <c r="C43" i="7"/>
  <c r="C44" i="7"/>
  <c r="C45" i="7"/>
  <c r="C40" i="7"/>
  <c r="C53" i="7"/>
  <c r="C15" i="7"/>
  <c r="C16" i="7"/>
  <c r="C17" i="7"/>
  <c r="C18" i="7"/>
  <c r="C19" i="7"/>
  <c r="C20" i="7"/>
  <c r="C21" i="7"/>
  <c r="C22" i="7"/>
  <c r="C23" i="7"/>
  <c r="C24" i="7"/>
  <c r="C25" i="7"/>
  <c r="C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A5" i="1"/>
  <c r="E4" i="1"/>
  <c r="B4" i="1"/>
  <c r="A4" i="1"/>
  <c r="A3" i="1"/>
  <c r="B5" i="7" l="1"/>
  <c r="B9" i="7"/>
  <c r="B13" i="7"/>
  <c r="C6" i="7"/>
  <c r="C11" i="7"/>
  <c r="C7" i="7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<sst xmlns="http://schemas.openxmlformats.org/spreadsheetml/2006/main" count="3996" uniqueCount="670">
  <si>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</si>
  <si>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</si>
  <si>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</si>
  <si>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</si>
  <si>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</si>
  <si>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</si>
  <si>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</si>
  <si>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</si>
  <si>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</si>
  <si>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</si>
  <si>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</si>
  <si>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</si>
  <si>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</si>
  <si>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</si>
  <si>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</si>
  <si>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</si>
  <si>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</si>
  <si>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</si>
  <si>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</si>
  <si>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</si>
  <si>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</si>
  <si>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</si>
  <si>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</si>
  <si>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</si>
  <si>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</si>
  <si>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</si>
  <si>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</si>
  <si>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</si>
  <si>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</si>
  <si>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</si>
  <si>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</si>
  <si>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</si>
  <si>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</si>
  <si>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</si>
  <si>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</si>
  <si>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</si>
  <si>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</si>
  <si>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</si>
  <si>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</si>
  <si>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</si>
  <si>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</si>
  <si>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</si>
  <si>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</si>
  <si>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</si>
  <si>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</si>
  <si>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</si>
  <si>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</si>
  <si>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</si>
  <si>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</si>
  <si>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</si>
  <si>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</si>
  <si>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</si>
  <si>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</si>
  <si>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</si>
  <si>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</si>
  <si>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</si>
  <si>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</si>
  <si>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</si>
  <si>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</si>
  <si>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</si>
  <si>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</si>
  <si>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</si>
  <si>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</si>
  <si>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</si>
  <si>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</si>
  <si>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</si>
  <si>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</si>
  <si>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</si>
  <si>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</si>
  <si>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</si>
  <si>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</si>
  <si>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</si>
  <si>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</si>
  <si>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</si>
  <si>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</si>
  <si>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</si>
  <si>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</si>
  <si>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</si>
  <si>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</si>
  <si>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</si>
  <si>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</si>
  <si>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</si>
  <si>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</si>
  <si>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</si>
  <si>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</si>
  <si>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</si>
  <si>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</si>
  <si>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</si>
  <si>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</si>
  <si>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</si>
  <si>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</si>
  <si>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</si>
  <si>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</si>
  <si>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</si>
  <si>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</si>
  <si>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</si>
  <si>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</si>
  <si>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</si>
  <si>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</si>
  <si>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</si>
  <si>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</si>
  <si>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</si>
  <si>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</si>
  <si>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</si>
  <si>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</si>
  <si>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</si>
  <si>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</si>
  <si>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</si>
  <si>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</si>
  <si>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</si>
  <si>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</si>
  <si>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</si>
  <si>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</si>
  <si>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</si>
  <si>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</si>
  <si>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</si>
  <si>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</si>
  <si>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</si>
  <si>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</si>
  <si>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</si>
  <si>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</si>
  <si>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</si>
  <si>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</si>
  <si>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</si>
  <si>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</si>
  <si>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</si>
  <si>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</si>
  <si>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</si>
  <si>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</si>
  <si>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</si>
  <si>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</si>
  <si>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</si>
  <si>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</si>
  <si>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</si>
  <si>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</si>
  <si>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</si>
  <si>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</si>
  <si>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</si>
  <si>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</si>
  <si>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</si>
  <si>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</si>
  <si>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</si>
  <si>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</si>
  <si>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</si>
  <si>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</si>
  <si>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</si>
  <si>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</si>
  <si>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</si>
  <si>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</si>
  <si>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</si>
  <si>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</si>
  <si>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</si>
  <si>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</si>
  <si>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</si>
  <si>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</si>
  <si>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</si>
  <si>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</si>
  <si>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</si>
  <si>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</si>
  <si>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</si>
  <si>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</si>
  <si>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</si>
  <si>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</si>
  <si>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</si>
  <si>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</si>
  <si>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</si>
  <si>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</si>
  <si>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</si>
  <si>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</si>
  <si>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</si>
  <si>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</si>
  <si>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</si>
  <si>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</si>
  <si>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</si>
  <si>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</si>
  <si>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</si>
  <si>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</si>
  <si>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</si>
  <si>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</si>
  <si>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</si>
  <si>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</si>
  <si>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</si>
  <si>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</si>
  <si>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</si>
  <si>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</si>
  <si>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</si>
  <si>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</si>
  <si>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</si>
  <si>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</si>
  <si>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</si>
  <si>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</si>
  <si>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</si>
  <si>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</si>
  <si>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</si>
  <si>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</si>
  <si>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</si>
  <si>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</si>
  <si>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</si>
  <si>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</si>
  <si>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</si>
  <si>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</si>
  <si>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</si>
  <si>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</si>
  <si>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</si>
  <si>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</si>
  <si>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</si>
  <si>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</si>
  <si>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</si>
  <si>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</si>
  <si>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</si>
  <si>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</si>
  <si>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</si>
  <si>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</si>
  <si>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</si>
  <si>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</si>
  <si>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</si>
  <si>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</si>
  <si>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</si>
  <si>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</si>
  <si>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</si>
  <si>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</si>
  <si>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</si>
  <si>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</si>
  <si>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</si>
  <si>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</si>
  <si>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</si>
  <si>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</si>
  <si>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</si>
  <si>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</si>
  <si>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</si>
  <si>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</si>
  <si>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</si>
  <si>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</si>
  <si>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</si>
  <si>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</si>
  <si>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</si>
  <si>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</si>
  <si>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</si>
  <si>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</si>
  <si>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</si>
  <si>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</si>
  <si>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</si>
  <si>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</si>
  <si>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</si>
  <si>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</si>
  <si>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</si>
  <si>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</si>
  <si>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</si>
  <si>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</si>
  <si>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</si>
  <si>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</si>
  <si>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</si>
  <si>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</si>
  <si>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</si>
  <si>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</si>
  <si>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</si>
  <si>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</si>
  <si>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</si>
  <si>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</si>
  <si>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</si>
  <si>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</si>
  <si>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</si>
  <si>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</si>
  <si>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</si>
  <si>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</si>
  <si>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</si>
  <si>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</si>
  <si>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</si>
  <si>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</si>
  <si>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</si>
  <si>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</si>
  <si>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</si>
  <si>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</si>
  <si>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</si>
  <si>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</si>
  <si>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</si>
  <si>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</si>
  <si>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</si>
  <si>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</si>
  <si>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</si>
  <si>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</si>
  <si>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</si>
  <si>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</si>
  <si>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</si>
  <si>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</si>
  <si>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</si>
  <si>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</si>
  <si>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</si>
  <si>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</si>
  <si>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</si>
  <si>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</si>
  <si>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</si>
  <si>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</si>
  <si>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</si>
  <si>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</si>
  <si>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</si>
  <si>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</si>
  <si>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</si>
  <si>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</si>
  <si>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</si>
  <si>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</si>
  <si>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</si>
  <si>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</si>
  <si>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</si>
  <si>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</si>
  <si>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</si>
  <si>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</si>
  <si>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</si>
  <si>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</si>
  <si>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</si>
  <si>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</si>
  <si>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</si>
  <si>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</si>
  <si>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</si>
  <si>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</si>
  <si>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</si>
  <si>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</si>
  <si>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</si>
  <si>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</si>
  <si>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</si>
  <si>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</si>
  <si>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</si>
  <si>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</si>
  <si>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</si>
  <si>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</si>
  <si>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</si>
  <si>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</si>
  <si>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</si>
  <si>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</si>
  <si>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</si>
  <si>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</si>
  <si>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</si>
  <si>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</si>
  <si>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</si>
  <si>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</si>
  <si>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</si>
  <si>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</si>
  <si>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</si>
  <si>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</si>
  <si>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</si>
  <si>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</si>
  <si>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</si>
  <si>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</si>
  <si>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</si>
  <si>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</si>
  <si>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</si>
  <si>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</si>
  <si>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</si>
  <si>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</si>
  <si>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</si>
  <si>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</si>
  <si>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</si>
  <si>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</si>
  <si>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</si>
  <si>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</si>
  <si>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</si>
  <si>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</si>
  <si>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</si>
  <si>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</si>
  <si>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</si>
  <si>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</si>
  <si>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</si>
  <si>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</si>
  <si>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</si>
  <si>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</si>
  <si>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</si>
  <si>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</si>
  <si>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</si>
  <si>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</si>
  <si>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</si>
  <si>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</si>
  <si>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</si>
  <si>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</si>
  <si>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</si>
  <si>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</si>
  <si>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</si>
  <si>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</si>
  <si>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</si>
  <si>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</si>
  <si>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</si>
  <si>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</si>
  <si>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</si>
  <si>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</si>
  <si>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</si>
  <si>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</si>
  <si>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</si>
  <si>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</si>
  <si>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</si>
  <si>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</si>
  <si>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</si>
  <si>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</si>
  <si>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</si>
  <si>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</si>
  <si>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</si>
  <si>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</si>
  <si>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</si>
  <si>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</si>
  <si>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</si>
  <si>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</si>
  <si>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</si>
  <si>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</si>
  <si>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</si>
  <si>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</si>
  <si>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</si>
  <si>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</si>
  <si>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</si>
  <si>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</si>
  <si>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</si>
  <si>
    <t>ady@gpu2:~/code/time-series-ml/cnns/nnlib/pytorch_experiments/results$ cat 2018-11-26-01-39-15-200694-dataset-HandOutlines-preserve-energy-9</t>
  </si>
  <si>
    <t>0.log</t>
  </si>
  <si>
    <t>HandO</t>
  </si>
  <si>
    <t>utlines-current-preserve-energy-90</t>
  </si>
  <si>
    <t>epoch</t>
  </si>
  <si>
    <t>epoch_time</t>
  </si>
  <si>
    <t>after restart</t>
  </si>
  <si>
    <t>ady@gpu2:~/code/time-series-ml/cnns/nnlib/pytorch_experiments/results$ cat 2018-11-26-13-29-11-456951-dataset-HandOutlines-preserve-energy-9</t>
  </si>
  <si>
    <t>2018-11-26-13-29-11-456689</t>
  </si>
  <si>
    <t>model_path:2018-11-26-09-31-08-17770</t>
  </si>
  <si>
    <t>4-dataset-HandOutlines-preserve-energy-90-test-accuracy-81.9.model</t>
  </si>
  <si>
    <t>is_data</t>
  </si>
  <si>
    <t>_augmentation:True</t>
  </si>
  <si>
    <t>network_type:NetworkType</t>
  </si>
  <si>
    <t>.FCNN_STANDARD</t>
  </si>
  <si>
    <t>is_pr</t>
  </si>
  <si>
    <t>ogress_bar:False</t>
  </si>
  <si>
    <t xml:space="preserve"> dynami</t>
  </si>
  <si>
    <t>c_loss_scale='TRUE'</t>
  </si>
  <si>
    <t xml:space="preserve"> loss_</t>
  </si>
  <si>
    <t>reduction='SUM'</t>
  </si>
  <si>
    <t xml:space="preserve"> model_path='2018-11-26</t>
  </si>
  <si>
    <t>-09-31-08-177704-dataset-HandOutlines-preserve-energy-90-test-accuracy-81.9.model'</t>
  </si>
  <si>
    <t xml:space="preserve"> next_power2=</t>
  </si>
  <si>
    <t>'TRUE'</t>
  </si>
  <si>
    <t xml:space="preserve"> static_loss_scale=</t>
  </si>
  <si>
    <t>vi</t>
  </si>
  <si>
    <t>sulize:False</t>
  </si>
  <si>
    <t>HandOutlines-current-preserve-energy-90</t>
  </si>
  <si>
    <t>min train loss</t>
  </si>
  <si>
    <t xml:space="preserve"> 50words                        </t>
  </si>
  <si>
    <t xml:space="preserve"> </t>
  </si>
  <si>
    <t xml:space="preserve"> Adiac                          </t>
  </si>
  <si>
    <t xml:space="preserve"> ArrowHead                      </t>
  </si>
  <si>
    <t xml:space="preserve"> /       </t>
  </si>
  <si>
    <t xml:space="preserve"> Beef                           </t>
  </si>
  <si>
    <t xml:space="preserve"> BeetleFly                      </t>
  </si>
  <si>
    <t xml:space="preserve"> BirdChicken                    </t>
  </si>
  <si>
    <t xml:space="preserve"> Car                            </t>
  </si>
  <si>
    <t xml:space="preserve"> /     </t>
  </si>
  <si>
    <t xml:space="preserve"> /        </t>
  </si>
  <si>
    <t xml:space="preserve"> CBF                            </t>
  </si>
  <si>
    <t xml:space="preserve"> ChlorineCon                    </t>
  </si>
  <si>
    <t xml:space="preserve"> CinCECGTorso                   </t>
  </si>
  <si>
    <t xml:space="preserve"> Coffee                         </t>
  </si>
  <si>
    <t xml:space="preserve"> Computers                      </t>
  </si>
  <si>
    <t xml:space="preserve">         </t>
  </si>
  <si>
    <t xml:space="preserve"> CricketX                       </t>
  </si>
  <si>
    <t xml:space="preserve"> CricketY                       </t>
  </si>
  <si>
    <t xml:space="preserve"> CricketZ                       </t>
  </si>
  <si>
    <t xml:space="preserve"> DiatomSizeR                    </t>
  </si>
  <si>
    <t xml:space="preserve"> DistalPhalanxOutlineAgeGroup   </t>
  </si>
  <si>
    <t xml:space="preserve"> DistalPhalanxOutlineCorrect    </t>
  </si>
  <si>
    <t xml:space="preserve"> DistalPhalanxTW                </t>
  </si>
  <si>
    <t xml:space="preserve"> Earthquakes                    </t>
  </si>
  <si>
    <t xml:space="preserve"> ECG200                         </t>
  </si>
  <si>
    <t xml:space="preserve"> ECG5000                        </t>
  </si>
  <si>
    <t xml:space="preserve"> ECGFiveDays                    </t>
  </si>
  <si>
    <t xml:space="preserve"> ElectricDevices                </t>
  </si>
  <si>
    <t xml:space="preserve"> FaceAll                        </t>
  </si>
  <si>
    <t xml:space="preserve"> FaceFour                       </t>
  </si>
  <si>
    <t xml:space="preserve"> FacesUCR                       </t>
  </si>
  <si>
    <t xml:space="preserve"> fish                           </t>
  </si>
  <si>
    <t xml:space="preserve"> FordA                          </t>
  </si>
  <si>
    <t xml:space="preserve"> FordB                          </t>
  </si>
  <si>
    <t xml:space="preserve"> GunPoint                       </t>
  </si>
  <si>
    <t xml:space="preserve"> Ham                            </t>
  </si>
  <si>
    <t xml:space="preserve"> HandOutlines                   </t>
  </si>
  <si>
    <t xml:space="preserve"> Haptics                        </t>
  </si>
  <si>
    <t xml:space="preserve"> Herring                        </t>
  </si>
  <si>
    <t xml:space="preserve"> InlineSkate                    </t>
  </si>
  <si>
    <t xml:space="preserve"> InsectWingbeatSound            </t>
  </si>
  <si>
    <t xml:space="preserve"> ItalyPower                     </t>
  </si>
  <si>
    <t xml:space="preserve"> LargeKitchenAppliances         </t>
  </si>
  <si>
    <t xml:space="preserve"> Lightning2                     </t>
  </si>
  <si>
    <t xml:space="preserve"> Lightning7                     </t>
  </si>
  <si>
    <t xml:space="preserve"> MALLAT                         </t>
  </si>
  <si>
    <t xml:space="preserve"> Meat                           </t>
  </si>
  <si>
    <t xml:space="preserve"> MedicalImages                  </t>
  </si>
  <si>
    <t xml:space="preserve"> MiddlePhalanxOutlineAgeGroup   </t>
  </si>
  <si>
    <t xml:space="preserve"> MiddlePhalanxOutlineCorrect    </t>
  </si>
  <si>
    <t xml:space="preserve"> MiddlePhalanxTW                </t>
  </si>
  <si>
    <t xml:space="preserve"> MoteStrain                     </t>
  </si>
  <si>
    <t xml:space="preserve"> NonInvThorax1                  </t>
  </si>
  <si>
    <t xml:space="preserve"> NonInvThorax2                  </t>
  </si>
  <si>
    <t xml:space="preserve"> OliveOil                       </t>
  </si>
  <si>
    <t xml:space="preserve"> OSULeaf                        </t>
  </si>
  <si>
    <t xml:space="preserve"> PhalangesOutlinesCorrect       </t>
  </si>
  <si>
    <t xml:space="preserve"> Phoneme                        </t>
  </si>
  <si>
    <t xml:space="preserve"> Plane                          </t>
  </si>
  <si>
    <t xml:space="preserve">       </t>
  </si>
  <si>
    <t xml:space="preserve"> ProximalPhalanxOutlineAgeGroup </t>
  </si>
  <si>
    <t xml:space="preserve"> ProximalPhalanxOutlineCorrect  </t>
  </si>
  <si>
    <t xml:space="preserve"> ProximalPhalanxTW              </t>
  </si>
  <si>
    <t xml:space="preserve"> RefrigerationDevices           </t>
  </si>
  <si>
    <t xml:space="preserve"> ScreenType                     </t>
  </si>
  <si>
    <t xml:space="preserve"> ShapeletSim                    </t>
  </si>
  <si>
    <t xml:space="preserve"> ShapesAll                      </t>
  </si>
  <si>
    <t xml:space="preserve"> SmallKitchenAppliances         </t>
  </si>
  <si>
    <t xml:space="preserve"> SonyAIBORobot                  </t>
  </si>
  <si>
    <t xml:space="preserve"> SonyAIBORobotII                </t>
  </si>
  <si>
    <t xml:space="preserve"> StarLightCurves                </t>
  </si>
  <si>
    <t xml:space="preserve"> Strawberry                     </t>
  </si>
  <si>
    <t xml:space="preserve"> SwedishLeaf                    </t>
  </si>
  <si>
    <t xml:space="preserve"> Symbols                        </t>
  </si>
  <si>
    <t xml:space="preserve"> SyntheticControl               </t>
  </si>
  <si>
    <t xml:space="preserve"> ToeSegmentation1               </t>
  </si>
  <si>
    <t xml:space="preserve"> ToeSegmentation2               </t>
  </si>
  <si>
    <t xml:space="preserve"> Trace                          </t>
  </si>
  <si>
    <t xml:space="preserve"> TwoLeadECG                     </t>
  </si>
  <si>
    <t xml:space="preserve"> TwoPatterns                    </t>
  </si>
  <si>
    <t xml:space="preserve"> UWaveGestureLibraryAll         </t>
  </si>
  <si>
    <t xml:space="preserve"> UWaveX                         </t>
  </si>
  <si>
    <t xml:space="preserve"> UWaveY                         </t>
  </si>
  <si>
    <t xml:space="preserve"> UWaveZ                         </t>
  </si>
  <si>
    <t xml:space="preserve"> wafer                          </t>
  </si>
  <si>
    <t xml:space="preserve"> Wine                           </t>
  </si>
  <si>
    <t xml:space="preserve"> WordSynonyms                   </t>
  </si>
  <si>
    <t xml:space="preserve"> Worms                          </t>
  </si>
  <si>
    <t xml:space="preserve"> WormsTwoClass                  </t>
  </si>
  <si>
    <t xml:space="preserve"> yoga                           </t>
  </si>
  <si>
    <t xml:space="preserve"> Best </t>
  </si>
  <si>
    <t xml:space="preserve">**MLP**                            </t>
  </si>
  <si>
    <t xml:space="preserve"> **FCN**   </t>
  </si>
  <si>
    <t xml:space="preserve"> **ResNet** </t>
  </si>
  <si>
    <t xml:space="preserve"> **PROP**  </t>
  </si>
  <si>
    <t xml:space="preserve"> **COTE**  </t>
  </si>
  <si>
    <t xml:space="preserve"> **1NN-DTW** </t>
  </si>
  <si>
    <t xml:space="preserve"> **1NN-BOSS** </t>
  </si>
  <si>
    <t xml:space="preserve"> **BOSS-VS**</t>
  </si>
  <si>
    <t>FCN test accuracy</t>
  </si>
  <si>
    <t>ady@Surface:~$ ssh adam@ady.cs.uchicago.edu</t>
  </si>
  <si>
    <t>Welcome to Ubuntu 18.04.1 LTS (GNU/Linux 4.15.0-30-generic x86_64)</t>
  </si>
  <si>
    <t xml:space="preserve"> * Documentation:  https://help.ubuntu.com</t>
  </si>
  <si>
    <t xml:space="preserve"> * Management:     https://landscape.canonical.com</t>
  </si>
  <si>
    <t xml:space="preserve"> * Support:        https://ubuntu.com/advantage</t>
  </si>
  <si>
    <t xml:space="preserve">  * MicroK8s is Kubernetes in a snap. Made by devs for devs. One quick</t>
  </si>
  <si>
    <t xml:space="preserve">    install on a workstation, VM, or appliance.</t>
  </si>
  <si>
    <t xml:space="preserve">   - http://bit.ly/microk8s</t>
  </si>
  <si>
    <t xml:space="preserve"> * Canonical Livepatch is available for installation.</t>
  </si>
  <si>
    <t xml:space="preserve">   - Reduce system reboots and improve kernel security. Activate at:</t>
  </si>
  <si>
    <t xml:space="preserve">     https://ubuntu.com/livepatch</t>
  </si>
  <si>
    <t>130 packages can be updated.</t>
  </si>
  <si>
    <t>0 updates are security updates.</t>
  </si>
  <si>
    <t>*** System restart required ***</t>
  </si>
  <si>
    <t>Last login: Mon Nov 26 18:14:25 2018 from 10.150.242.70</t>
  </si>
  <si>
    <t>adam@athena:~$ byobu</t>
  </si>
  <si>
    <t>InsectWingbeatSound,0.2201106537472118,99.0909090909091,None,None,1.818997008391101,42.77777777777778,468.2895224094391</t>
  </si>
  <si>
    <t>ItalyPowerDemand,0.005058280400820633,100.0,None,None,0.12961171426248272,95.33527696793003,230.46281504631042</t>
  </si>
  <si>
    <t>LargeKitchenAppliances,0.01925913643836975,100.0,None,None,0.45961658159891766,91.46666666666667,311.99845004081726</t>
  </si>
  <si>
    <t>Lighting2,0.0543528825044632,100.0,None,None,0.6624511812554031,72.1311475409836,125.48778629302979</t>
  </si>
  <si>
    <t>Lighting7,0.023493093252182008,100.0,None,None,0.6540433805282801,79.45205479452055,124.22774910926819</t>
  </si>
  <si>
    <t>MALLAT,0.1357267358086326,98.18181818181819,None,None,0.31331186294555663,93.09168443496802,801.8218233585358</t>
  </si>
  <si>
    <t>Meat,0.4690468470255534,81.66666666666667,None,None,0.5819655974706014,71.66666666666667,122.01974701881409</t>
  </si>
  <si>
    <t>MedicalImages,0.13131362121562007,96.06299212598425,None,None,0.5733550953237634,78.94736842105263,278.0834619998932</t>
  </si>
  <si>
    <t>MiddlePhalanxOutlineAgeGroup,0.08555591996614036,100.0,None,None,0.8186419475078582,74.5,179.2146773338318</t>
  </si>
  <si>
    <t>MiddlePhalanxOutlineCorrect,0.22230915720110497,93.12714776632302,None,None,0.5883300073941549,69.5,235.74709486961365</t>
  </si>
  <si>
    <t>MiddlePhalanxTW,0.34535772459847586,92.85714285714286,None,None,1.307965077851948,58.39598997493734,178.93551588058472</t>
  </si>
  <si>
    <t>MoteStrain,0.010081505216658116,100.0,None,None,0.2128742864242377,92.09265175718849,261.06589245796204</t>
  </si>
  <si>
    <t>NonInvasiveFatalECG_Thorax1,0.03729970579759942,99.88888888888889,None,None,0.1351418709026948,96.33587786259542,1192.040769815445</t>
  </si>
  <si>
    <t>NonInvasiveFatalECG_Thorax2,0.05204860832542181,99.16666666666667,None,None,0.15609501528982594,95.1145038167939,1202.4951395988464</t>
  </si>
  <si>
    <t>OliveOil,1.274250857035319,43.333333333333336,None,None,1.292818832397461,40.0,103.00338864326477</t>
  </si>
  <si>
    <t>OSULeaf,0.015163828171789646,100.0,None,None,0.074661216952584,98.34710743801652,198.56371331214905</t>
  </si>
  <si>
    <t>PhalangesOutlinesCorrect,0.04794285908341408,98.83333333333333,None,None,0.5622798729609776,82.05128205128206,572.1439752578735</t>
  </si>
  <si>
    <t>Phoneme,0.3748687750825258,94.39252336448598,None,None,2.9378367320394716,34.12447257383966,727.867089509964</t>
  </si>
  <si>
    <t>Plane,0.003079521425423168,100.0,None,None,0.0034791511439141772,100.0,135.44827222824097</t>
  </si>
  <si>
    <t>ProximalPhalanxOutlineAgeGroup,0.3008184903860092,88.75,None,None,0.39937767517275924,83.41463414634147,206.0038993358612</t>
  </si>
  <si>
    <t>ProximalPhalanxOutlineCorrect,0.05320579633116722,99.16666666666667,None,None,0.23061099545422084,92.09621993127148,260.17297554016113</t>
  </si>
  <si>
    <t>ProximalPhalanxTW,0.22362771499447706,92.6829268292683,None,None,0.5060876992344856,82.25,191.46483540534973</t>
  </si>
  <si>
    <t>RefrigerationDevices,0.3346490103403727,87.73333333333333,None,None,1.8411865590413412,49.86666666666667,312.89314556121826</t>
  </si>
  <si>
    <t>ScreenType,0.30893188540140787,88.26666666666667,None,None,1.141061695098877,65.33333333333333,303.6537685394287</t>
  </si>
  <si>
    <t>ShapeletSim,0.005087647493928671,100.0,None,None,0.4304545376035902,88.33333333333333,132.3959677219391</t>
  </si>
  <si>
    <t>ShapesAll,0.07189277688662211,99.83333333333333,None,None,0.5586866524815559,87.33333333333333,382.4280023574829</t>
  </si>
  <si>
    <t>SmallKitchenAppliances,0.25481296157836913,92.0,None,None,0.565331387201945,80.53333333333333,300.97967052459717</t>
  </si>
  <si>
    <t>SonyAIBORobotSurface,0.003817125968635082,100.0,None,None,0.14618941343167854,94.34276206322795,166.78858709335327</t>
  </si>
  <si>
    <t>SonyAIBORobotSurfaceII,0.001530359050741902,100.0,None,None,0.07203464820621397,97.16684155299056,208.66777992248535</t>
  </si>
  <si>
    <t>StarLightCurves,0.07910390684008599,97.8,None,None,0.09957315577189571,97.43807673627975,2745.410010576248</t>
  </si>
  <si>
    <t>Strawberry,0.1071932227627651,96.75675675675676,None,None,0.13328815780300496,95.10603588907014,278.5708029270172</t>
  </si>
  <si>
    <t>SwedishLeaf,0.016566312700510025,100.0,None,None,0.09491003425903619,96.64,286.2816581726074</t>
  </si>
  <si>
    <t>Symbols,0.06382450103759765,100.0,None,None,0.22091713376979732,98.09045226130654,274.7529995441437</t>
  </si>
  <si>
    <t>synthetic_control,0.0006847741873934866,100.0,None,None,0.03932288989424706,98.33333333333333,191.05512738227844</t>
  </si>
  <si>
    <t>ToeSegmentation1,0.010683245211839675,100.0,None,None,0.08793945100746657,96.05263157894737,141.2263388633728</t>
  </si>
  <si>
    <t>ToeSegmentation2,0.020599525835778978,100.0,None,None,0.26264333908374493,91.53846153846153,127.68585181236267</t>
  </si>
  <si>
    <t>Trace,0.009307619780302048,100.0,None,None,0.009221507385373116,100.0,139.8068606853485</t>
  </si>
  <si>
    <t>Two_Patterns,0.0014956762813962995,100.0,None,None,0.4354160681311041,86.75,826.3823974132538</t>
  </si>
  <si>
    <t>TwoLeadECG,0.010801688160585321,100.0,None,None,0.09148611523426867,98.4196663740123,239.60887503623962</t>
  </si>
  <si>
    <t>uWaveGestureLibrary_X,0.13731967717675225,96.98660714285714,None,None,0.7085399875289431,76.77275265214963,913.2528839111328</t>
  </si>
  <si>
    <t>uWaveGestureLibrary_Y,0.44860920230192797,86.38392857142857,None,None,0.9381337822115934,66.86208821887215,907.4571242332458</t>
  </si>
  <si>
    <t>uWaveGestureLibrary_Z,0.2710393951939685,93.08035714285714,None,None,0.6656721488581497,74.73478503629258,908.6761875152588</t>
  </si>
  <si>
    <t>UWaveGestureLibraryAll,0.09826781427753824,98.99553571428571,None,None,0.5440534429467636,82.69123394751536,1362.7029175758362</t>
  </si>
  <si>
    <t>wafer,0.0004936034089769236,100.0,None,None,0.01361204342902292,99.75665152498378,1146.8695378303528</t>
  </si>
  <si>
    <t>Wine,0.6384602513229638,68.42105263157895,None,None,0.6454517311520047,57.407407407407405,121.06015753746033</t>
  </si>
  <si>
    <t>WordsSynonyms,0.07753231038761496,100.0,None,None,1.9369105679861804,56.26959247648903,267.31860280036926</t>
  </si>
  <si>
    <t>Worms,0.3163489738068023,94.8051948051948,None,None,0.9635873328256344,57.4585635359116,176.61156368255615</t>
  </si>
  <si>
    <t>WormsTwoClass,0.2096728937966483,93.50649350649351,None,None,0.602280948702143,75.69060773480663,175.94172954559326</t>
  </si>
  <si>
    <t>yoga,0.3866734520594279,86.66666666666667,None,None,0.5132724490165711,75.2,717.3444573879242</t>
  </si>
  <si>
    <t>ztest,0.0007118998910300434,100.0,None,None,0.0007309588836506009,100.0,98.5788004398346</t>
  </si>
  <si>
    <t>zTest50words,0.0006438170676119626,100.0,None,None,0.0030735342297703028,100.0,96.01988101005554</t>
  </si>
  <si>
    <t>ady@gpu3:~/code/time-series-ml/cnns/nnlib/pytorch_experiments/results$</t>
  </si>
  <si>
    <t>2018-11-26-19-59-03-664697</t>
  </si>
  <si>
    <t>learning_rate:</t>
  </si>
  <si>
    <t>scheduler_type:SchedulerType.R</t>
  </si>
  <si>
    <t>educeLROnPlateau</t>
  </si>
  <si>
    <t>loss_type:LossType.CROSS_ENTROPY</t>
  </si>
  <si>
    <t>model_path:no_m</t>
  </si>
  <si>
    <t>odel</t>
  </si>
  <si>
    <t>dataset:ucr</t>
  </si>
  <si>
    <t>:ConvType.STANDARD</t>
  </si>
  <si>
    <t>next_power2:Tru</t>
  </si>
  <si>
    <t>e</t>
  </si>
  <si>
    <t>memory_size:25</t>
  </si>
  <si>
    <t>is_dev_da</t>
  </si>
  <si>
    <t>taset:False</t>
  </si>
  <si>
    <t>dev_percent:30</t>
  </si>
  <si>
    <t xml:space="preserve"> conv_type='STANDARD'</t>
  </si>
  <si>
    <t xml:space="preserve"> dataset='ucr'</t>
  </si>
  <si>
    <t xml:space="preserve"> dev_percent=30</t>
  </si>
  <si>
    <t xml:space="preserve"> dynamic_loss</t>
  </si>
  <si>
    <t>_scale='TRUE'</t>
  </si>
  <si>
    <t xml:space="preserve"> is_dev_dataset='FALSE'</t>
  </si>
  <si>
    <t xml:space="preserve"> lea</t>
  </si>
  <si>
    <t>rning_rate=0.001</t>
  </si>
  <si>
    <t xml:space="preserve"> loss_type='CROSS_ENTROPY'</t>
  </si>
  <si>
    <t xml:space="preserve"> memory_size=25</t>
  </si>
  <si>
    <t xml:space="preserve"> preserve_e</t>
  </si>
  <si>
    <t>nergies=[100]</t>
  </si>
  <si>
    <t xml:space="preserve"> tensor_type='</t>
  </si>
  <si>
    <t>FLOAT32'</t>
  </si>
  <si>
    <t>min_dev_loss</t>
  </si>
  <si>
    <t>max_dev_accuracy</t>
  </si>
  <si>
    <t>None</t>
  </si>
  <si>
    <t>FCN github 2000 epochs</t>
  </si>
  <si>
    <t>FCN standard conv gpu3 300 epochs</t>
  </si>
  <si>
    <t xml:space="preserve">    install on a workstation</t>
  </si>
  <si>
    <t xml:space="preserve"> VM</t>
  </si>
  <si>
    <t xml:space="preserve"> or appliance.</t>
  </si>
  <si>
    <t>-rw-rw---- 1 ady ady  27438 Nov 27 04:13 2018-11-27-04-10-49-226108-dataset-Trace-preserve-energy-100.log</t>
  </si>
  <si>
    <t>-rw-rw---- 1 ady ady  27185 Nov 27 04:26 2018-11-27-04-13-09-064776-dataset-Two_Patterns-preserve-energy-100.log</t>
  </si>
  <si>
    <t>-rw-rw---- 1 ady ady  28227 Nov 27 04:30 2018-11-27-04-26-55-601818-dataset-TwoLeadECG-preserve-energy-100.log</t>
  </si>
  <si>
    <t>-rw-rw---- 1 ady ady  33246 Nov 27 04:46 2018-11-27-04-30-55-272979-dataset-uWaveGestureLibrary_X-preserve-energy-100.log</t>
  </si>
  <si>
    <t>-rw-rw---- 1 ady ady  33342 Nov 27 05:01 2018-11-27-04-46-08-817572-dataset-uWaveGestureLibrary_Y-preserve-energy-100.log</t>
  </si>
  <si>
    <t>-rw-rw---- 1 ady ady  33260 Nov 27 05:16 2018-11-27-05-01-16-590116-dataset-uWaveGestureLibrary_Z-preserve-energy-100.log</t>
  </si>
  <si>
    <t>-rw-rw---- 1 ady ady  33264 Nov 27 05:39 2018-11-27-05-16-25-605706-dataset-UWaveGestureLibraryAll-preserve-energy-100.log</t>
  </si>
  <si>
    <t>-rw-rw---- 1 ady ady  31268 Nov 27 05:58 2018-11-27-05-39-09-321720-dataset-wafer-preserve-energy-100.log</t>
  </si>
  <si>
    <t>-rw-rw---- 1 ady ady  33001 Nov 27 06:00 2018-11-27-05-58-16-428386-dataset-Wine-preserve-energy-100.log</t>
  </si>
  <si>
    <t>-rw-rw---- 1 ady ady  33544 Nov 27 06:04 2018-11-27-06-00-17-533101-dataset-WordsSynonyms-preserve-energy-100.log</t>
  </si>
  <si>
    <t>-rw-rw---- 1 ady ady  33749 Nov 27 06:07 2018-11-27-06-04-44-961372-dataset-Worms-preserve-energy-100.log</t>
  </si>
  <si>
    <t>-rw-rw---- 1 ady ady  33755 Nov 27 06:10 2018-11-27-06-07-41-692351-dataset-WormsTwoClass-preserve-energy-100.log</t>
  </si>
  <si>
    <t>-rw-rw---- 1 ady ady  31253 Nov 27 06:22 2018-11-27-06-10-37-746142-dataset-yoga-preserve-energy-100.log</t>
  </si>
  <si>
    <t>-rw-rw---- 1 ady ady  28091 Nov 27 06:24 2018-11-27-06-22-35-439070-dataset-ztest-preserve-energy-100.log</t>
  </si>
  <si>
    <t>-rw-rw---- 1 ady ady 148121 Nov 27 06:24 mem_log-2018-11-26-19-59-02-899858.log</t>
  </si>
  <si>
    <t>-rw-rw---- 1 ady ady 148121 Nov 27 06:24 additional-info-2018-11-26-19-59-02-899829.log</t>
  </si>
  <si>
    <t>-rw-rw---- 1 ady ady  27799 Nov 27 06:25 2018-11-27-06-24-14-040672-dataset-zTest50words-preserve-energy-100.log</t>
  </si>
  <si>
    <t>-rw-rw---- 1 ady ady  11147 Nov 27 06:25 2018-11-26-19-59-03-664506-ucr-fcnn.log</t>
  </si>
  <si>
    <t>-rw-rw---- 1 ady ady   1783 Nov 27 08:44 mem_log-2018-11-27-08-44-57-456273.log</t>
  </si>
  <si>
    <t>-rw-rw---- 1 ady ady   1783 Nov 27 08:44 additional-info-2018-11-27-08-44-57-456250.log</t>
  </si>
  <si>
    <t>-rw-rw---- 1 ady ady   1881 Nov 27 08:44 2018-11-27-08-44-58-962655-ucr-fcnn.log</t>
  </si>
  <si>
    <t>-rw-rw---- 1 ady ady  14060 Nov 27 08:56 2018-11-26-18-52-13-643820-dataset-HandOutlines-preserve-energy-100.log</t>
  </si>
  <si>
    <t>-rw-rw---- 1 ady ady  70112 Nov 27 08:57 2018-11-27-08-44-58-963279-dataset-50words-preserve-energy-100.log</t>
  </si>
  <si>
    <t>-rw-rw---- 1 ady ady  84416 Nov 27 09:00 2018-11-27-08-44-58-963279-dataset-50words-preserve-energy-100.log</t>
  </si>
  <si>
    <t>ady@gpu3:~/code/time-series-ml/cnns/nnlib/pytorch_experiments/results$ cat 2018-11-24-13-45-08-37</t>
  </si>
  <si>
    <t>2018-11-24-13-45-08-374716-ucr-fcnn.log                              2018-11-24-13-45-08-375171-dataset-Computers-preserve-energy-90.log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</si>
</sst>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compare</a:t>
            </a:r>
            <a:r>
              <a:rPr lang="pl-PL" baseline="0"/>
              <a:t> your FCN with baseline from github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'100-90'!$E$1</c:f>
              <c:strCache>
                <c:ptCount val="1"/>
                <c:pt idx="0">
                  <c:v>FCN github 2000 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'100-90'!$E$2:$E$93</c:f>
              <c:numCache>
                <c:formatCode>General</c:formatCode>
                <c:ptCount val="92"/>
                <c:pt idx="0">
                  <c:v>100</c:v>
                </c:pt>
                <c:pt idx="1">
                  <c:v>67.900000000000006</c:v>
                </c:pt>
                <c:pt idx="2">
                  <c:v>85.7</c:v>
                </c:pt>
                <c:pt idx="3">
                  <c:v>88</c:v>
                </c:pt>
                <c:pt idx="4">
                  <c:v>75</c:v>
                </c:pt>
                <c:pt idx="5">
                  <c:v>95</c:v>
                </c:pt>
                <c:pt idx="6">
                  <c:v>95</c:v>
                </c:pt>
                <c:pt idx="7">
                  <c:v>91.7</c:v>
                </c:pt>
                <c:pt idx="8">
                  <c:v>100</c:v>
                </c:pt>
                <c:pt idx="9">
                  <c:v>84.3</c:v>
                </c:pt>
                <c:pt idx="10">
                  <c:v>81.3</c:v>
                </c:pt>
                <c:pt idx="11">
                  <c:v>100</c:v>
                </c:pt>
                <c:pt idx="12">
                  <c:v>84.8</c:v>
                </c:pt>
                <c:pt idx="13">
                  <c:v>81.5</c:v>
                </c:pt>
                <c:pt idx="14">
                  <c:v>79.2</c:v>
                </c:pt>
                <c:pt idx="15">
                  <c:v>81.3</c:v>
                </c:pt>
                <c:pt idx="16">
                  <c:v>93</c:v>
                </c:pt>
                <c:pt idx="17">
                  <c:v>83.5</c:v>
                </c:pt>
                <c:pt idx="18">
                  <c:v>81.2</c:v>
                </c:pt>
                <c:pt idx="19">
                  <c:v>79</c:v>
                </c:pt>
                <c:pt idx="20">
                  <c:v>80.099999999999994</c:v>
                </c:pt>
                <c:pt idx="21">
                  <c:v>90</c:v>
                </c:pt>
                <c:pt idx="22">
                  <c:v>94.100000000000009</c:v>
                </c:pt>
                <c:pt idx="23">
                  <c:v>98.5</c:v>
                </c:pt>
                <c:pt idx="24">
                  <c:v>72.3</c:v>
                </c:pt>
                <c:pt idx="25">
                  <c:v>92.9</c:v>
                </c:pt>
                <c:pt idx="26">
                  <c:v>93.199999999999989</c:v>
                </c:pt>
                <c:pt idx="27">
                  <c:v>94.8</c:v>
                </c:pt>
                <c:pt idx="28">
                  <c:v>97.1</c:v>
                </c:pt>
                <c:pt idx="29">
                  <c:v>90.600000000000009</c:v>
                </c:pt>
                <c:pt idx="30">
                  <c:v>88.3</c:v>
                </c:pt>
                <c:pt idx="31">
                  <c:v>100</c:v>
                </c:pt>
                <c:pt idx="32">
                  <c:v>76.2</c:v>
                </c:pt>
                <c:pt idx="33">
                  <c:v>77.600000000000009</c:v>
                </c:pt>
                <c:pt idx="34">
                  <c:v>55.099999999999994</c:v>
                </c:pt>
                <c:pt idx="35">
                  <c:v>70.300000000000011</c:v>
                </c:pt>
                <c:pt idx="36">
                  <c:v>41.1</c:v>
                </c:pt>
                <c:pt idx="37">
                  <c:v>40.200000000000003</c:v>
                </c:pt>
                <c:pt idx="38">
                  <c:v>97</c:v>
                </c:pt>
                <c:pt idx="39">
                  <c:v>89.600000000000009</c:v>
                </c:pt>
                <c:pt idx="40">
                  <c:v>80.3</c:v>
                </c:pt>
                <c:pt idx="41">
                  <c:v>86.3</c:v>
                </c:pt>
                <c:pt idx="42">
                  <c:v>98</c:v>
                </c:pt>
                <c:pt idx="43">
                  <c:v>96.7</c:v>
                </c:pt>
                <c:pt idx="44">
                  <c:v>79.2</c:v>
                </c:pt>
                <c:pt idx="45">
                  <c:v>76.8</c:v>
                </c:pt>
                <c:pt idx="46">
                  <c:v>79.5</c:v>
                </c:pt>
                <c:pt idx="47">
                  <c:v>61.199999999999996</c:v>
                </c:pt>
                <c:pt idx="48">
                  <c:v>95</c:v>
                </c:pt>
                <c:pt idx="49">
                  <c:v>96.1</c:v>
                </c:pt>
                <c:pt idx="50">
                  <c:v>95.5</c:v>
                </c:pt>
                <c:pt idx="51">
                  <c:v>83.3</c:v>
                </c:pt>
                <c:pt idx="52">
                  <c:v>98.8</c:v>
                </c:pt>
                <c:pt idx="53">
                  <c:v>82.600000000000009</c:v>
                </c:pt>
                <c:pt idx="54">
                  <c:v>34.5</c:v>
                </c:pt>
                <c:pt idx="55">
                  <c:v>100</c:v>
                </c:pt>
                <c:pt idx="56">
                  <c:v>84.899999999999991</c:v>
                </c:pt>
                <c:pt idx="57">
                  <c:v>90</c:v>
                </c:pt>
                <c:pt idx="58">
                  <c:v>81</c:v>
                </c:pt>
                <c:pt idx="59">
                  <c:v>53.29999999999999</c:v>
                </c:pt>
                <c:pt idx="60">
                  <c:v>66.7</c:v>
                </c:pt>
                <c:pt idx="61">
                  <c:v>86.7</c:v>
                </c:pt>
                <c:pt idx="62">
                  <c:v>89.8</c:v>
                </c:pt>
                <c:pt idx="63">
                  <c:v>80.3</c:v>
                </c:pt>
                <c:pt idx="64">
                  <c:v>96.8</c:v>
                </c:pt>
                <c:pt idx="65">
                  <c:v>96.2</c:v>
                </c:pt>
                <c:pt idx="66">
                  <c:v>96.7</c:v>
                </c:pt>
                <c:pt idx="67">
                  <c:v>96.899999999999991</c:v>
                </c:pt>
                <c:pt idx="68">
                  <c:v>96.6</c:v>
                </c:pt>
                <c:pt idx="69">
                  <c:v>96.2</c:v>
                </c:pt>
                <c:pt idx="70">
                  <c:v>99</c:v>
                </c:pt>
                <c:pt idx="71">
                  <c:v>96.899999999999991</c:v>
                </c:pt>
                <c:pt idx="72">
                  <c:v>91.5</c:v>
                </c:pt>
                <c:pt idx="73">
                  <c:v>100</c:v>
                </c:pt>
                <c:pt idx="74">
                  <c:v>100</c:v>
                </c:pt>
                <c:pt idx="75">
                  <c:v>89.7</c:v>
                </c:pt>
                <c:pt idx="76">
                  <c:v>82.600000000000009</c:v>
                </c:pt>
                <c:pt idx="77">
                  <c:v>75.400000000000006</c:v>
                </c:pt>
                <c:pt idx="78">
                  <c:v>72.5</c:v>
                </c:pt>
                <c:pt idx="79">
                  <c:v>72.899999999999991</c:v>
                </c:pt>
                <c:pt idx="80">
                  <c:v>99.7</c:v>
                </c:pt>
                <c:pt idx="81">
                  <c:v>88.9</c:v>
                </c:pt>
                <c:pt idx="82">
                  <c:v>58.000000000000007</c:v>
                </c:pt>
                <c:pt idx="83">
                  <c:v>66.900000000000006</c:v>
                </c:pt>
                <c:pt idx="84">
                  <c:v>72.899999999999991</c:v>
                </c:pt>
                <c:pt idx="8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441D-BED8-196FAD96C870}"/>
            </c:ext>
          </c:extLst>
        </c:ser>
        <c:ser>
          <c:idx val="1"/>
          <c:order val="1"/>
          <c:tx>
            <c:strRef>
              <c:f>'100-90'!$F$1</c:f>
              <c:strCache>
                <c:ptCount val="1"/>
                <c:pt idx="0">
                  <c:v>FCN standard conv gpu3 300 epochs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'100-90'!$F$2:$F$93</c:f>
              <c:numCache>
                <c:formatCode>General</c:formatCode>
                <c:ptCount val="92"/>
                <c:pt idx="0">
                  <c:v>100</c:v>
                </c:pt>
                <c:pt idx="1">
                  <c:v>65.494505494505404</c:v>
                </c:pt>
                <c:pt idx="2">
                  <c:v>78.260869565217305</c:v>
                </c:pt>
                <c:pt idx="3">
                  <c:v>79.428571428571402</c:v>
                </c:pt>
                <c:pt idx="4">
                  <c:v>66.6666666666666</c:v>
                </c:pt>
                <c:pt idx="5">
                  <c:v>85</c:v>
                </c:pt>
                <c:pt idx="6">
                  <c:v>95</c:v>
                </c:pt>
                <c:pt idx="7">
                  <c:v>91.6666666666666</c:v>
                </c:pt>
                <c:pt idx="8">
                  <c:v>98.3333333333333</c:v>
                </c:pt>
                <c:pt idx="9">
                  <c:v>80.8072916666666</c:v>
                </c:pt>
                <c:pt idx="10">
                  <c:v>79.565217391304301</c:v>
                </c:pt>
                <c:pt idx="11">
                  <c:v>100</c:v>
                </c:pt>
                <c:pt idx="12">
                  <c:v>84</c:v>
                </c:pt>
                <c:pt idx="13">
                  <c:v>78.461538461538396</c:v>
                </c:pt>
                <c:pt idx="14">
                  <c:v>77.435897435897402</c:v>
                </c:pt>
                <c:pt idx="15">
                  <c:v>79.743589743589695</c:v>
                </c:pt>
                <c:pt idx="16">
                  <c:v>93.137254901960702</c:v>
                </c:pt>
                <c:pt idx="17">
                  <c:v>84</c:v>
                </c:pt>
                <c:pt idx="18">
                  <c:v>82.3333333333333</c:v>
                </c:pt>
                <c:pt idx="19">
                  <c:v>80.25</c:v>
                </c:pt>
                <c:pt idx="20">
                  <c:v>77.329192546583798</c:v>
                </c:pt>
                <c:pt idx="21">
                  <c:v>88</c:v>
                </c:pt>
                <c:pt idx="22">
                  <c:v>93.977777777777703</c:v>
                </c:pt>
                <c:pt idx="23">
                  <c:v>98.6062717770034</c:v>
                </c:pt>
                <c:pt idx="24">
                  <c:v>72.312281156788998</c:v>
                </c:pt>
                <c:pt idx="25">
                  <c:v>93.491124260354994</c:v>
                </c:pt>
                <c:pt idx="26">
                  <c:v>92.045454545454504</c:v>
                </c:pt>
                <c:pt idx="27">
                  <c:v>93.902439024390205</c:v>
                </c:pt>
                <c:pt idx="28">
                  <c:v>96</c:v>
                </c:pt>
                <c:pt idx="29">
                  <c:v>91.752291030269305</c:v>
                </c:pt>
                <c:pt idx="30">
                  <c:v>89.631463146314601</c:v>
                </c:pt>
                <c:pt idx="31">
                  <c:v>99.3333333333333</c:v>
                </c:pt>
                <c:pt idx="32">
                  <c:v>75.238095238095198</c:v>
                </c:pt>
                <c:pt idx="33">
                  <c:v>76.599999999999994</c:v>
                </c:pt>
                <c:pt idx="34">
                  <c:v>41.883116883116799</c:v>
                </c:pt>
                <c:pt idx="35">
                  <c:v>60.9375</c:v>
                </c:pt>
                <c:pt idx="36">
                  <c:v>35.818181818181799</c:v>
                </c:pt>
                <c:pt idx="37">
                  <c:v>42.7777777777777</c:v>
                </c:pt>
                <c:pt idx="38">
                  <c:v>95.33527696793</c:v>
                </c:pt>
                <c:pt idx="39">
                  <c:v>91.466666666666598</c:v>
                </c:pt>
                <c:pt idx="40">
                  <c:v>72.131147540983605</c:v>
                </c:pt>
                <c:pt idx="41">
                  <c:v>79.452054794520507</c:v>
                </c:pt>
                <c:pt idx="42">
                  <c:v>93.091684434968002</c:v>
                </c:pt>
                <c:pt idx="43">
                  <c:v>71.6666666666666</c:v>
                </c:pt>
                <c:pt idx="44">
                  <c:v>78.947368421052602</c:v>
                </c:pt>
                <c:pt idx="45">
                  <c:v>74.5</c:v>
                </c:pt>
                <c:pt idx="46">
                  <c:v>69.5</c:v>
                </c:pt>
                <c:pt idx="47">
                  <c:v>58.395989974937301</c:v>
                </c:pt>
                <c:pt idx="48">
                  <c:v>92.092651757188406</c:v>
                </c:pt>
                <c:pt idx="49">
                  <c:v>96.335877862595396</c:v>
                </c:pt>
                <c:pt idx="50">
                  <c:v>95.114503816793899</c:v>
                </c:pt>
                <c:pt idx="51">
                  <c:v>40</c:v>
                </c:pt>
                <c:pt idx="52">
                  <c:v>98.347107438016494</c:v>
                </c:pt>
                <c:pt idx="53">
                  <c:v>82.051282051282001</c:v>
                </c:pt>
                <c:pt idx="54">
                  <c:v>34.124472573839597</c:v>
                </c:pt>
                <c:pt idx="55">
                  <c:v>100</c:v>
                </c:pt>
                <c:pt idx="56">
                  <c:v>83.414634146341399</c:v>
                </c:pt>
                <c:pt idx="57">
                  <c:v>92.096219931271406</c:v>
                </c:pt>
                <c:pt idx="58">
                  <c:v>82.25</c:v>
                </c:pt>
                <c:pt idx="59">
                  <c:v>49.866666666666603</c:v>
                </c:pt>
                <c:pt idx="60">
                  <c:v>65.3333333333333</c:v>
                </c:pt>
                <c:pt idx="61">
                  <c:v>88.3333333333333</c:v>
                </c:pt>
                <c:pt idx="62">
                  <c:v>87.3333333333333</c:v>
                </c:pt>
                <c:pt idx="63">
                  <c:v>80.533333333333303</c:v>
                </c:pt>
                <c:pt idx="64">
                  <c:v>94.342762063227894</c:v>
                </c:pt>
                <c:pt idx="65">
                  <c:v>97.166841552990505</c:v>
                </c:pt>
                <c:pt idx="66">
                  <c:v>97.438076736279697</c:v>
                </c:pt>
                <c:pt idx="67">
                  <c:v>95.1060358890701</c:v>
                </c:pt>
                <c:pt idx="68">
                  <c:v>96.64</c:v>
                </c:pt>
                <c:pt idx="69">
                  <c:v>98.090452261306496</c:v>
                </c:pt>
                <c:pt idx="70">
                  <c:v>98.3333333333333</c:v>
                </c:pt>
                <c:pt idx="71">
                  <c:v>96.052631578947299</c:v>
                </c:pt>
                <c:pt idx="72">
                  <c:v>91.538461538461505</c:v>
                </c:pt>
                <c:pt idx="73">
                  <c:v>100</c:v>
                </c:pt>
                <c:pt idx="74">
                  <c:v>86.75</c:v>
                </c:pt>
                <c:pt idx="75">
                  <c:v>98.419666374012294</c:v>
                </c:pt>
                <c:pt idx="76">
                  <c:v>76.772752652149606</c:v>
                </c:pt>
                <c:pt idx="77">
                  <c:v>66.862088218872103</c:v>
                </c:pt>
                <c:pt idx="78">
                  <c:v>74.734785036292493</c:v>
                </c:pt>
                <c:pt idx="79">
                  <c:v>82.6912339475153</c:v>
                </c:pt>
                <c:pt idx="80">
                  <c:v>99.756651524983695</c:v>
                </c:pt>
                <c:pt idx="81">
                  <c:v>57.407407407407398</c:v>
                </c:pt>
                <c:pt idx="82">
                  <c:v>56.269592476489002</c:v>
                </c:pt>
                <c:pt idx="83">
                  <c:v>57.458563535911601</c:v>
                </c:pt>
                <c:pt idx="84">
                  <c:v>75.690607734806605</c:v>
                </c:pt>
                <c:pt idx="85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441D-BED8-196FAD96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53664"/>
        <c:axId val="2002255136"/>
      </c:lineChart>
      <c:catAx>
        <c:axId val="19956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5136"/>
        <c:crosses val="autoZero"/>
        <c:auto val="1"/>
        <c:lblAlgn val="ctr"/>
        <c:lblOffset val="100"/>
        <c:noMultiLvlLbl val="0"/>
      </c:catAx>
      <c:valAx>
        <c:axId val="2002255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</xdr:rowOff>
    </xdr:from>
    <xdr:to>
      <xdr:col>14</xdr:col>
      <xdr:colOff>320040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03544-612D-465B-8BC1-30927F0A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F87"/>
  <sheetViews>
    <sheetView tabSelected="1" topLeftCell="A40" workbookViewId="0">
      <selection activeCell="G51" sqref="G51"/>
    </sheetView>
  </sheetViews>
  <sheetFormatPr defaultRowHeight="14.4"/>
  <cols>
    <col min="1" max="1" width="29.15625" customWidth="1"/>
    <col min="2" max="2" width="14.83984375" customWidth="1"/>
    <col min="3" max="3" width="14.9453125" customWidth="1"/>
    <col min="5" max="5" width="11.68359375" customWidth="1"/>
  </cols>
  <sheetData>
    <row r="1" spans="1:6">
      <c r="B1" t="s">
        <v>236</v>
      </c>
      <c r="C1" t="s">
        <v>236</v>
      </c>
      <c r="E1" t="s">
        <v>639</v>
      </c>
      <c r="F1" t="s">
        <v>640</v>
      </c>
    </row>
    <row r="2" spans="1:6">
      <c r="A2" t="s">
        <v>0</v>
      </c>
      <c r="B2">
        <v>100</v>
      </c>
      <c r="C2">
        <v>90</v>
      </c>
      <c r="E2">
        <v>100</v>
      </c>
      <c r="F2">
        <v>100</v>
      </c>
    </row>
    <row r="3" spans="1:6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  <c r="E3">
        <f>'fcn-github'!L2*100</f>
        <v>67.900000000000006</v>
      </c>
      <c r="F3">
        <f>'gpu3'!G592</f>
        <v>65.494505494505404</v>
      </c>
    </row>
    <row r="4" spans="1:6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  <c r="E4">
        <f>'fcn-github'!L3*100</f>
        <v>85.7</v>
      </c>
      <c r="F4">
        <f>'gpu3'!G593</f>
        <v>78.260869565217305</v>
      </c>
    </row>
    <row r="5" spans="1:6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  <c r="E5">
        <f>'fcn-github'!L4*100</f>
        <v>88</v>
      </c>
      <c r="F5">
        <f>'gpu3'!G594</f>
        <v>79.428571428571402</v>
      </c>
    </row>
    <row r="6" spans="1:6">
      <c r="A6" t="str">
        <f>'gpu3'!A24</f>
        <v>Beef</v>
      </c>
      <c r="B6">
        <f>AVERAGE(results!B6:C6)</f>
        <v>60</v>
      </c>
      <c r="C6">
        <f>AVERAGE(results!O6:S6)</f>
        <v>49.333333333333321</v>
      </c>
      <c r="E6">
        <f>'fcn-github'!L5*100</f>
        <v>75</v>
      </c>
      <c r="F6">
        <f>'gpu3'!G595</f>
        <v>66.6666666666666</v>
      </c>
    </row>
    <row r="7" spans="1:6">
      <c r="A7" t="str">
        <f>'gpu3'!A30</f>
        <v>BeetleFly</v>
      </c>
      <c r="B7">
        <f>AVERAGE(results!B7:C7)</f>
        <v>80</v>
      </c>
      <c r="C7">
        <f>AVERAGE(results!O7:S7)</f>
        <v>94</v>
      </c>
      <c r="E7">
        <f>'fcn-github'!L6*100</f>
        <v>95</v>
      </c>
      <c r="F7">
        <f>'gpu3'!G596</f>
        <v>85</v>
      </c>
    </row>
    <row r="8" spans="1:6">
      <c r="A8" t="str">
        <f>'gpu3'!A36</f>
        <v>BirdChicken</v>
      </c>
      <c r="B8">
        <f>AVERAGE(results!B8:C8)</f>
        <v>90</v>
      </c>
      <c r="C8">
        <f>AVERAGE(results!O8:S8)</f>
        <v>79</v>
      </c>
      <c r="E8">
        <f>'fcn-github'!L7*100</f>
        <v>95</v>
      </c>
      <c r="F8">
        <f>'gpu3'!G597</f>
        <v>95</v>
      </c>
    </row>
    <row r="9" spans="1:6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  <c r="E9">
        <f>'fcn-github'!L8*100</f>
        <v>91.7</v>
      </c>
      <c r="F9">
        <f>'gpu3'!G598</f>
        <v>91.6666666666666</v>
      </c>
    </row>
    <row r="10" spans="1:6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  <c r="E10">
        <f>'fcn-github'!L9*100</f>
        <v>100</v>
      </c>
      <c r="F10">
        <f>'gpu3'!G599</f>
        <v>98.3333333333333</v>
      </c>
    </row>
    <row r="11" spans="1:6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  <c r="E11">
        <f>'fcn-github'!L10*100</f>
        <v>84.3</v>
      </c>
      <c r="F11">
        <f>'gpu3'!G600</f>
        <v>80.8072916666666</v>
      </c>
    </row>
    <row r="12" spans="1:6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  <c r="E12">
        <f>'fcn-github'!L11*100</f>
        <v>81.3</v>
      </c>
      <c r="F12">
        <f>'gpu3'!G601</f>
        <v>79.565217391304301</v>
      </c>
    </row>
    <row r="13" spans="1:6">
      <c r="A13" t="str">
        <f>'gpu3'!A66</f>
        <v>Coffee</v>
      </c>
      <c r="B13">
        <f>AVERAGE(results!B13:C13)</f>
        <v>100</v>
      </c>
      <c r="C13">
        <f>'gpu2'!E115</f>
        <v>96.428571428571402</v>
      </c>
      <c r="E13">
        <f>'fcn-github'!L12*100</f>
        <v>100</v>
      </c>
      <c r="F13">
        <f>'gpu3'!G602</f>
        <v>100</v>
      </c>
    </row>
    <row r="14" spans="1:6">
      <c r="A14" t="s">
        <v>93</v>
      </c>
      <c r="B14">
        <f>'gpu3'!E740</f>
        <v>84</v>
      </c>
      <c r="C14">
        <f>AVERAGE(results!$M14:$N14)</f>
        <v>66.199999999999989</v>
      </c>
      <c r="E14">
        <f>'fcn-github'!L13*100</f>
        <v>84.8</v>
      </c>
      <c r="F14">
        <f>'gpu3'!G603</f>
        <v>84</v>
      </c>
    </row>
    <row r="15" spans="1:6">
      <c r="A15" t="s">
        <v>94</v>
      </c>
      <c r="B15">
        <f>'gpu3'!E741</f>
        <v>77.435897435897402</v>
      </c>
      <c r="C15">
        <f>AVERAGE(results!$M15:$N15)</f>
        <v>66.410256410256352</v>
      </c>
      <c r="E15">
        <f>'fcn-github'!L14*100</f>
        <v>81.5</v>
      </c>
      <c r="F15">
        <f>'gpu3'!G604</f>
        <v>78.461538461538396</v>
      </c>
    </row>
    <row r="16" spans="1:6">
      <c r="A16" t="s">
        <v>95</v>
      </c>
      <c r="B16">
        <f>'gpu3'!E742</f>
        <v>77.948717948717899</v>
      </c>
      <c r="C16">
        <f>AVERAGE(results!$M16:$N16)</f>
        <v>61.923076923076898</v>
      </c>
      <c r="E16">
        <f>'fcn-github'!L15*100</f>
        <v>79.2</v>
      </c>
      <c r="F16">
        <f>'gpu3'!G605</f>
        <v>77.435897435897402</v>
      </c>
    </row>
    <row r="17" spans="1:6">
      <c r="A17" t="s">
        <v>96</v>
      </c>
      <c r="B17">
        <f>'gpu3'!E743</f>
        <v>78.461538461538396</v>
      </c>
      <c r="C17">
        <f>AVERAGE(results!$M17:$N17)</f>
        <v>67.692307692307651</v>
      </c>
      <c r="E17">
        <f>'fcn-github'!L16*100</f>
        <v>81.3</v>
      </c>
      <c r="F17">
        <f>'gpu3'!G606</f>
        <v>79.743589743589695</v>
      </c>
    </row>
    <row r="18" spans="1:6">
      <c r="A18" t="s">
        <v>97</v>
      </c>
      <c r="B18">
        <f>'gpu3'!E744</f>
        <v>91.176470588235205</v>
      </c>
      <c r="C18">
        <f>AVERAGE(results!$M18:$N18)</f>
        <v>66.6666666666666</v>
      </c>
      <c r="E18">
        <f>'fcn-github'!L17*100</f>
        <v>93</v>
      </c>
      <c r="F18">
        <f>'gpu3'!G607</f>
        <v>93.137254901960702</v>
      </c>
    </row>
    <row r="19" spans="1:6">
      <c r="A19" t="s">
        <v>98</v>
      </c>
      <c r="B19">
        <f>'gpu3'!E745</f>
        <v>84.75</v>
      </c>
      <c r="C19">
        <f>AVERAGE(results!$M19:$N19)</f>
        <v>79.75</v>
      </c>
      <c r="E19">
        <f>'fcn-github'!L18*100</f>
        <v>83.5</v>
      </c>
      <c r="F19">
        <f>'gpu3'!G608</f>
        <v>84</v>
      </c>
    </row>
    <row r="20" spans="1:6">
      <c r="A20" t="s">
        <v>99</v>
      </c>
      <c r="B20">
        <f>'gpu3'!E746</f>
        <v>81.1666666666666</v>
      </c>
      <c r="C20">
        <f>AVERAGE(results!$M20:$N20)</f>
        <v>75.3333333333333</v>
      </c>
      <c r="E20">
        <f>'fcn-github'!L19*100</f>
        <v>81.2</v>
      </c>
      <c r="F20">
        <f>'gpu3'!G609</f>
        <v>82.3333333333333</v>
      </c>
    </row>
    <row r="21" spans="1:6">
      <c r="A21" t="s">
        <v>100</v>
      </c>
      <c r="B21">
        <f>'gpu3'!E747</f>
        <v>79.5</v>
      </c>
      <c r="C21">
        <f>AVERAGE(results!$M21:$N21)</f>
        <v>74.25</v>
      </c>
      <c r="E21">
        <f>'fcn-github'!L20*100</f>
        <v>79</v>
      </c>
      <c r="F21">
        <f>'gpu3'!G610</f>
        <v>80.25</v>
      </c>
    </row>
    <row r="22" spans="1:6">
      <c r="A22" t="s">
        <v>101</v>
      </c>
      <c r="B22">
        <f>'gpu3'!E748</f>
        <v>77.950310559006198</v>
      </c>
      <c r="C22">
        <f>AVERAGE(results!$M22:$N22)</f>
        <v>75.776397515527904</v>
      </c>
      <c r="E22">
        <f>'fcn-github'!L21*100</f>
        <v>80.099999999999994</v>
      </c>
      <c r="F22">
        <f>'gpu3'!G611</f>
        <v>77.329192546583798</v>
      </c>
    </row>
    <row r="23" spans="1:6">
      <c r="A23" t="s">
        <v>102</v>
      </c>
      <c r="B23">
        <f>'gpu3'!E749</f>
        <v>88</v>
      </c>
      <c r="C23">
        <f>AVERAGE(results!$M23:$N23)</f>
        <v>88</v>
      </c>
      <c r="E23">
        <f>'fcn-github'!L22*100</f>
        <v>90</v>
      </c>
      <c r="F23">
        <f>'gpu3'!G612</f>
        <v>88</v>
      </c>
    </row>
    <row r="24" spans="1:6">
      <c r="A24" t="s">
        <v>103</v>
      </c>
      <c r="B24">
        <f>'gpu3'!E750</f>
        <v>93.911111111111097</v>
      </c>
      <c r="C24">
        <f>AVERAGE(results!$M24:$N24)</f>
        <v>94.288888888888806</v>
      </c>
      <c r="E24">
        <f>'fcn-github'!L23*100</f>
        <v>94.100000000000009</v>
      </c>
      <c r="F24">
        <f>'gpu3'!G613</f>
        <v>93.977777777777703</v>
      </c>
    </row>
    <row r="25" spans="1:6">
      <c r="A25" t="s">
        <v>104</v>
      </c>
      <c r="B25">
        <f>'gpu3'!E751</f>
        <v>97.677119628339099</v>
      </c>
      <c r="C25">
        <f>AVERAGE(results!$M25:$N25)</f>
        <v>98.7224157955865</v>
      </c>
      <c r="E25">
        <f>'fcn-github'!L24*100</f>
        <v>98.5</v>
      </c>
      <c r="F25">
        <f>'gpu3'!G614</f>
        <v>98.6062717770034</v>
      </c>
    </row>
    <row r="26" spans="1:6">
      <c r="A26" t="s">
        <v>105</v>
      </c>
      <c r="B26">
        <f>'gpu3'!E752</f>
        <v>75.204253663597399</v>
      </c>
      <c r="C26">
        <f>AVERAGE(results!$M26:$N26)</f>
        <v>65.049928673323805</v>
      </c>
      <c r="E26">
        <f>'fcn-github'!L25*100</f>
        <v>72.3</v>
      </c>
      <c r="F26">
        <f>'gpu3'!G615</f>
        <v>72.312281156788998</v>
      </c>
    </row>
    <row r="27" spans="1:6">
      <c r="A27" t="s">
        <v>106</v>
      </c>
      <c r="B27">
        <f>'gpu3'!E753</f>
        <v>92.899408284023593</v>
      </c>
      <c r="C27">
        <f>AVERAGE(results!$M27:$N27)</f>
        <v>77.869822485207095</v>
      </c>
      <c r="E27">
        <f>'fcn-github'!L26*100</f>
        <v>92.9</v>
      </c>
      <c r="F27">
        <f>'gpu3'!G616</f>
        <v>93.491124260354994</v>
      </c>
    </row>
    <row r="28" spans="1:6">
      <c r="A28" t="s">
        <v>107</v>
      </c>
      <c r="B28">
        <f>'gpu3'!E384</f>
        <v>92.045454545454504</v>
      </c>
      <c r="C28">
        <f>'gpu2'!E156</f>
        <v>90.909090909090907</v>
      </c>
      <c r="E28">
        <f>'fcn-github'!L27*100</f>
        <v>93.199999999999989</v>
      </c>
      <c r="F28">
        <f>'gpu3'!G617</f>
        <v>92.045454545454504</v>
      </c>
    </row>
    <row r="29" spans="1:6">
      <c r="A29" t="s">
        <v>108</v>
      </c>
      <c r="B29">
        <f>'gpu3'!E385</f>
        <v>92.390243902438996</v>
      </c>
      <c r="C29">
        <f>'gpu2'!E157</f>
        <v>92.975609756097498</v>
      </c>
      <c r="E29">
        <f>'fcn-github'!L28*100</f>
        <v>94.8</v>
      </c>
      <c r="F29">
        <f>'gpu3'!G618</f>
        <v>93.902439024390205</v>
      </c>
    </row>
    <row r="30" spans="1:6">
      <c r="A30" t="s">
        <v>109</v>
      </c>
      <c r="B30">
        <f>'gpu3'!E386</f>
        <v>96.571428571428498</v>
      </c>
      <c r="C30">
        <f>'gpu2'!E158</f>
        <v>59.428571428571402</v>
      </c>
      <c r="E30">
        <f>'fcn-github'!L29*100</f>
        <v>97.1</v>
      </c>
      <c r="F30">
        <f>'gpu3'!G619</f>
        <v>96</v>
      </c>
    </row>
    <row r="31" spans="1:6">
      <c r="A31" t="s">
        <v>110</v>
      </c>
      <c r="B31">
        <f>'gpu3'!E387</f>
        <v>91.113579561232996</v>
      </c>
      <c r="C31">
        <f>'gpu2'!E159</f>
        <v>84.587614551513397</v>
      </c>
      <c r="E31">
        <f>'fcn-github'!L30*100</f>
        <v>90.600000000000009</v>
      </c>
      <c r="F31">
        <f>'gpu3'!G620</f>
        <v>91.752291030269305</v>
      </c>
    </row>
    <row r="32" spans="1:6">
      <c r="A32" t="s">
        <v>111</v>
      </c>
      <c r="C32">
        <f>'gpu2'!E160</f>
        <v>77.722772277227705</v>
      </c>
      <c r="E32">
        <f>'fcn-github'!L31*100</f>
        <v>88.3</v>
      </c>
      <c r="F32">
        <f>'gpu3'!G621</f>
        <v>89.631463146314601</v>
      </c>
    </row>
    <row r="33" spans="1:6">
      <c r="A33" t="s">
        <v>112</v>
      </c>
      <c r="C33">
        <f>'gpu2'!E161</f>
        <v>85.3333333333333</v>
      </c>
      <c r="E33">
        <f>'fcn-github'!L32*100</f>
        <v>100</v>
      </c>
      <c r="F33">
        <f>'gpu3'!G622</f>
        <v>99.3333333333333</v>
      </c>
    </row>
    <row r="34" spans="1:6">
      <c r="A34" t="s">
        <v>113</v>
      </c>
      <c r="C34">
        <f>'gpu2'!E162</f>
        <v>76.190476190476105</v>
      </c>
      <c r="E34">
        <f>'fcn-github'!L33*100</f>
        <v>76.2</v>
      </c>
      <c r="F34">
        <f>'gpu3'!G623</f>
        <v>75.238095238095198</v>
      </c>
    </row>
    <row r="35" spans="1:6">
      <c r="A35" t="s">
        <v>114</v>
      </c>
      <c r="C35">
        <f>gpu2HandOutlines!E287</f>
        <v>83.8</v>
      </c>
      <c r="E35">
        <f>'fcn-github'!L34*100</f>
        <v>77.600000000000009</v>
      </c>
      <c r="F35">
        <f>'gpu3'!G624</f>
        <v>76.599999999999994</v>
      </c>
    </row>
    <row r="36" spans="1:6">
      <c r="A36" t="s">
        <v>115</v>
      </c>
      <c r="E36">
        <f>'fcn-github'!L35*100</f>
        <v>55.099999999999994</v>
      </c>
      <c r="F36">
        <f>'gpu3'!G625</f>
        <v>41.883116883116799</v>
      </c>
    </row>
    <row r="37" spans="1:6">
      <c r="A37" t="s">
        <v>116</v>
      </c>
      <c r="E37">
        <f>'fcn-github'!L36*100</f>
        <v>70.300000000000011</v>
      </c>
      <c r="F37">
        <f>'gpu3'!G626</f>
        <v>60.9375</v>
      </c>
    </row>
    <row r="38" spans="1:6">
      <c r="A38" t="s">
        <v>117</v>
      </c>
      <c r="E38">
        <f>'fcn-github'!L37*100</f>
        <v>41.1</v>
      </c>
      <c r="F38">
        <f>'gpu3'!G627</f>
        <v>35.818181818181799</v>
      </c>
    </row>
    <row r="39" spans="1:6">
      <c r="A39" t="s">
        <v>118</v>
      </c>
      <c r="E39">
        <f>'fcn-github'!L38*100</f>
        <v>40.200000000000003</v>
      </c>
      <c r="F39">
        <f>'gpu3'!G628</f>
        <v>42.7777777777777</v>
      </c>
    </row>
    <row r="40" spans="1:6">
      <c r="A40" t="s">
        <v>119</v>
      </c>
      <c r="B40">
        <f>'skr-compute1'!E79</f>
        <v>95.918367346938695</v>
      </c>
      <c r="C40">
        <f>'skr-compute1'!E56</f>
        <v>94.557823129251702</v>
      </c>
      <c r="E40">
        <f>'fcn-github'!L39*100</f>
        <v>97</v>
      </c>
      <c r="F40">
        <f>'gpu3'!G629</f>
        <v>95.33527696793</v>
      </c>
    </row>
    <row r="41" spans="1:6">
      <c r="A41" t="s">
        <v>120</v>
      </c>
      <c r="B41">
        <f>'skr-compute1'!E80</f>
        <v>89.066666666666606</v>
      </c>
      <c r="C41">
        <f>'skr-compute1'!E57</f>
        <v>85.3333333333333</v>
      </c>
      <c r="E41">
        <f>'fcn-github'!L40*100</f>
        <v>89.600000000000009</v>
      </c>
      <c r="F41">
        <f>'gpu3'!G630</f>
        <v>91.466666666666598</v>
      </c>
    </row>
    <row r="42" spans="1:6">
      <c r="A42" t="s">
        <v>121</v>
      </c>
      <c r="B42">
        <f>'skr-compute1'!E81</f>
        <v>70.491803278688494</v>
      </c>
      <c r="C42">
        <f>'skr-compute1'!E58</f>
        <v>75.4098360655737</v>
      </c>
      <c r="E42">
        <f>'fcn-github'!L41*100</f>
        <v>80.3</v>
      </c>
      <c r="F42">
        <f>'gpu3'!G631</f>
        <v>72.131147540983605</v>
      </c>
    </row>
    <row r="43" spans="1:6">
      <c r="A43" t="s">
        <v>122</v>
      </c>
      <c r="B43">
        <f>'skr-compute1'!E82</f>
        <v>80.821917808219098</v>
      </c>
      <c r="C43">
        <f>'skr-compute1'!E59</f>
        <v>79.452054794520507</v>
      </c>
      <c r="E43">
        <f>'fcn-github'!L42*100</f>
        <v>86.3</v>
      </c>
      <c r="F43">
        <f>'gpu3'!G632</f>
        <v>79.452054794520507</v>
      </c>
    </row>
    <row r="44" spans="1:6">
      <c r="A44" t="s">
        <v>123</v>
      </c>
      <c r="B44">
        <f>'skr-compute1'!E83</f>
        <v>90.149253731343194</v>
      </c>
      <c r="C44">
        <f>'skr-compute1'!E60</f>
        <v>92.537313432835802</v>
      </c>
      <c r="E44">
        <f>'fcn-github'!L43*100</f>
        <v>98</v>
      </c>
      <c r="F44">
        <f>'gpu3'!G633</f>
        <v>93.091684434968002</v>
      </c>
    </row>
    <row r="45" spans="1:6">
      <c r="A45" t="s">
        <v>124</v>
      </c>
      <c r="B45">
        <f>'skr-compute1'!E84</f>
        <v>65</v>
      </c>
      <c r="C45">
        <f>'skr-compute1'!E61</f>
        <v>60</v>
      </c>
      <c r="E45">
        <f>'fcn-github'!L44*100</f>
        <v>96.7</v>
      </c>
      <c r="F45">
        <f>'gpu3'!G634</f>
        <v>71.6666666666666</v>
      </c>
    </row>
    <row r="46" spans="1:6">
      <c r="A46" t="s">
        <v>125</v>
      </c>
      <c r="E46">
        <f>'fcn-github'!L45*100</f>
        <v>79.2</v>
      </c>
      <c r="F46">
        <f>'gpu3'!G635</f>
        <v>78.947368421052602</v>
      </c>
    </row>
    <row r="47" spans="1:6">
      <c r="A47" t="s">
        <v>126</v>
      </c>
      <c r="E47">
        <f>'fcn-github'!L46*100</f>
        <v>76.8</v>
      </c>
      <c r="F47">
        <f>'gpu3'!G636</f>
        <v>74.5</v>
      </c>
    </row>
    <row r="48" spans="1:6">
      <c r="A48" t="s">
        <v>127</v>
      </c>
      <c r="E48">
        <f>'fcn-github'!L47*100</f>
        <v>79.5</v>
      </c>
      <c r="F48">
        <f>'gpu3'!G637</f>
        <v>69.5</v>
      </c>
    </row>
    <row r="49" spans="1:6">
      <c r="A49" t="s">
        <v>128</v>
      </c>
      <c r="E49">
        <f>'fcn-github'!L48*100</f>
        <v>61.199999999999996</v>
      </c>
      <c r="F49">
        <f>'gpu3'!G638</f>
        <v>58.395989974937301</v>
      </c>
    </row>
    <row r="50" spans="1:6">
      <c r="A50" t="s">
        <v>129</v>
      </c>
      <c r="E50">
        <f>'fcn-github'!L49*100</f>
        <v>95</v>
      </c>
      <c r="F50">
        <f>'gpu3'!G639</f>
        <v>92.092651757188406</v>
      </c>
    </row>
    <row r="51" spans="1:6">
      <c r="A51" t="s">
        <v>130</v>
      </c>
      <c r="E51">
        <f>'fcn-github'!L50*100</f>
        <v>96.1</v>
      </c>
      <c r="F51">
        <f>'gpu3'!G640</f>
        <v>96.335877862595396</v>
      </c>
    </row>
    <row r="52" spans="1:6">
      <c r="A52" t="s">
        <v>131</v>
      </c>
      <c r="E52">
        <f>'fcn-github'!L51*100</f>
        <v>95.5</v>
      </c>
      <c r="F52">
        <f>'gpu3'!G641</f>
        <v>95.114503816793899</v>
      </c>
    </row>
    <row r="53" spans="1:6">
      <c r="A53" t="s">
        <v>132</v>
      </c>
      <c r="C53">
        <f>athena!E14</f>
        <v>40</v>
      </c>
      <c r="E53">
        <f>'fcn-github'!L52*100</f>
        <v>83.3</v>
      </c>
      <c r="F53">
        <f>'gpu3'!G642</f>
        <v>40</v>
      </c>
    </row>
    <row r="54" spans="1:6">
      <c r="A54" t="s">
        <v>133</v>
      </c>
      <c r="E54">
        <f>'fcn-github'!L53*100</f>
        <v>98.8</v>
      </c>
      <c r="F54">
        <f>'gpu3'!G643</f>
        <v>98.347107438016494</v>
      </c>
    </row>
    <row r="55" spans="1:6">
      <c r="A55" t="s">
        <v>134</v>
      </c>
      <c r="E55">
        <f>'fcn-github'!L54*100</f>
        <v>82.600000000000009</v>
      </c>
      <c r="F55">
        <f>'gpu3'!G644</f>
        <v>82.051282051282001</v>
      </c>
    </row>
    <row r="56" spans="1:6">
      <c r="A56" t="s">
        <v>135</v>
      </c>
      <c r="E56">
        <f>'fcn-github'!L55*100</f>
        <v>34.5</v>
      </c>
      <c r="F56">
        <f>'gpu3'!G645</f>
        <v>34.124472573839597</v>
      </c>
    </row>
    <row r="57" spans="1:6">
      <c r="A57" t="s">
        <v>136</v>
      </c>
      <c r="E57">
        <f>'fcn-github'!L56*100</f>
        <v>100</v>
      </c>
      <c r="F57">
        <f>'gpu3'!G646</f>
        <v>100</v>
      </c>
    </row>
    <row r="58" spans="1:6">
      <c r="A58" t="s">
        <v>137</v>
      </c>
      <c r="E58">
        <f>'fcn-github'!L57*100</f>
        <v>84.899999999999991</v>
      </c>
      <c r="F58">
        <f>'gpu3'!G647</f>
        <v>83.414634146341399</v>
      </c>
    </row>
    <row r="59" spans="1:6">
      <c r="A59" t="s">
        <v>138</v>
      </c>
      <c r="E59">
        <f>'fcn-github'!L58*100</f>
        <v>90</v>
      </c>
      <c r="F59">
        <f>'gpu3'!G648</f>
        <v>92.096219931271406</v>
      </c>
    </row>
    <row r="60" spans="1:6">
      <c r="A60" t="s">
        <v>139</v>
      </c>
      <c r="E60">
        <f>'fcn-github'!L59*100</f>
        <v>81</v>
      </c>
      <c r="F60">
        <f>'gpu3'!G649</f>
        <v>82.25</v>
      </c>
    </row>
    <row r="61" spans="1:6">
      <c r="A61" t="s">
        <v>140</v>
      </c>
      <c r="E61">
        <f>'fcn-github'!L60*100</f>
        <v>53.29999999999999</v>
      </c>
      <c r="F61">
        <f>'gpu3'!G650</f>
        <v>49.866666666666603</v>
      </c>
    </row>
    <row r="62" spans="1:6">
      <c r="A62" t="s">
        <v>141</v>
      </c>
      <c r="E62">
        <f>'fcn-github'!L61*100</f>
        <v>66.7</v>
      </c>
      <c r="F62">
        <f>'gpu3'!G651</f>
        <v>65.3333333333333</v>
      </c>
    </row>
    <row r="63" spans="1:6">
      <c r="A63" t="s">
        <v>142</v>
      </c>
      <c r="E63">
        <f>'fcn-github'!L62*100</f>
        <v>86.7</v>
      </c>
      <c r="F63">
        <f>'gpu3'!G652</f>
        <v>88.3333333333333</v>
      </c>
    </row>
    <row r="64" spans="1:6">
      <c r="A64" t="s">
        <v>143</v>
      </c>
      <c r="E64">
        <f>'fcn-github'!L63*100</f>
        <v>89.8</v>
      </c>
      <c r="F64">
        <f>'gpu3'!G653</f>
        <v>87.3333333333333</v>
      </c>
    </row>
    <row r="65" spans="1:6">
      <c r="A65" t="s">
        <v>144</v>
      </c>
      <c r="E65">
        <f>'fcn-github'!L64*100</f>
        <v>80.3</v>
      </c>
      <c r="F65">
        <f>'gpu3'!G654</f>
        <v>80.533333333333303</v>
      </c>
    </row>
    <row r="66" spans="1:6">
      <c r="A66" t="s">
        <v>145</v>
      </c>
      <c r="E66">
        <f>'fcn-github'!L65*100</f>
        <v>96.8</v>
      </c>
      <c r="F66">
        <f>'gpu3'!G655</f>
        <v>94.342762063227894</v>
      </c>
    </row>
    <row r="67" spans="1:6">
      <c r="A67" t="s">
        <v>146</v>
      </c>
      <c r="E67">
        <f>'fcn-github'!L66*100</f>
        <v>96.2</v>
      </c>
      <c r="F67">
        <f>'gpu3'!G656</f>
        <v>97.166841552990505</v>
      </c>
    </row>
    <row r="68" spans="1:6">
      <c r="A68" t="s">
        <v>147</v>
      </c>
      <c r="E68">
        <f>'fcn-github'!L67*100</f>
        <v>96.7</v>
      </c>
      <c r="F68">
        <f>'gpu3'!G657</f>
        <v>97.438076736279697</v>
      </c>
    </row>
    <row r="69" spans="1:6">
      <c r="A69" t="s">
        <v>148</v>
      </c>
      <c r="E69">
        <f>'fcn-github'!L68*100</f>
        <v>96.899999999999991</v>
      </c>
      <c r="F69">
        <f>'gpu3'!G658</f>
        <v>95.1060358890701</v>
      </c>
    </row>
    <row r="70" spans="1:6">
      <c r="A70" t="str">
        <f>'gpu3'!A81</f>
        <v>SwedishLeaf</v>
      </c>
      <c r="C70">
        <v>83.68</v>
      </c>
      <c r="E70">
        <f>'fcn-github'!L69*100</f>
        <v>96.6</v>
      </c>
      <c r="F70">
        <f>'gpu3'!G659</f>
        <v>96.64</v>
      </c>
    </row>
    <row r="71" spans="1:6">
      <c r="A71" t="str">
        <f>'gpu3'!A80</f>
        <v>Symbols</v>
      </c>
      <c r="C71">
        <v>88.040201005025096</v>
      </c>
      <c r="E71">
        <f>'fcn-github'!L70*100</f>
        <v>96.2</v>
      </c>
      <c r="F71">
        <f>'gpu3'!G660</f>
        <v>98.090452261306496</v>
      </c>
    </row>
    <row r="72" spans="1:6">
      <c r="A72" t="str">
        <f>'gpu3'!A79</f>
        <v>synthetic_control</v>
      </c>
      <c r="C72">
        <v>99.3333333333333</v>
      </c>
      <c r="E72">
        <f>'fcn-github'!L71*100</f>
        <v>99</v>
      </c>
      <c r="F72">
        <f>'gpu3'!G661</f>
        <v>98.3333333333333</v>
      </c>
    </row>
    <row r="73" spans="1:6">
      <c r="A73" t="str">
        <f>'gpu3'!A78</f>
        <v>ToeSegmentation1</v>
      </c>
      <c r="C73">
        <v>94.298245614034997</v>
      </c>
      <c r="E73">
        <f>'fcn-github'!L72*100</f>
        <v>96.899999999999991</v>
      </c>
      <c r="F73">
        <f>'gpu3'!G662</f>
        <v>96.052631578947299</v>
      </c>
    </row>
    <row r="74" spans="1:6">
      <c r="A74" t="str">
        <f>'gpu3'!A77</f>
        <v>ToeSegmentation2</v>
      </c>
      <c r="C74">
        <v>75.384615384615302</v>
      </c>
      <c r="E74">
        <f>'fcn-github'!L73*100</f>
        <v>91.5</v>
      </c>
      <c r="F74">
        <f>'gpu3'!G663</f>
        <v>91.538461538461505</v>
      </c>
    </row>
    <row r="75" spans="1:6">
      <c r="A75" t="s">
        <v>149</v>
      </c>
      <c r="E75">
        <f>'fcn-github'!L74*100</f>
        <v>100</v>
      </c>
      <c r="F75">
        <f>'gpu3'!G664</f>
        <v>100</v>
      </c>
    </row>
    <row r="76" spans="1:6">
      <c r="A76" t="s">
        <v>150</v>
      </c>
      <c r="E76">
        <f>'fcn-github'!L75*100</f>
        <v>100</v>
      </c>
      <c r="F76">
        <f>'gpu3'!G665</f>
        <v>86.75</v>
      </c>
    </row>
    <row r="77" spans="1:6">
      <c r="A77" t="s">
        <v>151</v>
      </c>
      <c r="E77">
        <f>'fcn-github'!L76*100</f>
        <v>89.7</v>
      </c>
      <c r="F77">
        <f>'gpu3'!G666</f>
        <v>98.419666374012294</v>
      </c>
    </row>
    <row r="78" spans="1:6">
      <c r="A78" t="s">
        <v>152</v>
      </c>
      <c r="E78">
        <f>'fcn-github'!L77*100</f>
        <v>82.600000000000009</v>
      </c>
      <c r="F78">
        <f>'gpu3'!G667</f>
        <v>76.772752652149606</v>
      </c>
    </row>
    <row r="79" spans="1:6">
      <c r="A79" t="s">
        <v>153</v>
      </c>
      <c r="E79">
        <f>'fcn-github'!L78*100</f>
        <v>75.400000000000006</v>
      </c>
      <c r="F79">
        <f>'gpu3'!G668</f>
        <v>66.862088218872103</v>
      </c>
    </row>
    <row r="80" spans="1:6">
      <c r="A80" t="s">
        <v>154</v>
      </c>
      <c r="E80">
        <f>'fcn-github'!L79*100</f>
        <v>72.5</v>
      </c>
      <c r="F80">
        <f>'gpu3'!G669</f>
        <v>74.734785036292493</v>
      </c>
    </row>
    <row r="81" spans="1:6">
      <c r="A81" t="s">
        <v>155</v>
      </c>
      <c r="E81">
        <f>'fcn-github'!L80*100</f>
        <v>72.899999999999991</v>
      </c>
      <c r="F81">
        <f>'gpu3'!G670</f>
        <v>82.6912339475153</v>
      </c>
    </row>
    <row r="82" spans="1:6">
      <c r="A82" t="s">
        <v>156</v>
      </c>
      <c r="E82">
        <f>'fcn-github'!L81*100</f>
        <v>99.7</v>
      </c>
      <c r="F82">
        <f>'gpu3'!G671</f>
        <v>99.756651524983695</v>
      </c>
    </row>
    <row r="83" spans="1:6">
      <c r="A83" t="str">
        <f>'gpu3'!A84</f>
        <v>Wine</v>
      </c>
      <c r="B83">
        <v>66.6666666666666</v>
      </c>
      <c r="C83">
        <v>79.629629629629605</v>
      </c>
      <c r="E83">
        <f>'fcn-github'!L82*100</f>
        <v>88.9</v>
      </c>
      <c r="F83">
        <f>'gpu3'!G672</f>
        <v>57.407407407407398</v>
      </c>
    </row>
    <row r="84" spans="1:6">
      <c r="A84" t="str">
        <f>'gpu3'!A85</f>
        <v>WordsSynonyms</v>
      </c>
      <c r="B84">
        <v>52.351097178683297</v>
      </c>
      <c r="C84">
        <v>52.5078369905956</v>
      </c>
      <c r="E84">
        <f>'fcn-github'!L83*100</f>
        <v>58.000000000000007</v>
      </c>
      <c r="F84">
        <f>'gpu3'!G673</f>
        <v>56.269592476489002</v>
      </c>
    </row>
    <row r="85" spans="1:6">
      <c r="A85" t="s">
        <v>157</v>
      </c>
      <c r="C85">
        <v>43.093922651933703</v>
      </c>
      <c r="E85">
        <f>'fcn-github'!L84*100</f>
        <v>66.900000000000006</v>
      </c>
      <c r="F85">
        <f>'gpu3'!G674</f>
        <v>57.458563535911601</v>
      </c>
    </row>
    <row r="86" spans="1:6">
      <c r="A86" t="s">
        <v>158</v>
      </c>
      <c r="C86">
        <v>74.033149171270694</v>
      </c>
      <c r="E86">
        <f>'fcn-github'!L85*100</f>
        <v>72.899999999999991</v>
      </c>
      <c r="F86">
        <f>'gpu3'!G675</f>
        <v>75.690607734806605</v>
      </c>
    </row>
    <row r="87" spans="1:6">
      <c r="A87" t="s">
        <v>159</v>
      </c>
      <c r="C87">
        <v>76.3</v>
      </c>
      <c r="E87">
        <f>'fcn-github'!L86*100</f>
        <v>84.5</v>
      </c>
      <c r="F87">
        <f>'gpu3'!G676</f>
        <v>75.2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/>
  <sheetData>
    <row r="1" spans="1:12">
      <c r="A1" t="s">
        <v>221</v>
      </c>
    </row>
    <row r="2" spans="1:12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>
      <c r="A37" t="s">
        <v>229</v>
      </c>
    </row>
    <row r="38" spans="1:12">
      <c r="A38" t="s">
        <v>226</v>
      </c>
    </row>
    <row r="39" spans="1:12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/>
  <sheetData>
    <row r="1" spans="1:4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>
      <c r="A2" t="s">
        <v>3</v>
      </c>
    </row>
    <row r="3" spans="1:42">
      <c r="A3" t="s">
        <v>71</v>
      </c>
    </row>
    <row r="4" spans="1:42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>
      <c r="A5" t="s">
        <v>3</v>
      </c>
    </row>
    <row r="6" spans="1:42">
      <c r="A6" t="s">
        <v>72</v>
      </c>
    </row>
    <row r="7" spans="1:42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>
      <c r="A8" t="s">
        <v>3</v>
      </c>
    </row>
    <row r="9" spans="1:42">
      <c r="A9" t="s">
        <v>4</v>
      </c>
    </row>
    <row r="10" spans="1:42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>
      <c r="A11" t="s">
        <v>3</v>
      </c>
    </row>
    <row r="12" spans="1:42">
      <c r="A12" t="s">
        <v>5</v>
      </c>
    </row>
    <row r="13" spans="1:42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>
      <c r="A14" t="s">
        <v>6</v>
      </c>
    </row>
    <row r="15" spans="1:42">
      <c r="A15" t="s">
        <v>71</v>
      </c>
    </row>
    <row r="17" spans="1:4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>
      <c r="A19" t="s">
        <v>79</v>
      </c>
    </row>
    <row r="20" spans="1:4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C1" zoomScale="70" zoomScaleNormal="70" workbookViewId="0">
      <selection activeCell="M18" sqref="M18"/>
    </sheetView>
  </sheetViews>
  <sheetFormatPr defaultRowHeight="14.4"/>
  <cols>
    <col min="1" max="1" width="29.15625" customWidth="1"/>
    <col min="2" max="4" width="17.15625" customWidth="1"/>
    <col min="5" max="10" width="14.68359375" customWidth="1"/>
  </cols>
  <sheetData>
    <row r="1" spans="1:21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'gpu3'!E820</f>
        <v>69.599999999999994</v>
      </c>
      <c r="T14">
        <f>'p100'!E15</f>
        <v>77.2</v>
      </c>
      <c r="U14">
        <f>'p100'!E52</f>
        <v>66.8</v>
      </c>
    </row>
    <row r="15" spans="1:21">
      <c r="A15" t="s">
        <v>94</v>
      </c>
      <c r="B15">
        <f>'gpu3'!E366</f>
        <v>77.435897435897402</v>
      </c>
      <c r="M15">
        <f>'gpu2'!E117</f>
        <v>66.153846153846104</v>
      </c>
      <c r="N15">
        <f>'gpu3'!E821</f>
        <v>66.6666666666666</v>
      </c>
      <c r="T15">
        <f>'p100'!E16</f>
        <v>74.358974358974294</v>
      </c>
      <c r="U15">
        <f>'p100'!E53</f>
        <v>73.846153846153797</v>
      </c>
    </row>
    <row r="16" spans="1:21">
      <c r="A16" t="s">
        <v>95</v>
      </c>
      <c r="B16">
        <f>'gpu3'!E367</f>
        <v>77.948717948717899</v>
      </c>
      <c r="M16">
        <f>'gpu2'!E118</f>
        <v>63.846153846153797</v>
      </c>
      <c r="N16">
        <f>'gpu3'!E822</f>
        <v>60</v>
      </c>
      <c r="T16">
        <f>'p100'!E17</f>
        <v>75.897435897435898</v>
      </c>
      <c r="U16">
        <f>'p100'!E54</f>
        <v>67.692307692307693</v>
      </c>
    </row>
    <row r="17" spans="1:21">
      <c r="A17" t="s">
        <v>96</v>
      </c>
      <c r="M17">
        <f>'gpu2'!E119</f>
        <v>67.179487179487097</v>
      </c>
      <c r="N17">
        <f>'gpu3'!E823</f>
        <v>68.205128205128204</v>
      </c>
      <c r="T17">
        <f>'p100'!E18</f>
        <v>73.076923076922995</v>
      </c>
      <c r="U17">
        <f>'p100'!E55</f>
        <v>68.717948717948701</v>
      </c>
    </row>
    <row r="18" spans="1:21">
      <c r="A18" t="s">
        <v>97</v>
      </c>
      <c r="N18">
        <f>'gpu3'!E824</f>
        <v>66.6666666666666</v>
      </c>
      <c r="T18">
        <f>'p100'!E19</f>
        <v>17.973856209150298</v>
      </c>
      <c r="U18">
        <f>'p100'!E56</f>
        <v>0</v>
      </c>
    </row>
    <row r="19" spans="1:21">
      <c r="A19" t="s">
        <v>98</v>
      </c>
      <c r="N19">
        <f>'gpu3'!E825</f>
        <v>79.75</v>
      </c>
      <c r="T19">
        <f>'p100'!E20</f>
        <v>79.75</v>
      </c>
      <c r="U19">
        <f>'p100'!E57</f>
        <v>74.75</v>
      </c>
    </row>
    <row r="20" spans="1:21">
      <c r="A20" t="s">
        <v>99</v>
      </c>
      <c r="N20">
        <f>'gpu3'!E826</f>
        <v>75.3333333333333</v>
      </c>
      <c r="T20">
        <f>'p100'!E21</f>
        <v>80.5</v>
      </c>
      <c r="U20">
        <f>'p100'!E58</f>
        <v>79.3333333333333</v>
      </c>
    </row>
    <row r="21" spans="1:21">
      <c r="A21" t="s">
        <v>100</v>
      </c>
      <c r="N21">
        <f>'gpu3'!E827</f>
        <v>74.25</v>
      </c>
      <c r="T21">
        <f>'p100'!E22</f>
        <v>77.75</v>
      </c>
      <c r="U21">
        <f>'p100'!E59</f>
        <v>76.5</v>
      </c>
    </row>
    <row r="22" spans="1:21">
      <c r="A22" t="s">
        <v>101</v>
      </c>
      <c r="I22" t="s">
        <v>235</v>
      </c>
      <c r="N22">
        <f>'gpu3'!E828</f>
        <v>75.776397515527904</v>
      </c>
      <c r="T22">
        <f>'p100'!E23</f>
        <v>69.254658385093094</v>
      </c>
      <c r="U22">
        <f>'p100'!E60</f>
        <v>67.391304347826093</v>
      </c>
    </row>
    <row r="23" spans="1:21">
      <c r="A23" t="s">
        <v>102</v>
      </c>
      <c r="N23">
        <f>'gpu3'!E829</f>
        <v>88</v>
      </c>
      <c r="T23">
        <f>'p100'!E24</f>
        <v>91</v>
      </c>
      <c r="U23">
        <f>'p100'!E61</f>
        <v>91</v>
      </c>
    </row>
    <row r="24" spans="1:21">
      <c r="A24" t="s">
        <v>103</v>
      </c>
      <c r="N24">
        <f>'gpu3'!E830</f>
        <v>94.288888888888806</v>
      </c>
      <c r="T24">
        <f>'p100'!E25</f>
        <v>93.955555555555506</v>
      </c>
      <c r="U24">
        <f>'p100'!E62</f>
        <v>93.266666666666595</v>
      </c>
    </row>
    <row r="25" spans="1:21">
      <c r="A25" t="s">
        <v>104</v>
      </c>
      <c r="N25">
        <f>'gpu3'!E831</f>
        <v>98.7224157955865</v>
      </c>
      <c r="T25">
        <f>'p100'!E26</f>
        <v>98.8385598141695</v>
      </c>
      <c r="U25">
        <f>'p100'!E63</f>
        <v>99.7677119628339</v>
      </c>
    </row>
    <row r="26" spans="1:21">
      <c r="A26" t="s">
        <v>105</v>
      </c>
      <c r="N26">
        <f>'gpu3'!E832</f>
        <v>65.049928673323805</v>
      </c>
      <c r="T26">
        <f>'p100'!E27</f>
        <v>69.407340163402907</v>
      </c>
      <c r="U26">
        <f>'p100'!E64</f>
        <v>60.147840746984798</v>
      </c>
    </row>
    <row r="27" spans="1:21">
      <c r="A27" t="s">
        <v>106</v>
      </c>
      <c r="N27">
        <f>'gpu3'!E833</f>
        <v>77.869822485207095</v>
      </c>
      <c r="T27">
        <f>'p100'!E28</f>
        <v>80.946745562130104</v>
      </c>
      <c r="U27">
        <f>'p100'!E65</f>
        <v>79.763313609467403</v>
      </c>
    </row>
    <row r="28" spans="1:21">
      <c r="A28" t="s">
        <v>107</v>
      </c>
      <c r="T28">
        <f>'p100'!E29</f>
        <v>94.318181818181799</v>
      </c>
      <c r="U28">
        <f>'p100'!E66</f>
        <v>78.409090909090907</v>
      </c>
    </row>
    <row r="29" spans="1:21">
      <c r="A29" t="s">
        <v>108</v>
      </c>
      <c r="T29">
        <f>'p100'!E30</f>
        <v>93.707317073170699</v>
      </c>
      <c r="U29">
        <f>'p100'!E67</f>
        <v>91.414634146341399</v>
      </c>
    </row>
    <row r="30" spans="1:21">
      <c r="A30" t="s">
        <v>109</v>
      </c>
      <c r="T30">
        <f>'p100'!E31</f>
        <v>84.571428571428498</v>
      </c>
      <c r="U30">
        <f>'p100'!E68</f>
        <v>96</v>
      </c>
    </row>
    <row r="31" spans="1:21">
      <c r="A31" t="s">
        <v>110</v>
      </c>
      <c r="T31">
        <f>'p100'!E32</f>
        <v>86.114968064426506</v>
      </c>
      <c r="U31">
        <f>'p100'!E69</f>
        <v>83.587892252152102</v>
      </c>
    </row>
    <row r="32" spans="1:21">
      <c r="A32" t="s">
        <v>111</v>
      </c>
      <c r="T32">
        <f>'p100'!E33</f>
        <v>84.075907590759002</v>
      </c>
      <c r="U32">
        <f>'p100'!E70</f>
        <v>82.343234323432299</v>
      </c>
    </row>
    <row r="33" spans="1:21">
      <c r="A33" t="s">
        <v>112</v>
      </c>
      <c r="T33">
        <f>'p100'!E34</f>
        <v>94.6666666666666</v>
      </c>
      <c r="U33">
        <f>'p100'!E71</f>
        <v>98</v>
      </c>
    </row>
    <row r="34" spans="1:21">
      <c r="A34" t="s">
        <v>113</v>
      </c>
      <c r="T34">
        <f>'p100'!E35</f>
        <v>67.619047619047606</v>
      </c>
      <c r="U34">
        <f>'p100'!E72</f>
        <v>71.428571428571402</v>
      </c>
    </row>
    <row r="35" spans="1:21">
      <c r="A35" t="s">
        <v>114</v>
      </c>
    </row>
    <row r="36" spans="1:21">
      <c r="A36" t="s">
        <v>115</v>
      </c>
    </row>
    <row r="37" spans="1:21">
      <c r="A37" t="s">
        <v>116</v>
      </c>
    </row>
    <row r="38" spans="1:21">
      <c r="A38" t="s">
        <v>117</v>
      </c>
    </row>
    <row r="39" spans="1:21">
      <c r="A39" t="s">
        <v>118</v>
      </c>
    </row>
    <row r="40" spans="1:21">
      <c r="A40" t="s">
        <v>119</v>
      </c>
    </row>
    <row r="41" spans="1:21">
      <c r="A41" t="s">
        <v>120</v>
      </c>
    </row>
    <row r="42" spans="1:21">
      <c r="A42" t="s">
        <v>121</v>
      </c>
    </row>
    <row r="43" spans="1:21">
      <c r="A43" t="s">
        <v>122</v>
      </c>
    </row>
    <row r="44" spans="1:21">
      <c r="A44" t="s">
        <v>123</v>
      </c>
    </row>
    <row r="45" spans="1:21">
      <c r="A45" t="s">
        <v>124</v>
      </c>
    </row>
    <row r="46" spans="1:21">
      <c r="A46" t="s">
        <v>125</v>
      </c>
    </row>
    <row r="47" spans="1:21">
      <c r="A47" t="s">
        <v>126</v>
      </c>
    </row>
    <row r="48" spans="1:2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6">
      <c r="A65" t="s">
        <v>144</v>
      </c>
    </row>
    <row r="66" spans="1:16">
      <c r="A66" t="s">
        <v>145</v>
      </c>
    </row>
    <row r="67" spans="1:16">
      <c r="A67" t="s">
        <v>146</v>
      </c>
    </row>
    <row r="68" spans="1:16">
      <c r="A68" t="s">
        <v>147</v>
      </c>
    </row>
    <row r="69" spans="1:16">
      <c r="A69" t="s">
        <v>148</v>
      </c>
    </row>
    <row r="70" spans="1:16">
      <c r="A70" t="str">
        <f>'gpu3'!A81</f>
        <v>SwedishLeaf</v>
      </c>
      <c r="P70">
        <f>'gpu3'!E81</f>
        <v>83.68</v>
      </c>
    </row>
    <row r="71" spans="1:16">
      <c r="A71" t="str">
        <f>'gpu3'!A80</f>
        <v>Symbols</v>
      </c>
      <c r="P71">
        <f>'gpu3'!E80</f>
        <v>88.040201005025096</v>
      </c>
    </row>
    <row r="72" spans="1:16">
      <c r="A72" t="str">
        <f>'gpu3'!A79</f>
        <v>synthetic_control</v>
      </c>
      <c r="P72">
        <f>'gpu3'!E79</f>
        <v>99.3333333333333</v>
      </c>
    </row>
    <row r="73" spans="1:16">
      <c r="A73" t="str">
        <f>'gpu3'!A78</f>
        <v>ToeSegmentation1</v>
      </c>
      <c r="P73">
        <f>'gpu3'!E78</f>
        <v>94.298245614034997</v>
      </c>
    </row>
    <row r="74" spans="1:16">
      <c r="A74" t="str">
        <f>'gpu3'!A77</f>
        <v>ToeSegmentation2</v>
      </c>
      <c r="P74">
        <f>'gpu3'!E77</f>
        <v>75.384615384615302</v>
      </c>
    </row>
    <row r="75" spans="1:16">
      <c r="A75" t="s">
        <v>149</v>
      </c>
    </row>
    <row r="76" spans="1:16">
      <c r="A76" t="s">
        <v>150</v>
      </c>
    </row>
    <row r="77" spans="1:16">
      <c r="A77" t="s">
        <v>151</v>
      </c>
    </row>
    <row r="78" spans="1:16">
      <c r="A78" t="s">
        <v>152</v>
      </c>
    </row>
    <row r="79" spans="1:16">
      <c r="A79" t="s">
        <v>153</v>
      </c>
    </row>
    <row r="80" spans="1:16">
      <c r="A80" t="s">
        <v>154</v>
      </c>
    </row>
    <row r="81" spans="1:16">
      <c r="A81" t="s">
        <v>155</v>
      </c>
    </row>
    <row r="82" spans="1:16">
      <c r="A82" t="s">
        <v>156</v>
      </c>
    </row>
    <row r="83" spans="1:16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>
      <c r="A85" t="s">
        <v>157</v>
      </c>
      <c r="K85">
        <f>'gpu3'!E123</f>
        <v>53.591160220994396</v>
      </c>
      <c r="P85">
        <f>'gpu3'!E154</f>
        <v>43.093922651933703</v>
      </c>
    </row>
    <row r="86" spans="1:16">
      <c r="A86" t="s">
        <v>158</v>
      </c>
      <c r="K86">
        <f>'gpu3'!E124</f>
        <v>71.270718232044203</v>
      </c>
      <c r="P86">
        <f>'gpu3'!E155</f>
        <v>74.033149171270694</v>
      </c>
    </row>
    <row r="87" spans="1:16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BW834"/>
  <sheetViews>
    <sheetView topLeftCell="A812" workbookViewId="0">
      <selection activeCell="E823" sqref="E823"/>
    </sheetView>
  </sheetViews>
  <sheetFormatPr defaultRowHeight="14.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>
      <c r="A1" s="1" t="s">
        <v>2</v>
      </c>
    </row>
    <row r="2" spans="1:4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B3" t="s">
        <v>52</v>
      </c>
      <c r="C3" t="s">
        <v>53</v>
      </c>
      <c r="D3" t="s">
        <v>54</v>
      </c>
      <c r="E3" t="s">
        <v>55</v>
      </c>
    </row>
    <row r="4" spans="1:40">
      <c r="A4" t="s">
        <v>3</v>
      </c>
    </row>
    <row r="5" spans="1:40">
      <c r="A5" t="s">
        <v>4</v>
      </c>
    </row>
    <row r="6" spans="1:40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>
      <c r="A7" t="s">
        <v>3</v>
      </c>
    </row>
    <row r="8" spans="1:40">
      <c r="A8" t="s">
        <v>5</v>
      </c>
    </row>
    <row r="9" spans="1:40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>
      <c r="A10" t="s">
        <v>6</v>
      </c>
    </row>
    <row r="11" spans="1:40">
      <c r="A11" t="s">
        <v>4</v>
      </c>
    </row>
    <row r="12" spans="1:40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>
      <c r="A13" t="s">
        <v>6</v>
      </c>
    </row>
    <row r="14" spans="1:40">
      <c r="A14" t="s">
        <v>5</v>
      </c>
    </row>
    <row r="15" spans="1:40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>
      <c r="A16" t="s">
        <v>7</v>
      </c>
    </row>
    <row r="17" spans="1:6">
      <c r="A17" t="s">
        <v>4</v>
      </c>
    </row>
    <row r="18" spans="1:6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>
      <c r="A19" t="s">
        <v>7</v>
      </c>
    </row>
    <row r="20" spans="1:6">
      <c r="A20" t="s">
        <v>5</v>
      </c>
    </row>
    <row r="21" spans="1:6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>
      <c r="A22" t="s">
        <v>8</v>
      </c>
    </row>
    <row r="23" spans="1:6">
      <c r="A23" t="s">
        <v>4</v>
      </c>
    </row>
    <row r="24" spans="1:6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>
      <c r="A25" t="s">
        <v>8</v>
      </c>
    </row>
    <row r="26" spans="1:6">
      <c r="A26" t="s">
        <v>5</v>
      </c>
    </row>
    <row r="27" spans="1:6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>
      <c r="A28" t="s">
        <v>9</v>
      </c>
    </row>
    <row r="29" spans="1:6">
      <c r="A29" t="s">
        <v>4</v>
      </c>
    </row>
    <row r="30" spans="1:6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>
      <c r="A31" t="s">
        <v>9</v>
      </c>
    </row>
    <row r="32" spans="1:6">
      <c r="A32" t="s">
        <v>5</v>
      </c>
    </row>
    <row r="33" spans="1:6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>
      <c r="A34" t="s">
        <v>10</v>
      </c>
    </row>
    <row r="35" spans="1:6">
      <c r="A35" t="s">
        <v>4</v>
      </c>
    </row>
    <row r="36" spans="1:6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>
      <c r="A37" t="s">
        <v>10</v>
      </c>
    </row>
    <row r="38" spans="1:6">
      <c r="A38" t="s">
        <v>5</v>
      </c>
    </row>
    <row r="39" spans="1:6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>
      <c r="A40" t="s">
        <v>11</v>
      </c>
    </row>
    <row r="41" spans="1:6">
      <c r="A41" t="s">
        <v>4</v>
      </c>
    </row>
    <row r="42" spans="1:6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>
      <c r="A43" t="s">
        <v>11</v>
      </c>
    </row>
    <row r="44" spans="1:6">
      <c r="A44" t="s">
        <v>5</v>
      </c>
    </row>
    <row r="45" spans="1:6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>
      <c r="A46" t="s">
        <v>12</v>
      </c>
    </row>
    <row r="47" spans="1:6">
      <c r="A47" t="s">
        <v>4</v>
      </c>
    </row>
    <row r="48" spans="1:6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>
      <c r="A49" t="s">
        <v>12</v>
      </c>
    </row>
    <row r="50" spans="1:6">
      <c r="A50" t="s">
        <v>5</v>
      </c>
    </row>
    <row r="51" spans="1:6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>
      <c r="A52" t="s">
        <v>13</v>
      </c>
    </row>
    <row r="53" spans="1:6">
      <c r="A53" t="s">
        <v>4</v>
      </c>
    </row>
    <row r="54" spans="1:6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>
      <c r="A55" t="s">
        <v>13</v>
      </c>
    </row>
    <row r="56" spans="1:6">
      <c r="A56" t="s">
        <v>5</v>
      </c>
    </row>
    <row r="57" spans="1:6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>
      <c r="A58" t="s">
        <v>14</v>
      </c>
    </row>
    <row r="59" spans="1:6">
      <c r="A59" t="s">
        <v>4</v>
      </c>
    </row>
    <row r="60" spans="1:6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>
      <c r="A61" t="s">
        <v>14</v>
      </c>
    </row>
    <row r="62" spans="1:6">
      <c r="A62" t="s">
        <v>5</v>
      </c>
    </row>
    <row r="63" spans="1:6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>
      <c r="A64" t="s">
        <v>15</v>
      </c>
    </row>
    <row r="65" spans="1:37">
      <c r="A65" t="s">
        <v>4</v>
      </c>
    </row>
    <row r="66" spans="1:37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>
      <c r="A67" t="s">
        <v>15</v>
      </c>
    </row>
    <row r="68" spans="1:37">
      <c r="A68" t="s">
        <v>5</v>
      </c>
    </row>
    <row r="69" spans="1:37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>
      <c r="A70" t="s">
        <v>16</v>
      </c>
    </row>
    <row r="71" spans="1:37">
      <c r="A71" t="s">
        <v>4</v>
      </c>
    </row>
    <row r="73" spans="1:37">
      <c r="A73" t="s">
        <v>78</v>
      </c>
    </row>
    <row r="75" spans="1:37" ht="52.5" customHeight="1">
      <c r="A75" t="s">
        <v>79</v>
      </c>
    </row>
    <row r="76" spans="1:37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>
      <c r="A87" t="s">
        <v>163</v>
      </c>
    </row>
    <row r="88" spans="1:37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>
      <c r="A93" t="s">
        <v>164</v>
      </c>
    </row>
    <row r="94" spans="1:37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>
      <c r="A98" t="s">
        <v>165</v>
      </c>
    </row>
    <row r="99" spans="1:37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>
      <c r="A102" t="s">
        <v>166</v>
      </c>
    </row>
    <row r="103" spans="1:37">
      <c r="A103" t="s">
        <v>166</v>
      </c>
    </row>
    <row r="104" spans="1:37">
      <c r="A104" t="s">
        <v>167</v>
      </c>
    </row>
    <row r="105" spans="1:37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>
      <c r="A108" t="s">
        <v>165</v>
      </c>
    </row>
    <row r="109" spans="1:37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>
      <c r="A112" t="s">
        <v>164</v>
      </c>
    </row>
    <row r="113" spans="1:37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>
      <c r="A117" t="s">
        <v>163</v>
      </c>
    </row>
    <row r="118" spans="1:37">
      <c r="A118" t="s">
        <v>170</v>
      </c>
    </row>
    <row r="119" spans="1:37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>
      <c r="A131" t="s">
        <v>170</v>
      </c>
    </row>
    <row r="132" spans="1:37">
      <c r="A132" t="s">
        <v>163</v>
      </c>
    </row>
    <row r="133" spans="1:37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>
      <c r="A143" t="s">
        <v>92</v>
      </c>
    </row>
    <row r="144" spans="1:37">
      <c r="A144" t="s">
        <v>172</v>
      </c>
    </row>
    <row r="145" spans="1:37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>
      <c r="A150" t="s">
        <v>174</v>
      </c>
    </row>
    <row r="151" spans="1:37">
      <c r="A151" t="s">
        <v>175</v>
      </c>
    </row>
    <row r="152" spans="1:37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>
      <c r="A160" t="s">
        <v>180</v>
      </c>
    </row>
    <row r="161" spans="1:37">
      <c r="A161" t="s">
        <v>177</v>
      </c>
    </row>
    <row r="162" spans="1:37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16.4">
      <c r="A163" s="3" t="s">
        <v>181</v>
      </c>
    </row>
    <row r="164" spans="1:37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>
      <c r="A175" t="s">
        <v>182</v>
      </c>
    </row>
    <row r="176" spans="1:37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>
      <c r="A180" t="s">
        <v>184</v>
      </c>
    </row>
    <row r="181" spans="1:36">
      <c r="A181" t="s">
        <v>185</v>
      </c>
    </row>
    <row r="182" spans="1:36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>
      <c r="A198" t="s">
        <v>191</v>
      </c>
    </row>
    <row r="199" spans="1:36">
      <c r="A199" t="s">
        <v>192</v>
      </c>
    </row>
    <row r="200" spans="1:36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>
      <c r="A212" t="s">
        <v>195</v>
      </c>
    </row>
    <row r="213" spans="1:9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>
      <c r="A226" t="s">
        <v>180</v>
      </c>
    </row>
    <row r="227" spans="1:7">
      <c r="A227" t="s">
        <v>206</v>
      </c>
    </row>
    <row r="228" spans="1:7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>
      <c r="B230" t="s">
        <v>200</v>
      </c>
      <c r="C230" t="s">
        <v>201</v>
      </c>
      <c r="D230" t="s">
        <v>203</v>
      </c>
      <c r="E230" t="s">
        <v>204</v>
      </c>
    </row>
    <row r="231" spans="1:7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>
      <c r="A242" t="s">
        <v>208</v>
      </c>
    </row>
    <row r="243" spans="1:7">
      <c r="A243" t="s">
        <v>209</v>
      </c>
    </row>
    <row r="244" spans="1: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>
      <c r="A261" t="s">
        <v>208</v>
      </c>
    </row>
    <row r="262" spans="1:7">
      <c r="A262" t="s">
        <v>209</v>
      </c>
    </row>
    <row r="263" spans="1:7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>
      <c r="A281" t="s">
        <v>208</v>
      </c>
    </row>
    <row r="282" spans="1:14">
      <c r="A282" t="s">
        <v>213</v>
      </c>
    </row>
    <row r="283" spans="1:1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>
      <c r="A293" t="s">
        <v>180</v>
      </c>
    </row>
    <row r="294" spans="1:14">
      <c r="A294" t="s">
        <v>215</v>
      </c>
    </row>
    <row r="295" spans="1:1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>
      <c r="A312" t="s">
        <v>180</v>
      </c>
    </row>
    <row r="313" spans="1:14">
      <c r="A313" t="s">
        <v>217</v>
      </c>
    </row>
    <row r="314" spans="1:1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>
      <c r="A327" t="s">
        <v>180</v>
      </c>
    </row>
    <row r="328" spans="1:14">
      <c r="A328" t="s">
        <v>217</v>
      </c>
    </row>
    <row r="329" spans="1:1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>
      <c r="A343" t="s">
        <v>219</v>
      </c>
    </row>
    <row r="344" spans="1:1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>
      <c r="A361" t="s">
        <v>254</v>
      </c>
    </row>
    <row r="362" spans="1:75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>
      <c r="A363" t="s">
        <v>311</v>
      </c>
    </row>
    <row r="364" spans="1:75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>
      <c r="A382" t="s">
        <v>311</v>
      </c>
    </row>
    <row r="383" spans="1:11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>
      <c r="A390" t="s">
        <v>254</v>
      </c>
    </row>
    <row r="391" spans="1:11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>
      <c r="A402" t="s">
        <v>311</v>
      </c>
    </row>
    <row r="403" spans="1:8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>
      <c r="A419" t="s">
        <v>254</v>
      </c>
    </row>
    <row r="420" spans="1:11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>
      <c r="A431" t="s">
        <v>311</v>
      </c>
    </row>
    <row r="432" spans="1:11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>
      <c r="A448" t="s">
        <v>382</v>
      </c>
    </row>
    <row r="449" spans="1:11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>
      <c r="A460" t="s">
        <v>313</v>
      </c>
    </row>
    <row r="461" spans="1:11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  <row r="476" spans="1:6">
      <c r="A476" t="s">
        <v>539</v>
      </c>
    </row>
    <row r="477" spans="1:6">
      <c r="A477" t="s">
        <v>540</v>
      </c>
    </row>
    <row r="479" spans="1:6">
      <c r="A479" t="s">
        <v>541</v>
      </c>
    </row>
    <row r="480" spans="1:6">
      <c r="A480" t="s">
        <v>542</v>
      </c>
    </row>
    <row r="481" spans="1:1">
      <c r="A481" t="s">
        <v>543</v>
      </c>
    </row>
    <row r="484" spans="1:1">
      <c r="A484" t="s">
        <v>544</v>
      </c>
    </row>
    <row r="485" spans="1:1">
      <c r="A485" t="s">
        <v>545</v>
      </c>
    </row>
    <row r="487" spans="1:1">
      <c r="A487" t="s">
        <v>546</v>
      </c>
    </row>
    <row r="490" spans="1:1">
      <c r="A490" t="s">
        <v>547</v>
      </c>
    </row>
    <row r="491" spans="1:1">
      <c r="A491" t="s">
        <v>548</v>
      </c>
    </row>
    <row r="492" spans="1:1">
      <c r="A492" t="s">
        <v>549</v>
      </c>
    </row>
    <row r="494" spans="1:1">
      <c r="A494" t="s">
        <v>550</v>
      </c>
    </row>
    <row r="495" spans="1:1">
      <c r="A495" t="s">
        <v>551</v>
      </c>
    </row>
    <row r="497" spans="1:1">
      <c r="A497" t="s">
        <v>552</v>
      </c>
    </row>
    <row r="498" spans="1:1">
      <c r="A498" t="s">
        <v>553</v>
      </c>
    </row>
    <row r="499" spans="1:1">
      <c r="A499" t="s">
        <v>554</v>
      </c>
    </row>
    <row r="500" spans="1:1">
      <c r="A500" t="s">
        <v>555</v>
      </c>
    </row>
    <row r="501" spans="1:1">
      <c r="A501" t="s">
        <v>556</v>
      </c>
    </row>
    <row r="502" spans="1:1">
      <c r="A502" t="s">
        <v>557</v>
      </c>
    </row>
    <row r="503" spans="1:1">
      <c r="A503" t="s">
        <v>558</v>
      </c>
    </row>
    <row r="504" spans="1:1">
      <c r="A504" t="s">
        <v>559</v>
      </c>
    </row>
    <row r="505" spans="1:1">
      <c r="A505" t="s">
        <v>560</v>
      </c>
    </row>
    <row r="506" spans="1:1">
      <c r="A506" t="s">
        <v>561</v>
      </c>
    </row>
    <row r="507" spans="1:1">
      <c r="A507" t="s">
        <v>562</v>
      </c>
    </row>
    <row r="508" spans="1:1">
      <c r="A508" t="s">
        <v>563</v>
      </c>
    </row>
    <row r="509" spans="1:1">
      <c r="A509" t="s">
        <v>564</v>
      </c>
    </row>
    <row r="510" spans="1:1">
      <c r="A510" t="s">
        <v>565</v>
      </c>
    </row>
    <row r="511" spans="1:1">
      <c r="A511" t="s">
        <v>566</v>
      </c>
    </row>
    <row r="512" spans="1:1">
      <c r="A512" t="s">
        <v>567</v>
      </c>
    </row>
    <row r="513" spans="1:1">
      <c r="A513" t="s">
        <v>568</v>
      </c>
    </row>
    <row r="514" spans="1:1">
      <c r="A514" t="s">
        <v>569</v>
      </c>
    </row>
    <row r="515" spans="1:1">
      <c r="A515" t="s">
        <v>570</v>
      </c>
    </row>
    <row r="516" spans="1:1">
      <c r="A516" t="s">
        <v>571</v>
      </c>
    </row>
    <row r="517" spans="1:1">
      <c r="A517" t="s">
        <v>572</v>
      </c>
    </row>
    <row r="518" spans="1:1">
      <c r="A518" t="s">
        <v>573</v>
      </c>
    </row>
    <row r="519" spans="1:1">
      <c r="A519" t="s">
        <v>574</v>
      </c>
    </row>
    <row r="520" spans="1:1">
      <c r="A520" t="s">
        <v>575</v>
      </c>
    </row>
    <row r="521" spans="1:1">
      <c r="A521" t="s">
        <v>576</v>
      </c>
    </row>
    <row r="522" spans="1:1">
      <c r="A522" t="s">
        <v>577</v>
      </c>
    </row>
    <row r="523" spans="1:1">
      <c r="A523" t="s">
        <v>578</v>
      </c>
    </row>
    <row r="524" spans="1:1">
      <c r="A524" t="s">
        <v>579</v>
      </c>
    </row>
    <row r="525" spans="1:1">
      <c r="A525" t="s">
        <v>580</v>
      </c>
    </row>
    <row r="526" spans="1:1">
      <c r="A526" t="s">
        <v>581</v>
      </c>
    </row>
    <row r="527" spans="1:1">
      <c r="A527" t="s">
        <v>582</v>
      </c>
    </row>
    <row r="528" spans="1:1">
      <c r="A528" t="s">
        <v>583</v>
      </c>
    </row>
    <row r="529" spans="1:1">
      <c r="A529" t="s">
        <v>584</v>
      </c>
    </row>
    <row r="530" spans="1:1">
      <c r="A530" t="s">
        <v>585</v>
      </c>
    </row>
    <row r="531" spans="1:1">
      <c r="A531" t="s">
        <v>586</v>
      </c>
    </row>
    <row r="532" spans="1:1">
      <c r="A532" t="s">
        <v>587</v>
      </c>
    </row>
    <row r="533" spans="1:1">
      <c r="A533" t="s">
        <v>588</v>
      </c>
    </row>
    <row r="534" spans="1:1">
      <c r="A534" t="s">
        <v>589</v>
      </c>
    </row>
    <row r="535" spans="1:1">
      <c r="A535" t="s">
        <v>590</v>
      </c>
    </row>
    <row r="536" spans="1:1">
      <c r="A536" t="s">
        <v>591</v>
      </c>
    </row>
    <row r="537" spans="1:1">
      <c r="A537" t="s">
        <v>592</v>
      </c>
    </row>
    <row r="538" spans="1:1">
      <c r="A538" t="s">
        <v>593</v>
      </c>
    </row>
    <row r="539" spans="1:1">
      <c r="A539" t="s">
        <v>594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604</v>
      </c>
    </row>
    <row r="550" spans="1:1">
      <c r="A550" t="s">
        <v>605</v>
      </c>
    </row>
    <row r="551" spans="1:1">
      <c r="A551" t="s">
        <v>606</v>
      </c>
    </row>
    <row r="554" spans="1:1">
      <c r="A554" t="s">
        <v>539</v>
      </c>
    </row>
    <row r="555" spans="1:1">
      <c r="A555" t="s">
        <v>540</v>
      </c>
    </row>
    <row r="557" spans="1:1">
      <c r="A557" t="s">
        <v>541</v>
      </c>
    </row>
    <row r="558" spans="1:1">
      <c r="A558" t="s">
        <v>542</v>
      </c>
    </row>
    <row r="559" spans="1:1">
      <c r="A559" t="s">
        <v>543</v>
      </c>
    </row>
    <row r="562" spans="1:1">
      <c r="A562" t="s">
        <v>544</v>
      </c>
    </row>
    <row r="563" spans="1:1">
      <c r="A563" t="s">
        <v>545</v>
      </c>
    </row>
    <row r="565" spans="1:1">
      <c r="A565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2" spans="1:1">
      <c r="A572" t="s">
        <v>550</v>
      </c>
    </row>
    <row r="573" spans="1:1">
      <c r="A573" t="s">
        <v>551</v>
      </c>
    </row>
    <row r="575" spans="1:1">
      <c r="A575" t="s">
        <v>552</v>
      </c>
    </row>
    <row r="576" spans="1:1">
      <c r="A576" t="s">
        <v>553</v>
      </c>
    </row>
    <row r="577" spans="1:10">
      <c r="A577" t="s">
        <v>554</v>
      </c>
    </row>
    <row r="578" spans="1:10">
      <c r="A578" t="s">
        <v>17</v>
      </c>
      <c r="B578" t="s">
        <v>18</v>
      </c>
      <c r="C578" t="s">
        <v>19</v>
      </c>
      <c r="D578" t="s">
        <v>20</v>
      </c>
      <c r="E578" t="s">
        <v>21</v>
      </c>
      <c r="F578" t="s">
        <v>607</v>
      </c>
      <c r="G578" t="s">
        <v>23</v>
      </c>
      <c r="H578" t="s">
        <v>24</v>
      </c>
      <c r="I578" t="s">
        <v>25</v>
      </c>
      <c r="J578" t="s">
        <v>608</v>
      </c>
    </row>
    <row r="579" spans="1:10">
      <c r="A579">
        <v>1E-3</v>
      </c>
      <c r="B579" t="s">
        <v>256</v>
      </c>
      <c r="C579" t="s">
        <v>81</v>
      </c>
      <c r="D579" t="s">
        <v>257</v>
      </c>
      <c r="E579" t="s">
        <v>29</v>
      </c>
      <c r="F579" t="s">
        <v>30</v>
      </c>
      <c r="G579" t="s">
        <v>258</v>
      </c>
      <c r="H579" t="s">
        <v>609</v>
      </c>
    </row>
    <row r="580" spans="1:10">
      <c r="A580" t="s">
        <v>610</v>
      </c>
      <c r="B580" t="s">
        <v>611</v>
      </c>
      <c r="C580" t="s">
        <v>261</v>
      </c>
      <c r="D580" t="s">
        <v>262</v>
      </c>
      <c r="E580" t="s">
        <v>33</v>
      </c>
      <c r="F580" t="s">
        <v>612</v>
      </c>
    </row>
    <row r="581" spans="1:10">
      <c r="A581" t="s">
        <v>613</v>
      </c>
      <c r="B581" t="s">
        <v>614</v>
      </c>
      <c r="C581" t="s">
        <v>37</v>
      </c>
      <c r="D581" t="s">
        <v>264</v>
      </c>
      <c r="E581" t="s">
        <v>40</v>
      </c>
      <c r="F581" t="s">
        <v>41</v>
      </c>
      <c r="G581" t="s">
        <v>265</v>
      </c>
      <c r="H581" t="s">
        <v>43</v>
      </c>
      <c r="I581" t="s">
        <v>200</v>
      </c>
    </row>
    <row r="582" spans="1:10">
      <c r="A582" t="s">
        <v>615</v>
      </c>
      <c r="B582" t="s">
        <v>267</v>
      </c>
      <c r="C582" t="s">
        <v>268</v>
      </c>
      <c r="D582" t="s">
        <v>269</v>
      </c>
      <c r="E582" t="s">
        <v>616</v>
      </c>
    </row>
    <row r="583" spans="1:10">
      <c r="A583" t="s">
        <v>617</v>
      </c>
      <c r="B583" t="s">
        <v>271</v>
      </c>
      <c r="C583" t="s">
        <v>50</v>
      </c>
      <c r="D583" t="s">
        <v>272</v>
      </c>
      <c r="E583" t="s">
        <v>618</v>
      </c>
      <c r="F583" t="s">
        <v>274</v>
      </c>
      <c r="G583" t="s">
        <v>275</v>
      </c>
      <c r="H583" t="s">
        <v>619</v>
      </c>
    </row>
    <row r="584" spans="1:10">
      <c r="A584" t="s">
        <v>620</v>
      </c>
      <c r="B584" t="s">
        <v>621</v>
      </c>
      <c r="C584" t="s">
        <v>276</v>
      </c>
      <c r="D584" t="s">
        <v>622</v>
      </c>
      <c r="E584" t="s">
        <v>623</v>
      </c>
      <c r="F584" t="s">
        <v>624</v>
      </c>
      <c r="G584" t="s">
        <v>625</v>
      </c>
    </row>
    <row r="585" spans="1:10">
      <c r="A585" t="s">
        <v>626</v>
      </c>
      <c r="B585" t="s">
        <v>280</v>
      </c>
      <c r="C585" t="s">
        <v>281</v>
      </c>
      <c r="D585" t="s">
        <v>282</v>
      </c>
      <c r="E585" t="s">
        <v>283</v>
      </c>
      <c r="F585" t="s">
        <v>627</v>
      </c>
      <c r="G585" t="s">
        <v>284</v>
      </c>
      <c r="H585" t="s">
        <v>628</v>
      </c>
    </row>
    <row r="586" spans="1:10">
      <c r="A586" t="s">
        <v>629</v>
      </c>
      <c r="B586" t="s">
        <v>285</v>
      </c>
      <c r="C586" t="s">
        <v>286</v>
      </c>
      <c r="D586" t="s">
        <v>630</v>
      </c>
      <c r="E586" t="s">
        <v>290</v>
      </c>
      <c r="F586" t="s">
        <v>631</v>
      </c>
      <c r="G586" t="s">
        <v>291</v>
      </c>
    </row>
    <row r="587" spans="1:10">
      <c r="A587" t="s">
        <v>292</v>
      </c>
      <c r="B587" t="s">
        <v>293</v>
      </c>
      <c r="C587" t="s">
        <v>294</v>
      </c>
      <c r="D587" t="s">
        <v>295</v>
      </c>
      <c r="E587" t="s">
        <v>296</v>
      </c>
      <c r="F587" t="s">
        <v>297</v>
      </c>
      <c r="G587" t="s">
        <v>632</v>
      </c>
    </row>
    <row r="588" spans="1:10">
      <c r="A588" t="s">
        <v>633</v>
      </c>
      <c r="B588" t="s">
        <v>299</v>
      </c>
      <c r="C588" t="s">
        <v>300</v>
      </c>
      <c r="D588" t="s">
        <v>301</v>
      </c>
      <c r="E588" t="s">
        <v>302</v>
      </c>
      <c r="F588" t="s">
        <v>303</v>
      </c>
      <c r="G588" t="s">
        <v>634</v>
      </c>
    </row>
    <row r="589" spans="1:10">
      <c r="A589" t="s">
        <v>635</v>
      </c>
      <c r="B589" t="s">
        <v>305</v>
      </c>
      <c r="C589" t="s">
        <v>306</v>
      </c>
      <c r="D589" t="s">
        <v>307</v>
      </c>
      <c r="E589" t="s">
        <v>308</v>
      </c>
      <c r="F589" t="s">
        <v>309</v>
      </c>
      <c r="G589" t="s">
        <v>310</v>
      </c>
    </row>
    <row r="590" spans="1:10">
      <c r="A590" t="s">
        <v>311</v>
      </c>
    </row>
    <row r="591" spans="1:10">
      <c r="A591" t="s">
        <v>73</v>
      </c>
      <c r="B591" t="s">
        <v>52</v>
      </c>
      <c r="C591" t="s">
        <v>53</v>
      </c>
      <c r="D591" t="s">
        <v>636</v>
      </c>
      <c r="E591" t="s">
        <v>637</v>
      </c>
      <c r="F591" t="s">
        <v>54</v>
      </c>
      <c r="G591" t="s">
        <v>55</v>
      </c>
      <c r="H591" t="s">
        <v>56</v>
      </c>
    </row>
    <row r="592" spans="1:10">
      <c r="A592" t="s">
        <v>57</v>
      </c>
      <c r="B592">
        <v>8.7600011295742394E-2</v>
      </c>
      <c r="C592">
        <v>100</v>
      </c>
      <c r="D592" t="s">
        <v>638</v>
      </c>
      <c r="E592" t="s">
        <v>638</v>
      </c>
      <c r="F592">
        <v>1.32027165339543</v>
      </c>
      <c r="G592">
        <v>65.494505494505404</v>
      </c>
      <c r="H592">
        <v>457.314071178436</v>
      </c>
    </row>
    <row r="593" spans="1:8">
      <c r="A593" t="s">
        <v>58</v>
      </c>
      <c r="B593">
        <v>0.44773648457649401</v>
      </c>
      <c r="C593">
        <v>86.6666666666666</v>
      </c>
      <c r="D593" t="s">
        <v>638</v>
      </c>
      <c r="E593" t="s">
        <v>638</v>
      </c>
      <c r="F593">
        <v>0.660132984980902</v>
      </c>
      <c r="G593">
        <v>78.260869565217305</v>
      </c>
      <c r="H593">
        <v>390.05479025840702</v>
      </c>
    </row>
    <row r="594" spans="1:8">
      <c r="A594" t="s">
        <v>59</v>
      </c>
      <c r="B594">
        <v>0.124458572930759</v>
      </c>
      <c r="C594">
        <v>100</v>
      </c>
      <c r="D594" t="s">
        <v>638</v>
      </c>
      <c r="E594" t="s">
        <v>638</v>
      </c>
      <c r="F594">
        <v>0.58909680230276895</v>
      </c>
      <c r="G594">
        <v>79.428571428571402</v>
      </c>
      <c r="H594">
        <v>179.63315844535799</v>
      </c>
    </row>
    <row r="595" spans="1:8">
      <c r="A595" t="s">
        <v>60</v>
      </c>
      <c r="B595">
        <v>0.35631966590881298</v>
      </c>
      <c r="C595">
        <v>93.3333333333333</v>
      </c>
      <c r="D595" t="s">
        <v>638</v>
      </c>
      <c r="E595" t="s">
        <v>638</v>
      </c>
      <c r="F595">
        <v>0.90672760009765596</v>
      </c>
      <c r="G595">
        <v>66.6666666666666</v>
      </c>
      <c r="H595">
        <v>137.76044487953101</v>
      </c>
    </row>
    <row r="596" spans="1:8">
      <c r="A596" t="s">
        <v>61</v>
      </c>
      <c r="B596">
        <v>3.2202898710966099E-2</v>
      </c>
      <c r="C596">
        <v>100</v>
      </c>
      <c r="D596" t="s">
        <v>638</v>
      </c>
      <c r="E596" t="s">
        <v>638</v>
      </c>
      <c r="F596">
        <v>0.30514046549797003</v>
      </c>
      <c r="G596">
        <v>85</v>
      </c>
      <c r="H596">
        <v>135.449238300323</v>
      </c>
    </row>
    <row r="597" spans="1:8">
      <c r="A597" t="s">
        <v>62</v>
      </c>
      <c r="B597">
        <v>2.2990577295422501E-2</v>
      </c>
      <c r="C597">
        <v>100</v>
      </c>
      <c r="D597" t="s">
        <v>638</v>
      </c>
      <c r="E597" t="s">
        <v>638</v>
      </c>
      <c r="F597">
        <v>0.17376953363418501</v>
      </c>
      <c r="G597">
        <v>95</v>
      </c>
      <c r="H597">
        <v>134.97075152397099</v>
      </c>
    </row>
    <row r="598" spans="1:8">
      <c r="A598" t="s">
        <v>63</v>
      </c>
      <c r="B598">
        <v>0.101312629381815</v>
      </c>
      <c r="C598">
        <v>100</v>
      </c>
      <c r="D598" t="s">
        <v>638</v>
      </c>
      <c r="E598" t="s">
        <v>638</v>
      </c>
      <c r="F598">
        <v>0.30255285898844397</v>
      </c>
      <c r="G598">
        <v>91.6666666666666</v>
      </c>
      <c r="H598">
        <v>172.46823024749699</v>
      </c>
    </row>
    <row r="599" spans="1:8">
      <c r="A599" t="s">
        <v>64</v>
      </c>
      <c r="B599">
        <v>4.68295936783154E-3</v>
      </c>
      <c r="C599">
        <v>100</v>
      </c>
      <c r="D599" t="s">
        <v>638</v>
      </c>
      <c r="E599" t="s">
        <v>638</v>
      </c>
      <c r="F599">
        <v>0.127811020347807</v>
      </c>
      <c r="G599">
        <v>98.3333333333333</v>
      </c>
      <c r="H599">
        <v>329.548262357711</v>
      </c>
    </row>
    <row r="600" spans="1:8">
      <c r="A600" t="s">
        <v>65</v>
      </c>
      <c r="B600">
        <v>1.5704811417060899E-2</v>
      </c>
      <c r="C600">
        <v>100</v>
      </c>
      <c r="D600" t="s">
        <v>638</v>
      </c>
      <c r="E600" t="s">
        <v>638</v>
      </c>
      <c r="F600">
        <v>0.68613636485921803</v>
      </c>
      <c r="G600">
        <v>80.8072916666666</v>
      </c>
      <c r="H600">
        <v>1315.0971875190701</v>
      </c>
    </row>
    <row r="601" spans="1:8">
      <c r="A601" t="s">
        <v>66</v>
      </c>
      <c r="B601">
        <v>0.177095928788185</v>
      </c>
      <c r="C601">
        <v>100</v>
      </c>
      <c r="D601" t="s">
        <v>638</v>
      </c>
      <c r="E601" t="s">
        <v>638</v>
      </c>
      <c r="F601">
        <v>0.65179592198219805</v>
      </c>
      <c r="G601">
        <v>79.565217391304301</v>
      </c>
      <c r="H601">
        <v>702.97277832031205</v>
      </c>
    </row>
    <row r="602" spans="1:8">
      <c r="A602" t="s">
        <v>67</v>
      </c>
      <c r="B602">
        <v>2.37551448600632E-2</v>
      </c>
      <c r="C602">
        <v>100</v>
      </c>
      <c r="D602" t="s">
        <v>638</v>
      </c>
      <c r="E602" t="s">
        <v>638</v>
      </c>
      <c r="F602">
        <v>5.2560431616646898E-2</v>
      </c>
      <c r="G602">
        <v>100</v>
      </c>
      <c r="H602">
        <v>96.660787343978797</v>
      </c>
    </row>
    <row r="603" spans="1:8">
      <c r="A603" t="s">
        <v>93</v>
      </c>
      <c r="B603">
        <v>0.10838296771049399</v>
      </c>
      <c r="C603">
        <v>96</v>
      </c>
      <c r="D603" t="s">
        <v>638</v>
      </c>
      <c r="E603" t="s">
        <v>638</v>
      </c>
      <c r="F603">
        <v>0.59569300127029401</v>
      </c>
      <c r="G603">
        <v>84</v>
      </c>
      <c r="H603">
        <v>235.34918022155699</v>
      </c>
    </row>
    <row r="604" spans="1:8">
      <c r="A604" t="s">
        <v>94</v>
      </c>
      <c r="B604">
        <v>6.7960140128166197E-3</v>
      </c>
      <c r="C604">
        <v>100</v>
      </c>
      <c r="D604" t="s">
        <v>638</v>
      </c>
      <c r="E604" t="s">
        <v>638</v>
      </c>
      <c r="F604">
        <v>0.73811543874251495</v>
      </c>
      <c r="G604">
        <v>78.461538461538396</v>
      </c>
      <c r="H604">
        <v>261.39436340332003</v>
      </c>
    </row>
    <row r="605" spans="1:8">
      <c r="A605" t="s">
        <v>95</v>
      </c>
      <c r="B605">
        <v>1.2188063409083899E-2</v>
      </c>
      <c r="C605">
        <v>100</v>
      </c>
      <c r="D605" t="s">
        <v>638</v>
      </c>
      <c r="E605" t="s">
        <v>638</v>
      </c>
      <c r="F605">
        <v>0.59371067132705302</v>
      </c>
      <c r="G605">
        <v>77.435897435897402</v>
      </c>
      <c r="H605">
        <v>263.04526829719498</v>
      </c>
    </row>
    <row r="606" spans="1:8">
      <c r="A606" t="s">
        <v>96</v>
      </c>
      <c r="B606">
        <v>9.9670140024943205E-3</v>
      </c>
      <c r="C606">
        <v>100</v>
      </c>
      <c r="D606" t="s">
        <v>638</v>
      </c>
      <c r="E606" t="s">
        <v>638</v>
      </c>
      <c r="F606">
        <v>0.64300930744562301</v>
      </c>
      <c r="G606">
        <v>79.743589743589695</v>
      </c>
      <c r="H606">
        <v>262.13457131385798</v>
      </c>
    </row>
    <row r="607" spans="1:8">
      <c r="A607" t="s">
        <v>97</v>
      </c>
      <c r="B607">
        <v>8.1246839836239797E-3</v>
      </c>
      <c r="C607">
        <v>100</v>
      </c>
      <c r="D607" t="s">
        <v>638</v>
      </c>
      <c r="E607" t="s">
        <v>638</v>
      </c>
      <c r="F607">
        <v>0.173466777745512</v>
      </c>
      <c r="G607">
        <v>93.137254901960702</v>
      </c>
      <c r="H607">
        <v>143.57356119155801</v>
      </c>
    </row>
    <row r="608" spans="1:8">
      <c r="A608" t="s">
        <v>98</v>
      </c>
      <c r="B608">
        <v>4.2918188752030198E-2</v>
      </c>
      <c r="C608">
        <v>99.280575539568304</v>
      </c>
      <c r="D608" t="s">
        <v>638</v>
      </c>
      <c r="E608" t="s">
        <v>638</v>
      </c>
      <c r="F608">
        <v>0.54044338792562396</v>
      </c>
      <c r="G608">
        <v>84</v>
      </c>
      <c r="H608">
        <v>169.229129076004</v>
      </c>
    </row>
    <row r="609" spans="1:8">
      <c r="A609" t="s">
        <v>99</v>
      </c>
      <c r="B609">
        <v>4.2046082084593497E-2</v>
      </c>
      <c r="C609">
        <v>99.637681159420296</v>
      </c>
      <c r="D609" t="s">
        <v>638</v>
      </c>
      <c r="E609" t="s">
        <v>638</v>
      </c>
      <c r="F609">
        <v>0.59083962390820099</v>
      </c>
      <c r="G609">
        <v>82.3333333333333</v>
      </c>
      <c r="H609">
        <v>227.067037343978</v>
      </c>
    </row>
    <row r="610" spans="1:8">
      <c r="A610" t="s">
        <v>100</v>
      </c>
      <c r="B610">
        <v>4.5934763314912599E-2</v>
      </c>
      <c r="C610">
        <v>98.561151079136593</v>
      </c>
      <c r="D610" t="s">
        <v>638</v>
      </c>
      <c r="E610" t="s">
        <v>638</v>
      </c>
      <c r="F610">
        <v>0.71766960501670796</v>
      </c>
      <c r="G610">
        <v>80.25</v>
      </c>
      <c r="H610">
        <v>169.29023456573401</v>
      </c>
    </row>
    <row r="611" spans="1:8">
      <c r="A611" t="s">
        <v>101</v>
      </c>
      <c r="B611">
        <v>9.7306058775606698E-3</v>
      </c>
      <c r="C611">
        <v>100</v>
      </c>
      <c r="D611" t="s">
        <v>638</v>
      </c>
      <c r="E611" t="s">
        <v>638</v>
      </c>
      <c r="F611">
        <v>0.67196722661856501</v>
      </c>
      <c r="G611">
        <v>77.329192546583798</v>
      </c>
      <c r="H611">
        <v>198.555879831314</v>
      </c>
    </row>
    <row r="612" spans="1:8">
      <c r="A612" t="s">
        <v>102</v>
      </c>
      <c r="B612">
        <v>1.4693640358746001E-2</v>
      </c>
      <c r="C612">
        <v>100</v>
      </c>
      <c r="D612" t="s">
        <v>638</v>
      </c>
      <c r="E612" t="s">
        <v>638</v>
      </c>
      <c r="F612">
        <v>0.37182652682065898</v>
      </c>
      <c r="G612">
        <v>88</v>
      </c>
      <c r="H612">
        <v>124.795224428176</v>
      </c>
    </row>
    <row r="613" spans="1:8">
      <c r="A613" t="s">
        <v>103</v>
      </c>
      <c r="B613">
        <v>4.5001209247857296E-3</v>
      </c>
      <c r="C613">
        <v>100</v>
      </c>
      <c r="D613" t="s">
        <v>638</v>
      </c>
      <c r="E613" t="s">
        <v>638</v>
      </c>
      <c r="F613">
        <v>0.354073169026006</v>
      </c>
      <c r="G613">
        <v>93.977777777777703</v>
      </c>
      <c r="H613">
        <v>849.46472716331402</v>
      </c>
    </row>
    <row r="614" spans="1:8">
      <c r="A614" t="s">
        <v>104</v>
      </c>
      <c r="B614">
        <v>5.5190164433873198E-3</v>
      </c>
      <c r="C614">
        <v>100</v>
      </c>
      <c r="D614" t="s">
        <v>638</v>
      </c>
      <c r="E614" t="s">
        <v>638</v>
      </c>
      <c r="F614">
        <v>8.3414376716580502E-2</v>
      </c>
      <c r="G614">
        <v>98.6062717770034</v>
      </c>
      <c r="H614">
        <v>212.617798328399</v>
      </c>
    </row>
    <row r="615" spans="1:8">
      <c r="A615" t="s">
        <v>105</v>
      </c>
      <c r="B615">
        <v>8.6646388274271693E-2</v>
      </c>
      <c r="C615">
        <v>96.997535290163498</v>
      </c>
      <c r="D615" t="s">
        <v>638</v>
      </c>
      <c r="E615" t="s">
        <v>638</v>
      </c>
      <c r="F615">
        <v>2.6427658452797198</v>
      </c>
      <c r="G615">
        <v>72.312281156788998</v>
      </c>
      <c r="H615">
        <v>2953.5734119415201</v>
      </c>
    </row>
    <row r="616" spans="1:8">
      <c r="A616" t="s">
        <v>106</v>
      </c>
      <c r="B616">
        <v>3.03998928783195E-3</v>
      </c>
      <c r="C616">
        <v>100</v>
      </c>
      <c r="D616" t="s">
        <v>638</v>
      </c>
      <c r="E616" t="s">
        <v>638</v>
      </c>
      <c r="F616">
        <v>0.21951824774491699</v>
      </c>
      <c r="G616">
        <v>93.491124260354994</v>
      </c>
      <c r="H616">
        <v>447.808216333389</v>
      </c>
    </row>
    <row r="617" spans="1:8">
      <c r="A617" t="s">
        <v>107</v>
      </c>
      <c r="B617">
        <v>3.7353346745173099E-2</v>
      </c>
      <c r="C617">
        <v>100</v>
      </c>
      <c r="D617" t="s">
        <v>638</v>
      </c>
      <c r="E617" t="s">
        <v>638</v>
      </c>
      <c r="F617">
        <v>0.39156191999262002</v>
      </c>
      <c r="G617">
        <v>92.045454545454504</v>
      </c>
      <c r="H617">
        <v>108.76146531105</v>
      </c>
    </row>
    <row r="618" spans="1:8">
      <c r="A618" t="s">
        <v>108</v>
      </c>
      <c r="B618">
        <v>1.3612609636038499E-3</v>
      </c>
      <c r="C618">
        <v>100</v>
      </c>
      <c r="D618" t="s">
        <v>638</v>
      </c>
      <c r="E618" t="s">
        <v>638</v>
      </c>
      <c r="F618">
        <v>0.240275887974151</v>
      </c>
      <c r="G618">
        <v>93.902439024390205</v>
      </c>
      <c r="H618">
        <v>421.81040215492197</v>
      </c>
    </row>
    <row r="619" spans="1:8">
      <c r="A619" t="s">
        <v>109</v>
      </c>
      <c r="B619">
        <v>0.12958698136465799</v>
      </c>
      <c r="C619">
        <v>99.428571428571402</v>
      </c>
      <c r="D619" t="s">
        <v>638</v>
      </c>
      <c r="E619" t="s">
        <v>638</v>
      </c>
      <c r="F619">
        <v>0.19558942658560599</v>
      </c>
      <c r="G619">
        <v>96</v>
      </c>
      <c r="H619">
        <v>175.79288005828801</v>
      </c>
    </row>
    <row r="620" spans="1:8">
      <c r="A620" t="s">
        <v>110</v>
      </c>
      <c r="B620">
        <v>0.14519365779829699</v>
      </c>
      <c r="C620">
        <v>94.621212121212096</v>
      </c>
      <c r="D620" t="s">
        <v>638</v>
      </c>
      <c r="E620" t="s">
        <v>638</v>
      </c>
      <c r="F620">
        <v>0.20267771922980701</v>
      </c>
      <c r="G620">
        <v>91.752291030269305</v>
      </c>
      <c r="H620">
        <v>1212.8155124187399</v>
      </c>
    </row>
    <row r="621" spans="1:8">
      <c r="A621" t="s">
        <v>111</v>
      </c>
      <c r="B621">
        <v>0.18363438506185201</v>
      </c>
      <c r="C621">
        <v>93.3333333333333</v>
      </c>
      <c r="D621" t="s">
        <v>638</v>
      </c>
      <c r="E621" t="s">
        <v>638</v>
      </c>
      <c r="F621">
        <v>0.249778268986347</v>
      </c>
      <c r="G621">
        <v>89.631463146314601</v>
      </c>
      <c r="H621">
        <v>1083.30254435539</v>
      </c>
    </row>
    <row r="622" spans="1:8">
      <c r="A622" t="s">
        <v>112</v>
      </c>
      <c r="B622">
        <v>2.6856421977281501E-2</v>
      </c>
      <c r="C622">
        <v>100</v>
      </c>
      <c r="D622" t="s">
        <v>638</v>
      </c>
      <c r="E622" t="s">
        <v>638</v>
      </c>
      <c r="F622">
        <v>6.9862046341101297E-2</v>
      </c>
      <c r="G622">
        <v>99.3333333333333</v>
      </c>
      <c r="H622">
        <v>124.055108070373</v>
      </c>
    </row>
    <row r="623" spans="1:8">
      <c r="A623" t="s">
        <v>113</v>
      </c>
      <c r="B623">
        <v>9.0823697387625302E-2</v>
      </c>
      <c r="C623">
        <v>100</v>
      </c>
      <c r="D623" t="s">
        <v>638</v>
      </c>
      <c r="E623" t="s">
        <v>638</v>
      </c>
      <c r="F623">
        <v>0.58814852124168704</v>
      </c>
      <c r="G623">
        <v>75.238095238095198</v>
      </c>
      <c r="H623">
        <v>141.43844151496799</v>
      </c>
    </row>
    <row r="624" spans="1:8">
      <c r="A624" t="s">
        <v>114</v>
      </c>
      <c r="B624">
        <v>0.38215116649060599</v>
      </c>
      <c r="C624">
        <v>84.324324324324294</v>
      </c>
      <c r="D624" t="s">
        <v>638</v>
      </c>
      <c r="E624" t="s">
        <v>638</v>
      </c>
      <c r="F624">
        <v>0.55170468211173995</v>
      </c>
      <c r="G624">
        <v>76.599999999999994</v>
      </c>
      <c r="H624">
        <v>922.92069959640503</v>
      </c>
    </row>
    <row r="625" spans="1:8">
      <c r="A625" t="s">
        <v>115</v>
      </c>
      <c r="B625">
        <v>1.1595085882371401</v>
      </c>
      <c r="C625">
        <v>57.419354838709602</v>
      </c>
      <c r="D625" t="s">
        <v>638</v>
      </c>
      <c r="E625" t="s">
        <v>638</v>
      </c>
      <c r="F625">
        <v>1.4397543343630701</v>
      </c>
      <c r="G625">
        <v>41.883116883116799</v>
      </c>
      <c r="H625">
        <v>253.444562196731</v>
      </c>
    </row>
    <row r="626" spans="1:8">
      <c r="A626" t="s">
        <v>116</v>
      </c>
      <c r="B626">
        <v>0.41409213095903302</v>
      </c>
      <c r="C626">
        <v>90.625</v>
      </c>
      <c r="D626" t="s">
        <v>638</v>
      </c>
      <c r="E626" t="s">
        <v>638</v>
      </c>
      <c r="F626">
        <v>0.59305109083652496</v>
      </c>
      <c r="G626">
        <v>60.9375</v>
      </c>
      <c r="H626">
        <v>122.955140352249</v>
      </c>
    </row>
    <row r="627" spans="1:8">
      <c r="A627" t="s">
        <v>117</v>
      </c>
      <c r="B627">
        <v>0.93427217483520497</v>
      </c>
      <c r="C627">
        <v>69</v>
      </c>
      <c r="D627" t="s">
        <v>638</v>
      </c>
      <c r="E627" t="s">
        <v>638</v>
      </c>
      <c r="F627">
        <v>1.51274234078147</v>
      </c>
      <c r="G627">
        <v>35.818181818181799</v>
      </c>
      <c r="H627">
        <v>392.82673835754298</v>
      </c>
    </row>
    <row r="628" spans="1:8">
      <c r="A628" t="s">
        <v>118</v>
      </c>
      <c r="B628">
        <v>0.220110653747211</v>
      </c>
      <c r="C628">
        <v>99.090909090909093</v>
      </c>
      <c r="D628" t="s">
        <v>638</v>
      </c>
      <c r="E628" t="s">
        <v>638</v>
      </c>
      <c r="F628">
        <v>1.8189970083911</v>
      </c>
      <c r="G628">
        <v>42.7777777777777</v>
      </c>
      <c r="H628">
        <v>468.28952240943897</v>
      </c>
    </row>
    <row r="629" spans="1:8">
      <c r="A629" t="s">
        <v>119</v>
      </c>
      <c r="B629">
        <v>5.0582804008206302E-3</v>
      </c>
      <c r="C629">
        <v>100</v>
      </c>
      <c r="D629" t="s">
        <v>638</v>
      </c>
      <c r="E629" t="s">
        <v>638</v>
      </c>
      <c r="F629">
        <v>0.129611714262482</v>
      </c>
      <c r="G629">
        <v>95.33527696793</v>
      </c>
      <c r="H629">
        <v>230.46281504631</v>
      </c>
    </row>
    <row r="630" spans="1:8">
      <c r="A630" t="s">
        <v>120</v>
      </c>
      <c r="B630">
        <v>1.9259136438369701E-2</v>
      </c>
      <c r="C630">
        <v>100</v>
      </c>
      <c r="D630" t="s">
        <v>638</v>
      </c>
      <c r="E630" t="s">
        <v>638</v>
      </c>
      <c r="F630">
        <v>0.459616581598917</v>
      </c>
      <c r="G630">
        <v>91.466666666666598</v>
      </c>
      <c r="H630">
        <v>311.99845004081698</v>
      </c>
    </row>
    <row r="631" spans="1:8">
      <c r="A631" t="s">
        <v>121</v>
      </c>
      <c r="B631">
        <v>5.4352882504463199E-2</v>
      </c>
      <c r="C631">
        <v>100</v>
      </c>
      <c r="D631" t="s">
        <v>638</v>
      </c>
      <c r="E631" t="s">
        <v>638</v>
      </c>
      <c r="F631">
        <v>0.66245118125540303</v>
      </c>
      <c r="G631">
        <v>72.131147540983605</v>
      </c>
      <c r="H631">
        <v>125.487786293029</v>
      </c>
    </row>
    <row r="632" spans="1:8">
      <c r="A632" t="s">
        <v>122</v>
      </c>
      <c r="B632">
        <v>2.3493093252182001E-2</v>
      </c>
      <c r="C632">
        <v>100</v>
      </c>
      <c r="D632" t="s">
        <v>638</v>
      </c>
      <c r="E632" t="s">
        <v>638</v>
      </c>
      <c r="F632">
        <v>0.65404338052828004</v>
      </c>
      <c r="G632">
        <v>79.452054794520507</v>
      </c>
      <c r="H632">
        <v>124.227749109268</v>
      </c>
    </row>
    <row r="633" spans="1:8">
      <c r="A633" t="s">
        <v>123</v>
      </c>
      <c r="B633">
        <v>0.13572673580863201</v>
      </c>
      <c r="C633">
        <v>98.181818181818102</v>
      </c>
      <c r="D633" t="s">
        <v>638</v>
      </c>
      <c r="E633" t="s">
        <v>638</v>
      </c>
      <c r="F633">
        <v>0.31331186294555602</v>
      </c>
      <c r="G633">
        <v>93.091684434968002</v>
      </c>
      <c r="H633">
        <v>801.82182335853497</v>
      </c>
    </row>
    <row r="634" spans="1:8">
      <c r="A634" t="s">
        <v>124</v>
      </c>
      <c r="B634">
        <v>0.46904684702555299</v>
      </c>
      <c r="C634">
        <v>81.6666666666666</v>
      </c>
      <c r="D634" t="s">
        <v>638</v>
      </c>
      <c r="E634" t="s">
        <v>638</v>
      </c>
      <c r="F634">
        <v>0.58196559747060095</v>
      </c>
      <c r="G634">
        <v>71.6666666666666</v>
      </c>
      <c r="H634">
        <v>122.019747018814</v>
      </c>
    </row>
    <row r="635" spans="1:8">
      <c r="A635" t="s">
        <v>125</v>
      </c>
      <c r="B635">
        <v>0.13131362121562001</v>
      </c>
      <c r="C635">
        <v>96.062992125984195</v>
      </c>
      <c r="D635" t="s">
        <v>638</v>
      </c>
      <c r="E635" t="s">
        <v>638</v>
      </c>
      <c r="F635">
        <v>0.57335509532376305</v>
      </c>
      <c r="G635">
        <v>78.947368421052602</v>
      </c>
      <c r="H635">
        <v>278.08346199989302</v>
      </c>
    </row>
    <row r="636" spans="1:8">
      <c r="A636" t="s">
        <v>126</v>
      </c>
      <c r="B636">
        <v>8.5555919966140301E-2</v>
      </c>
      <c r="C636">
        <v>100</v>
      </c>
      <c r="D636" t="s">
        <v>638</v>
      </c>
      <c r="E636" t="s">
        <v>638</v>
      </c>
      <c r="F636">
        <v>0.81864194750785801</v>
      </c>
      <c r="G636">
        <v>74.5</v>
      </c>
      <c r="H636">
        <v>179.21467733383099</v>
      </c>
    </row>
    <row r="637" spans="1:8">
      <c r="A637" t="s">
        <v>127</v>
      </c>
      <c r="B637">
        <v>0.222309157201104</v>
      </c>
      <c r="C637">
        <v>93.127147766323006</v>
      </c>
      <c r="D637" t="s">
        <v>638</v>
      </c>
      <c r="E637" t="s">
        <v>638</v>
      </c>
      <c r="F637">
        <v>0.58833000739415398</v>
      </c>
      <c r="G637">
        <v>69.5</v>
      </c>
      <c r="H637">
        <v>235.74709486961299</v>
      </c>
    </row>
    <row r="638" spans="1:8">
      <c r="A638" t="s">
        <v>128</v>
      </c>
      <c r="B638">
        <v>0.34535772459847502</v>
      </c>
      <c r="C638">
        <v>92.857142857142804</v>
      </c>
      <c r="D638" t="s">
        <v>638</v>
      </c>
      <c r="E638" t="s">
        <v>638</v>
      </c>
      <c r="F638">
        <v>1.3079650778519401</v>
      </c>
      <c r="G638">
        <v>58.395989974937301</v>
      </c>
      <c r="H638">
        <v>178.93551588058401</v>
      </c>
    </row>
    <row r="639" spans="1:8">
      <c r="A639" t="s">
        <v>129</v>
      </c>
      <c r="B639">
        <v>1.00815052166581E-2</v>
      </c>
      <c r="C639">
        <v>100</v>
      </c>
      <c r="D639" t="s">
        <v>638</v>
      </c>
      <c r="E639" t="s">
        <v>638</v>
      </c>
      <c r="F639">
        <v>0.212874286424237</v>
      </c>
      <c r="G639">
        <v>92.092651757188406</v>
      </c>
      <c r="H639">
        <v>261.06589245796198</v>
      </c>
    </row>
    <row r="640" spans="1:8">
      <c r="A640" t="s">
        <v>130</v>
      </c>
      <c r="B640">
        <v>3.7299705797599399E-2</v>
      </c>
      <c r="C640">
        <v>99.8888888888888</v>
      </c>
      <c r="D640" t="s">
        <v>638</v>
      </c>
      <c r="E640" t="s">
        <v>638</v>
      </c>
      <c r="F640">
        <v>0.135141870902694</v>
      </c>
      <c r="G640">
        <v>96.335877862595396</v>
      </c>
      <c r="H640">
        <v>1192.0407698154399</v>
      </c>
    </row>
    <row r="641" spans="1:8">
      <c r="A641" t="s">
        <v>131</v>
      </c>
      <c r="B641">
        <v>5.2048608325421797E-2</v>
      </c>
      <c r="C641">
        <v>99.1666666666666</v>
      </c>
      <c r="D641" t="s">
        <v>638</v>
      </c>
      <c r="E641" t="s">
        <v>638</v>
      </c>
      <c r="F641">
        <v>0.156095015289825</v>
      </c>
      <c r="G641">
        <v>95.114503816793899</v>
      </c>
      <c r="H641">
        <v>1202.4951395988401</v>
      </c>
    </row>
    <row r="642" spans="1:8">
      <c r="A642" t="s">
        <v>132</v>
      </c>
      <c r="B642">
        <v>1.2742508570353099</v>
      </c>
      <c r="C642">
        <v>43.3333333333333</v>
      </c>
      <c r="D642" t="s">
        <v>638</v>
      </c>
      <c r="E642" t="s">
        <v>638</v>
      </c>
      <c r="F642">
        <v>1.2928188323974601</v>
      </c>
      <c r="G642">
        <v>40</v>
      </c>
      <c r="H642">
        <v>103.003388643264</v>
      </c>
    </row>
    <row r="643" spans="1:8">
      <c r="A643" t="s">
        <v>133</v>
      </c>
      <c r="B643">
        <v>1.5163828171789601E-2</v>
      </c>
      <c r="C643">
        <v>100</v>
      </c>
      <c r="D643" t="s">
        <v>638</v>
      </c>
      <c r="E643" t="s">
        <v>638</v>
      </c>
      <c r="F643">
        <v>7.4661216952584E-2</v>
      </c>
      <c r="G643">
        <v>98.347107438016494</v>
      </c>
      <c r="H643">
        <v>198.56371331214899</v>
      </c>
    </row>
    <row r="644" spans="1:8">
      <c r="A644" t="s">
        <v>134</v>
      </c>
      <c r="B644">
        <v>4.7942859083414002E-2</v>
      </c>
      <c r="C644">
        <v>98.8333333333333</v>
      </c>
      <c r="D644" t="s">
        <v>638</v>
      </c>
      <c r="E644" t="s">
        <v>638</v>
      </c>
      <c r="F644">
        <v>0.56227987296097703</v>
      </c>
      <c r="G644">
        <v>82.051282051282001</v>
      </c>
      <c r="H644">
        <v>572.14397525787297</v>
      </c>
    </row>
    <row r="645" spans="1:8">
      <c r="A645" t="s">
        <v>135</v>
      </c>
      <c r="B645">
        <v>0.37486877508252497</v>
      </c>
      <c r="C645">
        <v>94.392523364485896</v>
      </c>
      <c r="D645" t="s">
        <v>638</v>
      </c>
      <c r="E645" t="s">
        <v>638</v>
      </c>
      <c r="F645">
        <v>2.9378367320394698</v>
      </c>
      <c r="G645">
        <v>34.124472573839597</v>
      </c>
      <c r="H645">
        <v>727.86708950996399</v>
      </c>
    </row>
    <row r="646" spans="1:8">
      <c r="A646" t="s">
        <v>136</v>
      </c>
      <c r="B646">
        <v>3.0795214254231598E-3</v>
      </c>
      <c r="C646">
        <v>100</v>
      </c>
      <c r="D646" t="s">
        <v>638</v>
      </c>
      <c r="E646" t="s">
        <v>638</v>
      </c>
      <c r="F646">
        <v>3.4791511439141698E-3</v>
      </c>
      <c r="G646">
        <v>100</v>
      </c>
      <c r="H646">
        <v>135.44827222824</v>
      </c>
    </row>
    <row r="647" spans="1:8">
      <c r="A647" t="s">
        <v>137</v>
      </c>
      <c r="B647">
        <v>0.300818490386009</v>
      </c>
      <c r="C647">
        <v>88.75</v>
      </c>
      <c r="D647" t="s">
        <v>638</v>
      </c>
      <c r="E647" t="s">
        <v>638</v>
      </c>
      <c r="F647">
        <v>0.39937767517275902</v>
      </c>
      <c r="G647">
        <v>83.414634146341399</v>
      </c>
      <c r="H647">
        <v>206.00389933586101</v>
      </c>
    </row>
    <row r="648" spans="1:8">
      <c r="A648" t="s">
        <v>138</v>
      </c>
      <c r="B648">
        <v>5.3205796331167197E-2</v>
      </c>
      <c r="C648">
        <v>99.1666666666666</v>
      </c>
      <c r="D648" t="s">
        <v>638</v>
      </c>
      <c r="E648" t="s">
        <v>638</v>
      </c>
      <c r="F648">
        <v>0.23061099545422001</v>
      </c>
      <c r="G648">
        <v>92.096219931271406</v>
      </c>
      <c r="H648">
        <v>260.17297554016102</v>
      </c>
    </row>
    <row r="649" spans="1:8">
      <c r="A649" t="s">
        <v>139</v>
      </c>
      <c r="B649">
        <v>0.22362771499447701</v>
      </c>
      <c r="C649">
        <v>92.682926829268297</v>
      </c>
      <c r="D649" t="s">
        <v>638</v>
      </c>
      <c r="E649" t="s">
        <v>638</v>
      </c>
      <c r="F649">
        <v>0.50608769923448504</v>
      </c>
      <c r="G649">
        <v>82.25</v>
      </c>
      <c r="H649">
        <v>191.46483540534899</v>
      </c>
    </row>
    <row r="650" spans="1:8">
      <c r="A650" t="s">
        <v>140</v>
      </c>
      <c r="B650">
        <v>0.33464901034037198</v>
      </c>
      <c r="C650">
        <v>87.733333333333306</v>
      </c>
      <c r="D650" t="s">
        <v>638</v>
      </c>
      <c r="E650" t="s">
        <v>638</v>
      </c>
      <c r="F650">
        <v>1.8411865590413401</v>
      </c>
      <c r="G650">
        <v>49.866666666666603</v>
      </c>
      <c r="H650">
        <v>312.89314556121798</v>
      </c>
    </row>
    <row r="651" spans="1:8">
      <c r="A651" t="s">
        <v>141</v>
      </c>
      <c r="B651">
        <v>0.30893188540140698</v>
      </c>
      <c r="C651">
        <v>88.266666666666595</v>
      </c>
      <c r="D651" t="s">
        <v>638</v>
      </c>
      <c r="E651" t="s">
        <v>638</v>
      </c>
      <c r="F651">
        <v>1.1410616950988699</v>
      </c>
      <c r="G651">
        <v>65.3333333333333</v>
      </c>
      <c r="H651">
        <v>303.65376853942797</v>
      </c>
    </row>
    <row r="652" spans="1:8">
      <c r="A652" t="s">
        <v>142</v>
      </c>
      <c r="B652">
        <v>5.0876474939286704E-3</v>
      </c>
      <c r="C652">
        <v>100</v>
      </c>
      <c r="D652" t="s">
        <v>638</v>
      </c>
      <c r="E652" t="s">
        <v>638</v>
      </c>
      <c r="F652">
        <v>0.43045453760358998</v>
      </c>
      <c r="G652">
        <v>88.3333333333333</v>
      </c>
      <c r="H652">
        <v>132.395967721939</v>
      </c>
    </row>
    <row r="653" spans="1:8">
      <c r="A653" t="s">
        <v>143</v>
      </c>
      <c r="B653">
        <v>7.1892776886622101E-2</v>
      </c>
      <c r="C653">
        <v>99.8333333333333</v>
      </c>
      <c r="D653" t="s">
        <v>638</v>
      </c>
      <c r="E653" t="s">
        <v>638</v>
      </c>
      <c r="F653">
        <v>0.55868665248155502</v>
      </c>
      <c r="G653">
        <v>87.3333333333333</v>
      </c>
      <c r="H653">
        <v>382.428002357482</v>
      </c>
    </row>
    <row r="654" spans="1:8">
      <c r="A654" t="s">
        <v>144</v>
      </c>
      <c r="B654">
        <v>0.25481296157836902</v>
      </c>
      <c r="C654">
        <v>92</v>
      </c>
      <c r="D654" t="s">
        <v>638</v>
      </c>
      <c r="E654" t="s">
        <v>638</v>
      </c>
      <c r="F654">
        <v>0.56533138720194498</v>
      </c>
      <c r="G654">
        <v>80.533333333333303</v>
      </c>
      <c r="H654">
        <v>300.979670524597</v>
      </c>
    </row>
    <row r="655" spans="1:8">
      <c r="A655" t="s">
        <v>145</v>
      </c>
      <c r="B655">
        <v>3.8171259686350799E-3</v>
      </c>
      <c r="C655">
        <v>100</v>
      </c>
      <c r="D655" t="s">
        <v>638</v>
      </c>
      <c r="E655" t="s">
        <v>638</v>
      </c>
      <c r="F655">
        <v>0.14618941343167799</v>
      </c>
      <c r="G655">
        <v>94.342762063227894</v>
      </c>
      <c r="H655">
        <v>166.78858709335299</v>
      </c>
    </row>
    <row r="656" spans="1:8">
      <c r="A656" t="s">
        <v>146</v>
      </c>
      <c r="B656">
        <v>1.5303590507419001E-3</v>
      </c>
      <c r="C656">
        <v>100</v>
      </c>
      <c r="D656" t="s">
        <v>638</v>
      </c>
      <c r="E656" t="s">
        <v>638</v>
      </c>
      <c r="F656">
        <v>7.20346482062139E-2</v>
      </c>
      <c r="G656">
        <v>97.166841552990505</v>
      </c>
      <c r="H656">
        <v>208.66777992248501</v>
      </c>
    </row>
    <row r="657" spans="1:8">
      <c r="A657" t="s">
        <v>147</v>
      </c>
      <c r="B657">
        <v>7.9103906840085905E-2</v>
      </c>
      <c r="C657">
        <v>97.8</v>
      </c>
      <c r="D657" t="s">
        <v>638</v>
      </c>
      <c r="E657" t="s">
        <v>638</v>
      </c>
      <c r="F657">
        <v>9.9573155771895697E-2</v>
      </c>
      <c r="G657">
        <v>97.438076736279697</v>
      </c>
      <c r="H657">
        <v>2745.41001057624</v>
      </c>
    </row>
    <row r="658" spans="1:8">
      <c r="A658" t="s">
        <v>148</v>
      </c>
      <c r="B658">
        <v>0.10719322276276499</v>
      </c>
      <c r="C658">
        <v>96.756756756756701</v>
      </c>
      <c r="D658" t="s">
        <v>638</v>
      </c>
      <c r="E658" t="s">
        <v>638</v>
      </c>
      <c r="F658">
        <v>0.13328815780300399</v>
      </c>
      <c r="G658">
        <v>95.1060358890701</v>
      </c>
      <c r="H658">
        <v>278.57080292701698</v>
      </c>
    </row>
    <row r="659" spans="1:8">
      <c r="A659" t="s">
        <v>88</v>
      </c>
      <c r="B659">
        <v>1.656631270051E-2</v>
      </c>
      <c r="C659">
        <v>100</v>
      </c>
      <c r="D659" t="s">
        <v>638</v>
      </c>
      <c r="E659" t="s">
        <v>638</v>
      </c>
      <c r="F659">
        <v>9.4910034259036102E-2</v>
      </c>
      <c r="G659">
        <v>96.64</v>
      </c>
      <c r="H659">
        <v>286.28165817260702</v>
      </c>
    </row>
    <row r="660" spans="1:8">
      <c r="A660" t="s">
        <v>87</v>
      </c>
      <c r="B660">
        <v>6.3824501037597597E-2</v>
      </c>
      <c r="C660">
        <v>100</v>
      </c>
      <c r="D660" t="s">
        <v>638</v>
      </c>
      <c r="E660" t="s">
        <v>638</v>
      </c>
      <c r="F660">
        <v>0.22091713376979699</v>
      </c>
      <c r="G660">
        <v>98.090452261306496</v>
      </c>
      <c r="H660">
        <v>274.75299954414299</v>
      </c>
    </row>
    <row r="661" spans="1:8">
      <c r="A661" t="s">
        <v>86</v>
      </c>
      <c r="B661">
        <v>6.8477418739348601E-4</v>
      </c>
      <c r="C661">
        <v>100</v>
      </c>
      <c r="D661" t="s">
        <v>638</v>
      </c>
      <c r="E661" t="s">
        <v>638</v>
      </c>
      <c r="F661">
        <v>3.9322889894247003E-2</v>
      </c>
      <c r="G661">
        <v>98.3333333333333</v>
      </c>
      <c r="H661">
        <v>191.05512738227799</v>
      </c>
    </row>
    <row r="662" spans="1:8">
      <c r="A662" t="s">
        <v>85</v>
      </c>
      <c r="B662">
        <v>1.0683245211839601E-2</v>
      </c>
      <c r="C662">
        <v>100</v>
      </c>
      <c r="D662" t="s">
        <v>638</v>
      </c>
      <c r="E662" t="s">
        <v>638</v>
      </c>
      <c r="F662">
        <v>8.7939451007466501E-2</v>
      </c>
      <c r="G662">
        <v>96.052631578947299</v>
      </c>
      <c r="H662">
        <v>141.22633886337201</v>
      </c>
    </row>
    <row r="663" spans="1:8">
      <c r="A663" t="s">
        <v>84</v>
      </c>
      <c r="B663">
        <v>2.0599525835778901E-2</v>
      </c>
      <c r="C663">
        <v>100</v>
      </c>
      <c r="D663" t="s">
        <v>638</v>
      </c>
      <c r="E663" t="s">
        <v>638</v>
      </c>
      <c r="F663">
        <v>0.26264333908374399</v>
      </c>
      <c r="G663">
        <v>91.538461538461505</v>
      </c>
      <c r="H663">
        <v>127.685851812362</v>
      </c>
    </row>
    <row r="664" spans="1:8">
      <c r="A664" t="s">
        <v>149</v>
      </c>
      <c r="B664">
        <v>9.3076197803020396E-3</v>
      </c>
      <c r="C664">
        <v>100</v>
      </c>
      <c r="D664" t="s">
        <v>638</v>
      </c>
      <c r="E664" t="s">
        <v>638</v>
      </c>
      <c r="F664">
        <v>9.2215073853731105E-3</v>
      </c>
      <c r="G664">
        <v>100</v>
      </c>
      <c r="H664">
        <v>139.806860685348</v>
      </c>
    </row>
    <row r="665" spans="1:8">
      <c r="A665" t="s">
        <v>150</v>
      </c>
      <c r="B665">
        <v>1.49567628139629E-3</v>
      </c>
      <c r="C665">
        <v>100</v>
      </c>
      <c r="D665" t="s">
        <v>638</v>
      </c>
      <c r="E665" t="s">
        <v>638</v>
      </c>
      <c r="F665">
        <v>0.43541606813110401</v>
      </c>
      <c r="G665">
        <v>86.75</v>
      </c>
      <c r="H665">
        <v>826.38239741325299</v>
      </c>
    </row>
    <row r="666" spans="1:8">
      <c r="A666" t="s">
        <v>151</v>
      </c>
      <c r="B666">
        <v>1.0801688160585301E-2</v>
      </c>
      <c r="C666">
        <v>100</v>
      </c>
      <c r="D666" t="s">
        <v>638</v>
      </c>
      <c r="E666" t="s">
        <v>638</v>
      </c>
      <c r="F666">
        <v>9.1486115234268597E-2</v>
      </c>
      <c r="G666">
        <v>98.419666374012294</v>
      </c>
      <c r="H666">
        <v>239.608875036239</v>
      </c>
    </row>
    <row r="667" spans="1:8">
      <c r="A667" t="s">
        <v>152</v>
      </c>
      <c r="B667">
        <v>0.137319677176752</v>
      </c>
      <c r="C667">
        <v>96.986607142857096</v>
      </c>
      <c r="D667" t="s">
        <v>638</v>
      </c>
      <c r="E667" t="s">
        <v>638</v>
      </c>
      <c r="F667">
        <v>0.70853998752894298</v>
      </c>
      <c r="G667">
        <v>76.772752652149606</v>
      </c>
      <c r="H667">
        <v>913.25288391113202</v>
      </c>
    </row>
    <row r="668" spans="1:8">
      <c r="A668" t="s">
        <v>153</v>
      </c>
      <c r="B668">
        <v>0.44860920230192702</v>
      </c>
      <c r="C668">
        <v>86.383928571428498</v>
      </c>
      <c r="D668" t="s">
        <v>638</v>
      </c>
      <c r="E668" t="s">
        <v>638</v>
      </c>
      <c r="F668">
        <v>0.93813378221159305</v>
      </c>
      <c r="G668">
        <v>66.862088218872103</v>
      </c>
      <c r="H668">
        <v>907.45712423324505</v>
      </c>
    </row>
    <row r="669" spans="1:8">
      <c r="A669" t="s">
        <v>154</v>
      </c>
      <c r="B669">
        <v>0.27103939519396802</v>
      </c>
      <c r="C669">
        <v>93.080357142857096</v>
      </c>
      <c r="D669" t="s">
        <v>638</v>
      </c>
      <c r="E669" t="s">
        <v>638</v>
      </c>
      <c r="F669">
        <v>0.66567214885814896</v>
      </c>
      <c r="G669">
        <v>74.734785036292493</v>
      </c>
      <c r="H669">
        <v>908.67618751525799</v>
      </c>
    </row>
    <row r="670" spans="1:8">
      <c r="A670" t="s">
        <v>155</v>
      </c>
      <c r="B670">
        <v>9.8267814277538196E-2</v>
      </c>
      <c r="C670">
        <v>98.995535714285694</v>
      </c>
      <c r="D670" t="s">
        <v>638</v>
      </c>
      <c r="E670" t="s">
        <v>638</v>
      </c>
      <c r="F670">
        <v>0.54405344294676306</v>
      </c>
      <c r="G670">
        <v>82.6912339475153</v>
      </c>
      <c r="H670">
        <v>1362.70291757583</v>
      </c>
    </row>
    <row r="671" spans="1:8">
      <c r="A671" t="s">
        <v>156</v>
      </c>
      <c r="B671">
        <v>4.9360340897692298E-4</v>
      </c>
      <c r="C671">
        <v>100</v>
      </c>
      <c r="D671" t="s">
        <v>638</v>
      </c>
      <c r="E671" t="s">
        <v>638</v>
      </c>
      <c r="F671">
        <v>1.36120434290229E-2</v>
      </c>
      <c r="G671">
        <v>99.756651524983695</v>
      </c>
      <c r="H671">
        <v>1146.8695378303501</v>
      </c>
    </row>
    <row r="672" spans="1:8">
      <c r="A672" t="s">
        <v>90</v>
      </c>
      <c r="B672">
        <v>0.63846025132296302</v>
      </c>
      <c r="C672">
        <v>68.421052631578902</v>
      </c>
      <c r="D672" t="s">
        <v>638</v>
      </c>
      <c r="E672" t="s">
        <v>638</v>
      </c>
      <c r="F672">
        <v>0.64545173115200405</v>
      </c>
      <c r="G672">
        <v>57.407407407407398</v>
      </c>
      <c r="H672">
        <v>121.06015753746</v>
      </c>
    </row>
    <row r="673" spans="1:8">
      <c r="A673" t="s">
        <v>89</v>
      </c>
      <c r="B673">
        <v>7.7532310387614906E-2</v>
      </c>
      <c r="C673">
        <v>100</v>
      </c>
      <c r="D673" t="s">
        <v>638</v>
      </c>
      <c r="E673" t="s">
        <v>638</v>
      </c>
      <c r="F673">
        <v>1.93691056798618</v>
      </c>
      <c r="G673">
        <v>56.269592476489002</v>
      </c>
      <c r="H673">
        <v>267.31860280036898</v>
      </c>
    </row>
    <row r="674" spans="1:8">
      <c r="A674" t="s">
        <v>157</v>
      </c>
      <c r="B674">
        <v>0.31634897380680199</v>
      </c>
      <c r="C674">
        <v>94.805194805194802</v>
      </c>
      <c r="D674" t="s">
        <v>638</v>
      </c>
      <c r="E674" t="s">
        <v>638</v>
      </c>
      <c r="F674">
        <v>0.96358733282563402</v>
      </c>
      <c r="G674">
        <v>57.458563535911601</v>
      </c>
      <c r="H674">
        <v>176.61156368255601</v>
      </c>
    </row>
    <row r="675" spans="1:8">
      <c r="A675" t="s">
        <v>158</v>
      </c>
      <c r="B675">
        <v>0.209672893796648</v>
      </c>
      <c r="C675">
        <v>93.506493506493499</v>
      </c>
      <c r="D675" t="s">
        <v>638</v>
      </c>
      <c r="E675" t="s">
        <v>638</v>
      </c>
      <c r="F675">
        <v>0.60228094870214299</v>
      </c>
      <c r="G675">
        <v>75.690607734806605</v>
      </c>
      <c r="H675">
        <v>175.94172954559301</v>
      </c>
    </row>
    <row r="676" spans="1:8">
      <c r="A676" t="s">
        <v>159</v>
      </c>
      <c r="B676">
        <v>0.38667345205942699</v>
      </c>
      <c r="C676">
        <v>86.6666666666666</v>
      </c>
      <c r="D676" t="s">
        <v>638</v>
      </c>
      <c r="E676" t="s">
        <v>638</v>
      </c>
      <c r="F676">
        <v>0.51327244901657099</v>
      </c>
      <c r="G676">
        <v>75.2</v>
      </c>
      <c r="H676">
        <v>717.34445738792397</v>
      </c>
    </row>
    <row r="677" spans="1:8">
      <c r="A677">
        <f>COUNT(A592:A676)</f>
        <v>0</v>
      </c>
    </row>
    <row r="679" spans="1:8">
      <c r="A679" t="s">
        <v>539</v>
      </c>
    </row>
    <row r="680" spans="1:8">
      <c r="A680" t="s">
        <v>540</v>
      </c>
    </row>
    <row r="682" spans="1:8">
      <c r="A682" t="s">
        <v>541</v>
      </c>
    </row>
    <row r="683" spans="1:8">
      <c r="A683" t="s">
        <v>542</v>
      </c>
    </row>
    <row r="684" spans="1:8">
      <c r="A684" t="s">
        <v>543</v>
      </c>
    </row>
    <row r="687" spans="1:8">
      <c r="A687" t="s">
        <v>544</v>
      </c>
    </row>
    <row r="688" spans="1:8">
      <c r="A688" t="s">
        <v>641</v>
      </c>
      <c r="B688" t="s">
        <v>642</v>
      </c>
      <c r="C688" t="s">
        <v>643</v>
      </c>
    </row>
    <row r="690" spans="1:1">
      <c r="A690" t="s">
        <v>546</v>
      </c>
    </row>
    <row r="693" spans="1:1">
      <c r="A693" t="s">
        <v>547</v>
      </c>
    </row>
    <row r="694" spans="1:1">
      <c r="A694" t="s">
        <v>548</v>
      </c>
    </row>
    <row r="695" spans="1:1">
      <c r="A695" t="s">
        <v>549</v>
      </c>
    </row>
    <row r="697" spans="1:1">
      <c r="A697" t="s">
        <v>550</v>
      </c>
    </row>
    <row r="698" spans="1:1">
      <c r="A698" t="s">
        <v>551</v>
      </c>
    </row>
    <row r="700" spans="1:1">
      <c r="A700" t="s">
        <v>552</v>
      </c>
    </row>
    <row r="701" spans="1:1">
      <c r="A701" t="s">
        <v>553</v>
      </c>
    </row>
    <row r="702" spans="1:1">
      <c r="A702" t="s">
        <v>554</v>
      </c>
    </row>
    <row r="703" spans="1:1">
      <c r="A703" t="s">
        <v>644</v>
      </c>
    </row>
    <row r="704" spans="1:1">
      <c r="A704" t="s">
        <v>645</v>
      </c>
    </row>
    <row r="705" spans="1:1">
      <c r="A705" t="s">
        <v>646</v>
      </c>
    </row>
    <row r="706" spans="1:1">
      <c r="A706" t="s">
        <v>647</v>
      </c>
    </row>
    <row r="707" spans="1:1">
      <c r="A707" t="s">
        <v>648</v>
      </c>
    </row>
    <row r="708" spans="1:1">
      <c r="A708" t="s">
        <v>649</v>
      </c>
    </row>
    <row r="709" spans="1:1">
      <c r="A709" t="s">
        <v>650</v>
      </c>
    </row>
    <row r="710" spans="1:1">
      <c r="A710" t="s">
        <v>651</v>
      </c>
    </row>
    <row r="711" spans="1:1">
      <c r="A711" t="s">
        <v>652</v>
      </c>
    </row>
    <row r="712" spans="1:1">
      <c r="A712" t="s">
        <v>653</v>
      </c>
    </row>
    <row r="713" spans="1:1">
      <c r="A713" t="s">
        <v>654</v>
      </c>
    </row>
    <row r="714" spans="1:1">
      <c r="A714" t="s">
        <v>655</v>
      </c>
    </row>
    <row r="715" spans="1:1">
      <c r="A715" t="s">
        <v>656</v>
      </c>
    </row>
    <row r="716" spans="1:1">
      <c r="A716" t="s">
        <v>657</v>
      </c>
    </row>
    <row r="717" spans="1:1">
      <c r="A717" t="s">
        <v>658</v>
      </c>
    </row>
    <row r="718" spans="1:1">
      <c r="A718" t="s">
        <v>659</v>
      </c>
    </row>
    <row r="719" spans="1:1">
      <c r="A719" t="s">
        <v>660</v>
      </c>
    </row>
    <row r="720" spans="1:1">
      <c r="A720" t="s">
        <v>661</v>
      </c>
    </row>
    <row r="721" spans="1:11">
      <c r="A721" t="s">
        <v>662</v>
      </c>
    </row>
    <row r="722" spans="1:11">
      <c r="A722" t="s">
        <v>663</v>
      </c>
    </row>
    <row r="723" spans="1:11">
      <c r="A723" t="s">
        <v>664</v>
      </c>
    </row>
    <row r="724" spans="1:11">
      <c r="A724" t="s">
        <v>665</v>
      </c>
    </row>
    <row r="725" spans="1:11">
      <c r="A725" t="s">
        <v>666</v>
      </c>
    </row>
    <row r="726" spans="1:11">
      <c r="A726" t="s">
        <v>254</v>
      </c>
    </row>
    <row r="727" spans="1:11">
      <c r="A727" t="s">
        <v>17</v>
      </c>
      <c r="B727" t="s">
        <v>18</v>
      </c>
      <c r="C727" t="s">
        <v>19</v>
      </c>
      <c r="D727" t="s">
        <v>20</v>
      </c>
      <c r="E727" t="s">
        <v>21</v>
      </c>
      <c r="F727" t="s">
        <v>255</v>
      </c>
      <c r="G727" t="s">
        <v>23</v>
      </c>
      <c r="H727" t="s">
        <v>24</v>
      </c>
      <c r="I727" t="s">
        <v>25</v>
      </c>
      <c r="J727" t="s">
        <v>26</v>
      </c>
      <c r="K727" t="s">
        <v>346</v>
      </c>
    </row>
    <row r="728" spans="1:11">
      <c r="A728" t="s">
        <v>347</v>
      </c>
      <c r="B728" t="s">
        <v>81</v>
      </c>
      <c r="C728" t="s">
        <v>257</v>
      </c>
      <c r="D728" t="s">
        <v>29</v>
      </c>
      <c r="E728" t="s">
        <v>30</v>
      </c>
      <c r="F728" t="s">
        <v>258</v>
      </c>
      <c r="G728" t="s">
        <v>348</v>
      </c>
    </row>
    <row r="729" spans="1:11">
      <c r="A729" t="s">
        <v>349</v>
      </c>
      <c r="B729" t="s">
        <v>260</v>
      </c>
      <c r="C729" t="s">
        <v>261</v>
      </c>
      <c r="D729" t="s">
        <v>262</v>
      </c>
      <c r="E729" t="s">
        <v>33</v>
      </c>
      <c r="F729" t="s">
        <v>35</v>
      </c>
      <c r="G729" t="s">
        <v>263</v>
      </c>
      <c r="H729" t="s">
        <v>351</v>
      </c>
    </row>
    <row r="730" spans="1:11">
      <c r="A730" t="s">
        <v>352</v>
      </c>
      <c r="B730" t="s">
        <v>264</v>
      </c>
      <c r="C730" t="s">
        <v>40</v>
      </c>
      <c r="D730" t="s">
        <v>41</v>
      </c>
      <c r="E730" t="s">
        <v>265</v>
      </c>
      <c r="F730" t="s">
        <v>43</v>
      </c>
      <c r="G730" t="s">
        <v>266</v>
      </c>
      <c r="H730" t="s">
        <v>368</v>
      </c>
    </row>
    <row r="731" spans="1:11">
      <c r="A731" t="s">
        <v>369</v>
      </c>
      <c r="B731" t="s">
        <v>268</v>
      </c>
      <c r="C731" t="s">
        <v>269</v>
      </c>
      <c r="D731" t="s">
        <v>270</v>
      </c>
      <c r="E731" t="s">
        <v>271</v>
      </c>
      <c r="F731" t="s">
        <v>370</v>
      </c>
    </row>
    <row r="732" spans="1:11">
      <c r="A732" t="s">
        <v>371</v>
      </c>
      <c r="B732" t="s">
        <v>272</v>
      </c>
      <c r="C732" t="s">
        <v>273</v>
      </c>
      <c r="D732" t="s">
        <v>274</v>
      </c>
      <c r="E732" t="s">
        <v>275</v>
      </c>
      <c r="F732" t="s">
        <v>372</v>
      </c>
    </row>
    <row r="733" spans="1:11">
      <c r="A733" t="s">
        <v>373</v>
      </c>
      <c r="B733" t="s">
        <v>277</v>
      </c>
      <c r="C733" t="s">
        <v>278</v>
      </c>
      <c r="D733" t="s">
        <v>279</v>
      </c>
      <c r="E733" t="s">
        <v>280</v>
      </c>
      <c r="F733" t="s">
        <v>281</v>
      </c>
      <c r="G733" t="s">
        <v>282</v>
      </c>
      <c r="H733" t="s">
        <v>374</v>
      </c>
    </row>
    <row r="734" spans="1:11">
      <c r="A734" t="s">
        <v>375</v>
      </c>
      <c r="B734" t="s">
        <v>284</v>
      </c>
      <c r="C734" t="s">
        <v>285</v>
      </c>
      <c r="D734" t="s">
        <v>286</v>
      </c>
      <c r="E734" t="s">
        <v>287</v>
      </c>
      <c r="F734" t="s">
        <v>288</v>
      </c>
      <c r="G734" t="s">
        <v>289</v>
      </c>
      <c r="H734" t="s">
        <v>290</v>
      </c>
      <c r="I734" t="s">
        <v>376</v>
      </c>
    </row>
    <row r="735" spans="1:11">
      <c r="A735" t="s">
        <v>377</v>
      </c>
      <c r="B735" t="s">
        <v>292</v>
      </c>
      <c r="C735" t="s">
        <v>293</v>
      </c>
      <c r="D735" t="s">
        <v>294</v>
      </c>
      <c r="E735" t="s">
        <v>295</v>
      </c>
      <c r="F735" t="s">
        <v>296</v>
      </c>
      <c r="G735" t="s">
        <v>378</v>
      </c>
    </row>
    <row r="736" spans="1:11">
      <c r="A736" t="s">
        <v>379</v>
      </c>
      <c r="B736" t="s">
        <v>298</v>
      </c>
      <c r="C736" t="s">
        <v>299</v>
      </c>
      <c r="D736" t="s">
        <v>300</v>
      </c>
      <c r="E736" t="s">
        <v>301</v>
      </c>
      <c r="F736" t="s">
        <v>302</v>
      </c>
      <c r="G736" t="s">
        <v>380</v>
      </c>
    </row>
    <row r="737" spans="1:8">
      <c r="A737" t="s">
        <v>381</v>
      </c>
      <c r="B737" t="s">
        <v>304</v>
      </c>
      <c r="C737" t="s">
        <v>305</v>
      </c>
      <c r="D737" t="s">
        <v>306</v>
      </c>
      <c r="E737" t="s">
        <v>307</v>
      </c>
      <c r="F737" t="s">
        <v>308</v>
      </c>
      <c r="G737" t="s">
        <v>309</v>
      </c>
      <c r="H737" t="s">
        <v>310</v>
      </c>
    </row>
    <row r="738" spans="1:8">
      <c r="A738" t="s">
        <v>311</v>
      </c>
    </row>
    <row r="739" spans="1:8">
      <c r="A739" t="s">
        <v>73</v>
      </c>
      <c r="B739" t="s">
        <v>52</v>
      </c>
      <c r="C739" t="s">
        <v>53</v>
      </c>
      <c r="D739" t="s">
        <v>54</v>
      </c>
      <c r="E739" t="s">
        <v>55</v>
      </c>
      <c r="F739" t="s">
        <v>56</v>
      </c>
    </row>
    <row r="740" spans="1:8">
      <c r="A740" t="s">
        <v>93</v>
      </c>
      <c r="B740">
        <v>0.17021882009506201</v>
      </c>
      <c r="C740">
        <v>94.8</v>
      </c>
      <c r="D740">
        <v>0.47205463790893498</v>
      </c>
      <c r="E740">
        <v>84</v>
      </c>
      <c r="F740">
        <v>12793.399927616099</v>
      </c>
    </row>
    <row r="741" spans="1:8">
      <c r="A741" t="s">
        <v>94</v>
      </c>
      <c r="B741">
        <v>1.1252047197941E-2</v>
      </c>
      <c r="C741">
        <v>100</v>
      </c>
      <c r="D741">
        <v>0.75064669083326196</v>
      </c>
      <c r="E741">
        <v>77.435897435897402</v>
      </c>
      <c r="F741">
        <v>11343.2988829612</v>
      </c>
    </row>
    <row r="742" spans="1:8">
      <c r="A742" t="s">
        <v>95</v>
      </c>
      <c r="B742">
        <v>1.91209041537382E-2</v>
      </c>
      <c r="C742">
        <v>100</v>
      </c>
      <c r="D742">
        <v>0.599682309077336</v>
      </c>
      <c r="E742">
        <v>77.948717948717899</v>
      </c>
      <c r="F742">
        <v>11361.359750747601</v>
      </c>
    </row>
    <row r="743" spans="1:8">
      <c r="A743" t="s">
        <v>96</v>
      </c>
      <c r="B743">
        <v>1.9317248310798198E-2</v>
      </c>
      <c r="C743">
        <v>100</v>
      </c>
      <c r="D743">
        <v>0.62462355356949995</v>
      </c>
      <c r="E743">
        <v>78.461538461538396</v>
      </c>
      <c r="F743">
        <v>11375.512082815099</v>
      </c>
    </row>
    <row r="744" spans="1:8">
      <c r="A744" t="s">
        <v>97</v>
      </c>
      <c r="B744">
        <v>2.4693995714187601E-2</v>
      </c>
      <c r="C744">
        <v>100</v>
      </c>
      <c r="D744">
        <v>0.24782592993156499</v>
      </c>
      <c r="E744">
        <v>91.176470588235205</v>
      </c>
      <c r="F744">
        <v>2413.72780227661</v>
      </c>
    </row>
    <row r="745" spans="1:8">
      <c r="A745" t="s">
        <v>98</v>
      </c>
      <c r="B745">
        <v>0.236274310153165</v>
      </c>
      <c r="C745">
        <v>94.964028776978395</v>
      </c>
      <c r="D745">
        <v>0.388732044398784</v>
      </c>
      <c r="E745">
        <v>84.75</v>
      </c>
      <c r="F745">
        <v>2476.4609763622202</v>
      </c>
    </row>
    <row r="746" spans="1:8">
      <c r="A746" t="s">
        <v>99</v>
      </c>
      <c r="B746">
        <v>0.34664952927741399</v>
      </c>
      <c r="C746">
        <v>85.507246376811594</v>
      </c>
      <c r="D746">
        <v>0.42850869059562602</v>
      </c>
      <c r="E746">
        <v>81.1666666666666</v>
      </c>
      <c r="F746">
        <v>4381.8328940868296</v>
      </c>
    </row>
    <row r="747" spans="1:8">
      <c r="A747" t="s">
        <v>100</v>
      </c>
      <c r="B747">
        <v>0.49470139921997902</v>
      </c>
      <c r="C747">
        <v>84.8920863309352</v>
      </c>
      <c r="D747">
        <v>0.51742002308368595</v>
      </c>
      <c r="E747">
        <v>79.5</v>
      </c>
      <c r="F747">
        <v>2475.9929261207499</v>
      </c>
    </row>
    <row r="748" spans="1:8">
      <c r="A748" t="s">
        <v>101</v>
      </c>
      <c r="B748">
        <v>7.3789796812071207E-2</v>
      </c>
      <c r="C748">
        <v>100</v>
      </c>
      <c r="D748">
        <v>0.54855967798958605</v>
      </c>
      <c r="E748">
        <v>77.950310559006198</v>
      </c>
      <c r="F748">
        <v>9435.2126441001892</v>
      </c>
    </row>
    <row r="749" spans="1:8">
      <c r="A749" t="s">
        <v>102</v>
      </c>
      <c r="B749">
        <v>2.2370759844779899E-2</v>
      </c>
      <c r="C749">
        <v>100</v>
      </c>
      <c r="D749">
        <v>0.33510474205016999</v>
      </c>
      <c r="E749">
        <v>88</v>
      </c>
      <c r="F749">
        <v>1525.1534202098801</v>
      </c>
    </row>
    <row r="750" spans="1:8">
      <c r="A750" t="s">
        <v>103</v>
      </c>
      <c r="B750">
        <v>5.2767364382743799E-2</v>
      </c>
      <c r="C750">
        <v>98.2</v>
      </c>
      <c r="D750">
        <v>0.29047248784701002</v>
      </c>
      <c r="E750">
        <v>93.911111111111097</v>
      </c>
      <c r="F750">
        <v>22471.015595436002</v>
      </c>
    </row>
    <row r="751" spans="1:8">
      <c r="A751" t="s">
        <v>104</v>
      </c>
      <c r="B751">
        <v>2.66831283983976E-2</v>
      </c>
      <c r="C751">
        <v>100</v>
      </c>
      <c r="D751">
        <v>0.133629341643307</v>
      </c>
      <c r="E751">
        <v>97.677119628339099</v>
      </c>
      <c r="F751">
        <v>3430.7620277404699</v>
      </c>
    </row>
    <row r="752" spans="1:8">
      <c r="A752" t="s">
        <v>105</v>
      </c>
      <c r="B752">
        <v>0.14408396985594599</v>
      </c>
      <c r="C752">
        <v>95.305848084248197</v>
      </c>
      <c r="D752">
        <v>1.55799071523036</v>
      </c>
      <c r="E752">
        <v>75.204253663597399</v>
      </c>
      <c r="F752">
        <v>109901.40684437699</v>
      </c>
    </row>
    <row r="753" spans="1:6">
      <c r="A753" t="s">
        <v>106</v>
      </c>
      <c r="B753">
        <v>4.0223192955766403E-3</v>
      </c>
      <c r="C753">
        <v>100</v>
      </c>
      <c r="D753">
        <v>0.28158938140558698</v>
      </c>
      <c r="E753">
        <v>92.899408284023593</v>
      </c>
      <c r="F753">
        <v>14138.3790001869</v>
      </c>
    </row>
    <row r="754" spans="1:6">
      <c r="A754" t="s">
        <v>606</v>
      </c>
    </row>
    <row r="759" spans="1:6">
      <c r="A759" t="s">
        <v>539</v>
      </c>
    </row>
    <row r="760" spans="1:6">
      <c r="A760" t="s">
        <v>540</v>
      </c>
    </row>
    <row r="762" spans="1:6">
      <c r="A762" t="s">
        <v>541</v>
      </c>
    </row>
    <row r="763" spans="1:6">
      <c r="A763" t="s">
        <v>542</v>
      </c>
    </row>
    <row r="764" spans="1:6">
      <c r="A764" t="s">
        <v>543</v>
      </c>
    </row>
    <row r="767" spans="1:6">
      <c r="A767" t="s">
        <v>544</v>
      </c>
    </row>
    <row r="768" spans="1:6">
      <c r="A768" t="s">
        <v>641</v>
      </c>
      <c r="B768" t="s">
        <v>642</v>
      </c>
      <c r="C768" t="s">
        <v>643</v>
      </c>
    </row>
    <row r="770" spans="1:1">
      <c r="A770" t="s">
        <v>546</v>
      </c>
    </row>
    <row r="773" spans="1:1">
      <c r="A773" t="s">
        <v>547</v>
      </c>
    </row>
    <row r="774" spans="1:1">
      <c r="A774" t="s">
        <v>548</v>
      </c>
    </row>
    <row r="775" spans="1:1">
      <c r="A775" t="s">
        <v>549</v>
      </c>
    </row>
    <row r="777" spans="1:1">
      <c r="A777" t="s">
        <v>550</v>
      </c>
    </row>
    <row r="778" spans="1:1">
      <c r="A778" t="s">
        <v>551</v>
      </c>
    </row>
    <row r="780" spans="1:1">
      <c r="A780" t="s">
        <v>552</v>
      </c>
    </row>
    <row r="781" spans="1:1">
      <c r="A781" t="s">
        <v>553</v>
      </c>
    </row>
    <row r="782" spans="1:1">
      <c r="A782" t="s">
        <v>554</v>
      </c>
    </row>
    <row r="783" spans="1:1">
      <c r="A783" t="s">
        <v>646</v>
      </c>
    </row>
    <row r="784" spans="1:1">
      <c r="A784" t="s">
        <v>647</v>
      </c>
    </row>
    <row r="785" spans="1:1">
      <c r="A785" t="s">
        <v>648</v>
      </c>
    </row>
    <row r="786" spans="1:1">
      <c r="A786" t="s">
        <v>649</v>
      </c>
    </row>
    <row r="787" spans="1:1">
      <c r="A787" t="s">
        <v>650</v>
      </c>
    </row>
    <row r="788" spans="1:1">
      <c r="A788" t="s">
        <v>651</v>
      </c>
    </row>
    <row r="789" spans="1:1">
      <c r="A789" t="s">
        <v>652</v>
      </c>
    </row>
    <row r="790" spans="1:1">
      <c r="A790" t="s">
        <v>653</v>
      </c>
    </row>
    <row r="791" spans="1:1">
      <c r="A791" t="s">
        <v>654</v>
      </c>
    </row>
    <row r="792" spans="1:1">
      <c r="A792" t="s">
        <v>655</v>
      </c>
    </row>
    <row r="793" spans="1:1">
      <c r="A793" t="s">
        <v>656</v>
      </c>
    </row>
    <row r="794" spans="1:1">
      <c r="A794" t="s">
        <v>657</v>
      </c>
    </row>
    <row r="795" spans="1:1">
      <c r="A795" t="s">
        <v>658</v>
      </c>
    </row>
    <row r="796" spans="1:1">
      <c r="A796" t="s">
        <v>659</v>
      </c>
    </row>
    <row r="797" spans="1:1">
      <c r="A797" t="s">
        <v>660</v>
      </c>
    </row>
    <row r="798" spans="1:1">
      <c r="A798" t="s">
        <v>661</v>
      </c>
    </row>
    <row r="799" spans="1:1">
      <c r="A799" t="s">
        <v>662</v>
      </c>
    </row>
    <row r="800" spans="1:1">
      <c r="A800" t="s">
        <v>663</v>
      </c>
    </row>
    <row r="801" spans="1:11">
      <c r="A801" t="s">
        <v>664</v>
      </c>
    </row>
    <row r="802" spans="1:11">
      <c r="A802" t="s">
        <v>665</v>
      </c>
    </row>
    <row r="803" spans="1:11">
      <c r="A803" t="s">
        <v>667</v>
      </c>
    </row>
    <row r="804" spans="1:11">
      <c r="A804" t="s">
        <v>668</v>
      </c>
    </row>
    <row r="805" spans="1:11">
      <c r="A805" t="s">
        <v>669</v>
      </c>
    </row>
    <row r="806" spans="1:11">
      <c r="A806" t="s">
        <v>382</v>
      </c>
    </row>
    <row r="807" spans="1:11">
      <c r="A807" t="s">
        <v>17</v>
      </c>
      <c r="B807" t="s">
        <v>18</v>
      </c>
      <c r="C807" t="s">
        <v>19</v>
      </c>
      <c r="D807" t="s">
        <v>20</v>
      </c>
      <c r="E807" t="s">
        <v>21</v>
      </c>
      <c r="F807" t="s">
        <v>383</v>
      </c>
      <c r="G807" t="s">
        <v>23</v>
      </c>
      <c r="H807" t="s">
        <v>24</v>
      </c>
      <c r="I807" t="s">
        <v>25</v>
      </c>
      <c r="J807" t="s">
        <v>26</v>
      </c>
      <c r="K807" t="s">
        <v>346</v>
      </c>
    </row>
    <row r="808" spans="1:11">
      <c r="A808" t="s">
        <v>347</v>
      </c>
      <c r="B808" t="s">
        <v>81</v>
      </c>
      <c r="C808" t="s">
        <v>257</v>
      </c>
      <c r="D808" t="s">
        <v>29</v>
      </c>
      <c r="E808" t="s">
        <v>30</v>
      </c>
      <c r="F808" t="s">
        <v>258</v>
      </c>
      <c r="G808" t="s">
        <v>348</v>
      </c>
    </row>
    <row r="809" spans="1:11">
      <c r="A809" t="s">
        <v>349</v>
      </c>
      <c r="B809" t="s">
        <v>260</v>
      </c>
      <c r="C809" t="s">
        <v>261</v>
      </c>
      <c r="D809" t="s">
        <v>262</v>
      </c>
      <c r="E809" t="s">
        <v>33</v>
      </c>
      <c r="F809" t="s">
        <v>35</v>
      </c>
      <c r="G809" t="s">
        <v>263</v>
      </c>
      <c r="H809" t="s">
        <v>351</v>
      </c>
    </row>
    <row r="810" spans="1:11">
      <c r="A810" t="s">
        <v>352</v>
      </c>
      <c r="B810" t="s">
        <v>353</v>
      </c>
      <c r="C810" t="s">
        <v>40</v>
      </c>
      <c r="D810" t="s">
        <v>41</v>
      </c>
      <c r="E810" t="s">
        <v>265</v>
      </c>
      <c r="F810" t="s">
        <v>43</v>
      </c>
      <c r="G810" t="s">
        <v>266</v>
      </c>
      <c r="H810" t="s">
        <v>354</v>
      </c>
    </row>
    <row r="811" spans="1:11">
      <c r="A811" t="s">
        <v>355</v>
      </c>
      <c r="B811" t="s">
        <v>268</v>
      </c>
      <c r="C811" t="s">
        <v>269</v>
      </c>
      <c r="D811" t="s">
        <v>270</v>
      </c>
      <c r="E811" t="s">
        <v>271</v>
      </c>
      <c r="F811" t="s">
        <v>356</v>
      </c>
    </row>
    <row r="812" spans="1:11">
      <c r="A812" t="s">
        <v>357</v>
      </c>
      <c r="B812" t="s">
        <v>272</v>
      </c>
      <c r="C812" t="s">
        <v>273</v>
      </c>
      <c r="D812" t="s">
        <v>274</v>
      </c>
      <c r="E812" t="s">
        <v>275</v>
      </c>
      <c r="F812" t="s">
        <v>358</v>
      </c>
    </row>
    <row r="813" spans="1:11">
      <c r="A813" t="s">
        <v>359</v>
      </c>
      <c r="B813" t="s">
        <v>277</v>
      </c>
      <c r="C813" t="s">
        <v>278</v>
      </c>
      <c r="D813" t="s">
        <v>279</v>
      </c>
      <c r="E813" t="s">
        <v>280</v>
      </c>
      <c r="F813" t="s">
        <v>281</v>
      </c>
      <c r="G813" t="s">
        <v>282</v>
      </c>
      <c r="H813" t="s">
        <v>361</v>
      </c>
    </row>
    <row r="814" spans="1:11">
      <c r="A814" t="s">
        <v>362</v>
      </c>
      <c r="B814" t="s">
        <v>284</v>
      </c>
      <c r="C814" t="s">
        <v>285</v>
      </c>
      <c r="D814" t="s">
        <v>286</v>
      </c>
      <c r="E814" t="s">
        <v>287</v>
      </c>
      <c r="F814" t="s">
        <v>288</v>
      </c>
      <c r="G814" t="s">
        <v>289</v>
      </c>
      <c r="H814" t="s">
        <v>290</v>
      </c>
      <c r="I814" t="s">
        <v>363</v>
      </c>
    </row>
    <row r="815" spans="1:11">
      <c r="A815" t="s">
        <v>364</v>
      </c>
      <c r="B815" t="s">
        <v>292</v>
      </c>
      <c r="C815" t="s">
        <v>293</v>
      </c>
      <c r="D815" t="s">
        <v>294</v>
      </c>
      <c r="E815" t="s">
        <v>295</v>
      </c>
      <c r="F815" t="s">
        <v>296</v>
      </c>
      <c r="G815" t="s">
        <v>365</v>
      </c>
    </row>
    <row r="816" spans="1:11">
      <c r="A816" t="s">
        <v>366</v>
      </c>
      <c r="B816" t="s">
        <v>330</v>
      </c>
      <c r="C816" t="s">
        <v>299</v>
      </c>
      <c r="D816" t="s">
        <v>300</v>
      </c>
      <c r="E816" t="s">
        <v>301</v>
      </c>
      <c r="F816" t="s">
        <v>302</v>
      </c>
      <c r="G816" t="s">
        <v>303</v>
      </c>
    </row>
    <row r="817" spans="1:7">
      <c r="A817" t="s">
        <v>304</v>
      </c>
      <c r="B817" t="s">
        <v>305</v>
      </c>
      <c r="C817" t="s">
        <v>306</v>
      </c>
      <c r="D817" t="s">
        <v>307</v>
      </c>
      <c r="E817" t="s">
        <v>308</v>
      </c>
      <c r="F817" t="s">
        <v>309</v>
      </c>
      <c r="G817" t="s">
        <v>310</v>
      </c>
    </row>
    <row r="818" spans="1:7">
      <c r="A818" t="s">
        <v>313</v>
      </c>
    </row>
    <row r="819" spans="1:7">
      <c r="A819" t="s">
        <v>73</v>
      </c>
      <c r="B819" t="s">
        <v>52</v>
      </c>
      <c r="C819" t="s">
        <v>53</v>
      </c>
      <c r="D819" t="s">
        <v>54</v>
      </c>
      <c r="E819" t="s">
        <v>55</v>
      </c>
      <c r="F819" t="s">
        <v>56</v>
      </c>
    </row>
    <row r="820" spans="1:7">
      <c r="A820" t="s">
        <v>93</v>
      </c>
      <c r="B820">
        <v>0.42455623435974099</v>
      </c>
      <c r="C820">
        <v>78.8</v>
      </c>
      <c r="D820">
        <v>0.56140876388549799</v>
      </c>
      <c r="E820">
        <v>69.599999999999994</v>
      </c>
      <c r="F820">
        <v>7630.1146566867801</v>
      </c>
    </row>
    <row r="821" spans="1:7">
      <c r="A821" t="s">
        <v>94</v>
      </c>
      <c r="B821">
        <v>0.22335431636908101</v>
      </c>
      <c r="C821">
        <v>96.153846153846104</v>
      </c>
      <c r="D821">
        <v>0.90623907431577999</v>
      </c>
      <c r="E821">
        <v>66.6666666666666</v>
      </c>
      <c r="F821">
        <v>7795.2064054012299</v>
      </c>
    </row>
    <row r="822" spans="1:7">
      <c r="A822" t="s">
        <v>95</v>
      </c>
      <c r="B822">
        <v>0.50206561088561996</v>
      </c>
      <c r="C822">
        <v>85.128205128205096</v>
      </c>
      <c r="D822">
        <v>1.06872552480453</v>
      </c>
      <c r="E822">
        <v>60</v>
      </c>
      <c r="F822">
        <v>7373.0986478328696</v>
      </c>
    </row>
    <row r="823" spans="1:7">
      <c r="A823" t="s">
        <v>96</v>
      </c>
      <c r="B823">
        <v>0.44507317909827598</v>
      </c>
      <c r="C823">
        <v>88.717948717948701</v>
      </c>
      <c r="D823">
        <v>0.86346799654838302</v>
      </c>
      <c r="E823">
        <v>68.205128205128204</v>
      </c>
      <c r="F823">
        <v>7765.3431975841504</v>
      </c>
    </row>
    <row r="824" spans="1:7">
      <c r="A824" t="s">
        <v>97</v>
      </c>
      <c r="B824">
        <v>4.1489899158477696E-3</v>
      </c>
      <c r="C824">
        <v>100</v>
      </c>
      <c r="D824">
        <v>2.9144863973256001</v>
      </c>
      <c r="E824">
        <v>66.6666666666666</v>
      </c>
      <c r="F824">
        <v>1191.39493632316</v>
      </c>
    </row>
    <row r="825" spans="1:7">
      <c r="A825" t="s">
        <v>98</v>
      </c>
      <c r="B825">
        <v>0.53179535076772499</v>
      </c>
      <c r="C825">
        <v>74.820143884892005</v>
      </c>
      <c r="D825">
        <v>0.49904928803443899</v>
      </c>
      <c r="E825">
        <v>79.75</v>
      </c>
      <c r="F825">
        <v>2118.1126980781501</v>
      </c>
    </row>
    <row r="826" spans="1:7">
      <c r="A826" t="s">
        <v>99</v>
      </c>
      <c r="B826">
        <v>0.50607946212740895</v>
      </c>
      <c r="C826">
        <v>76.449275362318801</v>
      </c>
      <c r="D826">
        <v>0.57081275224685601</v>
      </c>
      <c r="E826">
        <v>75.3333333333333</v>
      </c>
      <c r="F826">
        <v>3825.3396534919698</v>
      </c>
    </row>
    <row r="827" spans="1:7">
      <c r="A827" t="s">
        <v>100</v>
      </c>
      <c r="B827">
        <v>0.71445879490255404</v>
      </c>
      <c r="C827">
        <v>71.223021582733793</v>
      </c>
      <c r="D827">
        <v>0.67760660409927298</v>
      </c>
      <c r="E827">
        <v>74.25</v>
      </c>
      <c r="F827">
        <v>2114.93947768211</v>
      </c>
    </row>
    <row r="828" spans="1:7">
      <c r="A828" t="s">
        <v>101</v>
      </c>
      <c r="B828">
        <v>4.6658202469777699E-2</v>
      </c>
      <c r="C828">
        <v>100</v>
      </c>
      <c r="D828">
        <v>0.61952778678503095</v>
      </c>
      <c r="E828">
        <v>75.776397515527904</v>
      </c>
      <c r="F828">
        <v>9951.6520264148694</v>
      </c>
    </row>
    <row r="829" spans="1:7">
      <c r="A829" t="s">
        <v>102</v>
      </c>
      <c r="B829">
        <v>0.118793870210647</v>
      </c>
      <c r="C829">
        <v>98</v>
      </c>
      <c r="D829">
        <v>0.31449222207069399</v>
      </c>
      <c r="E829">
        <v>88</v>
      </c>
      <c r="F829">
        <v>1401.67712211608</v>
      </c>
    </row>
    <row r="830" spans="1:7">
      <c r="A830" t="s">
        <v>103</v>
      </c>
      <c r="B830">
        <v>6.4777758717536896E-2</v>
      </c>
      <c r="C830">
        <v>97.8</v>
      </c>
      <c r="D830">
        <v>0.259347943842411</v>
      </c>
      <c r="E830">
        <v>94.288888888888806</v>
      </c>
      <c r="F830">
        <v>15940.236242532699</v>
      </c>
    </row>
    <row r="831" spans="1:7">
      <c r="A831" t="s">
        <v>104</v>
      </c>
      <c r="B831">
        <v>1.62293340848839E-2</v>
      </c>
      <c r="C831">
        <v>100</v>
      </c>
      <c r="D831">
        <v>0.106445676704455</v>
      </c>
      <c r="E831">
        <v>98.7224157955865</v>
      </c>
      <c r="F831">
        <v>2508.4689853191298</v>
      </c>
    </row>
    <row r="832" spans="1:7">
      <c r="A832" t="s">
        <v>105</v>
      </c>
      <c r="B832">
        <v>0.226011127031506</v>
      </c>
      <c r="C832">
        <v>91.866457539771403</v>
      </c>
      <c r="D832">
        <v>1.76590797007895</v>
      </c>
      <c r="E832">
        <v>65.049928673323805</v>
      </c>
      <c r="F832">
        <v>116085.394322872</v>
      </c>
    </row>
    <row r="833" spans="1:6">
      <c r="A833" t="s">
        <v>106</v>
      </c>
      <c r="B833">
        <v>3.2218702669654501E-3</v>
      </c>
      <c r="C833">
        <v>100</v>
      </c>
      <c r="D833">
        <v>1.03774835333316</v>
      </c>
      <c r="E833">
        <v>77.869822485207095</v>
      </c>
      <c r="F833">
        <v>13041.1693787574</v>
      </c>
    </row>
    <row r="834" spans="1:6">
      <c r="A834" t="s">
        <v>606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622-F6C7-45D4-996E-3629BDDDC8CE}">
  <dimension ref="A1:L87"/>
  <sheetViews>
    <sheetView workbookViewId="0">
      <selection activeCell="I6" sqref="I6"/>
    </sheetView>
  </sheetViews>
  <sheetFormatPr defaultRowHeight="14.4"/>
  <cols>
    <col min="2" max="2" width="17.68359375" customWidth="1"/>
  </cols>
  <sheetData>
    <row r="1" spans="1:12">
      <c r="B1" t="s">
        <v>0</v>
      </c>
      <c r="C1" s="6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L1" t="s">
        <v>538</v>
      </c>
    </row>
    <row r="2" spans="1:12">
      <c r="A2" s="6"/>
      <c r="B2" t="s">
        <v>438</v>
      </c>
      <c r="C2">
        <v>0.28799999999999998</v>
      </c>
      <c r="D2">
        <v>0.32100000000000001</v>
      </c>
      <c r="E2">
        <v>0.27300000000000002</v>
      </c>
      <c r="F2">
        <v>0.18</v>
      </c>
      <c r="G2">
        <v>0.191</v>
      </c>
      <c r="H2">
        <v>0.31</v>
      </c>
      <c r="I2">
        <v>0.30099999999999999</v>
      </c>
      <c r="J2">
        <v>0.36699999999999999</v>
      </c>
      <c r="K2" t="s">
        <v>439</v>
      </c>
      <c r="L2">
        <f>1-$D2</f>
        <v>0.67900000000000005</v>
      </c>
    </row>
    <row r="3" spans="1:12">
      <c r="A3" s="6"/>
      <c r="B3" t="s">
        <v>440</v>
      </c>
      <c r="C3">
        <v>0.248</v>
      </c>
      <c r="D3">
        <v>0.14299999999999999</v>
      </c>
      <c r="E3">
        <v>0.17399999999999999</v>
      </c>
      <c r="F3">
        <v>0.35299999999999998</v>
      </c>
      <c r="G3">
        <v>0.23300000000000001</v>
      </c>
      <c r="H3">
        <v>0.39600000000000002</v>
      </c>
      <c r="I3">
        <v>0.22</v>
      </c>
      <c r="J3">
        <v>0.30199999999999999</v>
      </c>
      <c r="K3" t="s">
        <v>439</v>
      </c>
      <c r="L3">
        <f t="shared" ref="L3:L66" si="0">1-$D3</f>
        <v>0.85699999999999998</v>
      </c>
    </row>
    <row r="4" spans="1:12">
      <c r="A4" s="6"/>
      <c r="B4" t="s">
        <v>441</v>
      </c>
      <c r="C4">
        <v>0.17699999999999999</v>
      </c>
      <c r="D4">
        <v>0.12</v>
      </c>
      <c r="E4">
        <v>0.183</v>
      </c>
      <c r="F4">
        <v>0.10299999999999999</v>
      </c>
      <c r="G4" t="s">
        <v>442</v>
      </c>
      <c r="H4">
        <v>0.33700000000000002</v>
      </c>
      <c r="I4">
        <v>0.14299999999999999</v>
      </c>
      <c r="J4">
        <v>0.17100000000000001</v>
      </c>
      <c r="K4" t="s">
        <v>439</v>
      </c>
      <c r="L4">
        <f t="shared" si="0"/>
        <v>0.88</v>
      </c>
    </row>
    <row r="5" spans="1:12">
      <c r="A5" s="6"/>
      <c r="B5" t="s">
        <v>443</v>
      </c>
      <c r="C5">
        <v>0.16700000000000001</v>
      </c>
      <c r="D5">
        <v>0.25</v>
      </c>
      <c r="E5">
        <v>0.23300000000000001</v>
      </c>
      <c r="F5">
        <v>0.36699999999999999</v>
      </c>
      <c r="G5">
        <v>0.13300000000000001</v>
      </c>
      <c r="H5">
        <v>0.36699999999999999</v>
      </c>
      <c r="I5">
        <v>0.2</v>
      </c>
      <c r="J5">
        <v>0.26700000000000002</v>
      </c>
      <c r="K5" t="s">
        <v>439</v>
      </c>
      <c r="L5">
        <f t="shared" si="0"/>
        <v>0.75</v>
      </c>
    </row>
    <row r="6" spans="1:12">
      <c r="A6" s="6"/>
      <c r="B6" t="s">
        <v>444</v>
      </c>
      <c r="C6">
        <v>0.15</v>
      </c>
      <c r="D6">
        <v>0.05</v>
      </c>
      <c r="E6">
        <v>0.2</v>
      </c>
      <c r="F6">
        <v>0.4</v>
      </c>
      <c r="G6" t="s">
        <v>442</v>
      </c>
      <c r="H6">
        <v>0.3</v>
      </c>
      <c r="I6">
        <v>0.1</v>
      </c>
      <c r="J6">
        <v>0</v>
      </c>
      <c r="K6" t="s">
        <v>439</v>
      </c>
      <c r="L6">
        <f t="shared" si="0"/>
        <v>0.95</v>
      </c>
    </row>
    <row r="7" spans="1:12">
      <c r="A7" s="6"/>
      <c r="B7" t="s">
        <v>445</v>
      </c>
      <c r="C7">
        <v>0.2</v>
      </c>
      <c r="D7">
        <v>0.05</v>
      </c>
      <c r="E7">
        <v>0.1</v>
      </c>
      <c r="F7">
        <v>0.35</v>
      </c>
      <c r="G7" t="s">
        <v>442</v>
      </c>
      <c r="H7">
        <v>0.25</v>
      </c>
      <c r="I7">
        <v>0</v>
      </c>
      <c r="J7">
        <v>0.1</v>
      </c>
      <c r="K7" t="s">
        <v>439</v>
      </c>
      <c r="L7">
        <f t="shared" si="0"/>
        <v>0.95</v>
      </c>
    </row>
    <row r="8" spans="1:12">
      <c r="A8" s="6"/>
      <c r="B8" t="s">
        <v>446</v>
      </c>
      <c r="C8">
        <v>0.16700000000000001</v>
      </c>
      <c r="D8">
        <v>8.3000000000000004E-2</v>
      </c>
      <c r="E8">
        <v>6.7000000000000004E-2</v>
      </c>
      <c r="F8" t="s">
        <v>447</v>
      </c>
      <c r="G8" t="s">
        <v>442</v>
      </c>
      <c r="H8" t="s">
        <v>448</v>
      </c>
      <c r="I8" t="s">
        <v>442</v>
      </c>
      <c r="J8" t="s">
        <v>447</v>
      </c>
      <c r="K8" t="s">
        <v>439</v>
      </c>
      <c r="L8">
        <f t="shared" si="0"/>
        <v>0.91700000000000004</v>
      </c>
    </row>
    <row r="9" spans="1:12">
      <c r="A9" s="6"/>
      <c r="B9" t="s">
        <v>449</v>
      </c>
      <c r="C9">
        <v>0.14000000000000001</v>
      </c>
      <c r="D9">
        <v>0</v>
      </c>
      <c r="E9">
        <v>6.0000000000000001E-3</v>
      </c>
      <c r="F9">
        <v>2E-3</v>
      </c>
      <c r="G9">
        <v>1E-3</v>
      </c>
      <c r="H9">
        <v>3.0000000000000001E-3</v>
      </c>
      <c r="I9">
        <v>0</v>
      </c>
      <c r="J9">
        <v>1E-3</v>
      </c>
      <c r="K9" t="s">
        <v>439</v>
      </c>
      <c r="L9">
        <f t="shared" si="0"/>
        <v>1</v>
      </c>
    </row>
    <row r="10" spans="1:12">
      <c r="A10" s="6"/>
      <c r="B10" t="s">
        <v>450</v>
      </c>
      <c r="C10">
        <v>0.128</v>
      </c>
      <c r="D10">
        <v>0.157</v>
      </c>
      <c r="E10">
        <v>0.17199999999999999</v>
      </c>
      <c r="F10">
        <v>0.36</v>
      </c>
      <c r="G10">
        <v>0.314</v>
      </c>
      <c r="H10">
        <v>0.35199999999999998</v>
      </c>
      <c r="I10">
        <v>0.34</v>
      </c>
      <c r="J10">
        <v>0.34499999999999997</v>
      </c>
      <c r="K10" t="s">
        <v>439</v>
      </c>
      <c r="L10">
        <f t="shared" si="0"/>
        <v>0.84299999999999997</v>
      </c>
    </row>
    <row r="11" spans="1:12">
      <c r="A11" s="6"/>
      <c r="B11" t="s">
        <v>451</v>
      </c>
      <c r="C11">
        <v>0.158</v>
      </c>
      <c r="D11">
        <v>0.187</v>
      </c>
      <c r="E11">
        <v>0.22900000000000001</v>
      </c>
      <c r="F11">
        <v>6.2E-2</v>
      </c>
      <c r="G11">
        <v>6.4000000000000001E-2</v>
      </c>
      <c r="H11">
        <v>0.34899999999999998</v>
      </c>
      <c r="I11">
        <v>0.125</v>
      </c>
      <c r="J11">
        <v>0.13</v>
      </c>
      <c r="K11" t="s">
        <v>439</v>
      </c>
      <c r="L11">
        <f t="shared" si="0"/>
        <v>0.81299999999999994</v>
      </c>
    </row>
    <row r="12" spans="1:12">
      <c r="A12" s="6"/>
      <c r="B12" t="s">
        <v>452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3.5999999999999997E-2</v>
      </c>
      <c r="K12" t="s">
        <v>439</v>
      </c>
      <c r="L12">
        <f t="shared" si="0"/>
        <v>1</v>
      </c>
    </row>
    <row r="13" spans="1:12">
      <c r="A13" s="6"/>
      <c r="B13" t="s">
        <v>453</v>
      </c>
      <c r="C13">
        <v>0.46</v>
      </c>
      <c r="D13">
        <v>0.152</v>
      </c>
      <c r="E13">
        <v>0.17599999999999999</v>
      </c>
      <c r="F13">
        <v>0.11600000000000001</v>
      </c>
      <c r="G13" t="s">
        <v>454</v>
      </c>
      <c r="H13">
        <v>0.3</v>
      </c>
      <c r="I13">
        <v>0.29599999999999999</v>
      </c>
      <c r="J13">
        <v>0.32400000000000001</v>
      </c>
      <c r="K13" t="s">
        <v>439</v>
      </c>
      <c r="L13">
        <f t="shared" si="0"/>
        <v>0.84799999999999998</v>
      </c>
    </row>
    <row r="14" spans="1:12">
      <c r="A14" s="6"/>
      <c r="B14" t="s">
        <v>455</v>
      </c>
      <c r="C14">
        <v>0.43099999999999999</v>
      </c>
      <c r="D14">
        <v>0.185</v>
      </c>
      <c r="E14">
        <v>0.17899999999999999</v>
      </c>
      <c r="F14">
        <v>0.20300000000000001</v>
      </c>
      <c r="G14">
        <v>0.154</v>
      </c>
      <c r="H14">
        <v>0.246</v>
      </c>
      <c r="I14">
        <v>0.25900000000000001</v>
      </c>
      <c r="J14">
        <v>0.34599999999999997</v>
      </c>
      <c r="K14" t="s">
        <v>439</v>
      </c>
      <c r="L14">
        <f t="shared" si="0"/>
        <v>0.81499999999999995</v>
      </c>
    </row>
    <row r="15" spans="1:12">
      <c r="A15" s="6"/>
      <c r="B15" t="s">
        <v>456</v>
      </c>
      <c r="C15">
        <v>0.40500000000000003</v>
      </c>
      <c r="D15">
        <v>0.20799999999999999</v>
      </c>
      <c r="E15">
        <v>0.19500000000000001</v>
      </c>
      <c r="F15">
        <v>0.156</v>
      </c>
      <c r="G15">
        <v>0.16700000000000001</v>
      </c>
      <c r="H15">
        <v>0.25600000000000001</v>
      </c>
      <c r="I15">
        <v>0.20799999999999999</v>
      </c>
      <c r="J15">
        <v>0.32800000000000001</v>
      </c>
      <c r="K15" t="s">
        <v>439</v>
      </c>
      <c r="L15">
        <f t="shared" si="0"/>
        <v>0.79200000000000004</v>
      </c>
    </row>
    <row r="16" spans="1:12">
      <c r="A16" s="6"/>
      <c r="B16" t="s">
        <v>457</v>
      </c>
      <c r="C16">
        <v>0.40799999999999997</v>
      </c>
      <c r="D16">
        <v>0.187</v>
      </c>
      <c r="E16">
        <v>0.187</v>
      </c>
      <c r="F16">
        <v>0.156</v>
      </c>
      <c r="G16">
        <v>0.128</v>
      </c>
      <c r="H16">
        <v>0.246</v>
      </c>
      <c r="I16">
        <v>0.246</v>
      </c>
      <c r="J16">
        <v>0.313</v>
      </c>
      <c r="K16" t="s">
        <v>439</v>
      </c>
      <c r="L16">
        <f t="shared" si="0"/>
        <v>0.81299999999999994</v>
      </c>
    </row>
    <row r="17" spans="1:12">
      <c r="A17" s="6"/>
      <c r="B17" t="s">
        <v>458</v>
      </c>
      <c r="C17">
        <v>3.5999999999999997E-2</v>
      </c>
      <c r="D17">
        <v>7.0000000000000007E-2</v>
      </c>
      <c r="E17">
        <v>6.9000000000000006E-2</v>
      </c>
      <c r="F17">
        <v>5.8999999999999997E-2</v>
      </c>
      <c r="G17">
        <v>8.2000000000000003E-2</v>
      </c>
      <c r="H17">
        <v>3.3000000000000002E-2</v>
      </c>
      <c r="I17">
        <v>4.5999999999999999E-2</v>
      </c>
      <c r="J17">
        <v>3.5999999999999997E-2</v>
      </c>
      <c r="K17" t="s">
        <v>439</v>
      </c>
      <c r="L17">
        <f t="shared" si="0"/>
        <v>0.92999999999999994</v>
      </c>
    </row>
    <row r="18" spans="1:12">
      <c r="A18" s="6"/>
      <c r="B18" t="s">
        <v>459</v>
      </c>
      <c r="C18">
        <v>0.17299999999999999</v>
      </c>
      <c r="D18">
        <v>0.16500000000000001</v>
      </c>
      <c r="E18">
        <v>0.20200000000000001</v>
      </c>
      <c r="F18">
        <v>0.223</v>
      </c>
      <c r="G18" t="s">
        <v>442</v>
      </c>
      <c r="H18">
        <v>0.20799999999999999</v>
      </c>
      <c r="I18">
        <v>0.18</v>
      </c>
      <c r="J18">
        <v>0.155</v>
      </c>
      <c r="K18" t="s">
        <v>439</v>
      </c>
      <c r="L18">
        <f t="shared" si="0"/>
        <v>0.83499999999999996</v>
      </c>
    </row>
    <row r="19" spans="1:12">
      <c r="A19" s="6"/>
      <c r="B19" t="s">
        <v>460</v>
      </c>
      <c r="C19">
        <v>0.19</v>
      </c>
      <c r="D19">
        <v>0.188</v>
      </c>
      <c r="E19">
        <v>0.18</v>
      </c>
      <c r="F19">
        <v>0.23200000000000001</v>
      </c>
      <c r="G19" t="s">
        <v>442</v>
      </c>
      <c r="H19">
        <v>0.23200000000000001</v>
      </c>
      <c r="I19">
        <v>0.20799999999999999</v>
      </c>
      <c r="J19">
        <v>0.28199999999999997</v>
      </c>
      <c r="K19" t="s">
        <v>439</v>
      </c>
      <c r="L19">
        <f t="shared" si="0"/>
        <v>0.81200000000000006</v>
      </c>
    </row>
    <row r="20" spans="1:12">
      <c r="A20" s="6"/>
      <c r="B20" t="s">
        <v>461</v>
      </c>
      <c r="C20">
        <v>0.253</v>
      </c>
      <c r="D20">
        <v>0.21</v>
      </c>
      <c r="E20">
        <v>0.26</v>
      </c>
      <c r="F20">
        <v>0.317</v>
      </c>
      <c r="G20" t="s">
        <v>442</v>
      </c>
      <c r="H20">
        <v>0.28999999999999998</v>
      </c>
      <c r="I20">
        <v>0.223</v>
      </c>
      <c r="J20">
        <v>0.253</v>
      </c>
      <c r="K20" t="s">
        <v>439</v>
      </c>
      <c r="L20">
        <f t="shared" si="0"/>
        <v>0.79</v>
      </c>
    </row>
    <row r="21" spans="1:12">
      <c r="A21" s="6"/>
      <c r="B21" t="s">
        <v>462</v>
      </c>
      <c r="C21">
        <v>0.20799999999999999</v>
      </c>
      <c r="D21">
        <v>0.19900000000000001</v>
      </c>
      <c r="E21">
        <v>0.214</v>
      </c>
      <c r="F21">
        <v>0.28100000000000003</v>
      </c>
      <c r="G21" t="s">
        <v>442</v>
      </c>
      <c r="H21">
        <v>0.25800000000000001</v>
      </c>
      <c r="I21">
        <v>0.186</v>
      </c>
      <c r="J21">
        <v>0.193</v>
      </c>
      <c r="K21" t="s">
        <v>439</v>
      </c>
      <c r="L21">
        <f t="shared" si="0"/>
        <v>0.80099999999999993</v>
      </c>
    </row>
    <row r="22" spans="1:12">
      <c r="A22" s="6"/>
      <c r="B22" t="s">
        <v>463</v>
      </c>
      <c r="C22">
        <v>0.08</v>
      </c>
      <c r="D22">
        <v>0.1</v>
      </c>
      <c r="E22">
        <v>0.13</v>
      </c>
      <c r="F22" t="s">
        <v>447</v>
      </c>
      <c r="G22" t="s">
        <v>442</v>
      </c>
      <c r="H22">
        <v>0.23</v>
      </c>
      <c r="I22">
        <v>0.13</v>
      </c>
      <c r="J22">
        <v>0.18</v>
      </c>
      <c r="K22" t="s">
        <v>439</v>
      </c>
      <c r="L22">
        <f t="shared" si="0"/>
        <v>0.9</v>
      </c>
    </row>
    <row r="23" spans="1:12">
      <c r="A23" s="6"/>
      <c r="B23" t="s">
        <v>464</v>
      </c>
      <c r="C23">
        <v>6.5000000000000002E-2</v>
      </c>
      <c r="D23">
        <v>5.8999999999999997E-2</v>
      </c>
      <c r="E23">
        <v>6.9000000000000006E-2</v>
      </c>
      <c r="F23">
        <v>0.35</v>
      </c>
      <c r="G23" t="s">
        <v>442</v>
      </c>
      <c r="H23">
        <v>0.25</v>
      </c>
      <c r="I23">
        <v>5.6000000000000001E-2</v>
      </c>
      <c r="J23">
        <v>0.11</v>
      </c>
      <c r="K23" t="s">
        <v>439</v>
      </c>
      <c r="L23">
        <f t="shared" si="0"/>
        <v>0.94100000000000006</v>
      </c>
    </row>
    <row r="24" spans="1:12">
      <c r="A24" s="6"/>
      <c r="B24" t="s">
        <v>465</v>
      </c>
      <c r="C24">
        <v>0.03</v>
      </c>
      <c r="D24">
        <v>1.4999999999999999E-2</v>
      </c>
      <c r="E24">
        <v>4.4999999999999998E-2</v>
      </c>
      <c r="F24">
        <v>0.17799999999999999</v>
      </c>
      <c r="G24">
        <v>0</v>
      </c>
      <c r="H24">
        <v>0.23200000000000001</v>
      </c>
      <c r="I24">
        <v>0</v>
      </c>
      <c r="J24">
        <v>0</v>
      </c>
      <c r="K24" t="s">
        <v>439</v>
      </c>
      <c r="L24">
        <f t="shared" si="0"/>
        <v>0.98499999999999999</v>
      </c>
    </row>
    <row r="25" spans="1:12">
      <c r="A25" s="6"/>
      <c r="B25" t="s">
        <v>466</v>
      </c>
      <c r="C25">
        <v>0.42</v>
      </c>
      <c r="D25">
        <v>0.27700000000000002</v>
      </c>
      <c r="E25">
        <v>0.27200000000000002</v>
      </c>
      <c r="F25">
        <v>0.27700000000000002</v>
      </c>
      <c r="G25" t="s">
        <v>442</v>
      </c>
      <c r="H25">
        <v>0.39900000000000002</v>
      </c>
      <c r="I25">
        <v>0.28199999999999997</v>
      </c>
      <c r="J25">
        <v>0.35099999999999998</v>
      </c>
      <c r="K25" t="s">
        <v>439</v>
      </c>
      <c r="L25">
        <f t="shared" si="0"/>
        <v>0.72299999999999998</v>
      </c>
    </row>
    <row r="26" spans="1:12">
      <c r="A26" s="6"/>
      <c r="B26" t="s">
        <v>467</v>
      </c>
      <c r="C26">
        <v>0.115</v>
      </c>
      <c r="D26">
        <v>7.0999999999999994E-2</v>
      </c>
      <c r="E26">
        <v>0.16600000000000001</v>
      </c>
      <c r="F26">
        <v>0.152</v>
      </c>
      <c r="G26">
        <v>0.105</v>
      </c>
      <c r="H26">
        <v>0.192</v>
      </c>
      <c r="I26">
        <v>0.21</v>
      </c>
      <c r="J26">
        <v>0.24099999999999999</v>
      </c>
      <c r="K26" t="s">
        <v>439</v>
      </c>
      <c r="L26">
        <f t="shared" si="0"/>
        <v>0.92900000000000005</v>
      </c>
    </row>
    <row r="27" spans="1:12">
      <c r="A27" s="6"/>
      <c r="B27" t="s">
        <v>468</v>
      </c>
      <c r="C27">
        <v>0.17</v>
      </c>
      <c r="D27">
        <v>6.8000000000000005E-2</v>
      </c>
      <c r="E27">
        <v>6.8000000000000005E-2</v>
      </c>
      <c r="F27">
        <v>9.0999999999999998E-2</v>
      </c>
      <c r="G27">
        <v>9.0999999999999998E-2</v>
      </c>
      <c r="H27">
        <v>0.17</v>
      </c>
      <c r="I27">
        <v>0</v>
      </c>
      <c r="J27">
        <v>3.4000000000000002E-2</v>
      </c>
      <c r="K27" t="s">
        <v>439</v>
      </c>
      <c r="L27">
        <f t="shared" si="0"/>
        <v>0.93199999999999994</v>
      </c>
    </row>
    <row r="28" spans="1:12">
      <c r="A28" s="6"/>
      <c r="B28" t="s">
        <v>469</v>
      </c>
      <c r="C28">
        <v>0.185</v>
      </c>
      <c r="D28">
        <v>5.1999999999999998E-2</v>
      </c>
      <c r="E28">
        <v>4.2000000000000003E-2</v>
      </c>
      <c r="F28">
        <v>6.3E-2</v>
      </c>
      <c r="G28">
        <v>5.7000000000000002E-2</v>
      </c>
      <c r="H28">
        <v>9.5000000000000001E-2</v>
      </c>
      <c r="I28">
        <v>4.2000000000000003E-2</v>
      </c>
      <c r="J28">
        <v>0.10299999999999999</v>
      </c>
      <c r="K28" t="s">
        <v>439</v>
      </c>
      <c r="L28">
        <f t="shared" si="0"/>
        <v>0.94799999999999995</v>
      </c>
    </row>
    <row r="29" spans="1:12">
      <c r="A29" s="6"/>
      <c r="B29" t="s">
        <v>470</v>
      </c>
      <c r="C29">
        <v>0.126</v>
      </c>
      <c r="D29">
        <v>2.9000000000000001E-2</v>
      </c>
      <c r="E29">
        <v>1.0999999999999999E-2</v>
      </c>
      <c r="F29">
        <v>3.4000000000000002E-2</v>
      </c>
      <c r="G29">
        <v>2.9000000000000001E-2</v>
      </c>
      <c r="H29">
        <v>0.17699999999999999</v>
      </c>
      <c r="I29">
        <v>1.0999999999999999E-2</v>
      </c>
      <c r="J29">
        <v>1.7000000000000001E-2</v>
      </c>
      <c r="K29" t="s">
        <v>439</v>
      </c>
      <c r="L29">
        <f t="shared" si="0"/>
        <v>0.97099999999999997</v>
      </c>
    </row>
    <row r="30" spans="1:12">
      <c r="A30" s="6"/>
      <c r="B30" t="s">
        <v>471</v>
      </c>
      <c r="C30">
        <v>0.23100000000000001</v>
      </c>
      <c r="D30">
        <v>9.4E-2</v>
      </c>
      <c r="E30">
        <v>7.1999999999999995E-2</v>
      </c>
      <c r="F30">
        <v>0.182</v>
      </c>
      <c r="G30" t="s">
        <v>442</v>
      </c>
      <c r="H30">
        <v>0.438</v>
      </c>
      <c r="I30">
        <v>8.3000000000000004E-2</v>
      </c>
      <c r="J30">
        <v>9.6000000000000002E-2</v>
      </c>
      <c r="K30" t="s">
        <v>439</v>
      </c>
      <c r="L30">
        <f t="shared" si="0"/>
        <v>0.90600000000000003</v>
      </c>
    </row>
    <row r="31" spans="1:12">
      <c r="A31" s="6"/>
      <c r="B31" t="s">
        <v>472</v>
      </c>
      <c r="C31">
        <v>0.371</v>
      </c>
      <c r="D31">
        <v>0.11700000000000001</v>
      </c>
      <c r="E31">
        <v>0.1</v>
      </c>
      <c r="F31">
        <v>0.26500000000000001</v>
      </c>
      <c r="G31" t="s">
        <v>442</v>
      </c>
      <c r="H31">
        <v>0.40600000000000003</v>
      </c>
      <c r="I31">
        <v>0.109</v>
      </c>
      <c r="J31">
        <v>0.111</v>
      </c>
      <c r="K31" t="s">
        <v>439</v>
      </c>
      <c r="L31">
        <f t="shared" si="0"/>
        <v>0.88300000000000001</v>
      </c>
    </row>
    <row r="32" spans="1:12">
      <c r="A32" s="6"/>
      <c r="B32" t="s">
        <v>473</v>
      </c>
      <c r="C32">
        <v>6.7000000000000004E-2</v>
      </c>
      <c r="D32">
        <v>0</v>
      </c>
      <c r="E32">
        <v>7.0000000000000001E-3</v>
      </c>
      <c r="F32">
        <v>7.0000000000000001E-3</v>
      </c>
      <c r="G32">
        <v>7.0000000000000001E-3</v>
      </c>
      <c r="H32">
        <v>9.2999999999999999E-2</v>
      </c>
      <c r="I32">
        <v>0</v>
      </c>
      <c r="J32">
        <v>0</v>
      </c>
      <c r="K32" t="s">
        <v>439</v>
      </c>
      <c r="L32">
        <f t="shared" si="0"/>
        <v>1</v>
      </c>
    </row>
    <row r="33" spans="1:12">
      <c r="A33" s="6"/>
      <c r="B33" t="s">
        <v>474</v>
      </c>
      <c r="C33">
        <v>0.28599999999999998</v>
      </c>
      <c r="D33">
        <v>0.23799999999999999</v>
      </c>
      <c r="E33">
        <v>0.219</v>
      </c>
      <c r="F33" t="s">
        <v>447</v>
      </c>
      <c r="G33" t="s">
        <v>442</v>
      </c>
      <c r="H33">
        <v>0.53300000000000003</v>
      </c>
      <c r="I33">
        <v>0.34300000000000003</v>
      </c>
      <c r="J33">
        <v>0.28599999999999998</v>
      </c>
      <c r="K33" t="s">
        <v>439</v>
      </c>
      <c r="L33">
        <f t="shared" si="0"/>
        <v>0.76200000000000001</v>
      </c>
    </row>
    <row r="34" spans="1:12">
      <c r="A34" s="6"/>
      <c r="B34" t="s">
        <v>475</v>
      </c>
      <c r="C34">
        <v>0.193</v>
      </c>
      <c r="D34">
        <v>0.224</v>
      </c>
      <c r="E34">
        <v>0.13900000000000001</v>
      </c>
      <c r="F34" t="s">
        <v>447</v>
      </c>
      <c r="G34" t="s">
        <v>442</v>
      </c>
      <c r="H34">
        <v>0.20200000000000001</v>
      </c>
      <c r="I34">
        <v>0.13</v>
      </c>
      <c r="J34">
        <v>0.152</v>
      </c>
      <c r="K34" t="s">
        <v>439</v>
      </c>
      <c r="L34">
        <f t="shared" si="0"/>
        <v>0.77600000000000002</v>
      </c>
    </row>
    <row r="35" spans="1:12">
      <c r="A35" s="6"/>
      <c r="B35" t="s">
        <v>476</v>
      </c>
      <c r="C35">
        <v>0.53900000000000003</v>
      </c>
      <c r="D35">
        <v>0.44900000000000001</v>
      </c>
      <c r="E35">
        <v>0.49399999999999999</v>
      </c>
      <c r="F35">
        <v>0.58399999999999996</v>
      </c>
      <c r="G35">
        <v>0.48099999999999998</v>
      </c>
      <c r="H35">
        <v>0.623</v>
      </c>
      <c r="I35">
        <v>0.53600000000000003</v>
      </c>
      <c r="J35">
        <v>0.58399999999999996</v>
      </c>
      <c r="K35" t="s">
        <v>439</v>
      </c>
      <c r="L35">
        <f t="shared" si="0"/>
        <v>0.55099999999999993</v>
      </c>
    </row>
    <row r="36" spans="1:12">
      <c r="A36" s="6"/>
      <c r="B36" t="s">
        <v>477</v>
      </c>
      <c r="C36">
        <v>0.313</v>
      </c>
      <c r="D36">
        <v>0.29699999999999999</v>
      </c>
      <c r="E36">
        <v>0.40600000000000003</v>
      </c>
      <c r="F36">
        <v>7.9000000000000001E-2</v>
      </c>
      <c r="G36" t="s">
        <v>442</v>
      </c>
      <c r="H36">
        <v>0.46899999999999997</v>
      </c>
      <c r="I36">
        <v>0.375</v>
      </c>
      <c r="J36">
        <v>0.40600000000000003</v>
      </c>
      <c r="K36" t="s">
        <v>439</v>
      </c>
      <c r="L36">
        <f t="shared" si="0"/>
        <v>0.70300000000000007</v>
      </c>
    </row>
    <row r="37" spans="1:12">
      <c r="A37" s="6"/>
      <c r="B37" t="s">
        <v>478</v>
      </c>
      <c r="C37">
        <v>0.64900000000000002</v>
      </c>
      <c r="D37">
        <v>0.58899999999999997</v>
      </c>
      <c r="E37">
        <v>0.63500000000000001</v>
      </c>
      <c r="F37">
        <v>0.56699999999999995</v>
      </c>
      <c r="G37">
        <v>0.55100000000000005</v>
      </c>
      <c r="H37">
        <v>0.61599999999999999</v>
      </c>
      <c r="I37">
        <v>0.51100000000000001</v>
      </c>
      <c r="J37">
        <v>0.57299999999999995</v>
      </c>
      <c r="K37" t="s">
        <v>439</v>
      </c>
      <c r="L37">
        <f t="shared" si="0"/>
        <v>0.41100000000000003</v>
      </c>
    </row>
    <row r="38" spans="1:12">
      <c r="A38" s="6"/>
      <c r="B38" t="s">
        <v>479</v>
      </c>
      <c r="C38">
        <v>0.36899999999999999</v>
      </c>
      <c r="D38">
        <v>0.59799999999999998</v>
      </c>
      <c r="E38">
        <v>0.46899999999999997</v>
      </c>
      <c r="F38" t="s">
        <v>447</v>
      </c>
      <c r="G38" t="s">
        <v>442</v>
      </c>
      <c r="H38">
        <v>0.64500000000000002</v>
      </c>
      <c r="I38">
        <v>0.47899999999999998</v>
      </c>
      <c r="J38">
        <v>0.43</v>
      </c>
      <c r="K38" t="s">
        <v>439</v>
      </c>
      <c r="L38">
        <f t="shared" si="0"/>
        <v>0.40200000000000002</v>
      </c>
    </row>
    <row r="39" spans="1:12">
      <c r="A39" s="6"/>
      <c r="B39" t="s">
        <v>480</v>
      </c>
      <c r="C39">
        <v>3.4000000000000002E-2</v>
      </c>
      <c r="D39">
        <v>0.03</v>
      </c>
      <c r="E39">
        <v>0.04</v>
      </c>
      <c r="F39">
        <v>3.9E-2</v>
      </c>
      <c r="G39">
        <v>3.5999999999999997E-2</v>
      </c>
      <c r="H39">
        <v>0.05</v>
      </c>
      <c r="I39">
        <v>5.2999999999999999E-2</v>
      </c>
      <c r="J39">
        <v>8.5999999999999993E-2</v>
      </c>
      <c r="K39" t="s">
        <v>439</v>
      </c>
      <c r="L39">
        <f t="shared" si="0"/>
        <v>0.97</v>
      </c>
    </row>
    <row r="40" spans="1:12">
      <c r="A40" s="6"/>
      <c r="B40" t="s">
        <v>481</v>
      </c>
      <c r="C40">
        <v>0.52</v>
      </c>
      <c r="D40">
        <v>0.104</v>
      </c>
      <c r="E40">
        <v>0.107</v>
      </c>
      <c r="F40">
        <v>0.23200000000000001</v>
      </c>
      <c r="G40" t="s">
        <v>442</v>
      </c>
      <c r="H40">
        <v>0.20499999999999999</v>
      </c>
      <c r="I40">
        <v>0.28000000000000003</v>
      </c>
      <c r="J40">
        <v>0.30399999999999999</v>
      </c>
      <c r="K40" t="s">
        <v>439</v>
      </c>
      <c r="L40">
        <f t="shared" si="0"/>
        <v>0.89600000000000002</v>
      </c>
    </row>
    <row r="41" spans="1:12">
      <c r="A41" s="6"/>
      <c r="B41" t="s">
        <v>482</v>
      </c>
      <c r="C41">
        <v>0.27900000000000003</v>
      </c>
      <c r="D41">
        <v>0.19700000000000001</v>
      </c>
      <c r="E41">
        <v>0.246</v>
      </c>
      <c r="F41">
        <v>0.115</v>
      </c>
      <c r="G41">
        <v>0.16400000000000001</v>
      </c>
      <c r="H41">
        <v>0.13100000000000001</v>
      </c>
      <c r="I41">
        <v>0.14799999999999999</v>
      </c>
      <c r="J41">
        <v>0.26200000000000001</v>
      </c>
      <c r="K41" t="s">
        <v>439</v>
      </c>
      <c r="L41">
        <f t="shared" si="0"/>
        <v>0.80299999999999994</v>
      </c>
    </row>
    <row r="42" spans="1:12">
      <c r="A42" s="6"/>
      <c r="B42" t="s">
        <v>483</v>
      </c>
      <c r="C42">
        <v>0.35599999999999998</v>
      </c>
      <c r="D42">
        <v>0.13700000000000001</v>
      </c>
      <c r="E42">
        <v>0.16400000000000001</v>
      </c>
      <c r="F42">
        <v>0.23300000000000001</v>
      </c>
      <c r="G42">
        <v>0.247</v>
      </c>
      <c r="H42">
        <v>0.27400000000000002</v>
      </c>
      <c r="I42">
        <v>0.34200000000000003</v>
      </c>
      <c r="J42">
        <v>0.28799999999999998</v>
      </c>
      <c r="K42" t="s">
        <v>439</v>
      </c>
      <c r="L42">
        <f t="shared" si="0"/>
        <v>0.86299999999999999</v>
      </c>
    </row>
    <row r="43" spans="1:12">
      <c r="A43" s="6"/>
      <c r="B43" t="s">
        <v>484</v>
      </c>
      <c r="C43">
        <v>6.4000000000000001E-2</v>
      </c>
      <c r="D43">
        <v>0.02</v>
      </c>
      <c r="E43">
        <v>2.1000000000000001E-2</v>
      </c>
      <c r="F43">
        <v>0.05</v>
      </c>
      <c r="G43">
        <v>3.5999999999999997E-2</v>
      </c>
      <c r="H43">
        <v>6.6000000000000003E-2</v>
      </c>
      <c r="I43">
        <v>5.8000000000000003E-2</v>
      </c>
      <c r="J43">
        <v>6.4000000000000001E-2</v>
      </c>
      <c r="K43" t="s">
        <v>439</v>
      </c>
      <c r="L43">
        <f t="shared" si="0"/>
        <v>0.98</v>
      </c>
    </row>
    <row r="44" spans="1:12">
      <c r="A44" s="6"/>
      <c r="B44" t="s">
        <v>485</v>
      </c>
      <c r="C44">
        <v>6.7000000000000004E-2</v>
      </c>
      <c r="D44">
        <v>3.3000000000000002E-2</v>
      </c>
      <c r="E44">
        <v>0</v>
      </c>
      <c r="F44" t="s">
        <v>447</v>
      </c>
      <c r="G44" t="s">
        <v>442</v>
      </c>
      <c r="H44">
        <v>6.7000000000000004E-2</v>
      </c>
      <c r="I44">
        <v>0.1</v>
      </c>
      <c r="J44">
        <v>0.16700000000000001</v>
      </c>
      <c r="K44" t="s">
        <v>439</v>
      </c>
      <c r="L44">
        <f t="shared" si="0"/>
        <v>0.96699999999999997</v>
      </c>
    </row>
    <row r="45" spans="1:12">
      <c r="A45" s="6"/>
      <c r="B45" t="s">
        <v>486</v>
      </c>
      <c r="C45">
        <v>0.27100000000000002</v>
      </c>
      <c r="D45">
        <v>0.20799999999999999</v>
      </c>
      <c r="E45">
        <v>0.22800000000000001</v>
      </c>
      <c r="F45">
        <v>0.245</v>
      </c>
      <c r="G45">
        <v>0.25800000000000001</v>
      </c>
      <c r="H45">
        <v>0.26300000000000001</v>
      </c>
      <c r="I45">
        <v>0.28799999999999998</v>
      </c>
      <c r="J45">
        <v>0.47399999999999998</v>
      </c>
      <c r="K45" t="s">
        <v>439</v>
      </c>
      <c r="L45">
        <f t="shared" si="0"/>
        <v>0.79200000000000004</v>
      </c>
    </row>
    <row r="46" spans="1:12">
      <c r="A46" s="6"/>
      <c r="B46" t="s">
        <v>487</v>
      </c>
      <c r="C46">
        <v>0.26500000000000001</v>
      </c>
      <c r="D46">
        <v>0.23200000000000001</v>
      </c>
      <c r="E46">
        <v>0.24</v>
      </c>
      <c r="F46">
        <v>0.47399999999999998</v>
      </c>
      <c r="G46" t="s">
        <v>442</v>
      </c>
      <c r="H46">
        <v>0.25</v>
      </c>
      <c r="I46">
        <v>0.218</v>
      </c>
      <c r="J46">
        <v>0.253</v>
      </c>
      <c r="K46" t="s">
        <v>439</v>
      </c>
      <c r="L46">
        <f t="shared" si="0"/>
        <v>0.76800000000000002</v>
      </c>
    </row>
    <row r="47" spans="1:12">
      <c r="A47" s="6"/>
      <c r="B47" t="s">
        <v>488</v>
      </c>
      <c r="C47">
        <v>0.24</v>
      </c>
      <c r="D47">
        <v>0.20499999999999999</v>
      </c>
      <c r="E47">
        <v>0.20699999999999999</v>
      </c>
      <c r="F47">
        <v>0.21</v>
      </c>
      <c r="G47" t="s">
        <v>442</v>
      </c>
      <c r="H47">
        <v>0.35199999999999998</v>
      </c>
      <c r="I47">
        <v>0.255</v>
      </c>
      <c r="J47">
        <v>0.35</v>
      </c>
      <c r="K47" t="s">
        <v>439</v>
      </c>
      <c r="L47">
        <f t="shared" si="0"/>
        <v>0.79500000000000004</v>
      </c>
    </row>
    <row r="48" spans="1:12">
      <c r="A48" s="6"/>
      <c r="B48" t="s">
        <v>489</v>
      </c>
      <c r="C48">
        <v>0.39100000000000001</v>
      </c>
      <c r="D48">
        <v>0.38800000000000001</v>
      </c>
      <c r="E48">
        <v>0.39300000000000002</v>
      </c>
      <c r="F48">
        <v>0.63</v>
      </c>
      <c r="G48" t="s">
        <v>442</v>
      </c>
      <c r="H48">
        <v>0.41599999999999998</v>
      </c>
      <c r="I48">
        <v>0.373</v>
      </c>
      <c r="J48">
        <v>0.41399999999999998</v>
      </c>
      <c r="K48" t="s">
        <v>439</v>
      </c>
      <c r="L48">
        <f t="shared" si="0"/>
        <v>0.61199999999999999</v>
      </c>
    </row>
    <row r="49" spans="1:12">
      <c r="A49" s="6"/>
      <c r="B49" t="s">
        <v>490</v>
      </c>
      <c r="C49">
        <v>0.13100000000000001</v>
      </c>
      <c r="D49">
        <v>0.05</v>
      </c>
      <c r="E49">
        <v>0.105</v>
      </c>
      <c r="F49">
        <v>0.114</v>
      </c>
      <c r="G49">
        <v>8.5000000000000006E-2</v>
      </c>
      <c r="H49">
        <v>0.16500000000000001</v>
      </c>
      <c r="I49">
        <v>7.2999999999999995E-2</v>
      </c>
      <c r="J49">
        <v>0.115</v>
      </c>
      <c r="K49" t="s">
        <v>439</v>
      </c>
      <c r="L49">
        <f t="shared" si="0"/>
        <v>0.95</v>
      </c>
    </row>
    <row r="50" spans="1:12">
      <c r="A50" s="6"/>
      <c r="B50" t="s">
        <v>491</v>
      </c>
      <c r="C50">
        <v>5.8000000000000003E-2</v>
      </c>
      <c r="D50">
        <v>3.9E-2</v>
      </c>
      <c r="E50">
        <v>5.1999999999999998E-2</v>
      </c>
      <c r="F50">
        <v>0.17799999999999999</v>
      </c>
      <c r="G50">
        <v>9.2999999999999999E-2</v>
      </c>
      <c r="H50">
        <v>0.21</v>
      </c>
      <c r="I50">
        <v>0.161</v>
      </c>
      <c r="J50">
        <v>0.16900000000000001</v>
      </c>
      <c r="K50" t="s">
        <v>439</v>
      </c>
      <c r="L50">
        <f t="shared" si="0"/>
        <v>0.96099999999999997</v>
      </c>
    </row>
    <row r="51" spans="1:12">
      <c r="A51" s="6"/>
      <c r="B51" t="s">
        <v>492</v>
      </c>
      <c r="C51">
        <v>5.7000000000000002E-2</v>
      </c>
      <c r="D51">
        <v>4.4999999999999998E-2</v>
      </c>
      <c r="E51">
        <v>4.9000000000000002E-2</v>
      </c>
      <c r="F51">
        <v>0.112</v>
      </c>
      <c r="G51">
        <v>7.2999999999999995E-2</v>
      </c>
      <c r="H51">
        <v>0.13500000000000001</v>
      </c>
      <c r="I51">
        <v>0.10100000000000001</v>
      </c>
      <c r="J51">
        <v>0.11799999999999999</v>
      </c>
      <c r="K51" t="s">
        <v>439</v>
      </c>
      <c r="L51">
        <f t="shared" si="0"/>
        <v>0.95499999999999996</v>
      </c>
    </row>
    <row r="52" spans="1:12">
      <c r="A52" s="6"/>
      <c r="B52" t="s">
        <v>493</v>
      </c>
      <c r="C52">
        <v>0.6</v>
      </c>
      <c r="D52">
        <v>0.16700000000000001</v>
      </c>
      <c r="E52">
        <v>0.13300000000000001</v>
      </c>
      <c r="F52">
        <v>0.13300000000000001</v>
      </c>
      <c r="G52">
        <v>0.1</v>
      </c>
      <c r="H52">
        <v>0.16700000000000001</v>
      </c>
      <c r="I52">
        <v>0.1</v>
      </c>
      <c r="J52">
        <v>0.13300000000000001</v>
      </c>
      <c r="K52" t="s">
        <v>439</v>
      </c>
      <c r="L52">
        <f t="shared" si="0"/>
        <v>0.83299999999999996</v>
      </c>
    </row>
    <row r="53" spans="1:12">
      <c r="A53" s="6"/>
      <c r="B53" t="s">
        <v>494</v>
      </c>
      <c r="C53">
        <v>0.43</v>
      </c>
      <c r="D53">
        <v>1.2E-2</v>
      </c>
      <c r="E53">
        <v>2.1000000000000001E-2</v>
      </c>
      <c r="F53">
        <v>0.19400000000000001</v>
      </c>
      <c r="G53">
        <v>0.14499999999999999</v>
      </c>
      <c r="H53">
        <v>0.40899999999999997</v>
      </c>
      <c r="I53">
        <v>1.2E-2</v>
      </c>
      <c r="J53">
        <v>7.3999999999999996E-2</v>
      </c>
      <c r="K53" t="s">
        <v>439</v>
      </c>
      <c r="L53">
        <f t="shared" si="0"/>
        <v>0.98799999999999999</v>
      </c>
    </row>
    <row r="54" spans="1:12">
      <c r="A54" s="6"/>
      <c r="B54" t="s">
        <v>495</v>
      </c>
      <c r="C54">
        <v>0.17</v>
      </c>
      <c r="D54">
        <v>0.17399999999999999</v>
      </c>
      <c r="E54">
        <v>0.17499999999999999</v>
      </c>
      <c r="F54" t="s">
        <v>447</v>
      </c>
      <c r="G54" t="s">
        <v>442</v>
      </c>
      <c r="H54">
        <v>0.27200000000000002</v>
      </c>
      <c r="I54">
        <v>0.217</v>
      </c>
      <c r="J54">
        <v>0.317</v>
      </c>
      <c r="K54" t="s">
        <v>439</v>
      </c>
      <c r="L54">
        <f t="shared" si="0"/>
        <v>0.82600000000000007</v>
      </c>
    </row>
    <row r="55" spans="1:12">
      <c r="A55" s="6"/>
      <c r="B55" t="s">
        <v>496</v>
      </c>
      <c r="C55">
        <v>0.90200000000000002</v>
      </c>
      <c r="D55">
        <v>0.65500000000000003</v>
      </c>
      <c r="E55">
        <v>0.67600000000000005</v>
      </c>
      <c r="F55" t="s">
        <v>447</v>
      </c>
      <c r="G55" t="s">
        <v>442</v>
      </c>
      <c r="H55">
        <v>0.77200000000000002</v>
      </c>
      <c r="I55">
        <v>0.73299999999999998</v>
      </c>
      <c r="J55">
        <v>0.82499999999999996</v>
      </c>
      <c r="K55" t="s">
        <v>439</v>
      </c>
      <c r="L55">
        <f t="shared" si="0"/>
        <v>0.34499999999999997</v>
      </c>
    </row>
    <row r="56" spans="1:12">
      <c r="A56" s="6"/>
      <c r="B56" t="s">
        <v>497</v>
      </c>
      <c r="C56">
        <v>1.9E-2</v>
      </c>
      <c r="D56">
        <v>0</v>
      </c>
      <c r="E56">
        <v>0</v>
      </c>
      <c r="F56" t="s">
        <v>498</v>
      </c>
      <c r="G56" t="s">
        <v>442</v>
      </c>
      <c r="H56" t="s">
        <v>448</v>
      </c>
      <c r="I56" t="s">
        <v>442</v>
      </c>
      <c r="J56" t="s">
        <v>447</v>
      </c>
      <c r="K56" t="s">
        <v>439</v>
      </c>
      <c r="L56">
        <f t="shared" si="0"/>
        <v>1</v>
      </c>
    </row>
    <row r="57" spans="1:12">
      <c r="A57" s="6"/>
      <c r="B57" t="s">
        <v>499</v>
      </c>
      <c r="C57">
        <v>0.17599999999999999</v>
      </c>
      <c r="D57">
        <v>0.151</v>
      </c>
      <c r="E57">
        <v>0.151</v>
      </c>
      <c r="F57">
        <v>0.11700000000000001</v>
      </c>
      <c r="G57" t="s">
        <v>442</v>
      </c>
      <c r="H57">
        <v>0.19500000000000001</v>
      </c>
      <c r="I57">
        <v>0.13700000000000001</v>
      </c>
      <c r="J57">
        <v>0.24399999999999999</v>
      </c>
      <c r="K57" t="s">
        <v>439</v>
      </c>
      <c r="L57">
        <f t="shared" si="0"/>
        <v>0.84899999999999998</v>
      </c>
    </row>
    <row r="58" spans="1:12">
      <c r="A58" s="6"/>
      <c r="B58" t="s">
        <v>500</v>
      </c>
      <c r="C58">
        <v>0.113</v>
      </c>
      <c r="D58">
        <v>0.1</v>
      </c>
      <c r="E58">
        <v>8.2000000000000003E-2</v>
      </c>
      <c r="F58">
        <v>0.17199999999999999</v>
      </c>
      <c r="G58" t="s">
        <v>442</v>
      </c>
      <c r="H58">
        <v>0.216</v>
      </c>
      <c r="I58">
        <v>0.13100000000000001</v>
      </c>
      <c r="J58">
        <v>0.13400000000000001</v>
      </c>
      <c r="K58" t="s">
        <v>439</v>
      </c>
      <c r="L58">
        <f t="shared" si="0"/>
        <v>0.9</v>
      </c>
    </row>
    <row r="59" spans="1:12">
      <c r="A59" s="6"/>
      <c r="B59" t="s">
        <v>501</v>
      </c>
      <c r="C59">
        <v>0.20300000000000001</v>
      </c>
      <c r="D59">
        <v>0.19</v>
      </c>
      <c r="E59">
        <v>0.193</v>
      </c>
      <c r="F59">
        <v>0.24399999999999999</v>
      </c>
      <c r="G59" t="s">
        <v>442</v>
      </c>
      <c r="H59">
        <v>0.26300000000000001</v>
      </c>
      <c r="I59">
        <v>0.20300000000000001</v>
      </c>
      <c r="J59">
        <v>0.248</v>
      </c>
      <c r="K59" t="s">
        <v>439</v>
      </c>
      <c r="L59">
        <f t="shared" si="0"/>
        <v>0.81</v>
      </c>
    </row>
    <row r="60" spans="1:12">
      <c r="A60" s="6"/>
      <c r="B60" t="s">
        <v>502</v>
      </c>
      <c r="C60">
        <v>0.629</v>
      </c>
      <c r="D60">
        <v>0.46700000000000003</v>
      </c>
      <c r="E60">
        <v>0.47199999999999998</v>
      </c>
      <c r="F60">
        <v>0.42399999999999999</v>
      </c>
      <c r="G60" t="s">
        <v>442</v>
      </c>
      <c r="H60">
        <v>0.53600000000000003</v>
      </c>
      <c r="I60">
        <v>0.51200000000000001</v>
      </c>
      <c r="J60">
        <v>0.48799999999999999</v>
      </c>
      <c r="K60" t="s">
        <v>439</v>
      </c>
      <c r="L60">
        <f t="shared" si="0"/>
        <v>0.53299999999999992</v>
      </c>
    </row>
    <row r="61" spans="1:12">
      <c r="A61" s="6"/>
      <c r="B61" t="s">
        <v>503</v>
      </c>
      <c r="C61">
        <v>0.59199999999999997</v>
      </c>
      <c r="D61">
        <v>0.33300000000000002</v>
      </c>
      <c r="E61">
        <v>0.29299999999999998</v>
      </c>
      <c r="F61">
        <v>0.44</v>
      </c>
      <c r="G61" t="s">
        <v>442</v>
      </c>
      <c r="H61">
        <v>0.60299999999999998</v>
      </c>
      <c r="I61">
        <v>0.54400000000000004</v>
      </c>
      <c r="J61">
        <v>0.46400000000000002</v>
      </c>
      <c r="K61" t="s">
        <v>439</v>
      </c>
      <c r="L61">
        <f t="shared" si="0"/>
        <v>0.66700000000000004</v>
      </c>
    </row>
    <row r="62" spans="1:12">
      <c r="A62" s="6"/>
      <c r="B62" t="s">
        <v>504</v>
      </c>
      <c r="C62">
        <v>0.51700000000000002</v>
      </c>
      <c r="D62">
        <v>0.13300000000000001</v>
      </c>
      <c r="E62">
        <v>0</v>
      </c>
      <c r="F62" t="s">
        <v>447</v>
      </c>
      <c r="G62" t="s">
        <v>442</v>
      </c>
      <c r="H62">
        <v>0.35</v>
      </c>
      <c r="I62">
        <v>4.3999999999999997E-2</v>
      </c>
      <c r="J62">
        <v>2.1999999999999999E-2</v>
      </c>
      <c r="K62" t="s">
        <v>439</v>
      </c>
      <c r="L62">
        <f t="shared" si="0"/>
        <v>0.86699999999999999</v>
      </c>
    </row>
    <row r="63" spans="1:12">
      <c r="A63" s="6"/>
      <c r="B63" t="s">
        <v>505</v>
      </c>
      <c r="C63">
        <v>0.22500000000000001</v>
      </c>
      <c r="D63">
        <v>0.10199999999999999</v>
      </c>
      <c r="E63">
        <v>8.7999999999999995E-2</v>
      </c>
      <c r="F63">
        <v>0.187</v>
      </c>
      <c r="G63" t="s">
        <v>442</v>
      </c>
      <c r="H63">
        <v>0.23200000000000001</v>
      </c>
      <c r="I63">
        <v>8.2000000000000003E-2</v>
      </c>
      <c r="J63">
        <v>0.188</v>
      </c>
      <c r="K63" t="s">
        <v>439</v>
      </c>
      <c r="L63">
        <f t="shared" si="0"/>
        <v>0.89800000000000002</v>
      </c>
    </row>
    <row r="64" spans="1:12">
      <c r="A64" s="6"/>
      <c r="B64" t="s">
        <v>506</v>
      </c>
      <c r="C64">
        <v>0.61099999999999999</v>
      </c>
      <c r="D64">
        <v>0.19700000000000001</v>
      </c>
      <c r="E64">
        <v>0.20300000000000001</v>
      </c>
      <c r="F64">
        <v>0.187</v>
      </c>
      <c r="G64" t="s">
        <v>442</v>
      </c>
      <c r="H64">
        <v>0.35699999999999998</v>
      </c>
      <c r="I64">
        <v>0.2</v>
      </c>
      <c r="J64">
        <v>0.221</v>
      </c>
      <c r="K64" t="s">
        <v>439</v>
      </c>
      <c r="L64">
        <f t="shared" si="0"/>
        <v>0.80299999999999994</v>
      </c>
    </row>
    <row r="65" spans="1:12">
      <c r="A65" s="6"/>
      <c r="B65" t="s">
        <v>507</v>
      </c>
      <c r="C65">
        <v>0.27300000000000002</v>
      </c>
      <c r="D65">
        <v>3.2000000000000001E-2</v>
      </c>
      <c r="E65">
        <v>1.4999999999999999E-2</v>
      </c>
      <c r="F65">
        <v>0.29299999999999998</v>
      </c>
      <c r="G65">
        <v>0.14599999999999999</v>
      </c>
      <c r="H65">
        <v>0.27500000000000002</v>
      </c>
      <c r="I65">
        <v>0.32100000000000001</v>
      </c>
      <c r="J65">
        <v>0.26500000000000001</v>
      </c>
      <c r="K65" t="s">
        <v>439</v>
      </c>
      <c r="L65">
        <f t="shared" si="0"/>
        <v>0.96799999999999997</v>
      </c>
    </row>
    <row r="66" spans="1:12">
      <c r="A66" s="6"/>
      <c r="B66" t="s">
        <v>508</v>
      </c>
      <c r="C66">
        <v>0.161</v>
      </c>
      <c r="D66">
        <v>3.7999999999999999E-2</v>
      </c>
      <c r="E66">
        <v>3.7999999999999999E-2</v>
      </c>
      <c r="F66">
        <v>0.124</v>
      </c>
      <c r="G66">
        <v>7.5999999999999998E-2</v>
      </c>
      <c r="H66">
        <v>0.16900000000000001</v>
      </c>
      <c r="I66">
        <v>9.8000000000000004E-2</v>
      </c>
      <c r="J66">
        <v>0.188</v>
      </c>
      <c r="K66" t="s">
        <v>439</v>
      </c>
      <c r="L66">
        <f t="shared" si="0"/>
        <v>0.96199999999999997</v>
      </c>
    </row>
    <row r="67" spans="1:12">
      <c r="A67" s="6"/>
      <c r="B67" t="s">
        <v>509</v>
      </c>
      <c r="C67">
        <v>4.2999999999999997E-2</v>
      </c>
      <c r="D67">
        <v>3.3000000000000002E-2</v>
      </c>
      <c r="E67">
        <v>2.5000000000000001E-2</v>
      </c>
      <c r="F67">
        <v>7.9000000000000001E-2</v>
      </c>
      <c r="G67">
        <v>3.1E-2</v>
      </c>
      <c r="H67">
        <v>9.2999999999999999E-2</v>
      </c>
      <c r="I67">
        <v>2.1000000000000001E-2</v>
      </c>
      <c r="J67">
        <v>9.6000000000000002E-2</v>
      </c>
      <c r="K67" t="s">
        <v>439</v>
      </c>
      <c r="L67">
        <f t="shared" ref="L67:L86" si="1">1-$D67</f>
        <v>0.96699999999999997</v>
      </c>
    </row>
    <row r="68" spans="1:12">
      <c r="A68" s="6"/>
      <c r="B68" t="s">
        <v>510</v>
      </c>
      <c r="C68">
        <v>3.3000000000000002E-2</v>
      </c>
      <c r="D68">
        <v>3.1E-2</v>
      </c>
      <c r="E68">
        <v>4.2000000000000003E-2</v>
      </c>
      <c r="F68" t="s">
        <v>447</v>
      </c>
      <c r="G68" t="s">
        <v>442</v>
      </c>
      <c r="H68">
        <v>0.06</v>
      </c>
      <c r="I68">
        <v>4.2000000000000003E-2</v>
      </c>
      <c r="J68">
        <v>2.4E-2</v>
      </c>
      <c r="K68" t="s">
        <v>439</v>
      </c>
      <c r="L68">
        <f t="shared" si="1"/>
        <v>0.96899999999999997</v>
      </c>
    </row>
    <row r="69" spans="1:12">
      <c r="A69" s="6"/>
      <c r="B69" t="s">
        <v>511</v>
      </c>
      <c r="C69">
        <v>0.107</v>
      </c>
      <c r="D69">
        <v>3.4000000000000002E-2</v>
      </c>
      <c r="E69">
        <v>4.2000000000000003E-2</v>
      </c>
      <c r="F69">
        <v>8.5000000000000006E-2</v>
      </c>
      <c r="G69">
        <v>4.5999999999999999E-2</v>
      </c>
      <c r="H69">
        <v>0.20799999999999999</v>
      </c>
      <c r="I69">
        <v>7.1999999999999995E-2</v>
      </c>
      <c r="J69">
        <v>0.14099999999999999</v>
      </c>
      <c r="K69" t="s">
        <v>439</v>
      </c>
      <c r="L69">
        <f t="shared" si="1"/>
        <v>0.96599999999999997</v>
      </c>
    </row>
    <row r="70" spans="1:12">
      <c r="A70" s="6"/>
      <c r="B70" t="s">
        <v>512</v>
      </c>
      <c r="C70">
        <v>0.14699999999999999</v>
      </c>
      <c r="D70">
        <v>3.7999999999999999E-2</v>
      </c>
      <c r="E70">
        <v>0.128</v>
      </c>
      <c r="F70">
        <v>4.9000000000000002E-2</v>
      </c>
      <c r="G70">
        <v>4.5999999999999999E-2</v>
      </c>
      <c r="H70">
        <v>0.05</v>
      </c>
      <c r="I70">
        <v>3.2000000000000001E-2</v>
      </c>
      <c r="J70">
        <v>2.9000000000000001E-2</v>
      </c>
      <c r="K70" t="s">
        <v>439</v>
      </c>
      <c r="L70">
        <f t="shared" si="1"/>
        <v>0.96199999999999997</v>
      </c>
    </row>
    <row r="71" spans="1:12">
      <c r="A71" s="6"/>
      <c r="B71" t="s">
        <v>513</v>
      </c>
      <c r="C71">
        <v>0.05</v>
      </c>
      <c r="D71">
        <v>0.01</v>
      </c>
      <c r="E71">
        <v>0</v>
      </c>
      <c r="F71">
        <v>0.01</v>
      </c>
      <c r="G71">
        <v>0</v>
      </c>
      <c r="H71">
        <v>7.0000000000000001E-3</v>
      </c>
      <c r="I71">
        <v>0.03</v>
      </c>
      <c r="J71">
        <v>0.04</v>
      </c>
      <c r="K71" t="s">
        <v>439</v>
      </c>
      <c r="L71">
        <f t="shared" si="1"/>
        <v>0.99</v>
      </c>
    </row>
    <row r="72" spans="1:12">
      <c r="A72" s="6"/>
      <c r="B72" t="s">
        <v>514</v>
      </c>
      <c r="C72">
        <v>0.39900000000000002</v>
      </c>
      <c r="D72">
        <v>3.1E-2</v>
      </c>
      <c r="E72">
        <v>3.5000000000000003E-2</v>
      </c>
      <c r="F72">
        <v>7.9000000000000001E-2</v>
      </c>
      <c r="G72" t="s">
        <v>442</v>
      </c>
      <c r="H72">
        <v>0.22800000000000001</v>
      </c>
      <c r="I72">
        <v>4.8000000000000001E-2</v>
      </c>
      <c r="J72">
        <v>3.1E-2</v>
      </c>
      <c r="K72" t="s">
        <v>439</v>
      </c>
      <c r="L72">
        <f t="shared" si="1"/>
        <v>0.96899999999999997</v>
      </c>
    </row>
    <row r="73" spans="1:12">
      <c r="A73" s="6"/>
      <c r="B73" t="s">
        <v>515</v>
      </c>
      <c r="C73">
        <v>0.254</v>
      </c>
      <c r="D73">
        <v>8.5000000000000006E-2</v>
      </c>
      <c r="E73">
        <v>0.13800000000000001</v>
      </c>
      <c r="F73">
        <v>8.5000000000000006E-2</v>
      </c>
      <c r="G73" t="s">
        <v>442</v>
      </c>
      <c r="H73">
        <v>0.16200000000000001</v>
      </c>
      <c r="I73">
        <v>3.7999999999999999E-2</v>
      </c>
      <c r="J73">
        <v>6.9000000000000006E-2</v>
      </c>
      <c r="K73" t="s">
        <v>439</v>
      </c>
      <c r="L73">
        <f t="shared" si="1"/>
        <v>0.91500000000000004</v>
      </c>
    </row>
    <row r="74" spans="1:12">
      <c r="A74" s="6"/>
      <c r="B74" t="s">
        <v>516</v>
      </c>
      <c r="C74">
        <v>0.18</v>
      </c>
      <c r="D74">
        <v>0</v>
      </c>
      <c r="E74">
        <v>0</v>
      </c>
      <c r="F74">
        <v>0.01</v>
      </c>
      <c r="G74">
        <v>0.01</v>
      </c>
      <c r="H74">
        <v>0</v>
      </c>
      <c r="I74">
        <v>0</v>
      </c>
      <c r="J74">
        <v>0</v>
      </c>
      <c r="K74" t="s">
        <v>439</v>
      </c>
      <c r="L74">
        <f t="shared" si="1"/>
        <v>1</v>
      </c>
    </row>
    <row r="75" spans="1:12">
      <c r="A75" s="6"/>
      <c r="B75" t="s">
        <v>517</v>
      </c>
      <c r="C75">
        <v>0.14699999999999999</v>
      </c>
      <c r="D75">
        <v>0</v>
      </c>
      <c r="E75">
        <v>0</v>
      </c>
      <c r="F75">
        <v>6.7000000000000004E-2</v>
      </c>
      <c r="G75">
        <v>1.4999999999999999E-2</v>
      </c>
      <c r="H75">
        <v>9.6000000000000002E-2</v>
      </c>
      <c r="I75">
        <v>1.6E-2</v>
      </c>
      <c r="J75">
        <v>1E-3</v>
      </c>
      <c r="K75" t="s">
        <v>439</v>
      </c>
      <c r="L75">
        <f t="shared" si="1"/>
        <v>1</v>
      </c>
    </row>
    <row r="76" spans="1:12">
      <c r="A76" s="6"/>
      <c r="B76" t="s">
        <v>518</v>
      </c>
      <c r="C76">
        <v>0.114</v>
      </c>
      <c r="D76">
        <v>0.10299999999999999</v>
      </c>
      <c r="E76">
        <v>0</v>
      </c>
      <c r="F76">
        <v>0</v>
      </c>
      <c r="G76">
        <v>0</v>
      </c>
      <c r="H76">
        <v>0</v>
      </c>
      <c r="I76">
        <v>4.0000000000000001E-3</v>
      </c>
      <c r="J76">
        <v>1.4999999999999999E-2</v>
      </c>
      <c r="K76" t="s">
        <v>439</v>
      </c>
      <c r="L76">
        <f t="shared" si="1"/>
        <v>0.89700000000000002</v>
      </c>
    </row>
    <row r="77" spans="1:12">
      <c r="A77" s="6"/>
      <c r="B77" t="s">
        <v>519</v>
      </c>
      <c r="C77">
        <v>4.5999999999999999E-2</v>
      </c>
      <c r="D77">
        <v>0.17399999999999999</v>
      </c>
      <c r="E77">
        <v>0.13200000000000001</v>
      </c>
      <c r="F77">
        <v>0.19900000000000001</v>
      </c>
      <c r="G77">
        <v>0.19600000000000001</v>
      </c>
      <c r="H77">
        <v>0.27200000000000002</v>
      </c>
      <c r="I77">
        <v>0.24099999999999999</v>
      </c>
      <c r="J77">
        <v>0.27</v>
      </c>
      <c r="K77" t="s">
        <v>439</v>
      </c>
      <c r="L77">
        <f t="shared" si="1"/>
        <v>0.82600000000000007</v>
      </c>
    </row>
    <row r="78" spans="1:12">
      <c r="A78" s="6"/>
      <c r="B78" t="s">
        <v>520</v>
      </c>
      <c r="C78">
        <v>0.23200000000000001</v>
      </c>
      <c r="D78">
        <v>0.246</v>
      </c>
      <c r="E78">
        <v>0.21299999999999999</v>
      </c>
      <c r="F78">
        <v>0.28299999999999997</v>
      </c>
      <c r="G78">
        <v>0.26700000000000002</v>
      </c>
      <c r="H78">
        <v>0.36599999999999999</v>
      </c>
      <c r="I78">
        <v>0.313</v>
      </c>
      <c r="J78">
        <v>0.36399999999999999</v>
      </c>
      <c r="K78" t="s">
        <v>439</v>
      </c>
      <c r="L78">
        <f t="shared" si="1"/>
        <v>0.754</v>
      </c>
    </row>
    <row r="79" spans="1:12">
      <c r="A79" s="6"/>
      <c r="B79" t="s">
        <v>521</v>
      </c>
      <c r="C79">
        <v>0.29699999999999999</v>
      </c>
      <c r="D79">
        <v>0.27500000000000002</v>
      </c>
      <c r="E79">
        <v>0.33200000000000002</v>
      </c>
      <c r="F79">
        <v>0.28999999999999998</v>
      </c>
      <c r="G79">
        <v>0.26500000000000001</v>
      </c>
      <c r="H79">
        <v>0.34200000000000003</v>
      </c>
      <c r="I79">
        <v>0.312</v>
      </c>
      <c r="J79">
        <v>0.33600000000000002</v>
      </c>
      <c r="K79" t="s">
        <v>439</v>
      </c>
      <c r="L79">
        <f t="shared" si="1"/>
        <v>0.72499999999999998</v>
      </c>
    </row>
    <row r="80" spans="1:12">
      <c r="A80" s="6"/>
      <c r="B80" t="s">
        <v>522</v>
      </c>
      <c r="C80">
        <v>0.29499999999999998</v>
      </c>
      <c r="D80">
        <v>0.27100000000000002</v>
      </c>
      <c r="E80">
        <v>0.245</v>
      </c>
      <c r="F80">
        <v>2.9000000000000001E-2</v>
      </c>
      <c r="G80" t="s">
        <v>442</v>
      </c>
      <c r="H80">
        <v>0.108</v>
      </c>
      <c r="I80">
        <v>5.8999999999999997E-2</v>
      </c>
      <c r="J80">
        <v>9.8000000000000004E-2</v>
      </c>
      <c r="K80" t="s">
        <v>439</v>
      </c>
      <c r="L80">
        <f t="shared" si="1"/>
        <v>0.72899999999999998</v>
      </c>
    </row>
    <row r="81" spans="1:12">
      <c r="A81" s="6"/>
      <c r="B81" t="s">
        <v>523</v>
      </c>
      <c r="C81">
        <v>4.0000000000000001E-3</v>
      </c>
      <c r="D81">
        <v>3.0000000000000001E-3</v>
      </c>
      <c r="E81">
        <v>3.0000000000000001E-3</v>
      </c>
      <c r="F81">
        <v>3.0000000000000001E-3</v>
      </c>
      <c r="G81">
        <v>1E-3</v>
      </c>
      <c r="H81">
        <v>0.02</v>
      </c>
      <c r="I81">
        <v>1E-3</v>
      </c>
      <c r="J81">
        <v>1E-3</v>
      </c>
      <c r="K81" t="s">
        <v>439</v>
      </c>
      <c r="L81">
        <f t="shared" si="1"/>
        <v>0.997</v>
      </c>
    </row>
    <row r="82" spans="1:12">
      <c r="A82" s="6"/>
      <c r="B82" t="s">
        <v>524</v>
      </c>
      <c r="C82">
        <v>0.20399999999999999</v>
      </c>
      <c r="D82">
        <v>0.111</v>
      </c>
      <c r="E82">
        <v>0.20399999999999999</v>
      </c>
      <c r="F82" t="s">
        <v>447</v>
      </c>
      <c r="G82" t="s">
        <v>442</v>
      </c>
      <c r="H82">
        <v>0.42599999999999999</v>
      </c>
      <c r="I82">
        <v>0.16700000000000001</v>
      </c>
      <c r="J82">
        <v>0.29599999999999999</v>
      </c>
      <c r="K82" t="s">
        <v>439</v>
      </c>
      <c r="L82">
        <f t="shared" si="1"/>
        <v>0.88900000000000001</v>
      </c>
    </row>
    <row r="83" spans="1:12">
      <c r="A83" s="6"/>
      <c r="B83" t="s">
        <v>525</v>
      </c>
      <c r="C83">
        <v>0.40600000000000003</v>
      </c>
      <c r="D83">
        <v>0.42</v>
      </c>
      <c r="E83">
        <v>0.36799999999999999</v>
      </c>
      <c r="F83">
        <v>0.22600000000000001</v>
      </c>
      <c r="G83" t="s">
        <v>442</v>
      </c>
      <c r="H83">
        <v>0.252</v>
      </c>
      <c r="I83">
        <v>0.34499999999999997</v>
      </c>
      <c r="J83">
        <v>0.49099999999999999</v>
      </c>
      <c r="K83" t="s">
        <v>439</v>
      </c>
      <c r="L83">
        <f t="shared" si="1"/>
        <v>0.58000000000000007</v>
      </c>
    </row>
    <row r="84" spans="1:12">
      <c r="A84" s="6"/>
      <c r="B84" t="s">
        <v>526</v>
      </c>
      <c r="C84">
        <v>0.65700000000000003</v>
      </c>
      <c r="D84">
        <v>0.33100000000000002</v>
      </c>
      <c r="E84">
        <v>0.38100000000000001</v>
      </c>
      <c r="F84" t="s">
        <v>447</v>
      </c>
      <c r="G84" t="s">
        <v>442</v>
      </c>
      <c r="H84">
        <v>0.53600000000000003</v>
      </c>
      <c r="I84">
        <v>0.39200000000000002</v>
      </c>
      <c r="J84">
        <v>0.39800000000000002</v>
      </c>
      <c r="K84" t="s">
        <v>439</v>
      </c>
      <c r="L84">
        <f t="shared" si="1"/>
        <v>0.66900000000000004</v>
      </c>
    </row>
    <row r="85" spans="1:12">
      <c r="A85" s="6"/>
      <c r="B85" t="s">
        <v>527</v>
      </c>
      <c r="C85">
        <v>0.40300000000000002</v>
      </c>
      <c r="D85">
        <v>0.27100000000000002</v>
      </c>
      <c r="E85">
        <v>0.26500000000000001</v>
      </c>
      <c r="F85" t="s">
        <v>447</v>
      </c>
      <c r="G85" t="s">
        <v>442</v>
      </c>
      <c r="H85">
        <v>0.33700000000000002</v>
      </c>
      <c r="I85">
        <v>0.24299999999999999</v>
      </c>
      <c r="J85">
        <v>0.315</v>
      </c>
      <c r="K85" t="s">
        <v>439</v>
      </c>
      <c r="L85">
        <f t="shared" si="1"/>
        <v>0.72899999999999998</v>
      </c>
    </row>
    <row r="86" spans="1:12">
      <c r="A86" s="6"/>
      <c r="B86" t="s">
        <v>528</v>
      </c>
      <c r="C86">
        <v>0.14499999999999999</v>
      </c>
      <c r="D86">
        <v>0.155</v>
      </c>
      <c r="E86">
        <v>0.14199999999999999</v>
      </c>
      <c r="F86">
        <v>0.121</v>
      </c>
      <c r="G86">
        <v>0.113</v>
      </c>
      <c r="H86">
        <v>0.16400000000000001</v>
      </c>
      <c r="I86">
        <v>8.1000000000000003E-2</v>
      </c>
      <c r="J86">
        <v>0.16900000000000001</v>
      </c>
      <c r="K86" t="s">
        <v>439</v>
      </c>
      <c r="L86">
        <f t="shared" si="1"/>
        <v>0.84499999999999997</v>
      </c>
    </row>
    <row r="87" spans="1:12">
      <c r="A87" s="6"/>
      <c r="B87" t="s">
        <v>529</v>
      </c>
      <c r="C87">
        <v>6</v>
      </c>
      <c r="D87">
        <v>27</v>
      </c>
      <c r="E87">
        <v>21</v>
      </c>
      <c r="F87">
        <v>14</v>
      </c>
      <c r="G87">
        <v>10</v>
      </c>
      <c r="H87">
        <v>4</v>
      </c>
      <c r="I87">
        <v>21</v>
      </c>
      <c r="J87">
        <v>9</v>
      </c>
      <c r="K87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7B4-1C09-4D48-801C-19E8B4A30896}">
  <dimension ref="A1:K450"/>
  <sheetViews>
    <sheetView workbookViewId="0">
      <selection activeCell="E287" sqref="E287"/>
    </sheetView>
  </sheetViews>
  <sheetFormatPr defaultRowHeight="14.4"/>
  <sheetData>
    <row r="1" spans="1:11">
      <c r="A1" t="s">
        <v>408</v>
      </c>
    </row>
    <row r="2" spans="1:11">
      <c r="A2" t="s">
        <v>409</v>
      </c>
    </row>
    <row r="3" spans="1:11">
      <c r="A3" t="s">
        <v>17</v>
      </c>
      <c r="B3" t="s">
        <v>18</v>
      </c>
      <c r="C3" t="s">
        <v>19</v>
      </c>
      <c r="D3" t="s">
        <v>231</v>
      </c>
      <c r="E3" t="s">
        <v>21</v>
      </c>
      <c r="F3" t="s">
        <v>345</v>
      </c>
      <c r="G3" t="s">
        <v>23</v>
      </c>
      <c r="H3" t="s">
        <v>24</v>
      </c>
      <c r="I3" t="s">
        <v>25</v>
      </c>
      <c r="J3" t="s">
        <v>26</v>
      </c>
      <c r="K3" t="s">
        <v>346</v>
      </c>
    </row>
    <row r="4" spans="1:11">
      <c r="A4" t="s">
        <v>347</v>
      </c>
      <c r="B4" t="s">
        <v>81</v>
      </c>
      <c r="C4" t="s">
        <v>257</v>
      </c>
      <c r="D4" t="s">
        <v>29</v>
      </c>
      <c r="E4" t="s">
        <v>30</v>
      </c>
      <c r="F4" t="s">
        <v>258</v>
      </c>
      <c r="G4" t="s">
        <v>348</v>
      </c>
    </row>
    <row r="5" spans="1:11">
      <c r="A5" t="s">
        <v>349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350</v>
      </c>
      <c r="H5" t="s">
        <v>351</v>
      </c>
    </row>
    <row r="6" spans="1:11">
      <c r="A6" t="s">
        <v>352</v>
      </c>
      <c r="B6" t="s">
        <v>353</v>
      </c>
      <c r="C6" t="s">
        <v>40</v>
      </c>
      <c r="D6" t="s">
        <v>41</v>
      </c>
      <c r="E6" t="s">
        <v>265</v>
      </c>
      <c r="F6" t="s">
        <v>43</v>
      </c>
      <c r="G6" t="s">
        <v>266</v>
      </c>
      <c r="H6" t="s">
        <v>354</v>
      </c>
    </row>
    <row r="7" spans="1:11">
      <c r="A7" t="s">
        <v>355</v>
      </c>
      <c r="B7" t="s">
        <v>268</v>
      </c>
      <c r="C7" t="s">
        <v>269</v>
      </c>
      <c r="D7" t="s">
        <v>270</v>
      </c>
      <c r="E7" t="s">
        <v>271</v>
      </c>
      <c r="F7" t="s">
        <v>356</v>
      </c>
    </row>
    <row r="8" spans="1:11">
      <c r="A8" t="s">
        <v>357</v>
      </c>
      <c r="B8" t="s">
        <v>272</v>
      </c>
      <c r="C8" t="s">
        <v>273</v>
      </c>
      <c r="D8" t="s">
        <v>274</v>
      </c>
      <c r="E8" t="s">
        <v>275</v>
      </c>
      <c r="F8" t="s">
        <v>358</v>
      </c>
    </row>
    <row r="9" spans="1:11">
      <c r="A9" t="s">
        <v>359</v>
      </c>
      <c r="B9" t="s">
        <v>277</v>
      </c>
      <c r="C9" t="s">
        <v>360</v>
      </c>
      <c r="D9" t="s">
        <v>279</v>
      </c>
      <c r="E9" t="s">
        <v>280</v>
      </c>
      <c r="F9" t="s">
        <v>281</v>
      </c>
      <c r="G9" t="s">
        <v>282</v>
      </c>
      <c r="H9" t="s">
        <v>361</v>
      </c>
    </row>
    <row r="10" spans="1:11">
      <c r="A10" t="s">
        <v>362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363</v>
      </c>
    </row>
    <row r="11" spans="1:11">
      <c r="A11" t="s">
        <v>364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365</v>
      </c>
    </row>
    <row r="12" spans="1:11">
      <c r="A12" t="s">
        <v>366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</row>
    <row r="13" spans="1:11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73</v>
      </c>
      <c r="I13" t="s">
        <v>410</v>
      </c>
    </row>
    <row r="14" spans="1:11">
      <c r="A14" t="s">
        <v>411</v>
      </c>
    </row>
    <row r="15" spans="1:11">
      <c r="A15" t="s">
        <v>412</v>
      </c>
      <c r="B15" t="s">
        <v>74</v>
      </c>
      <c r="C15" t="s">
        <v>75</v>
      </c>
      <c r="D15" t="s">
        <v>76</v>
      </c>
      <c r="E15" t="s">
        <v>77</v>
      </c>
      <c r="F15" t="s">
        <v>413</v>
      </c>
    </row>
    <row r="16" spans="1:11">
      <c r="A16">
        <v>1</v>
      </c>
      <c r="B16">
        <v>0.63432812819609696</v>
      </c>
      <c r="C16">
        <v>62.702702702702702</v>
      </c>
      <c r="D16">
        <v>0.70867045116424499</v>
      </c>
      <c r="E16">
        <v>34.200000000000003</v>
      </c>
      <c r="F16">
        <v>157.11003255844099</v>
      </c>
    </row>
    <row r="17" spans="1:6">
      <c r="A17">
        <v>2</v>
      </c>
      <c r="B17">
        <v>0.56198631782789399</v>
      </c>
      <c r="C17">
        <v>67.837837837837796</v>
      </c>
      <c r="D17">
        <v>1.03404304361343</v>
      </c>
      <c r="E17">
        <v>35.700000000000003</v>
      </c>
      <c r="F17">
        <v>157.32579064369199</v>
      </c>
    </row>
    <row r="18" spans="1:6">
      <c r="A18">
        <v>3</v>
      </c>
      <c r="B18">
        <v>0.50736723654978899</v>
      </c>
      <c r="C18">
        <v>77.837837837837796</v>
      </c>
      <c r="D18">
        <v>0.97715394210815398</v>
      </c>
      <c r="E18">
        <v>35.4</v>
      </c>
      <c r="F18">
        <v>157.32095575332599</v>
      </c>
    </row>
    <row r="19" spans="1:6">
      <c r="A19">
        <v>4</v>
      </c>
      <c r="B19">
        <v>0.45744011627661202</v>
      </c>
      <c r="C19">
        <v>86.486486486486399</v>
      </c>
      <c r="D19">
        <v>0.67691259050369201</v>
      </c>
      <c r="E19">
        <v>53.5</v>
      </c>
      <c r="F19">
        <v>157.320610523223</v>
      </c>
    </row>
    <row r="20" spans="1:6">
      <c r="A20">
        <v>5</v>
      </c>
      <c r="B20">
        <v>0.43915529154442401</v>
      </c>
      <c r="C20">
        <v>87.027027027027003</v>
      </c>
      <c r="D20">
        <v>0.50097886180877604</v>
      </c>
      <c r="E20">
        <v>81.3</v>
      </c>
      <c r="F20">
        <v>157.27276587486199</v>
      </c>
    </row>
    <row r="21" spans="1:6">
      <c r="A21">
        <v>6</v>
      </c>
      <c r="B21">
        <v>0.42243185623272</v>
      </c>
      <c r="C21">
        <v>83.783783783783704</v>
      </c>
      <c r="D21">
        <v>0.49083616995811402</v>
      </c>
      <c r="E21">
        <v>79.8</v>
      </c>
      <c r="F21">
        <v>157.306943178176</v>
      </c>
    </row>
    <row r="22" spans="1:6">
      <c r="A22">
        <v>7</v>
      </c>
      <c r="B22">
        <v>0.46320470168783801</v>
      </c>
      <c r="C22">
        <v>83.243243243243199</v>
      </c>
      <c r="D22">
        <v>0.56068985319137499</v>
      </c>
      <c r="E22">
        <v>74.599999999999994</v>
      </c>
      <c r="F22">
        <v>157.270161628723</v>
      </c>
    </row>
    <row r="23" spans="1:6">
      <c r="A23">
        <v>8</v>
      </c>
      <c r="B23">
        <v>0.39411747391159402</v>
      </c>
      <c r="C23">
        <v>89.459459459459396</v>
      </c>
      <c r="D23">
        <v>0.50854863786697302</v>
      </c>
      <c r="E23">
        <v>79.5</v>
      </c>
      <c r="F23">
        <v>157.30876088142301</v>
      </c>
    </row>
    <row r="24" spans="1:6">
      <c r="A24">
        <v>9</v>
      </c>
      <c r="B24">
        <v>0.37441005094631202</v>
      </c>
      <c r="C24">
        <v>87.297297297297206</v>
      </c>
      <c r="D24">
        <v>0.61325925612449605</v>
      </c>
      <c r="E24">
        <v>75.3</v>
      </c>
      <c r="F24">
        <v>157.20761752128601</v>
      </c>
    </row>
    <row r="25" spans="1:6">
      <c r="A25">
        <v>10</v>
      </c>
      <c r="B25">
        <v>0.377950089847719</v>
      </c>
      <c r="C25">
        <v>88.108108108108098</v>
      </c>
      <c r="D25">
        <v>0.58963526701927105</v>
      </c>
      <c r="E25">
        <v>73.5</v>
      </c>
      <c r="F25">
        <v>157.26402044296199</v>
      </c>
    </row>
    <row r="26" spans="1:6">
      <c r="A26">
        <v>11</v>
      </c>
      <c r="B26">
        <v>0.36675124410036403</v>
      </c>
      <c r="C26">
        <v>87.837837837837796</v>
      </c>
      <c r="D26">
        <v>0.54012285947799599</v>
      </c>
      <c r="E26">
        <v>79.8</v>
      </c>
      <c r="F26">
        <v>157.26580905914301</v>
      </c>
    </row>
    <row r="27" spans="1:6">
      <c r="A27">
        <v>12</v>
      </c>
      <c r="B27">
        <v>0.33684704432616303</v>
      </c>
      <c r="C27">
        <v>88.648648648648603</v>
      </c>
      <c r="D27">
        <v>0.65918449544906599</v>
      </c>
      <c r="E27">
        <v>65.400000000000006</v>
      </c>
      <c r="F27">
        <v>157.22936987876801</v>
      </c>
    </row>
    <row r="28" spans="1:6">
      <c r="A28">
        <v>13</v>
      </c>
      <c r="B28">
        <v>0.32804167077348001</v>
      </c>
      <c r="C28">
        <v>91.351351351351298</v>
      </c>
      <c r="D28">
        <v>0.64527391672134404</v>
      </c>
      <c r="E28">
        <v>69.7</v>
      </c>
      <c r="F28">
        <v>157.27223587036099</v>
      </c>
    </row>
    <row r="29" spans="1:6">
      <c r="A29">
        <v>14</v>
      </c>
      <c r="B29">
        <v>0.36989403930870202</v>
      </c>
      <c r="C29">
        <v>87.297297297297206</v>
      </c>
      <c r="D29">
        <v>0.58053402900695805</v>
      </c>
      <c r="E29">
        <v>76</v>
      </c>
      <c r="F29">
        <v>157.327196121215</v>
      </c>
    </row>
    <row r="30" spans="1:6">
      <c r="A30">
        <v>15</v>
      </c>
      <c r="B30">
        <v>0.38750484843511801</v>
      </c>
      <c r="C30">
        <v>87.297297297297206</v>
      </c>
      <c r="D30">
        <v>0.65213389158248902</v>
      </c>
      <c r="E30">
        <v>61.9</v>
      </c>
      <c r="F30">
        <v>157.31592297553999</v>
      </c>
    </row>
    <row r="31" spans="1:6">
      <c r="A31">
        <v>16</v>
      </c>
      <c r="B31">
        <v>0.35384572341635401</v>
      </c>
      <c r="C31">
        <v>88.918918918918905</v>
      </c>
      <c r="D31">
        <v>0.79374850416183396</v>
      </c>
      <c r="E31">
        <v>53.6</v>
      </c>
      <c r="F31">
        <v>157.29412245750399</v>
      </c>
    </row>
    <row r="32" spans="1:6">
      <c r="A32">
        <v>17</v>
      </c>
      <c r="B32">
        <v>0.38852923174162102</v>
      </c>
      <c r="C32">
        <v>88.648648648648603</v>
      </c>
      <c r="D32">
        <v>0.67052289462089498</v>
      </c>
      <c r="E32">
        <v>75.099999999999994</v>
      </c>
      <c r="F32">
        <v>157.472588777542</v>
      </c>
    </row>
    <row r="33" spans="1:6">
      <c r="A33">
        <v>18</v>
      </c>
      <c r="B33">
        <v>0.36036128031240899</v>
      </c>
      <c r="C33">
        <v>88.378378378378301</v>
      </c>
      <c r="D33">
        <v>0.78175168156623798</v>
      </c>
      <c r="E33">
        <v>61.4</v>
      </c>
      <c r="F33">
        <v>157.27484059333801</v>
      </c>
    </row>
    <row r="34" spans="1:6">
      <c r="A34">
        <v>19</v>
      </c>
      <c r="B34">
        <v>0.36123178649593002</v>
      </c>
      <c r="C34">
        <v>86.486486486486399</v>
      </c>
      <c r="D34">
        <v>0.62770506429672202</v>
      </c>
      <c r="E34">
        <v>72.5</v>
      </c>
      <c r="F34">
        <v>157.25046110153099</v>
      </c>
    </row>
    <row r="35" spans="1:6">
      <c r="A35">
        <v>20</v>
      </c>
      <c r="B35">
        <v>0.36454891820211599</v>
      </c>
      <c r="C35">
        <v>87.027027027027003</v>
      </c>
      <c r="D35">
        <v>0.65021868991851794</v>
      </c>
      <c r="E35">
        <v>79.599999999999994</v>
      </c>
      <c r="F35">
        <v>157.28641462325999</v>
      </c>
    </row>
    <row r="36" spans="1:6">
      <c r="A36">
        <v>21</v>
      </c>
      <c r="B36">
        <v>0.333762556314468</v>
      </c>
      <c r="C36">
        <v>89.459459459459396</v>
      </c>
      <c r="D36">
        <v>0.52087568616866997</v>
      </c>
      <c r="E36">
        <v>81</v>
      </c>
      <c r="F36">
        <v>157.27664637565599</v>
      </c>
    </row>
    <row r="37" spans="1:6">
      <c r="A37">
        <v>22</v>
      </c>
      <c r="B37">
        <v>0.35361771390244701</v>
      </c>
      <c r="C37">
        <v>87.567567567567494</v>
      </c>
      <c r="D37">
        <v>0.73421042394638003</v>
      </c>
      <c r="E37">
        <v>77.900000000000006</v>
      </c>
      <c r="F37">
        <v>157.296329021453</v>
      </c>
    </row>
    <row r="38" spans="1:6">
      <c r="A38">
        <v>23</v>
      </c>
      <c r="B38">
        <v>0.33696445613294002</v>
      </c>
      <c r="C38">
        <v>89.459459459459396</v>
      </c>
      <c r="D38">
        <v>0.60570039212703697</v>
      </c>
      <c r="E38">
        <v>71.3</v>
      </c>
      <c r="F38">
        <v>157.30945467948899</v>
      </c>
    </row>
    <row r="39" spans="1:6">
      <c r="A39">
        <v>24</v>
      </c>
      <c r="B39">
        <v>0.35174206527503699</v>
      </c>
      <c r="C39">
        <v>88.648648648648603</v>
      </c>
      <c r="D39">
        <v>0.60568944680690695</v>
      </c>
      <c r="E39">
        <v>79.599999999999994</v>
      </c>
      <c r="F39">
        <v>157.29615283012299</v>
      </c>
    </row>
    <row r="40" spans="1:6">
      <c r="A40">
        <v>25</v>
      </c>
      <c r="B40">
        <v>0.34872978635736401</v>
      </c>
      <c r="C40">
        <v>86.756756756756701</v>
      </c>
      <c r="D40">
        <v>0.48744659745693197</v>
      </c>
      <c r="E40">
        <v>81.8</v>
      </c>
      <c r="F40">
        <v>157.213588237762</v>
      </c>
    </row>
    <row r="41" spans="1:6">
      <c r="A41">
        <v>26</v>
      </c>
      <c r="B41">
        <v>0.31345251540879898</v>
      </c>
      <c r="C41">
        <v>88.648648648648603</v>
      </c>
      <c r="D41">
        <v>0.48032937371730799</v>
      </c>
      <c r="E41">
        <v>82.8</v>
      </c>
      <c r="F41">
        <v>157.31247448921201</v>
      </c>
    </row>
    <row r="42" spans="1:6">
      <c r="A42">
        <v>27</v>
      </c>
      <c r="B42">
        <v>0.30795167974523502</v>
      </c>
      <c r="C42">
        <v>90</v>
      </c>
      <c r="D42">
        <v>0.49597031629085497</v>
      </c>
      <c r="E42">
        <v>83.3</v>
      </c>
      <c r="F42">
        <v>157.22270822524999</v>
      </c>
    </row>
    <row r="43" spans="1:6">
      <c r="A43">
        <v>28</v>
      </c>
      <c r="B43">
        <v>0.32459409301345399</v>
      </c>
      <c r="C43">
        <v>90</v>
      </c>
      <c r="D43">
        <v>0.52226323056221002</v>
      </c>
      <c r="E43">
        <v>82.6</v>
      </c>
      <c r="F43">
        <v>157.26640033721901</v>
      </c>
    </row>
    <row r="44" spans="1:6">
      <c r="A44">
        <v>29</v>
      </c>
      <c r="B44">
        <v>0.30667932677913301</v>
      </c>
      <c r="C44">
        <v>90.270270270270203</v>
      </c>
      <c r="D44">
        <v>0.51454132902622196</v>
      </c>
      <c r="E44">
        <v>81.5</v>
      </c>
      <c r="F44">
        <v>157.15396809577899</v>
      </c>
    </row>
    <row r="45" spans="1:6">
      <c r="A45">
        <v>30</v>
      </c>
      <c r="B45">
        <v>0.30364062077290299</v>
      </c>
      <c r="C45">
        <v>90.540540540540505</v>
      </c>
      <c r="D45">
        <v>0.55116668605804398</v>
      </c>
      <c r="E45">
        <v>81.8</v>
      </c>
      <c r="F45">
        <v>157.164482355117</v>
      </c>
    </row>
    <row r="46" spans="1:6">
      <c r="A46">
        <v>31</v>
      </c>
      <c r="B46">
        <v>0.33470062371846698</v>
      </c>
      <c r="C46">
        <v>89.459459459459396</v>
      </c>
      <c r="D46">
        <v>0.570225884199142</v>
      </c>
      <c r="E46">
        <v>80.8</v>
      </c>
      <c r="F46">
        <v>157.25086164474399</v>
      </c>
    </row>
    <row r="47" spans="1:6">
      <c r="A47">
        <v>32</v>
      </c>
      <c r="B47">
        <v>0.31626765131950302</v>
      </c>
      <c r="C47">
        <v>90</v>
      </c>
      <c r="D47">
        <v>0.54124629104137401</v>
      </c>
      <c r="E47">
        <v>81.7</v>
      </c>
      <c r="F47">
        <v>157.27880525588901</v>
      </c>
    </row>
    <row r="48" spans="1:6">
      <c r="A48">
        <v>33</v>
      </c>
      <c r="B48">
        <v>0.30923691424163602</v>
      </c>
      <c r="C48">
        <v>90.270270270270203</v>
      </c>
      <c r="D48">
        <v>0.54050304746627797</v>
      </c>
      <c r="E48">
        <v>80</v>
      </c>
      <c r="F48">
        <v>157.318893909454</v>
      </c>
    </row>
    <row r="49" spans="1:6">
      <c r="A49">
        <v>34</v>
      </c>
      <c r="B49">
        <v>0.30911967077770702</v>
      </c>
      <c r="C49">
        <v>90.810810810810807</v>
      </c>
      <c r="D49">
        <v>0.53686868166923496</v>
      </c>
      <c r="E49">
        <v>81</v>
      </c>
      <c r="F49">
        <v>157.26782798766999</v>
      </c>
    </row>
    <row r="50" spans="1:6">
      <c r="A50">
        <v>35</v>
      </c>
      <c r="B50">
        <v>0.31009200618073701</v>
      </c>
      <c r="C50">
        <v>90.540540540540505</v>
      </c>
      <c r="D50">
        <v>0.554339644789695</v>
      </c>
      <c r="E50">
        <v>79.8</v>
      </c>
      <c r="F50">
        <v>157.35834836959799</v>
      </c>
    </row>
    <row r="51" spans="1:6">
      <c r="A51">
        <v>36</v>
      </c>
      <c r="B51">
        <v>0.30353843682521098</v>
      </c>
      <c r="C51">
        <v>89.729729729729698</v>
      </c>
      <c r="D51">
        <v>0.51226959812641104</v>
      </c>
      <c r="E51">
        <v>82.3</v>
      </c>
      <c r="F51">
        <v>157.350956201553</v>
      </c>
    </row>
    <row r="52" spans="1:6">
      <c r="A52">
        <v>37</v>
      </c>
      <c r="B52">
        <v>0.29516861470969902</v>
      </c>
      <c r="C52">
        <v>88.918918918918905</v>
      </c>
      <c r="D52">
        <v>0.51837125450372701</v>
      </c>
      <c r="E52">
        <v>82.7</v>
      </c>
      <c r="F52">
        <v>157.35313892364499</v>
      </c>
    </row>
    <row r="53" spans="1:6">
      <c r="A53">
        <v>38</v>
      </c>
      <c r="B53">
        <v>0.312049875710461</v>
      </c>
      <c r="C53">
        <v>89.459459459459396</v>
      </c>
      <c r="D53">
        <v>0.56655039572715704</v>
      </c>
      <c r="E53">
        <v>82.5</v>
      </c>
      <c r="F53">
        <v>157.225680828094</v>
      </c>
    </row>
    <row r="54" spans="1:6">
      <c r="A54">
        <v>39</v>
      </c>
      <c r="B54">
        <v>0.31385472674627501</v>
      </c>
      <c r="C54">
        <v>90</v>
      </c>
      <c r="D54">
        <v>0.52088898462057098</v>
      </c>
      <c r="E54">
        <v>82.7</v>
      </c>
      <c r="F54">
        <v>157.34938955307001</v>
      </c>
    </row>
    <row r="55" spans="1:6">
      <c r="A55">
        <v>40</v>
      </c>
      <c r="B55">
        <v>0.28613440458839001</v>
      </c>
      <c r="C55">
        <v>90.540540540540505</v>
      </c>
      <c r="D55">
        <v>0.551264133453369</v>
      </c>
      <c r="E55">
        <v>81.2</v>
      </c>
      <c r="F55">
        <v>157.55289173126201</v>
      </c>
    </row>
    <row r="56" spans="1:6">
      <c r="A56">
        <v>41</v>
      </c>
      <c r="B56">
        <v>0.29923360847137997</v>
      </c>
      <c r="C56">
        <v>89.729729729729698</v>
      </c>
      <c r="D56">
        <v>0.55734694814681995</v>
      </c>
      <c r="E56">
        <v>81.400000000000006</v>
      </c>
      <c r="F56">
        <v>157.27900075912399</v>
      </c>
    </row>
    <row r="57" spans="1:6">
      <c r="A57">
        <v>42</v>
      </c>
      <c r="B57">
        <v>0.31860058146553999</v>
      </c>
      <c r="C57">
        <v>88.648648648648603</v>
      </c>
      <c r="D57">
        <v>0.53430646538734405</v>
      </c>
      <c r="E57">
        <v>82.9</v>
      </c>
      <c r="F57">
        <v>157.22810912132201</v>
      </c>
    </row>
    <row r="58" spans="1:6">
      <c r="A58">
        <v>43</v>
      </c>
      <c r="B58">
        <v>0.31818645064895201</v>
      </c>
      <c r="C58">
        <v>89.189189189189193</v>
      </c>
      <c r="D58">
        <v>0.57491393387317602</v>
      </c>
      <c r="E58">
        <v>80</v>
      </c>
      <c r="F58">
        <v>157.27488970756499</v>
      </c>
    </row>
    <row r="59" spans="1:6">
      <c r="A59">
        <v>44</v>
      </c>
      <c r="B59">
        <v>0.31857745357461797</v>
      </c>
      <c r="C59">
        <v>89.459459459459396</v>
      </c>
      <c r="D59">
        <v>0.59282522791624004</v>
      </c>
      <c r="E59">
        <v>80.5</v>
      </c>
      <c r="F59">
        <v>157.31618642807001</v>
      </c>
    </row>
    <row r="60" spans="1:6">
      <c r="A60">
        <v>45</v>
      </c>
      <c r="B60">
        <v>0.300320745158839</v>
      </c>
      <c r="C60">
        <v>90</v>
      </c>
      <c r="D60">
        <v>0.53563198912143695</v>
      </c>
      <c r="E60">
        <v>82.4</v>
      </c>
      <c r="F60">
        <v>157.30381965637201</v>
      </c>
    </row>
    <row r="61" spans="1:6">
      <c r="A61">
        <v>46</v>
      </c>
      <c r="B61">
        <v>0.30403942900734898</v>
      </c>
      <c r="C61">
        <v>89.729729729729698</v>
      </c>
      <c r="D61">
        <v>0.534740920305252</v>
      </c>
      <c r="E61">
        <v>81.099999999999994</v>
      </c>
      <c r="F61">
        <v>157.28089714050199</v>
      </c>
    </row>
    <row r="62" spans="1:6">
      <c r="A62">
        <v>47</v>
      </c>
      <c r="B62">
        <v>0.30851238273285497</v>
      </c>
      <c r="C62">
        <v>89.459459459459396</v>
      </c>
      <c r="D62">
        <v>0.55712074577808302</v>
      </c>
      <c r="E62">
        <v>80.099999999999994</v>
      </c>
      <c r="F62">
        <v>157.42265558242701</v>
      </c>
    </row>
    <row r="63" spans="1:6">
      <c r="A63">
        <v>48</v>
      </c>
      <c r="B63">
        <v>0.31227834160263401</v>
      </c>
      <c r="C63">
        <v>89.459459459459396</v>
      </c>
      <c r="D63">
        <v>0.56419191610813102</v>
      </c>
      <c r="E63">
        <v>81.400000000000006</v>
      </c>
      <c r="F63">
        <v>157.225522756576</v>
      </c>
    </row>
    <row r="64" spans="1:6">
      <c r="A64">
        <v>49</v>
      </c>
      <c r="B64">
        <v>0.32226906789315701</v>
      </c>
      <c r="C64">
        <v>88.108108108108098</v>
      </c>
      <c r="D64">
        <v>0.55532516086101502</v>
      </c>
      <c r="E64">
        <v>80.2</v>
      </c>
      <c r="F64">
        <v>157.30291581153801</v>
      </c>
    </row>
    <row r="65" spans="1:6">
      <c r="A65">
        <v>50</v>
      </c>
      <c r="B65">
        <v>0.32843279129750003</v>
      </c>
      <c r="C65">
        <v>89.459459459459396</v>
      </c>
      <c r="D65">
        <v>0.55027408909797604</v>
      </c>
      <c r="E65">
        <v>81.599999999999994</v>
      </c>
      <c r="F65">
        <v>157.23624777793799</v>
      </c>
    </row>
    <row r="66" spans="1:6">
      <c r="A66">
        <v>51</v>
      </c>
      <c r="B66">
        <v>0.30883733936258201</v>
      </c>
      <c r="C66">
        <v>89.189189189189193</v>
      </c>
      <c r="D66">
        <v>0.53821398878097504</v>
      </c>
      <c r="E66">
        <v>81</v>
      </c>
      <c r="F66">
        <v>157.38456082344001</v>
      </c>
    </row>
    <row r="67" spans="1:6">
      <c r="A67">
        <v>52</v>
      </c>
      <c r="B67">
        <v>0.292052007365871</v>
      </c>
      <c r="C67">
        <v>90</v>
      </c>
      <c r="D67">
        <v>0.56509200417995398</v>
      </c>
      <c r="E67">
        <v>78.8</v>
      </c>
      <c r="F67">
        <v>157.20096445083601</v>
      </c>
    </row>
    <row r="68" spans="1:6">
      <c r="A68">
        <v>53</v>
      </c>
      <c r="B68">
        <v>0.28978341753418302</v>
      </c>
      <c r="C68">
        <v>91.351351351351298</v>
      </c>
      <c r="D68">
        <v>0.533197702050209</v>
      </c>
      <c r="E68">
        <v>80.2</v>
      </c>
      <c r="F68">
        <v>157.202813148498</v>
      </c>
    </row>
    <row r="69" spans="1:6">
      <c r="A69">
        <v>54</v>
      </c>
      <c r="B69">
        <v>0.30531649396226201</v>
      </c>
      <c r="C69">
        <v>88.648648648648603</v>
      </c>
      <c r="D69">
        <v>0.53671539586782402</v>
      </c>
      <c r="E69">
        <v>81.7</v>
      </c>
      <c r="F69">
        <v>157.38292288780201</v>
      </c>
    </row>
    <row r="70" spans="1:6">
      <c r="A70">
        <v>55</v>
      </c>
      <c r="B70">
        <v>0.2949199642684</v>
      </c>
      <c r="C70">
        <v>88.918918918918905</v>
      </c>
      <c r="D70">
        <v>0.54552644729614197</v>
      </c>
      <c r="E70">
        <v>79.400000000000006</v>
      </c>
      <c r="F70">
        <v>157.216414928436</v>
      </c>
    </row>
    <row r="71" spans="1:6">
      <c r="A71">
        <v>56</v>
      </c>
      <c r="B71">
        <v>0.30589795112609802</v>
      </c>
      <c r="C71">
        <v>89.729729729729698</v>
      </c>
      <c r="D71">
        <v>0.497473055243492</v>
      </c>
      <c r="E71">
        <v>82.8</v>
      </c>
      <c r="F71">
        <v>157.28991341590799</v>
      </c>
    </row>
    <row r="72" spans="1:6">
      <c r="A72">
        <v>57</v>
      </c>
      <c r="B72">
        <v>0.29634346446475401</v>
      </c>
      <c r="C72">
        <v>89.189189189189193</v>
      </c>
      <c r="D72">
        <v>0.52725845187902398</v>
      </c>
      <c r="E72">
        <v>82.1</v>
      </c>
      <c r="F72">
        <v>157.240453481674</v>
      </c>
    </row>
    <row r="73" spans="1:6">
      <c r="A73">
        <v>58</v>
      </c>
      <c r="B73">
        <v>0.29686051848772399</v>
      </c>
      <c r="C73">
        <v>90</v>
      </c>
      <c r="D73">
        <v>0.50771887159347495</v>
      </c>
      <c r="E73">
        <v>82.4</v>
      </c>
      <c r="F73">
        <v>157.26763987541199</v>
      </c>
    </row>
    <row r="74" spans="1:6">
      <c r="A74">
        <v>59</v>
      </c>
      <c r="B74">
        <v>0.303512200149329</v>
      </c>
      <c r="C74">
        <v>90.810810810810807</v>
      </c>
      <c r="D74">
        <v>0.53659031569957705</v>
      </c>
      <c r="E74">
        <v>81.400000000000006</v>
      </c>
      <c r="F74">
        <v>157.29101133346501</v>
      </c>
    </row>
    <row r="75" spans="1:6">
      <c r="A75">
        <v>60</v>
      </c>
      <c r="B75">
        <v>0.28432860970497098</v>
      </c>
      <c r="C75">
        <v>90.540540540540505</v>
      </c>
      <c r="D75">
        <v>0.54523772680759397</v>
      </c>
      <c r="E75">
        <v>82</v>
      </c>
      <c r="F75">
        <v>157.30518412590001</v>
      </c>
    </row>
    <row r="76" spans="1:6">
      <c r="A76">
        <v>61</v>
      </c>
      <c r="B76">
        <v>0.31733447409964899</v>
      </c>
      <c r="C76">
        <v>90.540540540540505</v>
      </c>
      <c r="D76">
        <v>0.52177795243263203</v>
      </c>
      <c r="E76">
        <v>82.7</v>
      </c>
      <c r="F76">
        <v>157.319832801818</v>
      </c>
    </row>
    <row r="77" spans="1:6">
      <c r="A77">
        <v>62</v>
      </c>
      <c r="B77">
        <v>0.303248219232301</v>
      </c>
      <c r="C77">
        <v>90</v>
      </c>
      <c r="D77">
        <v>0.55425452077388704</v>
      </c>
      <c r="E77">
        <v>81.5</v>
      </c>
      <c r="F77">
        <v>157.24626994132899</v>
      </c>
    </row>
    <row r="78" spans="1:6">
      <c r="A78">
        <v>63</v>
      </c>
      <c r="B78">
        <v>0.299744602312912</v>
      </c>
      <c r="C78">
        <v>88.378378378378301</v>
      </c>
      <c r="D78">
        <v>0.517413717508316</v>
      </c>
      <c r="E78">
        <v>82</v>
      </c>
      <c r="F78">
        <v>157.538874387741</v>
      </c>
    </row>
    <row r="79" spans="1:6">
      <c r="A79">
        <v>64</v>
      </c>
      <c r="B79">
        <v>0.29775564477250299</v>
      </c>
      <c r="C79">
        <v>89.459459459459396</v>
      </c>
      <c r="D79">
        <v>0.51209114396572097</v>
      </c>
      <c r="E79">
        <v>81.900000000000006</v>
      </c>
      <c r="F79">
        <v>157.24358201026899</v>
      </c>
    </row>
    <row r="80" spans="1:6">
      <c r="A80">
        <v>65</v>
      </c>
      <c r="B80">
        <v>0.30888522863388002</v>
      </c>
      <c r="C80">
        <v>88.108108108108098</v>
      </c>
      <c r="D80">
        <v>0.55834955322742397</v>
      </c>
      <c r="E80">
        <v>80.599999999999994</v>
      </c>
      <c r="F80">
        <v>157.32671356201101</v>
      </c>
    </row>
    <row r="81" spans="1:6">
      <c r="A81">
        <v>66</v>
      </c>
      <c r="B81">
        <v>0.30175469082755002</v>
      </c>
      <c r="C81">
        <v>90.540540540540505</v>
      </c>
      <c r="D81">
        <v>0.53934206748008695</v>
      </c>
      <c r="E81">
        <v>81.2</v>
      </c>
      <c r="F81">
        <v>157.280964136123</v>
      </c>
    </row>
    <row r="82" spans="1:6">
      <c r="A82">
        <v>67</v>
      </c>
      <c r="B82">
        <v>0.29626063817256199</v>
      </c>
      <c r="C82">
        <v>90.270270270270203</v>
      </c>
      <c r="D82">
        <v>0.53563893735408696</v>
      </c>
      <c r="E82">
        <v>82.1</v>
      </c>
      <c r="F82">
        <v>157.265790939331</v>
      </c>
    </row>
    <row r="83" spans="1:6">
      <c r="A83">
        <v>68</v>
      </c>
      <c r="B83">
        <v>0.29236715065466301</v>
      </c>
      <c r="C83">
        <v>90.540540540540505</v>
      </c>
      <c r="D83">
        <v>0.52987636959552697</v>
      </c>
      <c r="E83">
        <v>82</v>
      </c>
      <c r="F83">
        <v>157.28710627555799</v>
      </c>
    </row>
    <row r="84" spans="1:6">
      <c r="A84">
        <v>69</v>
      </c>
      <c r="B84">
        <v>0.28680135076110402</v>
      </c>
      <c r="C84">
        <v>90.540540540540505</v>
      </c>
      <c r="D84">
        <v>0.518256268143653</v>
      </c>
      <c r="E84">
        <v>83.2</v>
      </c>
      <c r="F84">
        <v>157.281867742538</v>
      </c>
    </row>
    <row r="85" spans="1:6">
      <c r="A85">
        <v>70</v>
      </c>
      <c r="B85">
        <v>0.29131266506942499</v>
      </c>
      <c r="C85">
        <v>90.810810810810807</v>
      </c>
      <c r="D85">
        <v>0.50519563317298799</v>
      </c>
      <c r="E85">
        <v>82.3</v>
      </c>
      <c r="F85">
        <v>157.225244998931</v>
      </c>
    </row>
    <row r="86" spans="1:6">
      <c r="A86">
        <v>71</v>
      </c>
      <c r="B86">
        <v>0.30353285654171003</v>
      </c>
      <c r="C86">
        <v>90.810810810810807</v>
      </c>
      <c r="D86">
        <v>0.52652772426605199</v>
      </c>
      <c r="E86">
        <v>81.599999999999994</v>
      </c>
      <c r="F86">
        <v>157.24356508254999</v>
      </c>
    </row>
    <row r="87" spans="1:6">
      <c r="A87">
        <v>72</v>
      </c>
      <c r="B87">
        <v>0.30851608804754299</v>
      </c>
      <c r="C87">
        <v>90.270270270270203</v>
      </c>
      <c r="D87">
        <v>0.55528477466106396</v>
      </c>
      <c r="E87">
        <v>80.8</v>
      </c>
      <c r="F87">
        <v>157.27604699134801</v>
      </c>
    </row>
    <row r="88" spans="1:6">
      <c r="A88">
        <v>73</v>
      </c>
      <c r="B88">
        <v>0.30563717516692901</v>
      </c>
      <c r="C88">
        <v>91.351351351351298</v>
      </c>
      <c r="D88">
        <v>0.52347011327743498</v>
      </c>
      <c r="E88">
        <v>82.4</v>
      </c>
      <c r="F88">
        <v>157.28832149505601</v>
      </c>
    </row>
    <row r="89" spans="1:6">
      <c r="A89">
        <v>74</v>
      </c>
      <c r="B89">
        <v>0.29641866039585402</v>
      </c>
      <c r="C89">
        <v>90</v>
      </c>
      <c r="D89">
        <v>0.56361121928691804</v>
      </c>
      <c r="E89">
        <v>80.5</v>
      </c>
      <c r="F89">
        <v>157.28866696357699</v>
      </c>
    </row>
    <row r="90" spans="1:6">
      <c r="A90">
        <v>75</v>
      </c>
      <c r="B90">
        <v>0.30359226835740499</v>
      </c>
      <c r="C90">
        <v>88.648648648648603</v>
      </c>
      <c r="D90">
        <v>0.51962590265274</v>
      </c>
      <c r="E90">
        <v>82.2</v>
      </c>
      <c r="F90">
        <v>157.26244282722399</v>
      </c>
    </row>
    <row r="91" spans="1:6">
      <c r="A91">
        <v>76</v>
      </c>
      <c r="B91">
        <v>0.30985108114577598</v>
      </c>
      <c r="C91">
        <v>90.270270270270203</v>
      </c>
      <c r="D91">
        <v>0.51821107816696099</v>
      </c>
      <c r="E91">
        <v>82.2</v>
      </c>
      <c r="F91">
        <v>157.25232458114601</v>
      </c>
    </row>
    <row r="92" spans="1:6">
      <c r="A92">
        <v>77</v>
      </c>
      <c r="B92">
        <v>0.28425075911186798</v>
      </c>
      <c r="C92">
        <v>90.540540540540505</v>
      </c>
      <c r="D92">
        <v>0.53727196526527399</v>
      </c>
      <c r="E92">
        <v>82.6</v>
      </c>
      <c r="F92">
        <v>157.29130649566599</v>
      </c>
    </row>
    <row r="93" spans="1:6">
      <c r="A93">
        <v>78</v>
      </c>
      <c r="B93">
        <v>0.28550686691258398</v>
      </c>
      <c r="C93">
        <v>91.351351351351298</v>
      </c>
      <c r="D93">
        <v>0.535696155667305</v>
      </c>
      <c r="E93">
        <v>82.3</v>
      </c>
      <c r="F93">
        <v>157.23861908912599</v>
      </c>
    </row>
    <row r="94" spans="1:6">
      <c r="A94">
        <v>79</v>
      </c>
      <c r="B94">
        <v>0.30839763396495001</v>
      </c>
      <c r="C94">
        <v>89.189189189189193</v>
      </c>
      <c r="D94">
        <v>0.52759100794792102</v>
      </c>
      <c r="E94">
        <v>82.3</v>
      </c>
      <c r="F94">
        <v>157.23718953132601</v>
      </c>
    </row>
    <row r="95" spans="1:6">
      <c r="A95">
        <v>80</v>
      </c>
      <c r="B95">
        <v>0.30590267906317797</v>
      </c>
      <c r="C95">
        <v>90</v>
      </c>
      <c r="D95">
        <v>0.53306499552726705</v>
      </c>
      <c r="E95">
        <v>81.7</v>
      </c>
      <c r="F95">
        <v>157.232286691665</v>
      </c>
    </row>
    <row r="96" spans="1:6">
      <c r="A96">
        <v>81</v>
      </c>
      <c r="B96">
        <v>0.29664576118056801</v>
      </c>
      <c r="C96">
        <v>90.540540540540505</v>
      </c>
      <c r="D96">
        <v>0.56683172827959005</v>
      </c>
      <c r="E96">
        <v>80.3</v>
      </c>
      <c r="F96">
        <v>157.27186489105199</v>
      </c>
    </row>
    <row r="97" spans="1:6">
      <c r="A97">
        <v>82</v>
      </c>
      <c r="B97">
        <v>0.30896215712701902</v>
      </c>
      <c r="C97">
        <v>90</v>
      </c>
      <c r="D97">
        <v>0.52881329631805396</v>
      </c>
      <c r="E97">
        <v>82.1</v>
      </c>
      <c r="F97">
        <v>157.34871912002501</v>
      </c>
    </row>
    <row r="98" spans="1:6">
      <c r="A98">
        <v>83</v>
      </c>
      <c r="B98">
        <v>0.29556812724551601</v>
      </c>
      <c r="C98">
        <v>89.459459459459396</v>
      </c>
      <c r="D98">
        <v>0.54888763725757495</v>
      </c>
      <c r="E98">
        <v>80.7</v>
      </c>
      <c r="F98">
        <v>157.23297357559201</v>
      </c>
    </row>
    <row r="99" spans="1:6">
      <c r="A99">
        <v>84</v>
      </c>
      <c r="B99">
        <v>0.28897899276501399</v>
      </c>
      <c r="C99">
        <v>90.270270270270203</v>
      </c>
      <c r="D99">
        <v>0.50416860324144297</v>
      </c>
      <c r="E99">
        <v>83.3</v>
      </c>
      <c r="F99">
        <v>157.182078123092</v>
      </c>
    </row>
    <row r="100" spans="1:6">
      <c r="A100">
        <v>85</v>
      </c>
      <c r="B100">
        <v>0.298707505174585</v>
      </c>
      <c r="C100">
        <v>89.459459459459396</v>
      </c>
      <c r="D100">
        <v>0.541012943863868</v>
      </c>
      <c r="E100">
        <v>82.4</v>
      </c>
      <c r="F100">
        <v>157.37217926979</v>
      </c>
    </row>
    <row r="101" spans="1:6">
      <c r="A101">
        <v>86</v>
      </c>
      <c r="B101">
        <v>0.29193795887199597</v>
      </c>
      <c r="C101">
        <v>89.729729729729698</v>
      </c>
      <c r="D101">
        <v>0.52592156678438096</v>
      </c>
      <c r="E101">
        <v>82.2</v>
      </c>
      <c r="F101">
        <v>157.44622898101801</v>
      </c>
    </row>
    <row r="102" spans="1:6">
      <c r="A102">
        <v>87</v>
      </c>
      <c r="B102">
        <v>0.29960632066468901</v>
      </c>
      <c r="C102">
        <v>89.189189189189193</v>
      </c>
      <c r="D102">
        <v>0.51725301516055999</v>
      </c>
      <c r="E102">
        <v>81.3</v>
      </c>
      <c r="F102">
        <v>157.29051041603</v>
      </c>
    </row>
    <row r="103" spans="1:6">
      <c r="A103">
        <v>88</v>
      </c>
      <c r="B103">
        <v>0.30236401461266099</v>
      </c>
      <c r="C103">
        <v>88.378378378378301</v>
      </c>
      <c r="D103">
        <v>0.56481236708164195</v>
      </c>
      <c r="E103">
        <v>80.2</v>
      </c>
      <c r="F103">
        <v>157.24375128745999</v>
      </c>
    </row>
    <row r="104" spans="1:6">
      <c r="A104">
        <v>89</v>
      </c>
      <c r="B104">
        <v>0.28945759728148102</v>
      </c>
      <c r="C104">
        <v>90</v>
      </c>
      <c r="D104">
        <v>0.57508160638809203</v>
      </c>
      <c r="E104">
        <v>79.7</v>
      </c>
      <c r="F104">
        <v>157.24313044548001</v>
      </c>
    </row>
    <row r="105" spans="1:6">
      <c r="A105">
        <v>90</v>
      </c>
      <c r="B105">
        <v>0.29751319885253902</v>
      </c>
      <c r="C105">
        <v>90.270270270270203</v>
      </c>
      <c r="D105">
        <v>0.52815122306346896</v>
      </c>
      <c r="E105">
        <v>82.5</v>
      </c>
      <c r="F105">
        <v>157.24808979034401</v>
      </c>
    </row>
    <row r="106" spans="1:6">
      <c r="A106">
        <v>91</v>
      </c>
      <c r="B106">
        <v>0.29670422206053798</v>
      </c>
      <c r="C106">
        <v>90</v>
      </c>
      <c r="D106">
        <v>0.53759302872419301</v>
      </c>
      <c r="E106">
        <v>81.400000000000006</v>
      </c>
      <c r="F106">
        <v>157.315057754516</v>
      </c>
    </row>
    <row r="107" spans="1:6">
      <c r="A107">
        <v>92</v>
      </c>
      <c r="B107">
        <v>0.30535168341688201</v>
      </c>
      <c r="C107">
        <v>90</v>
      </c>
      <c r="D107">
        <v>0.55995112478733</v>
      </c>
      <c r="E107">
        <v>80.400000000000006</v>
      </c>
      <c r="F107">
        <v>157.24624776840199</v>
      </c>
    </row>
    <row r="108" spans="1:6">
      <c r="A108">
        <v>93</v>
      </c>
      <c r="B108">
        <v>0.29421243538727598</v>
      </c>
      <c r="C108">
        <v>89.729729729729698</v>
      </c>
      <c r="D108">
        <v>0.533732753872871</v>
      </c>
      <c r="E108">
        <v>81.2</v>
      </c>
      <c r="F108">
        <v>157.181602478027</v>
      </c>
    </row>
    <row r="109" spans="1:6">
      <c r="A109">
        <v>94</v>
      </c>
      <c r="B109">
        <v>0.28622222800512498</v>
      </c>
      <c r="C109">
        <v>90.540540540540505</v>
      </c>
      <c r="D109">
        <v>0.521165473699569</v>
      </c>
      <c r="E109">
        <v>83.3</v>
      </c>
      <c r="F109">
        <v>157.223273277282</v>
      </c>
    </row>
    <row r="110" spans="1:6">
      <c r="A110">
        <v>95</v>
      </c>
      <c r="B110">
        <v>0.292940503842121</v>
      </c>
      <c r="C110">
        <v>88.648648648648603</v>
      </c>
      <c r="D110">
        <v>0.51421914672851499</v>
      </c>
      <c r="E110">
        <v>82.7</v>
      </c>
      <c r="F110">
        <v>157.278133869171</v>
      </c>
    </row>
    <row r="111" spans="1:6">
      <c r="A111">
        <v>96</v>
      </c>
      <c r="B111">
        <v>0.31096650474780302</v>
      </c>
      <c r="C111">
        <v>89.459459459459396</v>
      </c>
      <c r="D111">
        <v>0.51261870074272098</v>
      </c>
      <c r="E111">
        <v>81.900000000000006</v>
      </c>
      <c r="F111">
        <v>157.357820272445</v>
      </c>
    </row>
    <row r="112" spans="1:6">
      <c r="A112">
        <v>97</v>
      </c>
      <c r="B112">
        <v>0.29970463063265801</v>
      </c>
      <c r="C112">
        <v>90.810810810810807</v>
      </c>
      <c r="D112">
        <v>0.54991757488250703</v>
      </c>
      <c r="E112">
        <v>80.900000000000006</v>
      </c>
      <c r="F112">
        <v>157.24929690361</v>
      </c>
    </row>
    <row r="113" spans="1:6">
      <c r="A113">
        <v>98</v>
      </c>
      <c r="B113">
        <v>0.310774465187175</v>
      </c>
      <c r="C113">
        <v>90</v>
      </c>
      <c r="D113">
        <v>0.55179012757539703</v>
      </c>
      <c r="E113">
        <v>82.1</v>
      </c>
      <c r="F113">
        <v>157.34278678894</v>
      </c>
    </row>
    <row r="114" spans="1:6">
      <c r="A114">
        <v>99</v>
      </c>
      <c r="B114">
        <v>0.301696170020747</v>
      </c>
      <c r="C114">
        <v>90.540540540540505</v>
      </c>
      <c r="D114">
        <v>0.52304821979999505</v>
      </c>
      <c r="E114">
        <v>81.7</v>
      </c>
      <c r="F114">
        <v>157.308452606201</v>
      </c>
    </row>
    <row r="115" spans="1:6">
      <c r="A115">
        <v>100</v>
      </c>
      <c r="B115">
        <v>0.28147239620621101</v>
      </c>
      <c r="C115">
        <v>89.729729729729698</v>
      </c>
      <c r="D115">
        <v>0.51559445941448201</v>
      </c>
      <c r="E115">
        <v>81.400000000000006</v>
      </c>
      <c r="F115">
        <v>157.22390151023799</v>
      </c>
    </row>
    <row r="116" spans="1:6">
      <c r="A116">
        <v>101</v>
      </c>
      <c r="B116">
        <v>0.29592159664308698</v>
      </c>
      <c r="C116">
        <v>89.189189189189193</v>
      </c>
      <c r="D116">
        <v>0.52655452454090101</v>
      </c>
      <c r="E116">
        <v>81.8</v>
      </c>
      <c r="F116">
        <v>157.27063226699801</v>
      </c>
    </row>
    <row r="117" spans="1:6">
      <c r="A117">
        <v>102</v>
      </c>
      <c r="B117">
        <v>0.289478660596383</v>
      </c>
      <c r="C117">
        <v>90.270270270270203</v>
      </c>
      <c r="D117">
        <v>0.523651566445827</v>
      </c>
      <c r="E117">
        <v>82.4</v>
      </c>
      <c r="F117">
        <v>157.236003875732</v>
      </c>
    </row>
    <row r="118" spans="1:6">
      <c r="A118">
        <v>103</v>
      </c>
      <c r="B118">
        <v>0.28711224504419203</v>
      </c>
      <c r="C118">
        <v>89.729729729729698</v>
      </c>
      <c r="D118">
        <v>0.55146812152862501</v>
      </c>
      <c r="E118">
        <v>80.8</v>
      </c>
      <c r="F118">
        <v>157.25989484786899</v>
      </c>
    </row>
    <row r="119" spans="1:6">
      <c r="A119">
        <v>104</v>
      </c>
      <c r="B119">
        <v>0.32391794517233502</v>
      </c>
      <c r="C119">
        <v>88.918918918918905</v>
      </c>
      <c r="D119">
        <v>0.53067290806770295</v>
      </c>
      <c r="E119">
        <v>82.4</v>
      </c>
      <c r="F119">
        <v>157.32371473312301</v>
      </c>
    </row>
    <row r="120" spans="1:6">
      <c r="A120">
        <v>105</v>
      </c>
      <c r="B120">
        <v>0.305238891292262</v>
      </c>
      <c r="C120">
        <v>89.459459459459396</v>
      </c>
      <c r="D120">
        <v>0.51185894358158102</v>
      </c>
      <c r="E120">
        <v>83.1</v>
      </c>
      <c r="F120">
        <v>157.29530835151601</v>
      </c>
    </row>
    <row r="121" spans="1:6">
      <c r="A121">
        <v>106</v>
      </c>
      <c r="B121">
        <v>0.30245733937701602</v>
      </c>
      <c r="C121">
        <v>90.810810810810807</v>
      </c>
      <c r="D121">
        <v>0.54984601116180398</v>
      </c>
      <c r="E121">
        <v>82.8</v>
      </c>
      <c r="F121">
        <v>157.30077290534899</v>
      </c>
    </row>
    <row r="122" spans="1:6">
      <c r="A122">
        <v>107</v>
      </c>
      <c r="B122">
        <v>0.28970360675373502</v>
      </c>
      <c r="C122">
        <v>91.351351351351298</v>
      </c>
      <c r="D122">
        <v>0.50518963122367799</v>
      </c>
      <c r="E122">
        <v>82.3</v>
      </c>
      <c r="F122">
        <v>157.28064155578599</v>
      </c>
    </row>
    <row r="123" spans="1:6">
      <c r="A123">
        <v>108</v>
      </c>
      <c r="B123">
        <v>0.29228029283317303</v>
      </c>
      <c r="C123">
        <v>90.540540540540505</v>
      </c>
      <c r="D123">
        <v>0.523130206227302</v>
      </c>
      <c r="E123">
        <v>82.4</v>
      </c>
      <c r="F123">
        <v>157.32377505302401</v>
      </c>
    </row>
    <row r="124" spans="1:6">
      <c r="A124">
        <v>109</v>
      </c>
      <c r="B124">
        <v>0.29414090836370299</v>
      </c>
      <c r="C124">
        <v>90.270270270270203</v>
      </c>
      <c r="D124">
        <v>0.52681878888607003</v>
      </c>
      <c r="E124">
        <v>81.5</v>
      </c>
      <c r="F124">
        <v>157.53841543197601</v>
      </c>
    </row>
    <row r="125" spans="1:6">
      <c r="A125">
        <v>110</v>
      </c>
      <c r="B125">
        <v>0.30228310565690703</v>
      </c>
      <c r="C125">
        <v>91.081081081080995</v>
      </c>
      <c r="D125">
        <v>0.522625103354454</v>
      </c>
      <c r="E125">
        <v>82.4</v>
      </c>
      <c r="F125">
        <v>157.330117940902</v>
      </c>
    </row>
    <row r="126" spans="1:6">
      <c r="A126">
        <v>111</v>
      </c>
      <c r="B126">
        <v>0.29915315718264102</v>
      </c>
      <c r="C126">
        <v>90.540540540540505</v>
      </c>
      <c r="D126">
        <v>0.53741363239288298</v>
      </c>
      <c r="E126">
        <v>82.6</v>
      </c>
      <c r="F126">
        <v>157.222254037857</v>
      </c>
    </row>
    <row r="127" spans="1:6">
      <c r="A127">
        <v>112</v>
      </c>
      <c r="B127">
        <v>0.29274148167790498</v>
      </c>
      <c r="C127">
        <v>89.459459459459396</v>
      </c>
      <c r="D127">
        <v>0.52652915692329405</v>
      </c>
      <c r="E127">
        <v>82.9</v>
      </c>
      <c r="F127">
        <v>157.26493048667899</v>
      </c>
    </row>
    <row r="128" spans="1:6">
      <c r="A128">
        <v>113</v>
      </c>
      <c r="B128">
        <v>0.30534434753495199</v>
      </c>
      <c r="C128">
        <v>89.729729729729698</v>
      </c>
      <c r="D128">
        <v>0.53877572488784697</v>
      </c>
      <c r="E128">
        <v>81.900000000000006</v>
      </c>
      <c r="F128">
        <v>157.44795584678599</v>
      </c>
    </row>
    <row r="129" spans="1:6">
      <c r="A129">
        <v>114</v>
      </c>
      <c r="B129">
        <v>0.31253209210730798</v>
      </c>
      <c r="C129">
        <v>88.648648648648603</v>
      </c>
      <c r="D129">
        <v>0.51682291781902301</v>
      </c>
      <c r="E129">
        <v>81.8</v>
      </c>
      <c r="F129">
        <v>157.19083499908399</v>
      </c>
    </row>
    <row r="130" spans="1:6">
      <c r="A130">
        <v>115</v>
      </c>
      <c r="B130">
        <v>0.29420784244666198</v>
      </c>
      <c r="C130">
        <v>89.189189189189193</v>
      </c>
      <c r="D130">
        <v>0.52305290102958601</v>
      </c>
      <c r="E130">
        <v>82.5</v>
      </c>
      <c r="F130">
        <v>157.34010505676201</v>
      </c>
    </row>
    <row r="131" spans="1:6">
      <c r="A131">
        <v>116</v>
      </c>
      <c r="B131">
        <v>0.299668456734837</v>
      </c>
      <c r="C131">
        <v>89.729729729729698</v>
      </c>
      <c r="D131">
        <v>0.52765802979469301</v>
      </c>
      <c r="E131">
        <v>81.900000000000006</v>
      </c>
      <c r="F131">
        <v>157.26754474639799</v>
      </c>
    </row>
    <row r="132" spans="1:6">
      <c r="A132">
        <v>117</v>
      </c>
      <c r="B132">
        <v>0.29267772275048298</v>
      </c>
      <c r="C132">
        <v>90.810810810810807</v>
      </c>
      <c r="D132">
        <v>0.53987008512020096</v>
      </c>
      <c r="E132">
        <v>81.900000000000006</v>
      </c>
      <c r="F132">
        <v>157.191248178482</v>
      </c>
    </row>
    <row r="133" spans="1:6">
      <c r="A133">
        <v>118</v>
      </c>
      <c r="B133">
        <v>0.28662408719191601</v>
      </c>
      <c r="C133">
        <v>89.729729729729698</v>
      </c>
      <c r="D133">
        <v>0.53395609420537904</v>
      </c>
      <c r="E133">
        <v>81.099999999999994</v>
      </c>
      <c r="F133">
        <v>157.25697183609</v>
      </c>
    </row>
    <row r="134" spans="1:6">
      <c r="A134">
        <v>119</v>
      </c>
      <c r="B134">
        <v>0.30773894883490899</v>
      </c>
      <c r="C134">
        <v>90.270270270270203</v>
      </c>
      <c r="D134">
        <v>0.51686530435085298</v>
      </c>
      <c r="E134">
        <v>82.2</v>
      </c>
      <c r="F134">
        <v>157.26860213279701</v>
      </c>
    </row>
    <row r="135" spans="1:6">
      <c r="A135">
        <v>120</v>
      </c>
      <c r="B135">
        <v>0.321848859013737</v>
      </c>
      <c r="C135">
        <v>89.189189189189193</v>
      </c>
      <c r="D135">
        <v>0.52247477531433095</v>
      </c>
      <c r="E135">
        <v>83.2</v>
      </c>
      <c r="F135">
        <v>157.26156187057401</v>
      </c>
    </row>
    <row r="136" spans="1:6">
      <c r="A136">
        <v>121</v>
      </c>
      <c r="B136">
        <v>0.30625489869633199</v>
      </c>
      <c r="C136">
        <v>90.540540540540505</v>
      </c>
      <c r="D136">
        <v>0.54180790078639895</v>
      </c>
      <c r="E136">
        <v>80.400000000000006</v>
      </c>
      <c r="F136">
        <v>157.29981827735901</v>
      </c>
    </row>
    <row r="137" spans="1:6">
      <c r="A137">
        <v>122</v>
      </c>
      <c r="B137">
        <v>0.30452046265473198</v>
      </c>
      <c r="C137">
        <v>90.540540540540505</v>
      </c>
      <c r="D137">
        <v>0.51659119784831997</v>
      </c>
      <c r="E137">
        <v>82.2</v>
      </c>
      <c r="F137">
        <v>157.31907606124801</v>
      </c>
    </row>
    <row r="138" spans="1:6">
      <c r="A138">
        <v>123</v>
      </c>
      <c r="B138">
        <v>0.29486243128776501</v>
      </c>
      <c r="C138">
        <v>91.081081081080995</v>
      </c>
      <c r="D138">
        <v>0.54937902426719598</v>
      </c>
      <c r="E138">
        <v>80</v>
      </c>
      <c r="F138">
        <v>157.28401374816801</v>
      </c>
    </row>
    <row r="139" spans="1:6">
      <c r="A139">
        <v>124</v>
      </c>
      <c r="B139">
        <v>0.290285046036179</v>
      </c>
      <c r="C139">
        <v>89.459459459459396</v>
      </c>
      <c r="D139">
        <v>0.53436013436317398</v>
      </c>
      <c r="E139">
        <v>81.3</v>
      </c>
      <c r="F139">
        <v>157.33942627906799</v>
      </c>
    </row>
    <row r="140" spans="1:6">
      <c r="A140">
        <v>125</v>
      </c>
      <c r="B140">
        <v>0.293674485264597</v>
      </c>
      <c r="C140">
        <v>90.540540540540505</v>
      </c>
      <c r="D140">
        <v>0.54682344138622196</v>
      </c>
      <c r="E140">
        <v>81</v>
      </c>
      <c r="F140">
        <v>157.267647266387</v>
      </c>
    </row>
    <row r="141" spans="1:6">
      <c r="A141">
        <v>126</v>
      </c>
      <c r="B141">
        <v>0.32549339355649098</v>
      </c>
      <c r="C141">
        <v>89.459459459459396</v>
      </c>
      <c r="D141">
        <v>0.51530188596248605</v>
      </c>
      <c r="E141">
        <v>82.2</v>
      </c>
      <c r="F141">
        <v>157.256303310394</v>
      </c>
    </row>
    <row r="142" spans="1:6">
      <c r="A142">
        <v>127</v>
      </c>
      <c r="B142">
        <v>0.30507242276861801</v>
      </c>
      <c r="C142">
        <v>88.648648648648603</v>
      </c>
      <c r="D142">
        <v>0.52289484572410505</v>
      </c>
      <c r="E142">
        <v>80.5</v>
      </c>
      <c r="F142">
        <v>157.279167175292</v>
      </c>
    </row>
    <row r="143" spans="1:6">
      <c r="A143">
        <v>128</v>
      </c>
      <c r="B143">
        <v>0.30850545312907202</v>
      </c>
      <c r="C143">
        <v>91.081081081080995</v>
      </c>
      <c r="D143">
        <v>0.518994686484336</v>
      </c>
      <c r="E143">
        <v>82.1</v>
      </c>
      <c r="F143">
        <v>157.29306435584999</v>
      </c>
    </row>
    <row r="144" spans="1:6">
      <c r="A144">
        <v>129</v>
      </c>
      <c r="B144">
        <v>0.31493114458547999</v>
      </c>
      <c r="C144">
        <v>88.648648648648603</v>
      </c>
      <c r="D144">
        <v>0.52496646165847705</v>
      </c>
      <c r="E144">
        <v>83</v>
      </c>
      <c r="F144">
        <v>157.27100276946999</v>
      </c>
    </row>
    <row r="145" spans="1:6">
      <c r="A145">
        <v>130</v>
      </c>
      <c r="B145">
        <v>0.30749218914959803</v>
      </c>
      <c r="C145">
        <v>89.459459459459396</v>
      </c>
      <c r="D145">
        <v>0.54476518452167499</v>
      </c>
      <c r="E145">
        <v>81.599999999999994</v>
      </c>
      <c r="F145">
        <v>157.30727458000101</v>
      </c>
    </row>
    <row r="146" spans="1:6">
      <c r="A146">
        <v>131</v>
      </c>
      <c r="B146">
        <v>0.30839224071116</v>
      </c>
      <c r="C146">
        <v>88.918918918918905</v>
      </c>
      <c r="D146">
        <v>0.51106440281867904</v>
      </c>
      <c r="E146">
        <v>82.4</v>
      </c>
      <c r="F146">
        <v>157.321578264236</v>
      </c>
    </row>
    <row r="147" spans="1:6">
      <c r="A147">
        <v>132</v>
      </c>
      <c r="B147">
        <v>0.291987406563114</v>
      </c>
      <c r="C147">
        <v>90.810810810810807</v>
      </c>
      <c r="D147">
        <v>0.51102699339389801</v>
      </c>
      <c r="E147">
        <v>82.1</v>
      </c>
      <c r="F147">
        <v>157.277174949646</v>
      </c>
    </row>
    <row r="148" spans="1:6">
      <c r="A148">
        <v>133</v>
      </c>
      <c r="B148">
        <v>0.28983107740814601</v>
      </c>
      <c r="C148">
        <v>90.270270270270203</v>
      </c>
      <c r="D148">
        <v>0.526510863780975</v>
      </c>
      <c r="E148">
        <v>81.900000000000006</v>
      </c>
      <c r="F148">
        <v>157.34079957008299</v>
      </c>
    </row>
    <row r="149" spans="1:6">
      <c r="A149">
        <v>134</v>
      </c>
      <c r="B149">
        <v>0.297475587516217</v>
      </c>
      <c r="C149">
        <v>90.270270270270203</v>
      </c>
      <c r="D149">
        <v>0.52702170109748803</v>
      </c>
      <c r="E149">
        <v>81.7</v>
      </c>
      <c r="F149">
        <v>157.302846193313</v>
      </c>
    </row>
    <row r="150" spans="1:6">
      <c r="A150">
        <v>135</v>
      </c>
      <c r="B150">
        <v>0.29891641945452302</v>
      </c>
      <c r="C150">
        <v>89.189189189189193</v>
      </c>
      <c r="D150">
        <v>0.50874879825115205</v>
      </c>
      <c r="E150">
        <v>82.5</v>
      </c>
      <c r="F150">
        <v>157.27663183212201</v>
      </c>
    </row>
    <row r="151" spans="1:6">
      <c r="A151">
        <v>136</v>
      </c>
      <c r="B151">
        <v>0.30074952550836498</v>
      </c>
      <c r="C151">
        <v>89.729729729729698</v>
      </c>
      <c r="D151">
        <v>0.54977429211139595</v>
      </c>
      <c r="E151">
        <v>80.900000000000006</v>
      </c>
      <c r="F151">
        <v>157.34410691261201</v>
      </c>
    </row>
    <row r="152" spans="1:6">
      <c r="A152">
        <v>137</v>
      </c>
      <c r="B152">
        <v>0.29648383453085603</v>
      </c>
      <c r="C152">
        <v>89.189189189189193</v>
      </c>
      <c r="D152">
        <v>0.54539804208278597</v>
      </c>
      <c r="E152">
        <v>81.099999999999994</v>
      </c>
      <c r="F152">
        <v>157.28714632987899</v>
      </c>
    </row>
    <row r="153" spans="1:6">
      <c r="A153">
        <v>138</v>
      </c>
      <c r="B153">
        <v>0.29923557155841102</v>
      </c>
      <c r="C153">
        <v>89.459459459459396</v>
      </c>
      <c r="D153">
        <v>0.52921405649185105</v>
      </c>
      <c r="E153">
        <v>82.6</v>
      </c>
      <c r="F153">
        <v>157.28446865081699</v>
      </c>
    </row>
    <row r="154" spans="1:6">
      <c r="A154">
        <v>139</v>
      </c>
      <c r="B154">
        <v>0.300378243504343</v>
      </c>
      <c r="C154">
        <v>89.189189189189193</v>
      </c>
      <c r="D154">
        <v>0.54016001081466603</v>
      </c>
      <c r="E154">
        <v>81.099999999999994</v>
      </c>
      <c r="F154">
        <v>157.29512286186201</v>
      </c>
    </row>
    <row r="155" spans="1:6">
      <c r="A155">
        <v>140</v>
      </c>
      <c r="B155">
        <v>0.32305652080355401</v>
      </c>
      <c r="C155">
        <v>88.918918918918905</v>
      </c>
      <c r="D155">
        <v>0.51976239037513705</v>
      </c>
      <c r="E155">
        <v>81.2</v>
      </c>
      <c r="F155">
        <v>157.221500396728</v>
      </c>
    </row>
    <row r="156" spans="1:6">
      <c r="A156">
        <v>141</v>
      </c>
      <c r="B156">
        <v>0.29784918121389398</v>
      </c>
      <c r="C156">
        <v>90.270270270270203</v>
      </c>
      <c r="D156">
        <v>0.54920836353302005</v>
      </c>
      <c r="E156">
        <v>80</v>
      </c>
      <c r="F156">
        <v>157.31415724754299</v>
      </c>
    </row>
    <row r="157" spans="1:6">
      <c r="A157">
        <v>142</v>
      </c>
      <c r="B157">
        <v>0.31210116550729</v>
      </c>
      <c r="C157">
        <v>90.270270270270203</v>
      </c>
      <c r="D157">
        <v>0.52956344425678203</v>
      </c>
      <c r="E157">
        <v>80.7</v>
      </c>
      <c r="F157">
        <v>157.35122895240701</v>
      </c>
    </row>
    <row r="158" spans="1:6">
      <c r="A158">
        <v>143</v>
      </c>
      <c r="B158">
        <v>0.30593309531340701</v>
      </c>
      <c r="C158">
        <v>88.918918918918905</v>
      </c>
      <c r="D158">
        <v>0.51605650651454904</v>
      </c>
      <c r="E158">
        <v>83</v>
      </c>
      <c r="F158">
        <v>157.29781389236399</v>
      </c>
    </row>
    <row r="159" spans="1:6">
      <c r="A159">
        <v>144</v>
      </c>
      <c r="B159">
        <v>0.28409632073866298</v>
      </c>
      <c r="C159">
        <v>90</v>
      </c>
      <c r="D159">
        <v>0.53075849652290297</v>
      </c>
      <c r="E159">
        <v>82</v>
      </c>
      <c r="F159">
        <v>157.34400701522799</v>
      </c>
    </row>
    <row r="160" spans="1:6">
      <c r="A160">
        <v>145</v>
      </c>
      <c r="B160">
        <v>0.28655744839358899</v>
      </c>
      <c r="C160">
        <v>90.810810810810807</v>
      </c>
      <c r="D160">
        <v>0.52865946245193396</v>
      </c>
      <c r="E160">
        <v>81.400000000000006</v>
      </c>
      <c r="F160">
        <v>157.24972867965599</v>
      </c>
    </row>
    <row r="161" spans="1:6">
      <c r="A161">
        <v>146</v>
      </c>
      <c r="B161">
        <v>0.29465058703680203</v>
      </c>
      <c r="C161">
        <v>90.810810810810807</v>
      </c>
      <c r="D161">
        <v>0.51799453973770104</v>
      </c>
      <c r="E161">
        <v>82.3</v>
      </c>
      <c r="F161">
        <v>157.33662915229701</v>
      </c>
    </row>
    <row r="162" spans="1:6">
      <c r="A162">
        <v>147</v>
      </c>
      <c r="B162">
        <v>0.29385929204322198</v>
      </c>
      <c r="C162">
        <v>89.729729729729698</v>
      </c>
      <c r="D162">
        <v>0.53838810288906103</v>
      </c>
      <c r="E162">
        <v>80.900000000000006</v>
      </c>
      <c r="F162">
        <v>157.27007484436001</v>
      </c>
    </row>
    <row r="163" spans="1:6">
      <c r="A163">
        <v>148</v>
      </c>
      <c r="B163">
        <v>0.29118613230215501</v>
      </c>
      <c r="C163">
        <v>90.540540540540505</v>
      </c>
      <c r="D163">
        <v>0.55718540120124804</v>
      </c>
      <c r="E163">
        <v>80.5</v>
      </c>
      <c r="F163">
        <v>157.267694473266</v>
      </c>
    </row>
    <row r="164" spans="1:6">
      <c r="A164">
        <v>149</v>
      </c>
      <c r="B164">
        <v>0.29968709655710102</v>
      </c>
      <c r="C164">
        <v>91.081081081080995</v>
      </c>
      <c r="D164">
        <v>0.51379372870922002</v>
      </c>
      <c r="E164">
        <v>82.6</v>
      </c>
      <c r="F164">
        <v>157.24299335479699</v>
      </c>
    </row>
    <row r="165" spans="1:6">
      <c r="A165">
        <v>150</v>
      </c>
      <c r="B165">
        <v>0.28766234001597801</v>
      </c>
      <c r="C165">
        <v>89.459459459459396</v>
      </c>
      <c r="D165">
        <v>0.50645378631353299</v>
      </c>
      <c r="E165">
        <v>83.6</v>
      </c>
      <c r="F165">
        <v>157.273433685302</v>
      </c>
    </row>
    <row r="166" spans="1:6">
      <c r="A166">
        <v>151</v>
      </c>
      <c r="B166">
        <v>0.29391224658166998</v>
      </c>
      <c r="C166">
        <v>89.729729729729698</v>
      </c>
      <c r="D166">
        <v>0.52216225361823998</v>
      </c>
      <c r="E166">
        <v>81.400000000000006</v>
      </c>
      <c r="F166">
        <v>157.27218246459901</v>
      </c>
    </row>
    <row r="167" spans="1:6">
      <c r="A167">
        <v>152</v>
      </c>
      <c r="B167">
        <v>0.30057742402360199</v>
      </c>
      <c r="C167">
        <v>90.270270270270203</v>
      </c>
      <c r="D167">
        <v>0.51389429676532705</v>
      </c>
      <c r="E167">
        <v>82.5</v>
      </c>
      <c r="F167">
        <v>157.28548502922001</v>
      </c>
    </row>
    <row r="168" spans="1:6">
      <c r="A168">
        <v>153</v>
      </c>
      <c r="B168">
        <v>0.29830357996193102</v>
      </c>
      <c r="C168">
        <v>89.729729729729698</v>
      </c>
      <c r="D168">
        <v>0.53308108156919398</v>
      </c>
      <c r="E168">
        <v>82.7</v>
      </c>
      <c r="F168">
        <v>157.316727638244</v>
      </c>
    </row>
    <row r="169" spans="1:6">
      <c r="A169">
        <v>154</v>
      </c>
      <c r="B169">
        <v>0.30506754630320698</v>
      </c>
      <c r="C169">
        <v>88.648648648648603</v>
      </c>
      <c r="D169">
        <v>0.515564086198806</v>
      </c>
      <c r="E169">
        <v>82.3</v>
      </c>
      <c r="F169">
        <v>157.47797560691799</v>
      </c>
    </row>
    <row r="170" spans="1:6">
      <c r="A170">
        <v>155</v>
      </c>
      <c r="B170">
        <v>0.304929447174072</v>
      </c>
      <c r="C170">
        <v>89.459459459459396</v>
      </c>
      <c r="D170">
        <v>0.54204632019996601</v>
      </c>
      <c r="E170">
        <v>81.900000000000006</v>
      </c>
      <c r="F170">
        <v>157.293266057968</v>
      </c>
    </row>
    <row r="171" spans="1:6">
      <c r="A171">
        <v>156</v>
      </c>
      <c r="B171">
        <v>0.30231495773470002</v>
      </c>
      <c r="C171">
        <v>90</v>
      </c>
      <c r="D171">
        <v>0.52305072653293605</v>
      </c>
      <c r="E171">
        <v>81.7</v>
      </c>
      <c r="F171">
        <v>157.254726409912</v>
      </c>
    </row>
    <row r="172" spans="1:6">
      <c r="A172">
        <v>157</v>
      </c>
      <c r="B172">
        <v>0.28383480680955397</v>
      </c>
      <c r="C172">
        <v>90.270270270270203</v>
      </c>
      <c r="D172">
        <v>0.52033261358737903</v>
      </c>
      <c r="E172">
        <v>81.7</v>
      </c>
      <c r="F172">
        <v>157.31310606002799</v>
      </c>
    </row>
    <row r="173" spans="1:6">
      <c r="A173">
        <v>158</v>
      </c>
      <c r="B173">
        <v>0.29913427571992601</v>
      </c>
      <c r="C173">
        <v>90.540540540540505</v>
      </c>
      <c r="D173">
        <v>0.50796774053573601</v>
      </c>
      <c r="E173">
        <v>82.4</v>
      </c>
      <c r="F173">
        <v>157.24870347976599</v>
      </c>
    </row>
    <row r="174" spans="1:6">
      <c r="A174">
        <v>159</v>
      </c>
      <c r="B174">
        <v>0.277445594523404</v>
      </c>
      <c r="C174">
        <v>91.081081081080995</v>
      </c>
      <c r="D174">
        <v>0.53755952864885304</v>
      </c>
      <c r="E174">
        <v>80.8</v>
      </c>
      <c r="F174">
        <v>157.246245384216</v>
      </c>
    </row>
    <row r="175" spans="1:6">
      <c r="A175">
        <v>160</v>
      </c>
      <c r="B175">
        <v>0.27883359451551598</v>
      </c>
      <c r="C175">
        <v>91.351351351351298</v>
      </c>
      <c r="D175">
        <v>0.53686029863357498</v>
      </c>
      <c r="E175">
        <v>82.2</v>
      </c>
      <c r="F175">
        <v>157.19975113868699</v>
      </c>
    </row>
    <row r="176" spans="1:6">
      <c r="A176">
        <v>161</v>
      </c>
      <c r="B176">
        <v>0.27958356464231299</v>
      </c>
      <c r="C176">
        <v>92.162162162162105</v>
      </c>
      <c r="D176">
        <v>0.53035358500480601</v>
      </c>
      <c r="E176">
        <v>82.1</v>
      </c>
      <c r="F176">
        <v>157.22144103050201</v>
      </c>
    </row>
    <row r="177" spans="1:6">
      <c r="A177">
        <v>162</v>
      </c>
      <c r="B177">
        <v>0.29502136755634001</v>
      </c>
      <c r="C177">
        <v>89.459459459459396</v>
      </c>
      <c r="D177">
        <v>0.51346841835975598</v>
      </c>
      <c r="E177">
        <v>82.7</v>
      </c>
      <c r="F177">
        <v>157.291418790817</v>
      </c>
    </row>
    <row r="178" spans="1:6">
      <c r="A178">
        <v>163</v>
      </c>
      <c r="B178">
        <v>0.29687357609336401</v>
      </c>
      <c r="C178">
        <v>90.270270270270203</v>
      </c>
      <c r="D178">
        <v>0.53401159822940802</v>
      </c>
      <c r="E178">
        <v>82.2</v>
      </c>
      <c r="F178">
        <v>157.281843662261</v>
      </c>
    </row>
    <row r="179" spans="1:6">
      <c r="A179">
        <v>164</v>
      </c>
      <c r="B179">
        <v>0.27956679028433701</v>
      </c>
      <c r="C179">
        <v>91.351351351351298</v>
      </c>
      <c r="D179">
        <v>0.54057801985740594</v>
      </c>
      <c r="E179">
        <v>80.7</v>
      </c>
      <c r="F179">
        <v>157.34660744666999</v>
      </c>
    </row>
    <row r="180" spans="1:6">
      <c r="A180">
        <v>165</v>
      </c>
      <c r="B180">
        <v>0.29448024678874601</v>
      </c>
      <c r="C180">
        <v>90.540540540540505</v>
      </c>
      <c r="D180">
        <v>0.51211241030693</v>
      </c>
      <c r="E180">
        <v>81.7</v>
      </c>
      <c r="F180">
        <v>157.27654671669001</v>
      </c>
    </row>
    <row r="181" spans="1:6">
      <c r="A181">
        <v>166</v>
      </c>
      <c r="B181">
        <v>0.30219533846184998</v>
      </c>
      <c r="C181">
        <v>90</v>
      </c>
      <c r="D181">
        <v>0.54450887441635099</v>
      </c>
      <c r="E181">
        <v>80.2</v>
      </c>
      <c r="F181">
        <v>157.26818943023599</v>
      </c>
    </row>
    <row r="182" spans="1:6">
      <c r="A182">
        <v>167</v>
      </c>
      <c r="B182">
        <v>0.27805563034238001</v>
      </c>
      <c r="C182">
        <v>90.270270270270203</v>
      </c>
      <c r="D182">
        <v>0.52744916689395904</v>
      </c>
      <c r="E182">
        <v>82.4</v>
      </c>
      <c r="F182">
        <v>157.26295757293701</v>
      </c>
    </row>
    <row r="183" spans="1:6">
      <c r="A183">
        <v>168</v>
      </c>
      <c r="B183">
        <v>0.30525386107934399</v>
      </c>
      <c r="C183">
        <v>88.918918918918905</v>
      </c>
      <c r="D183">
        <v>0.53147662699222498</v>
      </c>
      <c r="E183">
        <v>81.7</v>
      </c>
      <c r="F183">
        <v>157.27713561057999</v>
      </c>
    </row>
    <row r="184" spans="1:6">
      <c r="A184">
        <v>169</v>
      </c>
      <c r="B184">
        <v>0.30181365963575002</v>
      </c>
      <c r="C184">
        <v>90.540540540540505</v>
      </c>
      <c r="D184">
        <v>0.53282761090993802</v>
      </c>
      <c r="E184">
        <v>80.5</v>
      </c>
      <c r="F184">
        <v>157.294779777526</v>
      </c>
    </row>
    <row r="185" spans="1:6">
      <c r="A185">
        <v>170</v>
      </c>
      <c r="B185">
        <v>0.29124533646815498</v>
      </c>
      <c r="C185">
        <v>91.081081081080995</v>
      </c>
      <c r="D185">
        <v>0.52872789138555498</v>
      </c>
      <c r="E185">
        <v>82</v>
      </c>
      <c r="F185">
        <v>157.292362451553</v>
      </c>
    </row>
    <row r="186" spans="1:6">
      <c r="A186">
        <v>171</v>
      </c>
      <c r="B186">
        <v>0.30480901856680098</v>
      </c>
      <c r="C186">
        <v>90.270270270270203</v>
      </c>
      <c r="D186">
        <v>0.54495501148700698</v>
      </c>
      <c r="E186">
        <v>81.599999999999994</v>
      </c>
      <c r="F186">
        <v>157.28006982803299</v>
      </c>
    </row>
    <row r="187" spans="1:6">
      <c r="A187">
        <v>172</v>
      </c>
      <c r="B187">
        <v>0.29565020864074198</v>
      </c>
      <c r="C187">
        <v>89.729729729729698</v>
      </c>
      <c r="D187">
        <v>0.51316116023063596</v>
      </c>
      <c r="E187">
        <v>83.4</v>
      </c>
      <c r="F187">
        <v>157.29373884200999</v>
      </c>
    </row>
    <row r="188" spans="1:6">
      <c r="A188">
        <v>173</v>
      </c>
      <c r="B188">
        <v>0.30024358098571302</v>
      </c>
      <c r="C188">
        <v>90.270270270270203</v>
      </c>
      <c r="D188">
        <v>0.52421542930603005</v>
      </c>
      <c r="E188">
        <v>82.8</v>
      </c>
      <c r="F188">
        <v>157.380127906799</v>
      </c>
    </row>
    <row r="189" spans="1:6">
      <c r="A189">
        <v>174</v>
      </c>
      <c r="B189">
        <v>0.28883450772311198</v>
      </c>
      <c r="C189">
        <v>90.540540540540505</v>
      </c>
      <c r="D189">
        <v>0.534351837158203</v>
      </c>
      <c r="E189">
        <v>81.599999999999994</v>
      </c>
      <c r="F189">
        <v>157.34104180335899</v>
      </c>
    </row>
    <row r="190" spans="1:6">
      <c r="A190">
        <v>175</v>
      </c>
      <c r="B190">
        <v>0.30305145044584503</v>
      </c>
      <c r="C190">
        <v>90</v>
      </c>
      <c r="D190">
        <v>0.53308922278880999</v>
      </c>
      <c r="E190">
        <v>81.900000000000006</v>
      </c>
      <c r="F190">
        <v>157.27509188651999</v>
      </c>
    </row>
    <row r="191" spans="1:6">
      <c r="A191">
        <v>176</v>
      </c>
      <c r="B191">
        <v>0.30076716977196699</v>
      </c>
      <c r="C191">
        <v>90.540540540540505</v>
      </c>
      <c r="D191">
        <v>0.53099884283542598</v>
      </c>
      <c r="E191">
        <v>81.099999999999994</v>
      </c>
      <c r="F191">
        <v>157.31428098678501</v>
      </c>
    </row>
    <row r="192" spans="1:6">
      <c r="A192">
        <v>177</v>
      </c>
      <c r="B192">
        <v>0.30726757484513301</v>
      </c>
      <c r="C192">
        <v>90</v>
      </c>
      <c r="D192">
        <v>0.52579460775852205</v>
      </c>
      <c r="E192">
        <v>82.1</v>
      </c>
      <c r="F192">
        <v>157.49170112609801</v>
      </c>
    </row>
    <row r="193" spans="1:6">
      <c r="A193">
        <v>178</v>
      </c>
      <c r="B193">
        <v>0.29681114699389399</v>
      </c>
      <c r="C193">
        <v>90.540540540540505</v>
      </c>
      <c r="D193">
        <v>0.54718083465099299</v>
      </c>
      <c r="E193">
        <v>82.3</v>
      </c>
      <c r="F193">
        <v>157.308081388473</v>
      </c>
    </row>
    <row r="194" spans="1:6">
      <c r="A194">
        <v>179</v>
      </c>
      <c r="B194">
        <v>0.30040606163643502</v>
      </c>
      <c r="C194">
        <v>89.189189189189193</v>
      </c>
      <c r="D194">
        <v>0.54496861600875801</v>
      </c>
      <c r="E194">
        <v>80.3</v>
      </c>
      <c r="F194">
        <v>157.28787922859101</v>
      </c>
    </row>
    <row r="195" spans="1:6">
      <c r="A195">
        <v>180</v>
      </c>
      <c r="B195">
        <v>0.27463064966974998</v>
      </c>
      <c r="C195">
        <v>90.810810810810807</v>
      </c>
      <c r="D195">
        <v>0.52922935140132898</v>
      </c>
      <c r="E195">
        <v>81.900000000000006</v>
      </c>
      <c r="F195">
        <v>157.31867480278001</v>
      </c>
    </row>
    <row r="196" spans="1:6">
      <c r="A196">
        <v>181</v>
      </c>
      <c r="B196">
        <v>0.29115368288916499</v>
      </c>
      <c r="C196">
        <v>90.270270270270203</v>
      </c>
      <c r="D196">
        <v>0.54943028271198202</v>
      </c>
      <c r="E196">
        <v>79.900000000000006</v>
      </c>
      <c r="F196">
        <v>157.2555539608</v>
      </c>
    </row>
    <row r="197" spans="1:6">
      <c r="A197">
        <v>182</v>
      </c>
      <c r="B197">
        <v>0.31053422496125499</v>
      </c>
      <c r="C197">
        <v>89.459459459459396</v>
      </c>
      <c r="D197">
        <v>0.551142348527908</v>
      </c>
      <c r="E197">
        <v>82.7</v>
      </c>
      <c r="F197">
        <v>157.22436189651401</v>
      </c>
    </row>
    <row r="198" spans="1:6">
      <c r="A198">
        <v>183</v>
      </c>
      <c r="B198">
        <v>0.29766068458557099</v>
      </c>
      <c r="C198">
        <v>88.918918918918905</v>
      </c>
      <c r="D198">
        <v>0.51877193140983502</v>
      </c>
      <c r="E198">
        <v>82.3</v>
      </c>
      <c r="F198">
        <v>157.28173828125</v>
      </c>
    </row>
    <row r="199" spans="1:6">
      <c r="A199">
        <v>184</v>
      </c>
      <c r="B199">
        <v>0.294458558913823</v>
      </c>
      <c r="C199">
        <v>89.189189189189193</v>
      </c>
      <c r="D199">
        <v>0.54433865916728896</v>
      </c>
      <c r="E199">
        <v>81.7</v>
      </c>
      <c r="F199">
        <v>157.41654682159401</v>
      </c>
    </row>
    <row r="200" spans="1:6">
      <c r="A200">
        <v>185</v>
      </c>
      <c r="B200">
        <v>0.29193237971615099</v>
      </c>
      <c r="C200">
        <v>89.729729729729698</v>
      </c>
      <c r="D200">
        <v>0.51855991578102101</v>
      </c>
      <c r="E200">
        <v>82.4</v>
      </c>
      <c r="F200">
        <v>157.24056220054601</v>
      </c>
    </row>
    <row r="201" spans="1:6">
      <c r="A201">
        <v>186</v>
      </c>
      <c r="B201">
        <v>0.30249889944050701</v>
      </c>
      <c r="C201">
        <v>89.189189189189193</v>
      </c>
      <c r="D201">
        <v>0.56593289029598204</v>
      </c>
      <c r="E201">
        <v>80.900000000000006</v>
      </c>
      <c r="F201">
        <v>157.29115867614701</v>
      </c>
    </row>
    <row r="202" spans="1:6">
      <c r="A202">
        <v>187</v>
      </c>
      <c r="B202">
        <v>0.293397739449062</v>
      </c>
      <c r="C202">
        <v>90.540540540540505</v>
      </c>
      <c r="D202">
        <v>0.56965864336490601</v>
      </c>
      <c r="E202">
        <v>81.599999999999994</v>
      </c>
      <c r="F202">
        <v>157.20737719535799</v>
      </c>
    </row>
    <row r="203" spans="1:6">
      <c r="A203">
        <v>188</v>
      </c>
      <c r="B203">
        <v>0.31402567399514603</v>
      </c>
      <c r="C203">
        <v>89.459459459459396</v>
      </c>
      <c r="D203">
        <v>0.51830676341056803</v>
      </c>
      <c r="E203">
        <v>81.599999999999994</v>
      </c>
      <c r="F203">
        <v>157.307199954986</v>
      </c>
    </row>
    <row r="204" spans="1:6">
      <c r="A204">
        <v>189</v>
      </c>
      <c r="B204">
        <v>0.30165363066905199</v>
      </c>
      <c r="C204">
        <v>89.729729729729698</v>
      </c>
      <c r="D204">
        <v>0.55071098816394803</v>
      </c>
      <c r="E204">
        <v>81.099999999999994</v>
      </c>
      <c r="F204">
        <v>157.28887534141501</v>
      </c>
    </row>
    <row r="205" spans="1:6">
      <c r="A205">
        <v>190</v>
      </c>
      <c r="B205">
        <v>0.31900446994884502</v>
      </c>
      <c r="C205">
        <v>89.459459459459396</v>
      </c>
      <c r="D205">
        <v>0.53151667070388797</v>
      </c>
      <c r="E205">
        <v>80.7</v>
      </c>
      <c r="F205">
        <v>157.27452111244199</v>
      </c>
    </row>
    <row r="206" spans="1:6">
      <c r="A206">
        <v>191</v>
      </c>
      <c r="B206">
        <v>0.28908337805722201</v>
      </c>
      <c r="C206">
        <v>89.459459459459396</v>
      </c>
      <c r="D206">
        <v>0.57158825135230995</v>
      </c>
      <c r="E206">
        <v>79.900000000000006</v>
      </c>
      <c r="F206">
        <v>157.24739670753399</v>
      </c>
    </row>
    <row r="207" spans="1:6">
      <c r="A207">
        <v>192</v>
      </c>
      <c r="B207">
        <v>0.29782631606669002</v>
      </c>
      <c r="C207">
        <v>90.270270270270203</v>
      </c>
      <c r="D207">
        <v>0.55036933362483897</v>
      </c>
      <c r="E207">
        <v>81.7</v>
      </c>
      <c r="F207">
        <v>157.36074614524799</v>
      </c>
    </row>
    <row r="208" spans="1:6">
      <c r="A208">
        <v>193</v>
      </c>
      <c r="B208">
        <v>0.29000567036705999</v>
      </c>
      <c r="C208">
        <v>89.459459459459396</v>
      </c>
      <c r="D208">
        <v>0.52159133028983995</v>
      </c>
      <c r="E208">
        <v>81.400000000000006</v>
      </c>
      <c r="F208">
        <v>157.17746734619101</v>
      </c>
    </row>
    <row r="209" spans="1:7">
      <c r="A209">
        <v>194</v>
      </c>
      <c r="B209">
        <v>0.282211344306533</v>
      </c>
      <c r="C209">
        <v>90.810810810810807</v>
      </c>
      <c r="D209">
        <v>0.54355599868297499</v>
      </c>
      <c r="E209">
        <v>81.099999999999994</v>
      </c>
      <c r="F209">
        <v>157.214237451553</v>
      </c>
    </row>
    <row r="210" spans="1:7">
      <c r="A210">
        <v>195</v>
      </c>
      <c r="B210">
        <v>0.30744175782074801</v>
      </c>
      <c r="C210">
        <v>88.918918918918905</v>
      </c>
      <c r="D210">
        <v>0.514718195080757</v>
      </c>
      <c r="E210">
        <v>82.7</v>
      </c>
      <c r="F210">
        <v>157.29984235763499</v>
      </c>
    </row>
    <row r="211" spans="1:7">
      <c r="A211" s="4">
        <v>1</v>
      </c>
      <c r="B211" s="4">
        <v>0.31744713042233402</v>
      </c>
      <c r="C211" s="4">
        <v>88.648648648648603</v>
      </c>
      <c r="D211" s="4">
        <v>0.53013215851783702</v>
      </c>
      <c r="E211" s="4">
        <v>81.2</v>
      </c>
      <c r="F211" s="4">
        <v>156.932640314102</v>
      </c>
      <c r="G211" s="4" t="s">
        <v>414</v>
      </c>
    </row>
    <row r="212" spans="1:7">
      <c r="A212">
        <v>2</v>
      </c>
      <c r="B212">
        <v>0.32789825958174601</v>
      </c>
      <c r="C212">
        <v>89.459459459459396</v>
      </c>
      <c r="D212">
        <v>0.63107021641731198</v>
      </c>
      <c r="E212">
        <v>73.7</v>
      </c>
      <c r="F212">
        <v>156.97983884811401</v>
      </c>
    </row>
    <row r="213" spans="1:7">
      <c r="A213">
        <v>3</v>
      </c>
      <c r="B213">
        <v>0.34957586897386</v>
      </c>
      <c r="C213">
        <v>87.567567567567494</v>
      </c>
      <c r="D213">
        <v>1.87013819932937</v>
      </c>
      <c r="E213">
        <v>65.2</v>
      </c>
      <c r="F213">
        <v>156.975513935089</v>
      </c>
    </row>
    <row r="214" spans="1:7">
      <c r="A214">
        <v>4</v>
      </c>
      <c r="B214">
        <v>0.32353953284186199</v>
      </c>
      <c r="C214">
        <v>88.648648648648603</v>
      </c>
      <c r="D214">
        <v>0.57714777457713995</v>
      </c>
      <c r="E214">
        <v>81.7</v>
      </c>
      <c r="F214">
        <v>156.979191303253</v>
      </c>
    </row>
    <row r="215" spans="1:7">
      <c r="A215">
        <v>5</v>
      </c>
      <c r="B215">
        <v>0.32603056785222601</v>
      </c>
      <c r="C215">
        <v>90.540540540540505</v>
      </c>
      <c r="D215">
        <v>0.70874861001968303</v>
      </c>
      <c r="E215">
        <v>77.5</v>
      </c>
      <c r="F215">
        <v>157.01222896575899</v>
      </c>
    </row>
    <row r="216" spans="1:7">
      <c r="A216">
        <v>6</v>
      </c>
      <c r="B216">
        <v>0.31586826330906598</v>
      </c>
      <c r="C216">
        <v>90.540540540540505</v>
      </c>
      <c r="D216">
        <v>0.92132671499252305</v>
      </c>
      <c r="E216">
        <v>52.8</v>
      </c>
      <c r="F216">
        <v>156.99198365211399</v>
      </c>
    </row>
    <row r="217" spans="1:7">
      <c r="A217">
        <v>7</v>
      </c>
      <c r="B217">
        <v>0.34592347998876799</v>
      </c>
      <c r="C217">
        <v>88.378378378378301</v>
      </c>
      <c r="D217">
        <v>0.61599675476550997</v>
      </c>
      <c r="E217">
        <v>80.099999999999994</v>
      </c>
      <c r="F217">
        <v>157.113866329193</v>
      </c>
    </row>
    <row r="218" spans="1:7">
      <c r="A218">
        <v>8</v>
      </c>
      <c r="B218">
        <v>0.33734957205282601</v>
      </c>
      <c r="C218">
        <v>90</v>
      </c>
      <c r="D218">
        <v>0.51114088153839099</v>
      </c>
      <c r="E218">
        <v>81.3</v>
      </c>
      <c r="F218">
        <v>157.143382310867</v>
      </c>
    </row>
    <row r="219" spans="1:7">
      <c r="A219">
        <v>9</v>
      </c>
      <c r="B219">
        <v>0.32348429866739198</v>
      </c>
      <c r="C219">
        <v>89.459459459459396</v>
      </c>
      <c r="D219">
        <v>0.834824042201042</v>
      </c>
      <c r="E219">
        <v>73.900000000000006</v>
      </c>
      <c r="F219">
        <v>157.00370597839299</v>
      </c>
    </row>
    <row r="220" spans="1:7">
      <c r="A220">
        <v>10</v>
      </c>
      <c r="B220">
        <v>0.31895584544619998</v>
      </c>
      <c r="C220">
        <v>88.108108108108098</v>
      </c>
      <c r="D220">
        <v>0.82214264321327202</v>
      </c>
      <c r="E220">
        <v>76.599999999999994</v>
      </c>
      <c r="F220">
        <v>157.000090360641</v>
      </c>
    </row>
    <row r="221" spans="1:7">
      <c r="A221">
        <v>11</v>
      </c>
      <c r="B221">
        <v>0.325549408390715</v>
      </c>
      <c r="C221">
        <v>89.459459459459396</v>
      </c>
      <c r="D221">
        <v>1.2759065270423799</v>
      </c>
      <c r="E221">
        <v>36.700000000000003</v>
      </c>
      <c r="F221">
        <v>157.074043750762</v>
      </c>
    </row>
    <row r="222" spans="1:7">
      <c r="A222">
        <v>12</v>
      </c>
      <c r="B222">
        <v>0.31267484362060899</v>
      </c>
      <c r="C222">
        <v>87.567567567567494</v>
      </c>
      <c r="D222">
        <v>0.94314416503906195</v>
      </c>
      <c r="E222">
        <v>73</v>
      </c>
      <c r="F222">
        <v>157.01821517944299</v>
      </c>
    </row>
    <row r="223" spans="1:7">
      <c r="A223">
        <v>13</v>
      </c>
      <c r="B223">
        <v>0.31231959558821998</v>
      </c>
      <c r="C223">
        <v>90.270270270270203</v>
      </c>
      <c r="D223">
        <v>0.62789331197738596</v>
      </c>
      <c r="E223">
        <v>72.2</v>
      </c>
      <c r="F223">
        <v>157.08715319633399</v>
      </c>
    </row>
    <row r="224" spans="1:7">
      <c r="A224">
        <v>14</v>
      </c>
      <c r="B224">
        <v>0.315609365540581</v>
      </c>
      <c r="C224">
        <v>89.729729729729698</v>
      </c>
      <c r="D224">
        <v>0.83022030448913497</v>
      </c>
      <c r="E224">
        <v>75.099999999999994</v>
      </c>
      <c r="F224">
        <v>157.01123881340001</v>
      </c>
    </row>
    <row r="225" spans="1:6">
      <c r="A225">
        <v>15</v>
      </c>
      <c r="B225">
        <v>0.35372847656945899</v>
      </c>
      <c r="C225">
        <v>88.108108108108098</v>
      </c>
      <c r="D225">
        <v>0.55870722830295505</v>
      </c>
      <c r="E225">
        <v>79.7</v>
      </c>
      <c r="F225">
        <v>157.03057312965299</v>
      </c>
    </row>
    <row r="226" spans="1:6">
      <c r="A226">
        <v>16</v>
      </c>
      <c r="B226">
        <v>0.33187036433735401</v>
      </c>
      <c r="C226">
        <v>87.837837837837796</v>
      </c>
      <c r="D226">
        <v>1.2185258493423401</v>
      </c>
      <c r="E226">
        <v>44.9</v>
      </c>
      <c r="F226">
        <v>157.158148765563</v>
      </c>
    </row>
    <row r="227" spans="1:6">
      <c r="A227">
        <v>17</v>
      </c>
      <c r="B227">
        <v>0.34662760286717798</v>
      </c>
      <c r="C227">
        <v>89.459459459459396</v>
      </c>
      <c r="D227">
        <v>0.56202040410041798</v>
      </c>
      <c r="E227">
        <v>81.5</v>
      </c>
      <c r="F227">
        <v>157.09297251701301</v>
      </c>
    </row>
    <row r="228" spans="1:6">
      <c r="A228">
        <v>18</v>
      </c>
      <c r="B228">
        <v>0.33418492368749603</v>
      </c>
      <c r="C228">
        <v>89.459459459459396</v>
      </c>
      <c r="D228">
        <v>0.839169586479663</v>
      </c>
      <c r="E228">
        <v>76.099999999999994</v>
      </c>
      <c r="F228">
        <v>157.05731320381099</v>
      </c>
    </row>
    <row r="229" spans="1:6">
      <c r="A229">
        <v>19</v>
      </c>
      <c r="B229">
        <v>0.322058906909581</v>
      </c>
      <c r="C229">
        <v>87.837837837837796</v>
      </c>
      <c r="D229">
        <v>0.51194612824916796</v>
      </c>
      <c r="E229">
        <v>78.8</v>
      </c>
      <c r="F229">
        <v>157.03350377082799</v>
      </c>
    </row>
    <row r="230" spans="1:6">
      <c r="A230">
        <v>20</v>
      </c>
      <c r="B230">
        <v>0.34029733941361701</v>
      </c>
      <c r="C230">
        <v>87.567567567567494</v>
      </c>
      <c r="D230">
        <v>0.74562428116798396</v>
      </c>
      <c r="E230">
        <v>79.2</v>
      </c>
      <c r="F230">
        <v>157.05361747741699</v>
      </c>
    </row>
    <row r="231" spans="1:6">
      <c r="A231">
        <v>21</v>
      </c>
      <c r="B231">
        <v>0.317231391088382</v>
      </c>
      <c r="C231">
        <v>90</v>
      </c>
      <c r="D231">
        <v>0.50886549365520395</v>
      </c>
      <c r="E231">
        <v>80.400000000000006</v>
      </c>
      <c r="F231">
        <v>157.419442176818</v>
      </c>
    </row>
    <row r="232" spans="1:6">
      <c r="A232">
        <v>22</v>
      </c>
      <c r="B232">
        <v>0.31605049178406902</v>
      </c>
      <c r="C232">
        <v>89.189189189189193</v>
      </c>
      <c r="D232">
        <v>1.3689926559925001</v>
      </c>
      <c r="E232">
        <v>42.6</v>
      </c>
      <c r="F232">
        <v>157.14947390556301</v>
      </c>
    </row>
    <row r="233" spans="1:6">
      <c r="A233">
        <v>23</v>
      </c>
      <c r="B233">
        <v>0.34363286108584001</v>
      </c>
      <c r="C233">
        <v>90.270270270270203</v>
      </c>
      <c r="D233">
        <v>0.54045719766616795</v>
      </c>
      <c r="E233">
        <v>81</v>
      </c>
      <c r="F233">
        <v>157.10043001174901</v>
      </c>
    </row>
    <row r="234" spans="1:6">
      <c r="A234">
        <v>24</v>
      </c>
      <c r="B234">
        <v>0.338820195842433</v>
      </c>
      <c r="C234">
        <v>88.378378378378301</v>
      </c>
      <c r="D234">
        <v>0.51132664394378602</v>
      </c>
      <c r="E234">
        <v>81.099999999999994</v>
      </c>
      <c r="F234">
        <v>157.02292656898399</v>
      </c>
    </row>
    <row r="235" spans="1:6">
      <c r="A235">
        <v>25</v>
      </c>
      <c r="B235">
        <v>0.32102182604171098</v>
      </c>
      <c r="C235">
        <v>88.648648648648603</v>
      </c>
      <c r="D235">
        <v>0.494262986421585</v>
      </c>
      <c r="E235">
        <v>82.6</v>
      </c>
      <c r="F235">
        <v>157.06284475326501</v>
      </c>
    </row>
    <row r="236" spans="1:6">
      <c r="A236">
        <v>26</v>
      </c>
      <c r="B236">
        <v>0.29656933256097701</v>
      </c>
      <c r="C236">
        <v>90.540540540540505</v>
      </c>
      <c r="D236">
        <v>0.52220344299077903</v>
      </c>
      <c r="E236">
        <v>82.5</v>
      </c>
      <c r="F236">
        <v>157.023799657821</v>
      </c>
    </row>
    <row r="237" spans="1:6">
      <c r="A237">
        <v>27</v>
      </c>
      <c r="B237">
        <v>0.292296510934829</v>
      </c>
      <c r="C237">
        <v>90.540540540540505</v>
      </c>
      <c r="D237">
        <v>0.52798118197917898</v>
      </c>
      <c r="E237">
        <v>83.6</v>
      </c>
      <c r="F237">
        <v>157.07979536056499</v>
      </c>
    </row>
    <row r="238" spans="1:6">
      <c r="A238">
        <v>28</v>
      </c>
      <c r="B238">
        <v>0.30937013239473898</v>
      </c>
      <c r="C238">
        <v>89.189189189189193</v>
      </c>
      <c r="D238">
        <v>0.52572944462299298</v>
      </c>
      <c r="E238">
        <v>83.1</v>
      </c>
      <c r="F238">
        <v>157.08285617828301</v>
      </c>
    </row>
    <row r="239" spans="1:6">
      <c r="A239">
        <v>29</v>
      </c>
      <c r="B239">
        <v>0.29073487600764703</v>
      </c>
      <c r="C239">
        <v>90.810810810810807</v>
      </c>
      <c r="D239">
        <v>0.52064502763748099</v>
      </c>
      <c r="E239">
        <v>82.2</v>
      </c>
      <c r="F239">
        <v>157.02467346191401</v>
      </c>
    </row>
    <row r="240" spans="1:6">
      <c r="A240">
        <v>30</v>
      </c>
      <c r="B240">
        <v>0.281241322530282</v>
      </c>
      <c r="C240">
        <v>91.081081081080995</v>
      </c>
      <c r="D240">
        <v>0.54132904410362204</v>
      </c>
      <c r="E240">
        <v>82.5</v>
      </c>
      <c r="F240">
        <v>157.06148290634101</v>
      </c>
    </row>
    <row r="241" spans="1:6">
      <c r="A241">
        <v>31</v>
      </c>
      <c r="B241">
        <v>0.31162864904145898</v>
      </c>
      <c r="C241">
        <v>89.729729729729698</v>
      </c>
      <c r="D241">
        <v>0.54650680458545597</v>
      </c>
      <c r="E241">
        <v>82.1</v>
      </c>
      <c r="F241">
        <v>157.03334879875101</v>
      </c>
    </row>
    <row r="242" spans="1:6">
      <c r="A242">
        <v>32</v>
      </c>
      <c r="B242">
        <v>0.30050560977007801</v>
      </c>
      <c r="C242">
        <v>89.729729729729698</v>
      </c>
      <c r="D242">
        <v>0.52189145600795706</v>
      </c>
      <c r="E242">
        <v>83.3</v>
      </c>
      <c r="F242">
        <v>157.032964229583</v>
      </c>
    </row>
    <row r="243" spans="1:6">
      <c r="A243">
        <v>33</v>
      </c>
      <c r="B243">
        <v>0.29369997076086002</v>
      </c>
      <c r="C243">
        <v>90.270270270270203</v>
      </c>
      <c r="D243">
        <v>0.51109153556823705</v>
      </c>
      <c r="E243">
        <v>82.4</v>
      </c>
      <c r="F243">
        <v>157.174628019332</v>
      </c>
    </row>
    <row r="244" spans="1:6">
      <c r="A244">
        <v>34</v>
      </c>
      <c r="B244">
        <v>0.29217349822456701</v>
      </c>
      <c r="C244">
        <v>89.729729729729698</v>
      </c>
      <c r="D244">
        <v>0.52475371491908995</v>
      </c>
      <c r="E244">
        <v>81.3</v>
      </c>
      <c r="F244">
        <v>157.133032560348</v>
      </c>
    </row>
    <row r="245" spans="1:6">
      <c r="A245">
        <v>35</v>
      </c>
      <c r="B245">
        <v>0.29423613548278799</v>
      </c>
      <c r="C245">
        <v>90.270270270270203</v>
      </c>
      <c r="D245">
        <v>0.53716997456550597</v>
      </c>
      <c r="E245">
        <v>80.5</v>
      </c>
      <c r="F245">
        <v>157.07025194168</v>
      </c>
    </row>
    <row r="246" spans="1:6">
      <c r="A246">
        <v>36</v>
      </c>
      <c r="B246">
        <v>0.28663383400117998</v>
      </c>
      <c r="C246">
        <v>89.729729729729698</v>
      </c>
      <c r="D246">
        <v>0.49855995368957501</v>
      </c>
      <c r="E246">
        <v>83.5</v>
      </c>
      <c r="F246">
        <v>157.05750012397701</v>
      </c>
    </row>
    <row r="247" spans="1:6">
      <c r="A247">
        <v>37</v>
      </c>
      <c r="B247">
        <v>0.281921523003964</v>
      </c>
      <c r="C247">
        <v>89.189189189189193</v>
      </c>
      <c r="D247">
        <v>0.50672453260421702</v>
      </c>
      <c r="E247">
        <v>82.9</v>
      </c>
      <c r="F247">
        <v>157.052047014236</v>
      </c>
    </row>
    <row r="248" spans="1:6">
      <c r="A248">
        <v>38</v>
      </c>
      <c r="B248">
        <v>0.29580076610719802</v>
      </c>
      <c r="C248">
        <v>89.189189189189193</v>
      </c>
      <c r="D248">
        <v>0.56752216577529901</v>
      </c>
      <c r="E248">
        <v>82.7</v>
      </c>
      <c r="F248">
        <v>157.042116403579</v>
      </c>
    </row>
    <row r="249" spans="1:6">
      <c r="A249">
        <v>39</v>
      </c>
      <c r="B249">
        <v>0.28933337572458601</v>
      </c>
      <c r="C249">
        <v>89.729729729729698</v>
      </c>
      <c r="D249">
        <v>0.53958260869979802</v>
      </c>
      <c r="E249">
        <v>83.1</v>
      </c>
      <c r="F249">
        <v>157.07952094077999</v>
      </c>
    </row>
    <row r="250" spans="1:6">
      <c r="A250">
        <v>40</v>
      </c>
      <c r="B250">
        <v>0.26791921999003399</v>
      </c>
      <c r="C250">
        <v>90.810810810810807</v>
      </c>
      <c r="D250">
        <v>0.53216006326675402</v>
      </c>
      <c r="E250">
        <v>81.8</v>
      </c>
      <c r="F250">
        <v>157.031288146972</v>
      </c>
    </row>
    <row r="251" spans="1:6">
      <c r="A251">
        <v>41</v>
      </c>
      <c r="B251">
        <v>0.27474065294136801</v>
      </c>
      <c r="C251">
        <v>90.540540540540505</v>
      </c>
      <c r="D251">
        <v>0.52949674963951099</v>
      </c>
      <c r="E251">
        <v>83.2</v>
      </c>
      <c r="F251">
        <v>157.01524615287701</v>
      </c>
    </row>
    <row r="252" spans="1:6">
      <c r="A252">
        <v>42</v>
      </c>
      <c r="B252">
        <v>0.30165957840713198</v>
      </c>
      <c r="C252">
        <v>88.648648648648603</v>
      </c>
      <c r="D252">
        <v>0.51358366948366097</v>
      </c>
      <c r="E252">
        <v>83.1</v>
      </c>
      <c r="F252">
        <v>157.043796300888</v>
      </c>
    </row>
    <row r="253" spans="1:6">
      <c r="A253">
        <v>43</v>
      </c>
      <c r="B253">
        <v>0.303469657897949</v>
      </c>
      <c r="C253">
        <v>89.459459459459396</v>
      </c>
      <c r="D253">
        <v>0.574506816625595</v>
      </c>
      <c r="E253">
        <v>80.099999999999994</v>
      </c>
      <c r="F253">
        <v>157.06783699989299</v>
      </c>
    </row>
    <row r="254" spans="1:6">
      <c r="A254">
        <v>44</v>
      </c>
      <c r="B254">
        <v>0.30237128412401298</v>
      </c>
      <c r="C254">
        <v>90</v>
      </c>
      <c r="D254">
        <v>0.53219936817884395</v>
      </c>
      <c r="E254">
        <v>82.9</v>
      </c>
      <c r="F254">
        <v>157.25606560707001</v>
      </c>
    </row>
    <row r="255" spans="1:6">
      <c r="A255">
        <v>45</v>
      </c>
      <c r="B255">
        <v>0.28125529418120498</v>
      </c>
      <c r="C255">
        <v>89.729729729729698</v>
      </c>
      <c r="D255">
        <v>0.53143056964874202</v>
      </c>
      <c r="E255">
        <v>82.5</v>
      </c>
      <c r="F255">
        <v>157.05365920066799</v>
      </c>
    </row>
    <row r="256" spans="1:6">
      <c r="A256">
        <v>46</v>
      </c>
      <c r="B256">
        <v>0.28641731513513102</v>
      </c>
      <c r="C256">
        <v>88.918918918918905</v>
      </c>
      <c r="D256">
        <v>0.52154860484599996</v>
      </c>
      <c r="E256">
        <v>82</v>
      </c>
      <c r="F256">
        <v>157.09359669685301</v>
      </c>
    </row>
    <row r="257" spans="1:6">
      <c r="A257">
        <v>47</v>
      </c>
      <c r="B257">
        <v>0.29590584716281298</v>
      </c>
      <c r="C257">
        <v>89.459459459459396</v>
      </c>
      <c r="D257">
        <v>0.55507837653160097</v>
      </c>
      <c r="E257">
        <v>80.8</v>
      </c>
      <c r="F257">
        <v>157.039954662323</v>
      </c>
    </row>
    <row r="258" spans="1:6">
      <c r="A258">
        <v>48</v>
      </c>
      <c r="B258">
        <v>0.29345759733303101</v>
      </c>
      <c r="C258">
        <v>90</v>
      </c>
      <c r="D258">
        <v>0.53588552200794204</v>
      </c>
      <c r="E258">
        <v>82.9</v>
      </c>
      <c r="F258">
        <v>157.05619144439601</v>
      </c>
    </row>
    <row r="259" spans="1:6">
      <c r="A259">
        <v>49</v>
      </c>
      <c r="B259">
        <v>0.30378299403834902</v>
      </c>
      <c r="C259">
        <v>88.918918918918905</v>
      </c>
      <c r="D259">
        <v>0.53712963211536402</v>
      </c>
      <c r="E259">
        <v>81.3</v>
      </c>
      <c r="F259">
        <v>157.05792450904801</v>
      </c>
    </row>
    <row r="260" spans="1:6">
      <c r="A260">
        <v>50</v>
      </c>
      <c r="B260">
        <v>0.31167095964019298</v>
      </c>
      <c r="C260">
        <v>89.459459459459396</v>
      </c>
      <c r="D260">
        <v>0.52575151431560496</v>
      </c>
      <c r="E260">
        <v>83</v>
      </c>
      <c r="F260">
        <v>157.07488679885799</v>
      </c>
    </row>
    <row r="261" spans="1:6">
      <c r="A261">
        <v>51</v>
      </c>
      <c r="B261">
        <v>0.29587261902319401</v>
      </c>
      <c r="C261">
        <v>89.729729729729698</v>
      </c>
      <c r="D261">
        <v>0.50305844330787597</v>
      </c>
      <c r="E261">
        <v>81.400000000000006</v>
      </c>
      <c r="F261">
        <v>157.03526878356899</v>
      </c>
    </row>
    <row r="262" spans="1:6">
      <c r="A262">
        <v>52</v>
      </c>
      <c r="B262">
        <v>0.276295204420347</v>
      </c>
      <c r="C262">
        <v>90.540540540540505</v>
      </c>
      <c r="D262">
        <v>0.48293554973602199</v>
      </c>
      <c r="E262">
        <v>83</v>
      </c>
      <c r="F262">
        <v>157.029717683792</v>
      </c>
    </row>
    <row r="263" spans="1:6">
      <c r="A263">
        <v>53</v>
      </c>
      <c r="B263">
        <v>0.27364717560845397</v>
      </c>
      <c r="C263">
        <v>91.081081081080995</v>
      </c>
      <c r="D263">
        <v>0.50068424606323203</v>
      </c>
      <c r="E263">
        <v>82.4</v>
      </c>
      <c r="F263">
        <v>157.063606262207</v>
      </c>
    </row>
    <row r="264" spans="1:6">
      <c r="A264">
        <v>54</v>
      </c>
      <c r="B264">
        <v>0.28328281125506799</v>
      </c>
      <c r="C264">
        <v>89.459459459459396</v>
      </c>
      <c r="D264">
        <v>0.51620980966091101</v>
      </c>
      <c r="E264">
        <v>82.9</v>
      </c>
      <c r="F264">
        <v>157.054406881332</v>
      </c>
    </row>
    <row r="265" spans="1:6">
      <c r="A265">
        <v>55</v>
      </c>
      <c r="B265">
        <v>0.27686006587904799</v>
      </c>
      <c r="C265">
        <v>90.270270270270203</v>
      </c>
      <c r="D265">
        <v>0.51228424239158599</v>
      </c>
      <c r="E265">
        <v>81.5</v>
      </c>
      <c r="F265">
        <v>157.06398034095699</v>
      </c>
    </row>
    <row r="266" spans="1:6">
      <c r="A266">
        <v>56</v>
      </c>
      <c r="B266">
        <v>0.288611417203336</v>
      </c>
      <c r="C266">
        <v>89.729729729729698</v>
      </c>
      <c r="D266">
        <v>0.48554833209514597</v>
      </c>
      <c r="E266">
        <v>83.1</v>
      </c>
      <c r="F266">
        <v>157.03054547309799</v>
      </c>
    </row>
    <row r="267" spans="1:6">
      <c r="A267">
        <v>57</v>
      </c>
      <c r="B267">
        <v>0.280444713540979</v>
      </c>
      <c r="C267">
        <v>88.648648648648603</v>
      </c>
      <c r="D267">
        <v>0.51854649662971497</v>
      </c>
      <c r="E267">
        <v>82</v>
      </c>
      <c r="F267">
        <v>157.11912322044299</v>
      </c>
    </row>
    <row r="268" spans="1:6">
      <c r="A268">
        <v>58</v>
      </c>
      <c r="B268">
        <v>0.279093702902665</v>
      </c>
      <c r="C268">
        <v>90.270270270270203</v>
      </c>
      <c r="D268">
        <v>0.49206276023387902</v>
      </c>
      <c r="E268">
        <v>83.3</v>
      </c>
      <c r="F268">
        <v>157.058116197586</v>
      </c>
    </row>
    <row r="269" spans="1:6">
      <c r="A269">
        <v>59</v>
      </c>
      <c r="B269">
        <v>0.28947859422580602</v>
      </c>
      <c r="C269">
        <v>91.081081081080995</v>
      </c>
      <c r="D269">
        <v>0.50052345478534699</v>
      </c>
      <c r="E269">
        <v>82.5</v>
      </c>
      <c r="F269">
        <v>157.044259548187</v>
      </c>
    </row>
    <row r="270" spans="1:6">
      <c r="A270">
        <v>60</v>
      </c>
      <c r="B270">
        <v>0.27296848168244198</v>
      </c>
      <c r="C270">
        <v>90.270270270270203</v>
      </c>
      <c r="D270">
        <v>0.52686281383037503</v>
      </c>
      <c r="E270">
        <v>82.8</v>
      </c>
      <c r="F270">
        <v>157.08164167404101</v>
      </c>
    </row>
    <row r="271" spans="1:6">
      <c r="A271">
        <v>61</v>
      </c>
      <c r="B271">
        <v>0.31138167929004901</v>
      </c>
      <c r="C271">
        <v>90.540540540540505</v>
      </c>
      <c r="D271">
        <v>0.50894615501165297</v>
      </c>
      <c r="E271">
        <v>83.2</v>
      </c>
      <c r="F271">
        <v>157.03627014160099</v>
      </c>
    </row>
    <row r="272" spans="1:6">
      <c r="A272">
        <v>62</v>
      </c>
      <c r="B272">
        <v>0.28523864778312402</v>
      </c>
      <c r="C272">
        <v>90.810810810810807</v>
      </c>
      <c r="D272">
        <v>0.52544814932346295</v>
      </c>
      <c r="E272">
        <v>83.2</v>
      </c>
      <c r="F272">
        <v>157.04467296600299</v>
      </c>
    </row>
    <row r="273" spans="1:7">
      <c r="A273">
        <v>63</v>
      </c>
      <c r="B273">
        <v>0.272599982087676</v>
      </c>
      <c r="C273">
        <v>89.459459459459396</v>
      </c>
      <c r="D273">
        <v>0.50618513870239201</v>
      </c>
      <c r="E273">
        <v>83.1</v>
      </c>
      <c r="F273">
        <v>157.123348712921</v>
      </c>
    </row>
    <row r="274" spans="1:7">
      <c r="A274">
        <v>64</v>
      </c>
      <c r="B274">
        <v>0.28799122346414102</v>
      </c>
      <c r="C274">
        <v>89.729729729729698</v>
      </c>
      <c r="D274">
        <v>0.50185212910175303</v>
      </c>
      <c r="E274">
        <v>82.8</v>
      </c>
      <c r="F274">
        <v>157.04005169868401</v>
      </c>
    </row>
    <row r="275" spans="1:7">
      <c r="A275">
        <v>65</v>
      </c>
      <c r="B275">
        <v>0.29644699805491598</v>
      </c>
      <c r="C275">
        <v>88.918918918918905</v>
      </c>
      <c r="D275">
        <v>0.52011912131309501</v>
      </c>
      <c r="E275">
        <v>82.7</v>
      </c>
      <c r="F275">
        <v>157.01665520668001</v>
      </c>
    </row>
    <row r="276" spans="1:7">
      <c r="A276">
        <v>66</v>
      </c>
      <c r="B276">
        <v>0.28137750818922702</v>
      </c>
      <c r="C276">
        <v>90.810810810810807</v>
      </c>
      <c r="D276">
        <v>0.49953742337226797</v>
      </c>
      <c r="E276">
        <v>83.3</v>
      </c>
      <c r="F276">
        <v>157.11387300491299</v>
      </c>
    </row>
    <row r="277" spans="1:7">
      <c r="A277">
        <v>67</v>
      </c>
      <c r="B277">
        <v>0.27937413437946401</v>
      </c>
      <c r="C277">
        <v>90</v>
      </c>
      <c r="D277">
        <v>0.50847661328315696</v>
      </c>
      <c r="E277">
        <v>83.6</v>
      </c>
      <c r="F277">
        <v>157.30178952217099</v>
      </c>
    </row>
    <row r="278" spans="1:7">
      <c r="A278">
        <v>68</v>
      </c>
      <c r="B278">
        <v>0.27725981377266501</v>
      </c>
      <c r="C278">
        <v>90.270270270270203</v>
      </c>
      <c r="D278">
        <v>0.493071672201156</v>
      </c>
      <c r="E278">
        <v>83.1</v>
      </c>
      <c r="F278">
        <v>157.04806852340599</v>
      </c>
    </row>
    <row r="279" spans="1:7">
      <c r="A279">
        <v>69</v>
      </c>
      <c r="B279">
        <v>0.26994473064267899</v>
      </c>
      <c r="C279">
        <v>90.540540540540505</v>
      </c>
      <c r="D279">
        <v>0.49967870557308097</v>
      </c>
      <c r="E279">
        <v>83.9</v>
      </c>
      <c r="F279">
        <v>157.02566766738801</v>
      </c>
    </row>
    <row r="280" spans="1:7">
      <c r="A280">
        <v>70</v>
      </c>
      <c r="B280">
        <v>0.27867922444601301</v>
      </c>
      <c r="C280">
        <v>90.540540540540505</v>
      </c>
      <c r="D280">
        <v>0.49155330288410098</v>
      </c>
      <c r="E280">
        <v>82.7</v>
      </c>
      <c r="F280">
        <v>157.02259969711301</v>
      </c>
    </row>
    <row r="281" spans="1:7">
      <c r="A281">
        <v>71</v>
      </c>
      <c r="B281">
        <v>0.28508098286551398</v>
      </c>
      <c r="C281">
        <v>90.540540540540505</v>
      </c>
      <c r="D281">
        <v>0.49985975813865602</v>
      </c>
      <c r="E281">
        <v>83.1</v>
      </c>
      <c r="F281">
        <v>157.12370896339399</v>
      </c>
    </row>
    <row r="282" spans="1:7">
      <c r="A282">
        <v>72</v>
      </c>
      <c r="B282">
        <v>0.29043918203663099</v>
      </c>
      <c r="C282">
        <v>90.540540540540505</v>
      </c>
      <c r="D282">
        <v>0.53378851199150001</v>
      </c>
      <c r="E282">
        <v>82.3</v>
      </c>
      <c r="F282">
        <v>156.997699737548</v>
      </c>
    </row>
    <row r="283" spans="1:7">
      <c r="A283">
        <v>73</v>
      </c>
      <c r="B283">
        <v>0.29401537163837499</v>
      </c>
      <c r="C283">
        <v>91.081081081080995</v>
      </c>
      <c r="D283">
        <v>0.51008531367778698</v>
      </c>
      <c r="E283">
        <v>83.1</v>
      </c>
      <c r="F283">
        <v>157.04672336578301</v>
      </c>
    </row>
    <row r="284" spans="1:7">
      <c r="A284">
        <v>74</v>
      </c>
      <c r="B284">
        <v>0.27655876778267502</v>
      </c>
      <c r="C284">
        <v>90.540540540540505</v>
      </c>
      <c r="D284">
        <v>0.51756193149089802</v>
      </c>
      <c r="E284">
        <v>82.2</v>
      </c>
      <c r="F284">
        <v>157.04134798049901</v>
      </c>
    </row>
    <row r="285" spans="1:7">
      <c r="A285">
        <v>75</v>
      </c>
      <c r="B285">
        <v>0.28777354069658201</v>
      </c>
      <c r="C285">
        <v>88.918918918918905</v>
      </c>
      <c r="D285">
        <v>0.51711720275878903</v>
      </c>
      <c r="E285">
        <v>82.8</v>
      </c>
      <c r="F285">
        <v>157.06029987335199</v>
      </c>
    </row>
    <row r="286" spans="1:7">
      <c r="A286">
        <v>76</v>
      </c>
      <c r="B286">
        <v>0.29377733581774901</v>
      </c>
      <c r="C286">
        <v>90.270270270270203</v>
      </c>
      <c r="D286">
        <v>0.49008973395824401</v>
      </c>
      <c r="E286">
        <v>83.3</v>
      </c>
      <c r="F286">
        <v>157.112830162048</v>
      </c>
    </row>
    <row r="287" spans="1:7">
      <c r="A287" s="5">
        <v>77</v>
      </c>
      <c r="B287" s="5">
        <v>0.25989757228541999</v>
      </c>
      <c r="C287" s="5">
        <v>91.351351351351298</v>
      </c>
      <c r="D287" s="5">
        <v>0.50521727335453004</v>
      </c>
      <c r="E287" s="5">
        <v>83.8</v>
      </c>
      <c r="F287" s="5">
        <v>157.070019483566</v>
      </c>
      <c r="G287" t="s">
        <v>437</v>
      </c>
    </row>
    <row r="288" spans="1:7">
      <c r="A288">
        <v>78</v>
      </c>
      <c r="B288">
        <v>0.261271170667699</v>
      </c>
      <c r="C288">
        <v>91.6216216216216</v>
      </c>
      <c r="D288">
        <v>0.52284516775608003</v>
      </c>
      <c r="E288">
        <v>83.1</v>
      </c>
      <c r="F288">
        <v>156.99556422233499</v>
      </c>
    </row>
    <row r="289" spans="1:6">
      <c r="A289">
        <v>79</v>
      </c>
      <c r="B289">
        <v>0.29229507704038798</v>
      </c>
      <c r="C289">
        <v>88.378378378378301</v>
      </c>
      <c r="D289">
        <v>0.51161085045337595</v>
      </c>
      <c r="E289">
        <v>82.6</v>
      </c>
      <c r="F289">
        <v>157.043006896972</v>
      </c>
    </row>
    <row r="290" spans="1:6">
      <c r="A290">
        <v>80</v>
      </c>
      <c r="B290">
        <v>0.28564489564380102</v>
      </c>
      <c r="C290">
        <v>90.810810810810807</v>
      </c>
      <c r="D290">
        <v>0.51251706880331005</v>
      </c>
      <c r="E290">
        <v>82.4</v>
      </c>
      <c r="F290">
        <v>157.10699319839401</v>
      </c>
    </row>
    <row r="291" spans="1:6">
      <c r="A291">
        <v>81</v>
      </c>
      <c r="B291">
        <v>0.28138139521753402</v>
      </c>
      <c r="C291">
        <v>90.270270270270203</v>
      </c>
      <c r="D291">
        <v>0.53608294183015803</v>
      </c>
      <c r="E291">
        <v>81.8</v>
      </c>
      <c r="F291">
        <v>157.05050802230801</v>
      </c>
    </row>
    <row r="292" spans="1:6">
      <c r="A292">
        <v>82</v>
      </c>
      <c r="B292">
        <v>0.29999407578158999</v>
      </c>
      <c r="C292">
        <v>89.459459459459396</v>
      </c>
      <c r="D292">
        <v>0.511620824098587</v>
      </c>
      <c r="E292">
        <v>83.1</v>
      </c>
      <c r="F292">
        <v>157.00411963462801</v>
      </c>
    </row>
    <row r="293" spans="1:6">
      <c r="A293">
        <v>83</v>
      </c>
      <c r="B293">
        <v>0.28169506965456698</v>
      </c>
      <c r="C293">
        <v>89.459459459459396</v>
      </c>
      <c r="D293">
        <v>0.51790771770477295</v>
      </c>
      <c r="E293">
        <v>82.2</v>
      </c>
      <c r="F293">
        <v>157.04486536979601</v>
      </c>
    </row>
    <row r="294" spans="1:6">
      <c r="A294">
        <v>84</v>
      </c>
      <c r="B294">
        <v>0.27019563623376702</v>
      </c>
      <c r="C294">
        <v>90.270270270270203</v>
      </c>
      <c r="D294">
        <v>0.49476608222723001</v>
      </c>
      <c r="E294">
        <v>83.5</v>
      </c>
      <c r="F294">
        <v>157.111793279647</v>
      </c>
    </row>
    <row r="295" spans="1:6">
      <c r="A295">
        <v>85</v>
      </c>
      <c r="B295">
        <v>0.28434666846249501</v>
      </c>
      <c r="C295">
        <v>89.459459459459396</v>
      </c>
      <c r="D295">
        <v>0.52674802422523503</v>
      </c>
      <c r="E295">
        <v>82.9</v>
      </c>
      <c r="F295">
        <v>157.100795507431</v>
      </c>
    </row>
    <row r="296" spans="1:6">
      <c r="A296">
        <v>86</v>
      </c>
      <c r="B296">
        <v>0.27688048626925399</v>
      </c>
      <c r="C296">
        <v>89.729729729729698</v>
      </c>
      <c r="D296">
        <v>0.49886936485767303</v>
      </c>
      <c r="E296">
        <v>83.5</v>
      </c>
      <c r="F296">
        <v>157.093846559524</v>
      </c>
    </row>
    <row r="297" spans="1:6">
      <c r="A297">
        <v>87</v>
      </c>
      <c r="B297">
        <v>0.28632855624765902</v>
      </c>
      <c r="C297">
        <v>89.459459459459396</v>
      </c>
      <c r="D297">
        <v>0.50080407881736699</v>
      </c>
      <c r="E297">
        <v>82.4</v>
      </c>
      <c r="F297">
        <v>157.031773805618</v>
      </c>
    </row>
    <row r="298" spans="1:6">
      <c r="A298">
        <v>88</v>
      </c>
      <c r="B298">
        <v>0.28393211525839701</v>
      </c>
      <c r="C298">
        <v>88.918918918918905</v>
      </c>
      <c r="D298">
        <v>0.52253069949149999</v>
      </c>
      <c r="E298">
        <v>82</v>
      </c>
      <c r="F298">
        <v>157.04840922355601</v>
      </c>
    </row>
    <row r="299" spans="1:6">
      <c r="A299">
        <v>89</v>
      </c>
      <c r="B299">
        <v>0.27596935645954002</v>
      </c>
      <c r="C299">
        <v>89.729729729729698</v>
      </c>
      <c r="D299">
        <v>0.55568089210987004</v>
      </c>
      <c r="E299">
        <v>81.5</v>
      </c>
      <c r="F299">
        <v>157.216611385345</v>
      </c>
    </row>
    <row r="300" spans="1:6">
      <c r="A300">
        <v>90</v>
      </c>
      <c r="B300">
        <v>0.27939405795690098</v>
      </c>
      <c r="C300">
        <v>90</v>
      </c>
      <c r="D300">
        <v>0.51933804655075</v>
      </c>
      <c r="E300">
        <v>82.7</v>
      </c>
      <c r="F300">
        <v>157.25698447227401</v>
      </c>
    </row>
    <row r="301" spans="1:6">
      <c r="A301">
        <v>91</v>
      </c>
      <c r="B301">
        <v>0.28047653307785803</v>
      </c>
      <c r="C301">
        <v>88.648648648648603</v>
      </c>
      <c r="D301">
        <v>0.51093105006217898</v>
      </c>
      <c r="E301">
        <v>83.1</v>
      </c>
      <c r="F301">
        <v>157.035160779953</v>
      </c>
    </row>
    <row r="302" spans="1:6">
      <c r="A302">
        <v>92</v>
      </c>
      <c r="B302">
        <v>0.28629197526622402</v>
      </c>
      <c r="C302">
        <v>90.540540540540505</v>
      </c>
      <c r="D302">
        <v>0.52114968085289004</v>
      </c>
      <c r="E302">
        <v>82</v>
      </c>
      <c r="F302">
        <v>157.01831364631599</v>
      </c>
    </row>
    <row r="303" spans="1:6">
      <c r="A303">
        <v>93</v>
      </c>
      <c r="B303">
        <v>0.27767739553709198</v>
      </c>
      <c r="C303">
        <v>89.729729729729698</v>
      </c>
      <c r="D303">
        <v>0.50520677292346905</v>
      </c>
      <c r="E303">
        <v>83.3</v>
      </c>
      <c r="F303">
        <v>157.079205274581</v>
      </c>
    </row>
    <row r="304" spans="1:6">
      <c r="A304">
        <v>94</v>
      </c>
      <c r="B304">
        <v>0.27101435596878398</v>
      </c>
      <c r="C304">
        <v>90.540540540540505</v>
      </c>
      <c r="D304">
        <v>0.50476130223274196</v>
      </c>
      <c r="E304">
        <v>83.6</v>
      </c>
      <c r="F304">
        <v>157.16226673126201</v>
      </c>
    </row>
    <row r="305" spans="1:6">
      <c r="A305">
        <v>95</v>
      </c>
      <c r="B305">
        <v>0.27767763588879502</v>
      </c>
      <c r="C305">
        <v>89.189189189189193</v>
      </c>
      <c r="D305">
        <v>0.523452010035514</v>
      </c>
      <c r="E305">
        <v>83.3</v>
      </c>
      <c r="F305">
        <v>157.06825590133599</v>
      </c>
    </row>
    <row r="306" spans="1:6">
      <c r="A306">
        <v>96</v>
      </c>
      <c r="B306">
        <v>0.291671950430483</v>
      </c>
      <c r="C306">
        <v>89.459459459459396</v>
      </c>
      <c r="D306">
        <v>0.49413077461719501</v>
      </c>
      <c r="E306">
        <v>82.2</v>
      </c>
      <c r="F306">
        <v>157.07303023338301</v>
      </c>
    </row>
    <row r="307" spans="1:6">
      <c r="A307">
        <v>97</v>
      </c>
      <c r="B307">
        <v>0.28039293836902901</v>
      </c>
      <c r="C307">
        <v>90.540540540540505</v>
      </c>
      <c r="D307">
        <v>0.52681398844718896</v>
      </c>
      <c r="E307">
        <v>82.1</v>
      </c>
      <c r="F307">
        <v>157.015681743621</v>
      </c>
    </row>
    <row r="308" spans="1:6">
      <c r="A308">
        <v>98</v>
      </c>
      <c r="B308">
        <v>0.29973821446702198</v>
      </c>
      <c r="C308">
        <v>90</v>
      </c>
      <c r="D308">
        <v>0.53433004254102701</v>
      </c>
      <c r="E308">
        <v>82.8</v>
      </c>
      <c r="F308">
        <v>157.01945233345</v>
      </c>
    </row>
    <row r="309" spans="1:6">
      <c r="A309">
        <v>99</v>
      </c>
      <c r="B309">
        <v>0.28676928120690398</v>
      </c>
      <c r="C309">
        <v>91.081081081080995</v>
      </c>
      <c r="D309">
        <v>0.49690636551380102</v>
      </c>
      <c r="E309">
        <v>83.3</v>
      </c>
      <c r="F309">
        <v>156.989646673202</v>
      </c>
    </row>
    <row r="310" spans="1:6">
      <c r="A310">
        <v>100</v>
      </c>
      <c r="B310">
        <v>0.269353804717192</v>
      </c>
      <c r="C310">
        <v>90.810810810810807</v>
      </c>
      <c r="D310">
        <v>0.49825961899757298</v>
      </c>
      <c r="E310">
        <v>82.4</v>
      </c>
      <c r="F310">
        <v>157.07270002365101</v>
      </c>
    </row>
    <row r="311" spans="1:6">
      <c r="A311">
        <v>101</v>
      </c>
      <c r="B311">
        <v>0.28281313664204299</v>
      </c>
      <c r="C311">
        <v>88.918918918918905</v>
      </c>
      <c r="D311">
        <v>0.50447149813175196</v>
      </c>
      <c r="E311">
        <v>83.1</v>
      </c>
      <c r="F311">
        <v>157.13211584091101</v>
      </c>
    </row>
    <row r="312" spans="1:6">
      <c r="A312">
        <v>102</v>
      </c>
      <c r="B312">
        <v>0.27661428000475902</v>
      </c>
      <c r="C312">
        <v>90.270270270270203</v>
      </c>
      <c r="D312">
        <v>0.51075933581590605</v>
      </c>
      <c r="E312">
        <v>83.2</v>
      </c>
      <c r="F312">
        <v>157.10334849357599</v>
      </c>
    </row>
    <row r="313" spans="1:6">
      <c r="A313">
        <v>103</v>
      </c>
      <c r="B313">
        <v>0.27322078588846499</v>
      </c>
      <c r="C313">
        <v>90</v>
      </c>
      <c r="D313">
        <v>0.50831907343864402</v>
      </c>
      <c r="E313">
        <v>82.8</v>
      </c>
      <c r="F313">
        <v>157.06919622421199</v>
      </c>
    </row>
    <row r="314" spans="1:6">
      <c r="A314">
        <v>104</v>
      </c>
      <c r="B314">
        <v>0.31127020249495602</v>
      </c>
      <c r="C314">
        <v>89.729729729729698</v>
      </c>
      <c r="D314">
        <v>0.51221438002586295</v>
      </c>
      <c r="E314">
        <v>82.9</v>
      </c>
      <c r="F314">
        <v>157.11492943763699</v>
      </c>
    </row>
    <row r="315" spans="1:6">
      <c r="A315">
        <v>105</v>
      </c>
      <c r="B315">
        <v>0.28353412521852001</v>
      </c>
      <c r="C315">
        <v>89.729729729729698</v>
      </c>
      <c r="D315">
        <v>0.50727590727806005</v>
      </c>
      <c r="E315">
        <v>83.5</v>
      </c>
      <c r="F315">
        <v>157.09790945053101</v>
      </c>
    </row>
    <row r="316" spans="1:6">
      <c r="A316">
        <v>106</v>
      </c>
      <c r="B316">
        <v>0.29035931277919402</v>
      </c>
      <c r="C316">
        <v>90.810810810810807</v>
      </c>
      <c r="D316">
        <v>0.53506379723548803</v>
      </c>
      <c r="E316">
        <v>82.8</v>
      </c>
      <c r="F316">
        <v>157.01730084419199</v>
      </c>
    </row>
    <row r="317" spans="1:6">
      <c r="A317">
        <v>107</v>
      </c>
      <c r="B317">
        <v>0.27010898396775501</v>
      </c>
      <c r="C317">
        <v>91.081081081080995</v>
      </c>
      <c r="D317">
        <v>0.50443358719348896</v>
      </c>
      <c r="E317">
        <v>82.5</v>
      </c>
      <c r="F317">
        <v>157.06897234916599</v>
      </c>
    </row>
    <row r="318" spans="1:6">
      <c r="A318">
        <v>108</v>
      </c>
      <c r="B318">
        <v>0.278429945095165</v>
      </c>
      <c r="C318">
        <v>90.540540540540505</v>
      </c>
      <c r="D318">
        <v>0.51414679288864096</v>
      </c>
      <c r="E318">
        <v>82.7</v>
      </c>
      <c r="F318">
        <v>157.045886993408</v>
      </c>
    </row>
    <row r="319" spans="1:6">
      <c r="A319">
        <v>109</v>
      </c>
      <c r="B319">
        <v>0.27573211176975299</v>
      </c>
      <c r="C319">
        <v>90.540540540540505</v>
      </c>
      <c r="D319">
        <v>0.50396512806415505</v>
      </c>
      <c r="E319">
        <v>82.6</v>
      </c>
      <c r="F319">
        <v>157.06088733672999</v>
      </c>
    </row>
    <row r="320" spans="1:6">
      <c r="A320">
        <v>110</v>
      </c>
      <c r="B320">
        <v>0.28393315366796501</v>
      </c>
      <c r="C320">
        <v>91.081081081080995</v>
      </c>
      <c r="D320">
        <v>0.50911188626289305</v>
      </c>
      <c r="E320">
        <v>82.8</v>
      </c>
      <c r="F320">
        <v>157.213432788848</v>
      </c>
    </row>
    <row r="321" spans="1:11">
      <c r="B321">
        <f>MIN(B16:B320)</f>
        <v>0.25989757228541999</v>
      </c>
    </row>
    <row r="322" spans="1:11">
      <c r="B322">
        <f>MIN(B16:B315)</f>
        <v>0.25989757228541999</v>
      </c>
    </row>
    <row r="323" spans="1:11">
      <c r="A323" t="s">
        <v>414</v>
      </c>
    </row>
    <row r="324" spans="1:11">
      <c r="A324" t="s">
        <v>415</v>
      </c>
    </row>
    <row r="325" spans="1:11">
      <c r="A325" t="s">
        <v>409</v>
      </c>
    </row>
    <row r="326" spans="1:11">
      <c r="A326" t="s">
        <v>17</v>
      </c>
      <c r="B326" t="s">
        <v>18</v>
      </c>
      <c r="C326" t="s">
        <v>19</v>
      </c>
      <c r="D326" t="s">
        <v>231</v>
      </c>
      <c r="E326" t="s">
        <v>21</v>
      </c>
      <c r="F326" t="s">
        <v>416</v>
      </c>
      <c r="G326" t="s">
        <v>23</v>
      </c>
      <c r="H326" t="s">
        <v>24</v>
      </c>
      <c r="I326" t="s">
        <v>25</v>
      </c>
      <c r="J326" t="s">
        <v>26</v>
      </c>
      <c r="K326" t="s">
        <v>346</v>
      </c>
    </row>
    <row r="327" spans="1:11">
      <c r="A327" t="s">
        <v>347</v>
      </c>
      <c r="B327" t="s">
        <v>81</v>
      </c>
      <c r="C327" t="s">
        <v>257</v>
      </c>
      <c r="D327" t="s">
        <v>29</v>
      </c>
      <c r="E327" t="s">
        <v>30</v>
      </c>
      <c r="F327" t="s">
        <v>258</v>
      </c>
      <c r="G327" t="s">
        <v>348</v>
      </c>
    </row>
    <row r="328" spans="1:11">
      <c r="A328" t="s">
        <v>349</v>
      </c>
      <c r="B328" t="s">
        <v>260</v>
      </c>
      <c r="C328" t="s">
        <v>261</v>
      </c>
      <c r="D328" t="s">
        <v>262</v>
      </c>
      <c r="E328" t="s">
        <v>33</v>
      </c>
      <c r="F328" t="s">
        <v>417</v>
      </c>
    </row>
    <row r="329" spans="1:11">
      <c r="A329" t="s">
        <v>418</v>
      </c>
      <c r="B329" t="s">
        <v>350</v>
      </c>
      <c r="C329" t="s">
        <v>37</v>
      </c>
      <c r="D329" t="s">
        <v>353</v>
      </c>
      <c r="E329" t="s">
        <v>40</v>
      </c>
      <c r="F329" t="s">
        <v>419</v>
      </c>
    </row>
    <row r="330" spans="1:11">
      <c r="A330" t="s">
        <v>420</v>
      </c>
      <c r="B330" t="s">
        <v>265</v>
      </c>
      <c r="C330" t="s">
        <v>43</v>
      </c>
      <c r="D330" t="s">
        <v>266</v>
      </c>
      <c r="E330" t="s">
        <v>267</v>
      </c>
      <c r="F330" t="s">
        <v>421</v>
      </c>
    </row>
    <row r="331" spans="1:11">
      <c r="A331" t="s">
        <v>422</v>
      </c>
      <c r="B331" t="s">
        <v>269</v>
      </c>
      <c r="C331" t="s">
        <v>270</v>
      </c>
      <c r="D331" t="s">
        <v>271</v>
      </c>
      <c r="E331" t="s">
        <v>50</v>
      </c>
      <c r="F331" t="s">
        <v>272</v>
      </c>
      <c r="G331" t="s">
        <v>273</v>
      </c>
      <c r="H331" t="s">
        <v>423</v>
      </c>
    </row>
    <row r="332" spans="1:11">
      <c r="A332" t="s">
        <v>424</v>
      </c>
      <c r="B332" t="s">
        <v>275</v>
      </c>
      <c r="C332" t="s">
        <v>276</v>
      </c>
      <c r="D332" t="s">
        <v>277</v>
      </c>
      <c r="E332" t="s">
        <v>360</v>
      </c>
      <c r="F332" t="s">
        <v>425</v>
      </c>
    </row>
    <row r="333" spans="1:11">
      <c r="A333" t="s">
        <v>426</v>
      </c>
      <c r="B333" t="s">
        <v>280</v>
      </c>
      <c r="C333" t="s">
        <v>281</v>
      </c>
      <c r="D333" t="s">
        <v>282</v>
      </c>
      <c r="E333" t="s">
        <v>283</v>
      </c>
      <c r="F333" t="s">
        <v>284</v>
      </c>
      <c r="G333" t="s">
        <v>285</v>
      </c>
      <c r="H333" t="s">
        <v>427</v>
      </c>
    </row>
    <row r="334" spans="1:11">
      <c r="A334" t="s">
        <v>428</v>
      </c>
      <c r="B334" t="s">
        <v>287</v>
      </c>
      <c r="C334" t="s">
        <v>288</v>
      </c>
      <c r="D334" t="s">
        <v>289</v>
      </c>
      <c r="E334" t="s">
        <v>290</v>
      </c>
      <c r="F334" t="s">
        <v>291</v>
      </c>
      <c r="G334" t="s">
        <v>292</v>
      </c>
      <c r="H334" t="s">
        <v>429</v>
      </c>
    </row>
    <row r="335" spans="1:11">
      <c r="A335" t="s">
        <v>430</v>
      </c>
      <c r="B335" t="s">
        <v>294</v>
      </c>
      <c r="C335" t="s">
        <v>295</v>
      </c>
      <c r="D335" t="s">
        <v>431</v>
      </c>
    </row>
    <row r="336" spans="1:11">
      <c r="A336" t="s">
        <v>432</v>
      </c>
      <c r="B336" t="s">
        <v>297</v>
      </c>
      <c r="C336" t="s">
        <v>330</v>
      </c>
      <c r="D336" t="s">
        <v>299</v>
      </c>
      <c r="E336" t="s">
        <v>300</v>
      </c>
      <c r="F336" t="s">
        <v>301</v>
      </c>
      <c r="G336" t="s">
        <v>433</v>
      </c>
    </row>
    <row r="337" spans="1:9">
      <c r="A337">
        <v>1</v>
      </c>
      <c r="B337" t="s">
        <v>303</v>
      </c>
      <c r="C337" t="s">
        <v>304</v>
      </c>
      <c r="D337" t="s">
        <v>305</v>
      </c>
      <c r="E337" t="s">
        <v>306</v>
      </c>
      <c r="F337" t="s">
        <v>307</v>
      </c>
      <c r="G337" t="s">
        <v>308</v>
      </c>
      <c r="H337" t="s">
        <v>309</v>
      </c>
      <c r="I337" t="s">
        <v>434</v>
      </c>
    </row>
    <row r="338" spans="1:9">
      <c r="A338" t="s">
        <v>435</v>
      </c>
      <c r="B338" t="s">
        <v>73</v>
      </c>
      <c r="C338" t="s">
        <v>436</v>
      </c>
    </row>
    <row r="339" spans="1:9">
      <c r="A339" t="s">
        <v>412</v>
      </c>
      <c r="B339" t="s">
        <v>74</v>
      </c>
      <c r="C339" t="s">
        <v>75</v>
      </c>
      <c r="D339" t="s">
        <v>76</v>
      </c>
      <c r="E339" t="s">
        <v>77</v>
      </c>
      <c r="F339" t="s">
        <v>413</v>
      </c>
    </row>
    <row r="340" spans="1:9">
      <c r="A340">
        <v>1</v>
      </c>
      <c r="B340">
        <v>0.31744713042233402</v>
      </c>
      <c r="C340">
        <v>88.648648648648603</v>
      </c>
      <c r="D340">
        <v>0.53013215851783702</v>
      </c>
      <c r="E340">
        <v>81.2</v>
      </c>
      <c r="F340">
        <v>156.932640314102</v>
      </c>
    </row>
    <row r="341" spans="1:9">
      <c r="A341">
        <v>2</v>
      </c>
      <c r="B341">
        <v>0.32789825958174601</v>
      </c>
      <c r="C341">
        <v>89.459459459459396</v>
      </c>
      <c r="D341">
        <v>0.63107021641731198</v>
      </c>
      <c r="E341">
        <v>73.7</v>
      </c>
      <c r="F341">
        <v>156.97983884811401</v>
      </c>
    </row>
    <row r="342" spans="1:9">
      <c r="A342">
        <v>3</v>
      </c>
      <c r="B342">
        <v>0.34957586897386</v>
      </c>
      <c r="C342">
        <v>87.567567567567494</v>
      </c>
      <c r="D342">
        <v>1.87013819932937</v>
      </c>
      <c r="E342">
        <v>65.2</v>
      </c>
      <c r="F342">
        <v>156.975513935089</v>
      </c>
    </row>
    <row r="343" spans="1:9">
      <c r="A343">
        <v>4</v>
      </c>
      <c r="B343">
        <v>0.32353953284186199</v>
      </c>
      <c r="C343">
        <v>88.648648648648603</v>
      </c>
      <c r="D343">
        <v>0.57714777457713995</v>
      </c>
      <c r="E343">
        <v>81.7</v>
      </c>
      <c r="F343">
        <v>156.979191303253</v>
      </c>
    </row>
    <row r="344" spans="1:9">
      <c r="A344">
        <v>5</v>
      </c>
      <c r="B344">
        <v>0.32603056785222601</v>
      </c>
      <c r="C344">
        <v>90.540540540540505</v>
      </c>
      <c r="D344">
        <v>0.70874861001968303</v>
      </c>
      <c r="E344">
        <v>77.5</v>
      </c>
      <c r="F344">
        <v>157.01222896575899</v>
      </c>
    </row>
    <row r="345" spans="1:9">
      <c r="A345">
        <v>6</v>
      </c>
      <c r="B345">
        <v>0.31586826330906598</v>
      </c>
      <c r="C345">
        <v>90.540540540540505</v>
      </c>
      <c r="D345">
        <v>0.92132671499252305</v>
      </c>
      <c r="E345">
        <v>52.8</v>
      </c>
      <c r="F345">
        <v>156.99198365211399</v>
      </c>
    </row>
    <row r="346" spans="1:9">
      <c r="A346">
        <v>7</v>
      </c>
      <c r="B346">
        <v>0.34592347998876799</v>
      </c>
      <c r="C346">
        <v>88.378378378378301</v>
      </c>
      <c r="D346">
        <v>0.61599675476550997</v>
      </c>
      <c r="E346">
        <v>80.099999999999994</v>
      </c>
      <c r="F346">
        <v>157.113866329193</v>
      </c>
    </row>
    <row r="347" spans="1:9">
      <c r="A347">
        <v>8</v>
      </c>
      <c r="B347">
        <v>0.33734957205282601</v>
      </c>
      <c r="C347">
        <v>90</v>
      </c>
      <c r="D347">
        <v>0.51114088153839099</v>
      </c>
      <c r="E347">
        <v>81.3</v>
      </c>
      <c r="F347">
        <v>157.143382310867</v>
      </c>
    </row>
    <row r="348" spans="1:9">
      <c r="A348">
        <v>9</v>
      </c>
      <c r="B348">
        <v>0.32348429866739198</v>
      </c>
      <c r="C348">
        <v>89.459459459459396</v>
      </c>
      <c r="D348">
        <v>0.834824042201042</v>
      </c>
      <c r="E348">
        <v>73.900000000000006</v>
      </c>
      <c r="F348">
        <v>157.00370597839299</v>
      </c>
    </row>
    <row r="349" spans="1:9">
      <c r="A349">
        <v>10</v>
      </c>
      <c r="B349">
        <v>0.31895584544619998</v>
      </c>
      <c r="C349">
        <v>88.108108108108098</v>
      </c>
      <c r="D349">
        <v>0.82214264321327202</v>
      </c>
      <c r="E349">
        <v>76.599999999999994</v>
      </c>
      <c r="F349">
        <v>157.000090360641</v>
      </c>
    </row>
    <row r="350" spans="1:9">
      <c r="A350">
        <v>11</v>
      </c>
      <c r="B350">
        <v>0.325549408390715</v>
      </c>
      <c r="C350">
        <v>89.459459459459396</v>
      </c>
      <c r="D350">
        <v>1.2759065270423799</v>
      </c>
      <c r="E350">
        <v>36.700000000000003</v>
      </c>
      <c r="F350">
        <v>157.074043750762</v>
      </c>
    </row>
    <row r="351" spans="1:9">
      <c r="A351">
        <v>12</v>
      </c>
      <c r="B351">
        <v>0.31267484362060899</v>
      </c>
      <c r="C351">
        <v>87.567567567567494</v>
      </c>
      <c r="D351">
        <v>0.94314416503906195</v>
      </c>
      <c r="E351">
        <v>73</v>
      </c>
      <c r="F351">
        <v>157.01821517944299</v>
      </c>
    </row>
    <row r="352" spans="1:9">
      <c r="A352">
        <v>13</v>
      </c>
      <c r="B352">
        <v>0.31231959558821998</v>
      </c>
      <c r="C352">
        <v>90.270270270270203</v>
      </c>
      <c r="D352">
        <v>0.62789331197738596</v>
      </c>
      <c r="E352">
        <v>72.2</v>
      </c>
      <c r="F352">
        <v>157.08715319633399</v>
      </c>
    </row>
    <row r="353" spans="1:6">
      <c r="A353">
        <v>14</v>
      </c>
      <c r="B353">
        <v>0.315609365540581</v>
      </c>
      <c r="C353">
        <v>89.729729729729698</v>
      </c>
      <c r="D353">
        <v>0.83022030448913497</v>
      </c>
      <c r="E353">
        <v>75.099999999999994</v>
      </c>
      <c r="F353">
        <v>157.01123881340001</v>
      </c>
    </row>
    <row r="354" spans="1:6">
      <c r="A354">
        <v>15</v>
      </c>
      <c r="B354">
        <v>0.35372847656945899</v>
      </c>
      <c r="C354">
        <v>88.108108108108098</v>
      </c>
      <c r="D354">
        <v>0.55870722830295505</v>
      </c>
      <c r="E354">
        <v>79.7</v>
      </c>
      <c r="F354">
        <v>157.03057312965299</v>
      </c>
    </row>
    <row r="355" spans="1:6">
      <c r="A355">
        <v>16</v>
      </c>
      <c r="B355">
        <v>0.33187036433735401</v>
      </c>
      <c r="C355">
        <v>87.837837837837796</v>
      </c>
      <c r="D355">
        <v>1.2185258493423401</v>
      </c>
      <c r="E355">
        <v>44.9</v>
      </c>
      <c r="F355">
        <v>157.158148765563</v>
      </c>
    </row>
    <row r="356" spans="1:6">
      <c r="A356">
        <v>17</v>
      </c>
      <c r="B356">
        <v>0.34662760286717798</v>
      </c>
      <c r="C356">
        <v>89.459459459459396</v>
      </c>
      <c r="D356">
        <v>0.56202040410041798</v>
      </c>
      <c r="E356">
        <v>81.5</v>
      </c>
      <c r="F356">
        <v>157.09297251701301</v>
      </c>
    </row>
    <row r="357" spans="1:6">
      <c r="A357">
        <v>18</v>
      </c>
      <c r="B357">
        <v>0.33418492368749603</v>
      </c>
      <c r="C357">
        <v>89.459459459459396</v>
      </c>
      <c r="D357">
        <v>0.839169586479663</v>
      </c>
      <c r="E357">
        <v>76.099999999999994</v>
      </c>
      <c r="F357">
        <v>157.05731320381099</v>
      </c>
    </row>
    <row r="358" spans="1:6">
      <c r="A358">
        <v>19</v>
      </c>
      <c r="B358">
        <v>0.322058906909581</v>
      </c>
      <c r="C358">
        <v>87.837837837837796</v>
      </c>
      <c r="D358">
        <v>0.51194612824916796</v>
      </c>
      <c r="E358">
        <v>78.8</v>
      </c>
      <c r="F358">
        <v>157.03350377082799</v>
      </c>
    </row>
    <row r="359" spans="1:6">
      <c r="A359">
        <v>20</v>
      </c>
      <c r="B359">
        <v>0.34029733941361701</v>
      </c>
      <c r="C359">
        <v>87.567567567567494</v>
      </c>
      <c r="D359">
        <v>0.74562428116798396</v>
      </c>
      <c r="E359">
        <v>79.2</v>
      </c>
      <c r="F359">
        <v>157.05361747741699</v>
      </c>
    </row>
    <row r="360" spans="1:6">
      <c r="A360">
        <v>21</v>
      </c>
      <c r="B360">
        <v>0.317231391088382</v>
      </c>
      <c r="C360">
        <v>90</v>
      </c>
      <c r="D360">
        <v>0.50886549365520395</v>
      </c>
      <c r="E360">
        <v>80.400000000000006</v>
      </c>
      <c r="F360">
        <v>157.419442176818</v>
      </c>
    </row>
    <row r="361" spans="1:6">
      <c r="A361">
        <v>22</v>
      </c>
      <c r="B361">
        <v>0.31605049178406902</v>
      </c>
      <c r="C361">
        <v>89.189189189189193</v>
      </c>
      <c r="D361">
        <v>1.3689926559925001</v>
      </c>
      <c r="E361">
        <v>42.6</v>
      </c>
      <c r="F361">
        <v>157.14947390556301</v>
      </c>
    </row>
    <row r="362" spans="1:6">
      <c r="A362">
        <v>23</v>
      </c>
      <c r="B362">
        <v>0.34363286108584001</v>
      </c>
      <c r="C362">
        <v>90.270270270270203</v>
      </c>
      <c r="D362">
        <v>0.54045719766616795</v>
      </c>
      <c r="E362">
        <v>81</v>
      </c>
      <c r="F362">
        <v>157.10043001174901</v>
      </c>
    </row>
    <row r="363" spans="1:6">
      <c r="A363">
        <v>24</v>
      </c>
      <c r="B363">
        <v>0.338820195842433</v>
      </c>
      <c r="C363">
        <v>88.378378378378301</v>
      </c>
      <c r="D363">
        <v>0.51132664394378602</v>
      </c>
      <c r="E363">
        <v>81.099999999999994</v>
      </c>
      <c r="F363">
        <v>157.02292656898399</v>
      </c>
    </row>
    <row r="364" spans="1:6">
      <c r="A364">
        <v>25</v>
      </c>
      <c r="B364">
        <v>0.32102182604171098</v>
      </c>
      <c r="C364">
        <v>88.648648648648603</v>
      </c>
      <c r="D364">
        <v>0.494262986421585</v>
      </c>
      <c r="E364">
        <v>82.6</v>
      </c>
      <c r="F364">
        <v>157.06284475326501</v>
      </c>
    </row>
    <row r="365" spans="1:6">
      <c r="A365">
        <v>26</v>
      </c>
      <c r="B365">
        <v>0.29656933256097701</v>
      </c>
      <c r="C365">
        <v>90.540540540540505</v>
      </c>
      <c r="D365">
        <v>0.52220344299077903</v>
      </c>
      <c r="E365">
        <v>82.5</v>
      </c>
      <c r="F365">
        <v>157.023799657821</v>
      </c>
    </row>
    <row r="366" spans="1:6">
      <c r="A366">
        <v>27</v>
      </c>
      <c r="B366">
        <v>0.292296510934829</v>
      </c>
      <c r="C366">
        <v>90.540540540540505</v>
      </c>
      <c r="D366">
        <v>0.52798118197917898</v>
      </c>
      <c r="E366">
        <v>83.6</v>
      </c>
      <c r="F366">
        <v>157.07979536056499</v>
      </c>
    </row>
    <row r="367" spans="1:6">
      <c r="A367">
        <v>28</v>
      </c>
      <c r="B367">
        <v>0.30937013239473898</v>
      </c>
      <c r="C367">
        <v>89.189189189189193</v>
      </c>
      <c r="D367">
        <v>0.52572944462299298</v>
      </c>
      <c r="E367">
        <v>83.1</v>
      </c>
      <c r="F367">
        <v>157.08285617828301</v>
      </c>
    </row>
    <row r="368" spans="1:6">
      <c r="A368">
        <v>29</v>
      </c>
      <c r="B368">
        <v>0.29073487600764703</v>
      </c>
      <c r="C368">
        <v>90.810810810810807</v>
      </c>
      <c r="D368">
        <v>0.52064502763748099</v>
      </c>
      <c r="E368">
        <v>82.2</v>
      </c>
      <c r="F368">
        <v>157.02467346191401</v>
      </c>
    </row>
    <row r="369" spans="1:6">
      <c r="A369">
        <v>30</v>
      </c>
      <c r="B369">
        <v>0.281241322530282</v>
      </c>
      <c r="C369">
        <v>91.081081081080995</v>
      </c>
      <c r="D369">
        <v>0.54132904410362204</v>
      </c>
      <c r="E369">
        <v>82.5</v>
      </c>
      <c r="F369">
        <v>157.06148290634101</v>
      </c>
    </row>
    <row r="370" spans="1:6">
      <c r="A370">
        <v>31</v>
      </c>
      <c r="B370">
        <v>0.31162864904145898</v>
      </c>
      <c r="C370">
        <v>89.729729729729698</v>
      </c>
      <c r="D370">
        <v>0.54650680458545597</v>
      </c>
      <c r="E370">
        <v>82.1</v>
      </c>
      <c r="F370">
        <v>157.03334879875101</v>
      </c>
    </row>
    <row r="371" spans="1:6">
      <c r="A371">
        <v>32</v>
      </c>
      <c r="B371">
        <v>0.30050560977007801</v>
      </c>
      <c r="C371">
        <v>89.729729729729698</v>
      </c>
      <c r="D371">
        <v>0.52189145600795706</v>
      </c>
      <c r="E371">
        <v>83.3</v>
      </c>
      <c r="F371">
        <v>157.032964229583</v>
      </c>
    </row>
    <row r="372" spans="1:6">
      <c r="A372">
        <v>33</v>
      </c>
      <c r="B372">
        <v>0.29369997076086002</v>
      </c>
      <c r="C372">
        <v>90.270270270270203</v>
      </c>
      <c r="D372">
        <v>0.51109153556823705</v>
      </c>
      <c r="E372">
        <v>82.4</v>
      </c>
      <c r="F372">
        <v>157.174628019332</v>
      </c>
    </row>
    <row r="373" spans="1:6">
      <c r="A373">
        <v>34</v>
      </c>
      <c r="B373">
        <v>0.29217349822456701</v>
      </c>
      <c r="C373">
        <v>89.729729729729698</v>
      </c>
      <c r="D373">
        <v>0.52475371491908995</v>
      </c>
      <c r="E373">
        <v>81.3</v>
      </c>
      <c r="F373">
        <v>157.133032560348</v>
      </c>
    </row>
    <row r="374" spans="1:6">
      <c r="A374">
        <v>35</v>
      </c>
      <c r="B374">
        <v>0.29423613548278799</v>
      </c>
      <c r="C374">
        <v>90.270270270270203</v>
      </c>
      <c r="D374">
        <v>0.53716997456550597</v>
      </c>
      <c r="E374">
        <v>80.5</v>
      </c>
      <c r="F374">
        <v>157.07025194168</v>
      </c>
    </row>
    <row r="375" spans="1:6">
      <c r="A375">
        <v>36</v>
      </c>
      <c r="B375">
        <v>0.28663383400117998</v>
      </c>
      <c r="C375">
        <v>89.729729729729698</v>
      </c>
      <c r="D375">
        <v>0.49855995368957501</v>
      </c>
      <c r="E375">
        <v>83.5</v>
      </c>
      <c r="F375">
        <v>157.05750012397701</v>
      </c>
    </row>
    <row r="376" spans="1:6">
      <c r="A376">
        <v>37</v>
      </c>
      <c r="B376">
        <v>0.281921523003964</v>
      </c>
      <c r="C376">
        <v>89.189189189189193</v>
      </c>
      <c r="D376">
        <v>0.50672453260421702</v>
      </c>
      <c r="E376">
        <v>82.9</v>
      </c>
      <c r="F376">
        <v>157.052047014236</v>
      </c>
    </row>
    <row r="377" spans="1:6">
      <c r="A377">
        <v>38</v>
      </c>
      <c r="B377">
        <v>0.29580076610719802</v>
      </c>
      <c r="C377">
        <v>89.189189189189193</v>
      </c>
      <c r="D377">
        <v>0.56752216577529901</v>
      </c>
      <c r="E377">
        <v>82.7</v>
      </c>
      <c r="F377">
        <v>157.042116403579</v>
      </c>
    </row>
    <row r="378" spans="1:6">
      <c r="A378">
        <v>39</v>
      </c>
      <c r="B378">
        <v>0.28933337572458601</v>
      </c>
      <c r="C378">
        <v>89.729729729729698</v>
      </c>
      <c r="D378">
        <v>0.53958260869979802</v>
      </c>
      <c r="E378">
        <v>83.1</v>
      </c>
      <c r="F378">
        <v>157.07952094077999</v>
      </c>
    </row>
    <row r="379" spans="1:6">
      <c r="A379">
        <v>40</v>
      </c>
      <c r="B379">
        <v>0.26791921999003399</v>
      </c>
      <c r="C379">
        <v>90.810810810810807</v>
      </c>
      <c r="D379">
        <v>0.53216006326675402</v>
      </c>
      <c r="E379">
        <v>81.8</v>
      </c>
      <c r="F379">
        <v>157.031288146972</v>
      </c>
    </row>
    <row r="380" spans="1:6">
      <c r="A380">
        <v>41</v>
      </c>
      <c r="B380">
        <v>0.27474065294136801</v>
      </c>
      <c r="C380">
        <v>90.540540540540505</v>
      </c>
      <c r="D380">
        <v>0.52949674963951099</v>
      </c>
      <c r="E380">
        <v>83.2</v>
      </c>
      <c r="F380">
        <v>157.01524615287701</v>
      </c>
    </row>
    <row r="381" spans="1:6">
      <c r="A381">
        <v>42</v>
      </c>
      <c r="B381">
        <v>0.30165957840713198</v>
      </c>
      <c r="C381">
        <v>88.648648648648603</v>
      </c>
      <c r="D381">
        <v>0.51358366948366097</v>
      </c>
      <c r="E381">
        <v>83.1</v>
      </c>
      <c r="F381">
        <v>157.043796300888</v>
      </c>
    </row>
    <row r="382" spans="1:6">
      <c r="A382">
        <v>43</v>
      </c>
      <c r="B382">
        <v>0.303469657897949</v>
      </c>
      <c r="C382">
        <v>89.459459459459396</v>
      </c>
      <c r="D382">
        <v>0.574506816625595</v>
      </c>
      <c r="E382">
        <v>80.099999999999994</v>
      </c>
      <c r="F382">
        <v>157.06783699989299</v>
      </c>
    </row>
    <row r="383" spans="1:6">
      <c r="A383">
        <v>44</v>
      </c>
      <c r="B383">
        <v>0.30237128412401298</v>
      </c>
      <c r="C383">
        <v>90</v>
      </c>
      <c r="D383">
        <v>0.53219936817884395</v>
      </c>
      <c r="E383">
        <v>82.9</v>
      </c>
      <c r="F383">
        <v>157.25606560707001</v>
      </c>
    </row>
    <row r="384" spans="1:6">
      <c r="A384">
        <v>45</v>
      </c>
      <c r="B384">
        <v>0.28125529418120498</v>
      </c>
      <c r="C384">
        <v>89.729729729729698</v>
      </c>
      <c r="D384">
        <v>0.53143056964874202</v>
      </c>
      <c r="E384">
        <v>82.5</v>
      </c>
      <c r="F384">
        <v>157.05365920066799</v>
      </c>
    </row>
    <row r="385" spans="1:6">
      <c r="A385">
        <v>46</v>
      </c>
      <c r="B385">
        <v>0.28641731513513102</v>
      </c>
      <c r="C385">
        <v>88.918918918918905</v>
      </c>
      <c r="D385">
        <v>0.52154860484599996</v>
      </c>
      <c r="E385">
        <v>82</v>
      </c>
      <c r="F385">
        <v>157.09359669685301</v>
      </c>
    </row>
    <row r="386" spans="1:6">
      <c r="A386">
        <v>47</v>
      </c>
      <c r="B386">
        <v>0.29590584716281298</v>
      </c>
      <c r="C386">
        <v>89.459459459459396</v>
      </c>
      <c r="D386">
        <v>0.55507837653160097</v>
      </c>
      <c r="E386">
        <v>80.8</v>
      </c>
      <c r="F386">
        <v>157.039954662323</v>
      </c>
    </row>
    <row r="387" spans="1:6">
      <c r="A387">
        <v>48</v>
      </c>
      <c r="B387">
        <v>0.29345759733303101</v>
      </c>
      <c r="C387">
        <v>90</v>
      </c>
      <c r="D387">
        <v>0.53588552200794204</v>
      </c>
      <c r="E387">
        <v>82.9</v>
      </c>
      <c r="F387">
        <v>157.05619144439601</v>
      </c>
    </row>
    <row r="388" spans="1:6">
      <c r="A388">
        <v>49</v>
      </c>
      <c r="B388">
        <v>0.30378299403834902</v>
      </c>
      <c r="C388">
        <v>88.918918918918905</v>
      </c>
      <c r="D388">
        <v>0.53712963211536402</v>
      </c>
      <c r="E388">
        <v>81.3</v>
      </c>
      <c r="F388">
        <v>157.05792450904801</v>
      </c>
    </row>
    <row r="389" spans="1:6">
      <c r="A389">
        <v>50</v>
      </c>
      <c r="B389">
        <v>0.31167095964019298</v>
      </c>
      <c r="C389">
        <v>89.459459459459396</v>
      </c>
      <c r="D389">
        <v>0.52575151431560496</v>
      </c>
      <c r="E389">
        <v>83</v>
      </c>
      <c r="F389">
        <v>157.07488679885799</v>
      </c>
    </row>
    <row r="390" spans="1:6">
      <c r="A390">
        <v>51</v>
      </c>
      <c r="B390">
        <v>0.29587261902319401</v>
      </c>
      <c r="C390">
        <v>89.729729729729698</v>
      </c>
      <c r="D390">
        <v>0.50305844330787597</v>
      </c>
      <c r="E390">
        <v>81.400000000000006</v>
      </c>
      <c r="F390">
        <v>157.03526878356899</v>
      </c>
    </row>
    <row r="391" spans="1:6">
      <c r="A391">
        <v>52</v>
      </c>
      <c r="B391">
        <v>0.276295204420347</v>
      </c>
      <c r="C391">
        <v>90.540540540540505</v>
      </c>
      <c r="D391">
        <v>0.48293554973602199</v>
      </c>
      <c r="E391">
        <v>83</v>
      </c>
      <c r="F391">
        <v>157.029717683792</v>
      </c>
    </row>
    <row r="392" spans="1:6">
      <c r="A392">
        <v>53</v>
      </c>
      <c r="B392">
        <v>0.27364717560845397</v>
      </c>
      <c r="C392">
        <v>91.081081081080995</v>
      </c>
      <c r="D392">
        <v>0.50068424606323203</v>
      </c>
      <c r="E392">
        <v>82.4</v>
      </c>
      <c r="F392">
        <v>157.063606262207</v>
      </c>
    </row>
    <row r="393" spans="1:6">
      <c r="A393">
        <v>54</v>
      </c>
      <c r="B393">
        <v>0.28328281125506799</v>
      </c>
      <c r="C393">
        <v>89.459459459459396</v>
      </c>
      <c r="D393">
        <v>0.51620980966091101</v>
      </c>
      <c r="E393">
        <v>82.9</v>
      </c>
      <c r="F393">
        <v>157.054406881332</v>
      </c>
    </row>
    <row r="394" spans="1:6">
      <c r="A394">
        <v>55</v>
      </c>
      <c r="B394">
        <v>0.27686006587904799</v>
      </c>
      <c r="C394">
        <v>90.270270270270203</v>
      </c>
      <c r="D394">
        <v>0.51228424239158599</v>
      </c>
      <c r="E394">
        <v>81.5</v>
      </c>
      <c r="F394">
        <v>157.06398034095699</v>
      </c>
    </row>
    <row r="395" spans="1:6">
      <c r="A395">
        <v>56</v>
      </c>
      <c r="B395">
        <v>0.288611417203336</v>
      </c>
      <c r="C395">
        <v>89.729729729729698</v>
      </c>
      <c r="D395">
        <v>0.48554833209514597</v>
      </c>
      <c r="E395">
        <v>83.1</v>
      </c>
      <c r="F395">
        <v>157.03054547309799</v>
      </c>
    </row>
    <row r="396" spans="1:6">
      <c r="A396">
        <v>57</v>
      </c>
      <c r="B396">
        <v>0.280444713540979</v>
      </c>
      <c r="C396">
        <v>88.648648648648603</v>
      </c>
      <c r="D396">
        <v>0.51854649662971497</v>
      </c>
      <c r="E396">
        <v>82</v>
      </c>
      <c r="F396">
        <v>157.11912322044299</v>
      </c>
    </row>
    <row r="397" spans="1:6">
      <c r="A397">
        <v>58</v>
      </c>
      <c r="B397">
        <v>0.279093702902665</v>
      </c>
      <c r="C397">
        <v>90.270270270270203</v>
      </c>
      <c r="D397">
        <v>0.49206276023387902</v>
      </c>
      <c r="E397">
        <v>83.3</v>
      </c>
      <c r="F397">
        <v>157.058116197586</v>
      </c>
    </row>
    <row r="398" spans="1:6">
      <c r="A398">
        <v>59</v>
      </c>
      <c r="B398">
        <v>0.28947859422580602</v>
      </c>
      <c r="C398">
        <v>91.081081081080995</v>
      </c>
      <c r="D398">
        <v>0.50052345478534699</v>
      </c>
      <c r="E398">
        <v>82.5</v>
      </c>
      <c r="F398">
        <v>157.044259548187</v>
      </c>
    </row>
    <row r="399" spans="1:6">
      <c r="A399">
        <v>60</v>
      </c>
      <c r="B399">
        <v>0.27296848168244198</v>
      </c>
      <c r="C399">
        <v>90.270270270270203</v>
      </c>
      <c r="D399">
        <v>0.52686281383037503</v>
      </c>
      <c r="E399">
        <v>82.8</v>
      </c>
      <c r="F399">
        <v>157.08164167404101</v>
      </c>
    </row>
    <row r="400" spans="1:6">
      <c r="A400">
        <v>61</v>
      </c>
      <c r="B400">
        <v>0.31138167929004901</v>
      </c>
      <c r="C400">
        <v>90.540540540540505</v>
      </c>
      <c r="D400">
        <v>0.50894615501165297</v>
      </c>
      <c r="E400">
        <v>83.2</v>
      </c>
      <c r="F400">
        <v>157.03627014160099</v>
      </c>
    </row>
    <row r="401" spans="1:6">
      <c r="A401">
        <v>62</v>
      </c>
      <c r="B401">
        <v>0.28523864778312402</v>
      </c>
      <c r="C401">
        <v>90.810810810810807</v>
      </c>
      <c r="D401">
        <v>0.52544814932346295</v>
      </c>
      <c r="E401">
        <v>83.2</v>
      </c>
      <c r="F401">
        <v>157.04467296600299</v>
      </c>
    </row>
    <row r="402" spans="1:6">
      <c r="A402">
        <v>63</v>
      </c>
      <c r="B402">
        <v>0.272599982087676</v>
      </c>
      <c r="C402">
        <v>89.459459459459396</v>
      </c>
      <c r="D402">
        <v>0.50618513870239201</v>
      </c>
      <c r="E402">
        <v>83.1</v>
      </c>
      <c r="F402">
        <v>157.123348712921</v>
      </c>
    </row>
    <row r="403" spans="1:6">
      <c r="A403">
        <v>64</v>
      </c>
      <c r="B403">
        <v>0.28799122346414102</v>
      </c>
      <c r="C403">
        <v>89.729729729729698</v>
      </c>
      <c r="D403">
        <v>0.50185212910175303</v>
      </c>
      <c r="E403">
        <v>82.8</v>
      </c>
      <c r="F403">
        <v>157.04005169868401</v>
      </c>
    </row>
    <row r="404" spans="1:6">
      <c r="A404">
        <v>65</v>
      </c>
      <c r="B404">
        <v>0.29644699805491598</v>
      </c>
      <c r="C404">
        <v>88.918918918918905</v>
      </c>
      <c r="D404">
        <v>0.52011912131309501</v>
      </c>
      <c r="E404">
        <v>82.7</v>
      </c>
      <c r="F404">
        <v>157.01665520668001</v>
      </c>
    </row>
    <row r="405" spans="1:6">
      <c r="A405">
        <v>66</v>
      </c>
      <c r="B405">
        <v>0.28137750818922702</v>
      </c>
      <c r="C405">
        <v>90.810810810810807</v>
      </c>
      <c r="D405">
        <v>0.49953742337226797</v>
      </c>
      <c r="E405">
        <v>83.3</v>
      </c>
      <c r="F405">
        <v>157.11387300491299</v>
      </c>
    </row>
    <row r="406" spans="1:6">
      <c r="A406">
        <v>67</v>
      </c>
      <c r="B406">
        <v>0.27937413437946401</v>
      </c>
      <c r="C406">
        <v>90</v>
      </c>
      <c r="D406">
        <v>0.50847661328315696</v>
      </c>
      <c r="E406">
        <v>83.6</v>
      </c>
      <c r="F406">
        <v>157.30178952217099</v>
      </c>
    </row>
    <row r="407" spans="1:6">
      <c r="A407">
        <v>68</v>
      </c>
      <c r="B407">
        <v>0.27725981377266501</v>
      </c>
      <c r="C407">
        <v>90.270270270270203</v>
      </c>
      <c r="D407">
        <v>0.493071672201156</v>
      </c>
      <c r="E407">
        <v>83.1</v>
      </c>
      <c r="F407">
        <v>157.04806852340599</v>
      </c>
    </row>
    <row r="408" spans="1:6">
      <c r="A408">
        <v>69</v>
      </c>
      <c r="B408">
        <v>0.26994473064267899</v>
      </c>
      <c r="C408">
        <v>90.540540540540505</v>
      </c>
      <c r="D408">
        <v>0.49967870557308097</v>
      </c>
      <c r="E408">
        <v>83.9</v>
      </c>
      <c r="F408">
        <v>157.02566766738801</v>
      </c>
    </row>
    <row r="409" spans="1:6">
      <c r="A409">
        <v>70</v>
      </c>
      <c r="B409">
        <v>0.27867922444601301</v>
      </c>
      <c r="C409">
        <v>90.540540540540505</v>
      </c>
      <c r="D409">
        <v>0.49155330288410098</v>
      </c>
      <c r="E409">
        <v>82.7</v>
      </c>
      <c r="F409">
        <v>157.02259969711301</v>
      </c>
    </row>
    <row r="410" spans="1:6">
      <c r="A410">
        <v>71</v>
      </c>
      <c r="B410">
        <v>0.28508098286551398</v>
      </c>
      <c r="C410">
        <v>90.540540540540505</v>
      </c>
      <c r="D410">
        <v>0.49985975813865602</v>
      </c>
      <c r="E410">
        <v>83.1</v>
      </c>
      <c r="F410">
        <v>157.12370896339399</v>
      </c>
    </row>
    <row r="411" spans="1:6">
      <c r="A411">
        <v>72</v>
      </c>
      <c r="B411">
        <v>0.29043918203663099</v>
      </c>
      <c r="C411">
        <v>90.540540540540505</v>
      </c>
      <c r="D411">
        <v>0.53378851199150001</v>
      </c>
      <c r="E411">
        <v>82.3</v>
      </c>
      <c r="F411">
        <v>156.997699737548</v>
      </c>
    </row>
    <row r="412" spans="1:6">
      <c r="A412">
        <v>73</v>
      </c>
      <c r="B412">
        <v>0.29401537163837499</v>
      </c>
      <c r="C412">
        <v>91.081081081080995</v>
      </c>
      <c r="D412">
        <v>0.51008531367778698</v>
      </c>
      <c r="E412">
        <v>83.1</v>
      </c>
      <c r="F412">
        <v>157.04672336578301</v>
      </c>
    </row>
    <row r="413" spans="1:6">
      <c r="A413">
        <v>74</v>
      </c>
      <c r="B413">
        <v>0.27655876778267502</v>
      </c>
      <c r="C413">
        <v>90.540540540540505</v>
      </c>
      <c r="D413">
        <v>0.51756193149089802</v>
      </c>
      <c r="E413">
        <v>82.2</v>
      </c>
      <c r="F413">
        <v>157.04134798049901</v>
      </c>
    </row>
    <row r="414" spans="1:6">
      <c r="A414">
        <v>75</v>
      </c>
      <c r="B414">
        <v>0.28777354069658201</v>
      </c>
      <c r="C414">
        <v>88.918918918918905</v>
      </c>
      <c r="D414">
        <v>0.51711720275878903</v>
      </c>
      <c r="E414">
        <v>82.8</v>
      </c>
      <c r="F414">
        <v>157.06029987335199</v>
      </c>
    </row>
    <row r="415" spans="1:6">
      <c r="A415">
        <v>76</v>
      </c>
      <c r="B415">
        <v>0.29377733581774901</v>
      </c>
      <c r="C415">
        <v>90.270270270270203</v>
      </c>
      <c r="D415">
        <v>0.49008973395824401</v>
      </c>
      <c r="E415">
        <v>83.3</v>
      </c>
      <c r="F415">
        <v>157.112830162048</v>
      </c>
    </row>
    <row r="416" spans="1:6">
      <c r="A416">
        <v>77</v>
      </c>
      <c r="B416">
        <v>0.25989757228541999</v>
      </c>
      <c r="C416">
        <v>91.351351351351298</v>
      </c>
      <c r="D416">
        <v>0.50521727335453004</v>
      </c>
      <c r="E416">
        <v>83.8</v>
      </c>
      <c r="F416">
        <v>157.070019483566</v>
      </c>
    </row>
    <row r="417" spans="1:6">
      <c r="A417">
        <v>78</v>
      </c>
      <c r="B417">
        <v>0.261271170667699</v>
      </c>
      <c r="C417">
        <v>91.6216216216216</v>
      </c>
      <c r="D417">
        <v>0.52284516775608003</v>
      </c>
      <c r="E417">
        <v>83.1</v>
      </c>
      <c r="F417">
        <v>156.99556422233499</v>
      </c>
    </row>
    <row r="418" spans="1:6">
      <c r="A418">
        <v>79</v>
      </c>
      <c r="B418">
        <v>0.29229507704038798</v>
      </c>
      <c r="C418">
        <v>88.378378378378301</v>
      </c>
      <c r="D418">
        <v>0.51161085045337595</v>
      </c>
      <c r="E418">
        <v>82.6</v>
      </c>
      <c r="F418">
        <v>157.043006896972</v>
      </c>
    </row>
    <row r="419" spans="1:6">
      <c r="A419">
        <v>80</v>
      </c>
      <c r="B419">
        <v>0.28564489564380102</v>
      </c>
      <c r="C419">
        <v>90.810810810810807</v>
      </c>
      <c r="D419">
        <v>0.51251706880331005</v>
      </c>
      <c r="E419">
        <v>82.4</v>
      </c>
      <c r="F419">
        <v>157.10699319839401</v>
      </c>
    </row>
    <row r="420" spans="1:6">
      <c r="A420">
        <v>81</v>
      </c>
      <c r="B420">
        <v>0.28138139521753402</v>
      </c>
      <c r="C420">
        <v>90.270270270270203</v>
      </c>
      <c r="D420">
        <v>0.53608294183015803</v>
      </c>
      <c r="E420">
        <v>81.8</v>
      </c>
      <c r="F420">
        <v>157.05050802230801</v>
      </c>
    </row>
    <row r="421" spans="1:6">
      <c r="A421">
        <v>82</v>
      </c>
      <c r="B421">
        <v>0.29999407578158999</v>
      </c>
      <c r="C421">
        <v>89.459459459459396</v>
      </c>
      <c r="D421">
        <v>0.511620824098587</v>
      </c>
      <c r="E421">
        <v>83.1</v>
      </c>
      <c r="F421">
        <v>157.00411963462801</v>
      </c>
    </row>
    <row r="422" spans="1:6">
      <c r="A422">
        <v>83</v>
      </c>
      <c r="B422">
        <v>0.28169506965456698</v>
      </c>
      <c r="C422">
        <v>89.459459459459396</v>
      </c>
      <c r="D422">
        <v>0.51790771770477295</v>
      </c>
      <c r="E422">
        <v>82.2</v>
      </c>
      <c r="F422">
        <v>157.04486536979601</v>
      </c>
    </row>
    <row r="423" spans="1:6">
      <c r="A423">
        <v>84</v>
      </c>
      <c r="B423">
        <v>0.27019563623376702</v>
      </c>
      <c r="C423">
        <v>90.270270270270203</v>
      </c>
      <c r="D423">
        <v>0.49476608222723001</v>
      </c>
      <c r="E423">
        <v>83.5</v>
      </c>
      <c r="F423">
        <v>157.111793279647</v>
      </c>
    </row>
    <row r="424" spans="1:6">
      <c r="A424">
        <v>85</v>
      </c>
      <c r="B424">
        <v>0.28434666846249501</v>
      </c>
      <c r="C424">
        <v>89.459459459459396</v>
      </c>
      <c r="D424">
        <v>0.52674802422523503</v>
      </c>
      <c r="E424">
        <v>82.9</v>
      </c>
      <c r="F424">
        <v>157.100795507431</v>
      </c>
    </row>
    <row r="425" spans="1:6">
      <c r="A425">
        <v>86</v>
      </c>
      <c r="B425">
        <v>0.27688048626925399</v>
      </c>
      <c r="C425">
        <v>89.729729729729698</v>
      </c>
      <c r="D425">
        <v>0.49886936485767303</v>
      </c>
      <c r="E425">
        <v>83.5</v>
      </c>
      <c r="F425">
        <v>157.093846559524</v>
      </c>
    </row>
    <row r="426" spans="1:6">
      <c r="A426">
        <v>87</v>
      </c>
      <c r="B426">
        <v>0.28632855624765902</v>
      </c>
      <c r="C426">
        <v>89.459459459459396</v>
      </c>
      <c r="D426">
        <v>0.50080407881736699</v>
      </c>
      <c r="E426">
        <v>82.4</v>
      </c>
      <c r="F426">
        <v>157.031773805618</v>
      </c>
    </row>
    <row r="427" spans="1:6">
      <c r="A427">
        <v>88</v>
      </c>
      <c r="B427">
        <v>0.28393211525839701</v>
      </c>
      <c r="C427">
        <v>88.918918918918905</v>
      </c>
      <c r="D427">
        <v>0.52253069949149999</v>
      </c>
      <c r="E427">
        <v>82</v>
      </c>
      <c r="F427">
        <v>157.04840922355601</v>
      </c>
    </row>
    <row r="428" spans="1:6">
      <c r="A428">
        <v>89</v>
      </c>
      <c r="B428">
        <v>0.27596935645954002</v>
      </c>
      <c r="C428">
        <v>89.729729729729698</v>
      </c>
      <c r="D428">
        <v>0.55568089210987004</v>
      </c>
      <c r="E428">
        <v>81.5</v>
      </c>
      <c r="F428">
        <v>157.216611385345</v>
      </c>
    </row>
    <row r="429" spans="1:6">
      <c r="A429">
        <v>90</v>
      </c>
      <c r="B429">
        <v>0.27939405795690098</v>
      </c>
      <c r="C429">
        <v>90</v>
      </c>
      <c r="D429">
        <v>0.51933804655075</v>
      </c>
      <c r="E429">
        <v>82.7</v>
      </c>
      <c r="F429">
        <v>157.25698447227401</v>
      </c>
    </row>
    <row r="430" spans="1:6">
      <c r="A430">
        <v>91</v>
      </c>
      <c r="B430">
        <v>0.28047653307785803</v>
      </c>
      <c r="C430">
        <v>88.648648648648603</v>
      </c>
      <c r="D430">
        <v>0.51093105006217898</v>
      </c>
      <c r="E430">
        <v>83.1</v>
      </c>
      <c r="F430">
        <v>157.035160779953</v>
      </c>
    </row>
    <row r="431" spans="1:6">
      <c r="A431">
        <v>92</v>
      </c>
      <c r="B431">
        <v>0.28629197526622402</v>
      </c>
      <c r="C431">
        <v>90.540540540540505</v>
      </c>
      <c r="D431">
        <v>0.52114968085289004</v>
      </c>
      <c r="E431">
        <v>82</v>
      </c>
      <c r="F431">
        <v>157.01831364631599</v>
      </c>
    </row>
    <row r="432" spans="1:6">
      <c r="A432">
        <v>93</v>
      </c>
      <c r="B432">
        <v>0.27767739553709198</v>
      </c>
      <c r="C432">
        <v>89.729729729729698</v>
      </c>
      <c r="D432">
        <v>0.50520677292346905</v>
      </c>
      <c r="E432">
        <v>83.3</v>
      </c>
      <c r="F432">
        <v>157.079205274581</v>
      </c>
    </row>
    <row r="433" spans="1:6">
      <c r="A433">
        <v>94</v>
      </c>
      <c r="B433">
        <v>0.27101435596878398</v>
      </c>
      <c r="C433">
        <v>90.540540540540505</v>
      </c>
      <c r="D433">
        <v>0.50476130223274196</v>
      </c>
      <c r="E433">
        <v>83.6</v>
      </c>
      <c r="F433">
        <v>157.16226673126201</v>
      </c>
    </row>
    <row r="434" spans="1:6">
      <c r="A434">
        <v>95</v>
      </c>
      <c r="B434">
        <v>0.27767763588879502</v>
      </c>
      <c r="C434">
        <v>89.189189189189193</v>
      </c>
      <c r="D434">
        <v>0.523452010035514</v>
      </c>
      <c r="E434">
        <v>83.3</v>
      </c>
      <c r="F434">
        <v>157.06825590133599</v>
      </c>
    </row>
    <row r="435" spans="1:6">
      <c r="A435">
        <v>96</v>
      </c>
      <c r="B435">
        <v>0.291671950430483</v>
      </c>
      <c r="C435">
        <v>89.459459459459396</v>
      </c>
      <c r="D435">
        <v>0.49413077461719501</v>
      </c>
      <c r="E435">
        <v>82.2</v>
      </c>
      <c r="F435">
        <v>157.07303023338301</v>
      </c>
    </row>
    <row r="436" spans="1:6">
      <c r="A436">
        <v>97</v>
      </c>
      <c r="B436">
        <v>0.28039293836902901</v>
      </c>
      <c r="C436">
        <v>90.540540540540505</v>
      </c>
      <c r="D436">
        <v>0.52681398844718896</v>
      </c>
      <c r="E436">
        <v>82.1</v>
      </c>
      <c r="F436">
        <v>157.015681743621</v>
      </c>
    </row>
    <row r="437" spans="1:6">
      <c r="A437">
        <v>98</v>
      </c>
      <c r="B437">
        <v>0.29973821446702198</v>
      </c>
      <c r="C437">
        <v>90</v>
      </c>
      <c r="D437">
        <v>0.53433004254102701</v>
      </c>
      <c r="E437">
        <v>82.8</v>
      </c>
      <c r="F437">
        <v>157.01945233345</v>
      </c>
    </row>
    <row r="438" spans="1:6">
      <c r="A438">
        <v>99</v>
      </c>
      <c r="B438">
        <v>0.28676928120690398</v>
      </c>
      <c r="C438">
        <v>91.081081081080995</v>
      </c>
      <c r="D438">
        <v>0.49690636551380102</v>
      </c>
      <c r="E438">
        <v>83.3</v>
      </c>
      <c r="F438">
        <v>156.989646673202</v>
      </c>
    </row>
    <row r="439" spans="1:6">
      <c r="A439">
        <v>100</v>
      </c>
      <c r="B439">
        <v>0.269353804717192</v>
      </c>
      <c r="C439">
        <v>90.810810810810807</v>
      </c>
      <c r="D439">
        <v>0.49825961899757298</v>
      </c>
      <c r="E439">
        <v>82.4</v>
      </c>
      <c r="F439">
        <v>157.07270002365101</v>
      </c>
    </row>
    <row r="440" spans="1:6">
      <c r="A440">
        <v>101</v>
      </c>
      <c r="B440">
        <v>0.28281313664204299</v>
      </c>
      <c r="C440">
        <v>88.918918918918905</v>
      </c>
      <c r="D440">
        <v>0.50447149813175196</v>
      </c>
      <c r="E440">
        <v>83.1</v>
      </c>
      <c r="F440">
        <v>157.13211584091101</v>
      </c>
    </row>
    <row r="441" spans="1:6">
      <c r="A441">
        <v>102</v>
      </c>
      <c r="B441">
        <v>0.27661428000475902</v>
      </c>
      <c r="C441">
        <v>90.270270270270203</v>
      </c>
      <c r="D441">
        <v>0.51075933581590605</v>
      </c>
      <c r="E441">
        <v>83.2</v>
      </c>
      <c r="F441">
        <v>157.10334849357599</v>
      </c>
    </row>
    <row r="442" spans="1:6">
      <c r="A442">
        <v>103</v>
      </c>
      <c r="B442">
        <v>0.27322078588846499</v>
      </c>
      <c r="C442">
        <v>90</v>
      </c>
      <c r="D442">
        <v>0.50831907343864402</v>
      </c>
      <c r="E442">
        <v>82.8</v>
      </c>
      <c r="F442">
        <v>157.06919622421199</v>
      </c>
    </row>
    <row r="443" spans="1:6">
      <c r="A443">
        <v>104</v>
      </c>
      <c r="B443">
        <v>0.31127020249495602</v>
      </c>
      <c r="C443">
        <v>89.729729729729698</v>
      </c>
      <c r="D443">
        <v>0.51221438002586295</v>
      </c>
      <c r="E443">
        <v>82.9</v>
      </c>
      <c r="F443">
        <v>157.11492943763699</v>
      </c>
    </row>
    <row r="444" spans="1:6">
      <c r="A444">
        <v>105</v>
      </c>
      <c r="B444">
        <v>0.28353412521852001</v>
      </c>
      <c r="C444">
        <v>89.729729729729698</v>
      </c>
      <c r="D444">
        <v>0.50727590727806005</v>
      </c>
      <c r="E444">
        <v>83.5</v>
      </c>
      <c r="F444">
        <v>157.09790945053101</v>
      </c>
    </row>
    <row r="445" spans="1:6">
      <c r="A445">
        <v>106</v>
      </c>
      <c r="B445">
        <v>0.29035931277919402</v>
      </c>
      <c r="C445">
        <v>90.810810810810807</v>
      </c>
      <c r="D445">
        <v>0.53506379723548803</v>
      </c>
      <c r="E445">
        <v>82.8</v>
      </c>
      <c r="F445">
        <v>157.01730084419199</v>
      </c>
    </row>
    <row r="446" spans="1:6">
      <c r="A446">
        <v>107</v>
      </c>
      <c r="B446">
        <v>0.27010898396775501</v>
      </c>
      <c r="C446">
        <v>91.081081081080995</v>
      </c>
      <c r="D446">
        <v>0.50443358719348896</v>
      </c>
      <c r="E446">
        <v>82.5</v>
      </c>
      <c r="F446">
        <v>157.06897234916599</v>
      </c>
    </row>
    <row r="447" spans="1:6">
      <c r="A447">
        <v>108</v>
      </c>
      <c r="B447">
        <v>0.278429945095165</v>
      </c>
      <c r="C447">
        <v>90.540540540540505</v>
      </c>
      <c r="D447">
        <v>0.51414679288864096</v>
      </c>
      <c r="E447">
        <v>82.7</v>
      </c>
      <c r="F447">
        <v>157.045886993408</v>
      </c>
    </row>
    <row r="448" spans="1:6">
      <c r="A448">
        <v>109</v>
      </c>
      <c r="B448">
        <v>0.27573211176975299</v>
      </c>
      <c r="C448">
        <v>90.540540540540505</v>
      </c>
      <c r="D448">
        <v>0.50396512806415505</v>
      </c>
      <c r="E448">
        <v>82.6</v>
      </c>
      <c r="F448">
        <v>157.06088733672999</v>
      </c>
    </row>
    <row r="449" spans="1:6">
      <c r="A449">
        <v>110</v>
      </c>
      <c r="B449">
        <v>0.28393315366796501</v>
      </c>
      <c r="C449">
        <v>91.081081081080995</v>
      </c>
      <c r="D449">
        <v>0.50911188626289305</v>
      </c>
      <c r="E449">
        <v>82.8</v>
      </c>
      <c r="F449">
        <v>157.213432788848</v>
      </c>
    </row>
    <row r="450" spans="1:6">
      <c r="A450">
        <v>111</v>
      </c>
      <c r="B450">
        <v>0.27980882799303203</v>
      </c>
      <c r="C450">
        <v>90</v>
      </c>
      <c r="D450">
        <v>0.51982612025737696</v>
      </c>
      <c r="E450">
        <v>83.5</v>
      </c>
      <c r="F450">
        <v>157.04720306396399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/>
  <sheetData>
    <row r="1" spans="1:11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>
      <c r="A12" t="s">
        <v>313</v>
      </c>
    </row>
    <row r="13" spans="1:11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/>
  <sheetData>
    <row r="1" spans="1:40">
      <c r="A1" t="s">
        <v>239</v>
      </c>
    </row>
    <row r="2" spans="1:40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/>
  <sheetData>
    <row r="1" spans="1:42">
      <c r="A1" t="s">
        <v>230</v>
      </c>
    </row>
    <row r="2" spans="1:42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>
      <c r="A3" t="s">
        <v>3</v>
      </c>
    </row>
    <row r="4" spans="1:42">
      <c r="A4" t="s">
        <v>71</v>
      </c>
    </row>
    <row r="5" spans="1:42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>
      <c r="A6" t="s">
        <v>3</v>
      </c>
    </row>
    <row r="7" spans="1:42">
      <c r="A7" t="s">
        <v>72</v>
      </c>
    </row>
    <row r="8" spans="1:42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>
      <c r="A9" t="s">
        <v>3</v>
      </c>
    </row>
    <row r="10" spans="1:42">
      <c r="A10" t="s">
        <v>4</v>
      </c>
    </row>
    <row r="11" spans="1:42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>
      <c r="A12" t="s">
        <v>3</v>
      </c>
    </row>
    <row r="13" spans="1:42">
      <c r="A13" t="s">
        <v>5</v>
      </c>
    </row>
    <row r="14" spans="1:42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>
      <c r="A15" t="s">
        <v>6</v>
      </c>
    </row>
    <row r="16" spans="1:42">
      <c r="A16" t="s">
        <v>71</v>
      </c>
    </row>
    <row r="17" spans="1:6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>
      <c r="A18" t="s">
        <v>6</v>
      </c>
    </row>
    <row r="19" spans="1:6">
      <c r="A19" t="s">
        <v>72</v>
      </c>
    </row>
    <row r="20" spans="1:6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>
      <c r="A21" t="s">
        <v>6</v>
      </c>
    </row>
    <row r="22" spans="1:6">
      <c r="A22" t="s">
        <v>4</v>
      </c>
    </row>
    <row r="23" spans="1:6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>
      <c r="A24" t="s">
        <v>6</v>
      </c>
    </row>
    <row r="25" spans="1:6">
      <c r="A25" t="s">
        <v>5</v>
      </c>
    </row>
    <row r="26" spans="1:6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>
      <c r="A27" t="s">
        <v>7</v>
      </c>
    </row>
    <row r="28" spans="1:6">
      <c r="A28" t="s">
        <v>71</v>
      </c>
    </row>
    <row r="29" spans="1:6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>
      <c r="A30" t="s">
        <v>7</v>
      </c>
    </row>
    <row r="31" spans="1:6">
      <c r="A31" t="s">
        <v>72</v>
      </c>
    </row>
    <row r="32" spans="1:6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>
      <c r="A33" t="s">
        <v>7</v>
      </c>
    </row>
    <row r="34" spans="1:6">
      <c r="A34" t="s">
        <v>4</v>
      </c>
    </row>
    <row r="35" spans="1:6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>
      <c r="A36" t="s">
        <v>7</v>
      </c>
    </row>
    <row r="37" spans="1:6">
      <c r="A37" t="s">
        <v>5</v>
      </c>
    </row>
    <row r="38" spans="1:6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>
      <c r="A39" t="s">
        <v>8</v>
      </c>
    </row>
    <row r="40" spans="1:6">
      <c r="A40" t="s">
        <v>71</v>
      </c>
    </row>
    <row r="41" spans="1:6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>
      <c r="A42" t="s">
        <v>8</v>
      </c>
    </row>
    <row r="43" spans="1:6">
      <c r="A43" t="s">
        <v>72</v>
      </c>
    </row>
    <row r="44" spans="1:6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>
      <c r="A45" t="s">
        <v>8</v>
      </c>
    </row>
    <row r="46" spans="1:6">
      <c r="A46" t="s">
        <v>4</v>
      </c>
    </row>
    <row r="47" spans="1:6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>
      <c r="A48" t="s">
        <v>8</v>
      </c>
    </row>
    <row r="49" spans="1:6">
      <c r="A49" t="s">
        <v>5</v>
      </c>
    </row>
    <row r="50" spans="1:6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>
      <c r="A51" t="s">
        <v>9</v>
      </c>
    </row>
    <row r="52" spans="1:6">
      <c r="A52" t="s">
        <v>71</v>
      </c>
    </row>
    <row r="53" spans="1:6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>
      <c r="A54" t="s">
        <v>9</v>
      </c>
    </row>
    <row r="55" spans="1:6">
      <c r="A55" t="s">
        <v>72</v>
      </c>
    </row>
    <row r="56" spans="1:6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>
      <c r="A57" t="s">
        <v>9</v>
      </c>
    </row>
    <row r="58" spans="1:6">
      <c r="A58" t="s">
        <v>4</v>
      </c>
    </row>
    <row r="59" spans="1:6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>
      <c r="A60" t="s">
        <v>9</v>
      </c>
    </row>
    <row r="61" spans="1:6">
      <c r="A61" t="s">
        <v>5</v>
      </c>
    </row>
    <row r="62" spans="1:6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>
      <c r="A63" t="s">
        <v>10</v>
      </c>
    </row>
    <row r="64" spans="1:6">
      <c r="A64" t="s">
        <v>71</v>
      </c>
    </row>
    <row r="65" spans="1:6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>
      <c r="A66" t="s">
        <v>10</v>
      </c>
    </row>
    <row r="67" spans="1:6">
      <c r="A67" t="s">
        <v>72</v>
      </c>
    </row>
    <row r="68" spans="1:6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>
      <c r="A69" t="s">
        <v>10</v>
      </c>
    </row>
    <row r="70" spans="1:6">
      <c r="A70" t="s">
        <v>4</v>
      </c>
    </row>
    <row r="71" spans="1:6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>
      <c r="A72" t="s">
        <v>10</v>
      </c>
    </row>
    <row r="73" spans="1:6">
      <c r="A73" t="s">
        <v>5</v>
      </c>
    </row>
    <row r="74" spans="1:6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>
      <c r="A75" t="s">
        <v>11</v>
      </c>
    </row>
    <row r="76" spans="1:6">
      <c r="A76" t="s">
        <v>71</v>
      </c>
    </row>
    <row r="77" spans="1:6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>
      <c r="A78" t="s">
        <v>11</v>
      </c>
    </row>
    <row r="79" spans="1:6">
      <c r="A79" t="s">
        <v>72</v>
      </c>
    </row>
    <row r="80" spans="1:6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>
      <c r="A81" t="s">
        <v>11</v>
      </c>
    </row>
    <row r="82" spans="1:6">
      <c r="A82" t="s">
        <v>4</v>
      </c>
    </row>
    <row r="83" spans="1:6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>
      <c r="A84" t="s">
        <v>11</v>
      </c>
    </row>
    <row r="85" spans="1:6">
      <c r="A85" t="s">
        <v>5</v>
      </c>
    </row>
    <row r="86" spans="1:6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>
      <c r="A87" t="s">
        <v>12</v>
      </c>
    </row>
    <row r="88" spans="1:6">
      <c r="A88" t="s">
        <v>71</v>
      </c>
    </row>
    <row r="89" spans="1:6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>
      <c r="A90" t="s">
        <v>12</v>
      </c>
    </row>
    <row r="91" spans="1:6">
      <c r="A91" t="s">
        <v>72</v>
      </c>
    </row>
    <row r="92" spans="1:6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>
      <c r="A93" t="s">
        <v>12</v>
      </c>
    </row>
    <row r="94" spans="1:6">
      <c r="A94" t="s">
        <v>4</v>
      </c>
    </row>
    <row r="95" spans="1:6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>
      <c r="A96" t="s">
        <v>12</v>
      </c>
    </row>
    <row r="97" spans="1:37">
      <c r="A97" t="s">
        <v>5</v>
      </c>
    </row>
    <row r="98" spans="1:37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>
      <c r="A99" t="s">
        <v>13</v>
      </c>
    </row>
    <row r="100" spans="1:37">
      <c r="A100" t="s">
        <v>71</v>
      </c>
    </row>
    <row r="101" spans="1:37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>
      <c r="A102" t="s">
        <v>13</v>
      </c>
    </row>
    <row r="103" spans="1:37">
      <c r="A103" t="s">
        <v>72</v>
      </c>
    </row>
    <row r="105" spans="1:37">
      <c r="A105" t="s">
        <v>180</v>
      </c>
    </row>
    <row r="106" spans="1:37">
      <c r="A106" t="s">
        <v>237</v>
      </c>
    </row>
    <row r="107" spans="1:37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>
      <c r="A122" t="s">
        <v>253</v>
      </c>
    </row>
    <row r="123" spans="1:10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>
      <c r="A124" t="s">
        <v>250</v>
      </c>
    </row>
    <row r="125" spans="1:10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>
      <c r="A142" t="s">
        <v>344</v>
      </c>
    </row>
    <row r="143" spans="1:11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>
      <c r="A154" t="s">
        <v>313</v>
      </c>
    </row>
    <row r="155" spans="1:9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J84"/>
  <sheetViews>
    <sheetView topLeftCell="A61" workbookViewId="0">
      <selection activeCell="C82" sqref="C82"/>
    </sheetView>
  </sheetViews>
  <sheetFormatPr defaultRowHeight="14.4"/>
  <cols>
    <col min="1" max="1" width="17.9453125" customWidth="1"/>
  </cols>
  <sheetData>
    <row r="1" spans="1:10">
      <c r="A1" t="s">
        <v>312</v>
      </c>
    </row>
    <row r="2" spans="1:10">
      <c r="A2" t="e">
        <f>-fcnn.log</f>
        <v>#NAME?</v>
      </c>
    </row>
    <row r="3" spans="1:10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>
      <c r="A6" t="s">
        <v>314</v>
      </c>
    </row>
    <row r="7" spans="1:10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>
      <c r="A14" t="s">
        <v>313</v>
      </c>
    </row>
    <row r="15" spans="1:10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>
      <c r="A21" t="s">
        <v>333</v>
      </c>
    </row>
    <row r="22" spans="1:10">
      <c r="A22" t="e">
        <f>-fcnn.log</f>
        <v>#NAME?</v>
      </c>
    </row>
    <row r="23" spans="1:10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>
      <c r="A34" t="s">
        <v>311</v>
      </c>
    </row>
    <row r="35" spans="1:10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>
      <c r="A54" t="s">
        <v>313</v>
      </c>
    </row>
    <row r="55" spans="1:8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>
      <c r="A64" t="s">
        <v>333</v>
      </c>
    </row>
    <row r="65" spans="1:10">
      <c r="A65" t="e">
        <f>-fcnn.log</f>
        <v>#NAME?</v>
      </c>
    </row>
    <row r="66" spans="1:10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>
      <c r="A77" t="s">
        <v>311</v>
      </c>
    </row>
    <row r="78" spans="1:10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6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6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6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6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100-90</vt:lpstr>
      <vt:lpstr>results</vt:lpstr>
      <vt:lpstr>gpu3</vt:lpstr>
      <vt:lpstr>fcn-github</vt:lpstr>
      <vt:lpstr>gpu2HandOutlines</vt:lpstr>
      <vt:lpstr>athena</vt:lpstr>
      <vt:lpstr>mnist</vt:lpstr>
      <vt:lpstr>gpu2</vt:lpstr>
      <vt:lpstr>skr-compute1</vt:lpstr>
      <vt:lpstr>p100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2018-11-27T15:12:38Z</dcterms:modified>
</cp:coreProperties>
</file>