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ie\code\bandlimited-cnns\results\"/>
    </mc:Choice>
  </mc:AlternateContent>
  <xr:revisionPtr revIDLastSave="0" documentId="13_ncr:1_{1220CE71-AF9F-4381-A740-FE6E84E2E369}" xr6:coauthVersionLast="40" xr6:coauthVersionMax="40" xr10:uidLastSave="{00000000-0000-0000-0000-000000000000}"/>
  <bookViews>
    <workbookView xWindow="-96" yWindow="-96" windowWidth="18192" windowHeight="12192" xr2:uid="{116A497D-25BA-4676-A76D-39C6FAAD4979}"/>
  </bookViews>
  <sheets>
    <sheet name="MainWithW-NoPower2" sheetId="6" r:id="rId1"/>
    <sheet name="final" sheetId="4" r:id="rId2"/>
    <sheet name="withWpower2" sheetId="5" r:id="rId3"/>
    <sheet name="results" sheetId="1" r:id="rId4"/>
    <sheet name="Sheet3" sheetId="3" r:id="rId5"/>
    <sheet name="experiment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" i="6" l="1"/>
  <c r="S4" i="6"/>
  <c r="T4" i="6"/>
  <c r="S5" i="6"/>
  <c r="S6" i="6"/>
  <c r="S7" i="6"/>
  <c r="T7" i="6" s="1"/>
  <c r="S8" i="6"/>
  <c r="T8" i="6" s="1"/>
  <c r="S9" i="6"/>
  <c r="S10" i="6"/>
  <c r="T10" i="6" s="1"/>
  <c r="S11" i="6"/>
  <c r="S12" i="6"/>
  <c r="T12" i="6"/>
  <c r="S13" i="6"/>
  <c r="S14" i="6"/>
  <c r="S15" i="6"/>
  <c r="T15" i="6" s="1"/>
  <c r="S16" i="6"/>
  <c r="T16" i="6" s="1"/>
  <c r="S17" i="6"/>
  <c r="T17" i="6" s="1"/>
  <c r="S18" i="6"/>
  <c r="T18" i="6" s="1"/>
  <c r="S19" i="6"/>
  <c r="S20" i="6"/>
  <c r="S21" i="6"/>
  <c r="S22" i="6"/>
  <c r="S23" i="6"/>
  <c r="S24" i="6"/>
  <c r="T24" i="6" s="1"/>
  <c r="S25" i="6"/>
  <c r="S26" i="6"/>
  <c r="T26" i="6" s="1"/>
  <c r="S27" i="6"/>
  <c r="S28" i="6"/>
  <c r="T28" i="6"/>
  <c r="S29" i="6"/>
  <c r="S30" i="6"/>
  <c r="S31" i="6"/>
  <c r="T31" i="6" s="1"/>
  <c r="S32" i="6"/>
  <c r="T32" i="6" s="1"/>
  <c r="S33" i="6"/>
  <c r="T33" i="6" s="1"/>
  <c r="S34" i="6"/>
  <c r="T34" i="6" s="1"/>
  <c r="S35" i="6"/>
  <c r="S36" i="6"/>
  <c r="S37" i="6"/>
  <c r="S38" i="6"/>
  <c r="S39" i="6"/>
  <c r="S40" i="6"/>
  <c r="T40" i="6" s="1"/>
  <c r="S41" i="6"/>
  <c r="S42" i="6"/>
  <c r="T42" i="6" s="1"/>
  <c r="S43" i="6"/>
  <c r="S44" i="6"/>
  <c r="T44" i="6"/>
  <c r="S45" i="6"/>
  <c r="S46" i="6"/>
  <c r="S47" i="6"/>
  <c r="T47" i="6" s="1"/>
  <c r="S48" i="6"/>
  <c r="T48" i="6" s="1"/>
  <c r="S49" i="6"/>
  <c r="T49" i="6" s="1"/>
  <c r="S50" i="6"/>
  <c r="T50" i="6" s="1"/>
  <c r="S51" i="6"/>
  <c r="S52" i="6"/>
  <c r="S53" i="6"/>
  <c r="S54" i="6"/>
  <c r="S55" i="6"/>
  <c r="S56" i="6"/>
  <c r="T56" i="6" s="1"/>
  <c r="S57" i="6"/>
  <c r="S58" i="6"/>
  <c r="T58" i="6" s="1"/>
  <c r="S59" i="6"/>
  <c r="S60" i="6"/>
  <c r="T60" i="6"/>
  <c r="S61" i="6"/>
  <c r="S62" i="6"/>
  <c r="S63" i="6"/>
  <c r="T63" i="6" s="1"/>
  <c r="S64" i="6"/>
  <c r="T64" i="6" s="1"/>
  <c r="S65" i="6"/>
  <c r="T65" i="6" s="1"/>
  <c r="S66" i="6"/>
  <c r="T66" i="6" s="1"/>
  <c r="S67" i="6"/>
  <c r="S68" i="6"/>
  <c r="S69" i="6"/>
  <c r="S70" i="6"/>
  <c r="T70" i="6"/>
  <c r="S71" i="6"/>
  <c r="S72" i="6"/>
  <c r="T72" i="6" s="1"/>
  <c r="S73" i="6"/>
  <c r="S74" i="6"/>
  <c r="T74" i="6" s="1"/>
  <c r="S75" i="6"/>
  <c r="S76" i="6"/>
  <c r="S77" i="6"/>
  <c r="S78" i="6"/>
  <c r="T78" i="6"/>
  <c r="S79" i="6"/>
  <c r="S80" i="6"/>
  <c r="T80" i="6" s="1"/>
  <c r="S81" i="6"/>
  <c r="S82" i="6"/>
  <c r="T82" i="6" s="1"/>
  <c r="S83" i="6"/>
  <c r="S84" i="6"/>
  <c r="S85" i="6"/>
  <c r="S86" i="6"/>
  <c r="T86" i="6"/>
  <c r="S2" i="6"/>
  <c r="U90" i="5"/>
  <c r="U87" i="5"/>
  <c r="T3" i="5"/>
  <c r="U3" i="5"/>
  <c r="T4" i="5"/>
  <c r="U4" i="5"/>
  <c r="T5" i="5"/>
  <c r="U5" i="5"/>
  <c r="T6" i="5"/>
  <c r="U6" i="5"/>
  <c r="T7" i="5"/>
  <c r="U7" i="5"/>
  <c r="T8" i="5"/>
  <c r="U8" i="5"/>
  <c r="T9" i="5"/>
  <c r="U9" i="5"/>
  <c r="T10" i="5"/>
  <c r="U10" i="5"/>
  <c r="T11" i="5"/>
  <c r="U11" i="5"/>
  <c r="T12" i="5"/>
  <c r="U12" i="5"/>
  <c r="T13" i="5"/>
  <c r="U13" i="5"/>
  <c r="T14" i="5"/>
  <c r="U14" i="5"/>
  <c r="T15" i="5"/>
  <c r="U15" i="5"/>
  <c r="T16" i="5"/>
  <c r="U16" i="5"/>
  <c r="T17" i="5"/>
  <c r="U17" i="5"/>
  <c r="T18" i="5"/>
  <c r="U18" i="5"/>
  <c r="T19" i="5"/>
  <c r="U19" i="5"/>
  <c r="T20" i="5"/>
  <c r="U20" i="5"/>
  <c r="T21" i="5"/>
  <c r="U21" i="5"/>
  <c r="T22" i="5"/>
  <c r="U22" i="5"/>
  <c r="T23" i="5"/>
  <c r="U23" i="5"/>
  <c r="T24" i="5"/>
  <c r="U24" i="5"/>
  <c r="T25" i="5"/>
  <c r="U25" i="5"/>
  <c r="T26" i="5"/>
  <c r="U26" i="5"/>
  <c r="T27" i="5"/>
  <c r="U27" i="5"/>
  <c r="T28" i="5"/>
  <c r="U28" i="5"/>
  <c r="T29" i="5"/>
  <c r="U29" i="5"/>
  <c r="T30" i="5"/>
  <c r="U30" i="5"/>
  <c r="T31" i="5"/>
  <c r="U31" i="5"/>
  <c r="T32" i="5"/>
  <c r="U32" i="5"/>
  <c r="T33" i="5"/>
  <c r="U33" i="5"/>
  <c r="T34" i="5"/>
  <c r="U34" i="5"/>
  <c r="T35" i="5"/>
  <c r="U35" i="5"/>
  <c r="T36" i="5"/>
  <c r="U36" i="5"/>
  <c r="T37" i="5"/>
  <c r="U37" i="5"/>
  <c r="T38" i="5"/>
  <c r="U38" i="5"/>
  <c r="T39" i="5"/>
  <c r="U39" i="5"/>
  <c r="T40" i="5"/>
  <c r="U40" i="5"/>
  <c r="T41" i="5"/>
  <c r="U41" i="5"/>
  <c r="T42" i="5"/>
  <c r="U42" i="5"/>
  <c r="T43" i="5"/>
  <c r="U43" i="5"/>
  <c r="T44" i="5"/>
  <c r="U44" i="5"/>
  <c r="T45" i="5"/>
  <c r="U45" i="5"/>
  <c r="T46" i="5"/>
  <c r="U46" i="5"/>
  <c r="T47" i="5"/>
  <c r="U47" i="5"/>
  <c r="T48" i="5"/>
  <c r="U48" i="5"/>
  <c r="T49" i="5"/>
  <c r="U49" i="5"/>
  <c r="T50" i="5"/>
  <c r="U50" i="5"/>
  <c r="T51" i="5"/>
  <c r="U51" i="5"/>
  <c r="T52" i="5"/>
  <c r="U52" i="5"/>
  <c r="T53" i="5"/>
  <c r="U53" i="5"/>
  <c r="T54" i="5"/>
  <c r="U54" i="5"/>
  <c r="T55" i="5"/>
  <c r="U55" i="5"/>
  <c r="T56" i="5"/>
  <c r="U56" i="5"/>
  <c r="T57" i="5"/>
  <c r="U57" i="5"/>
  <c r="T58" i="5"/>
  <c r="U58" i="5"/>
  <c r="T59" i="5"/>
  <c r="U59" i="5"/>
  <c r="T60" i="5"/>
  <c r="U60" i="5"/>
  <c r="T61" i="5"/>
  <c r="U61" i="5"/>
  <c r="T62" i="5"/>
  <c r="U62" i="5"/>
  <c r="T63" i="5"/>
  <c r="U63" i="5"/>
  <c r="T64" i="5"/>
  <c r="U64" i="5"/>
  <c r="T65" i="5"/>
  <c r="U65" i="5"/>
  <c r="T66" i="5"/>
  <c r="U66" i="5"/>
  <c r="T67" i="5"/>
  <c r="U67" i="5"/>
  <c r="T68" i="5"/>
  <c r="U68" i="5"/>
  <c r="T69" i="5"/>
  <c r="U69" i="5"/>
  <c r="T70" i="5"/>
  <c r="U70" i="5"/>
  <c r="T71" i="5"/>
  <c r="U71" i="5"/>
  <c r="T72" i="5"/>
  <c r="U72" i="5"/>
  <c r="T73" i="5"/>
  <c r="U73" i="5"/>
  <c r="T74" i="5"/>
  <c r="U74" i="5"/>
  <c r="T75" i="5"/>
  <c r="U75" i="5"/>
  <c r="T76" i="5"/>
  <c r="U76" i="5"/>
  <c r="T77" i="5"/>
  <c r="U77" i="5"/>
  <c r="T78" i="5"/>
  <c r="U78" i="5"/>
  <c r="T79" i="5"/>
  <c r="U79" i="5"/>
  <c r="T80" i="5"/>
  <c r="U80" i="5"/>
  <c r="T81" i="5"/>
  <c r="U81" i="5"/>
  <c r="T82" i="5"/>
  <c r="U82" i="5"/>
  <c r="T83" i="5"/>
  <c r="U83" i="5"/>
  <c r="T84" i="5"/>
  <c r="U84" i="5"/>
  <c r="T85" i="5"/>
  <c r="U85" i="5"/>
  <c r="T86" i="5"/>
  <c r="U86" i="5"/>
  <c r="U2" i="5"/>
  <c r="T2" i="5"/>
  <c r="P3" i="6"/>
  <c r="Q3" i="6"/>
  <c r="R3" i="6"/>
  <c r="P4" i="6"/>
  <c r="Q4" i="6"/>
  <c r="P5" i="6"/>
  <c r="Q5" i="6"/>
  <c r="P6" i="6"/>
  <c r="Q6" i="6"/>
  <c r="T6" i="6" s="1"/>
  <c r="R6" i="6"/>
  <c r="P7" i="6"/>
  <c r="R7" i="6" s="1"/>
  <c r="Q7" i="6"/>
  <c r="P8" i="6"/>
  <c r="Q8" i="6"/>
  <c r="P9" i="6"/>
  <c r="Q9" i="6"/>
  <c r="P10" i="6"/>
  <c r="R10" i="6" s="1"/>
  <c r="Q10" i="6"/>
  <c r="P11" i="6"/>
  <c r="Q11" i="6"/>
  <c r="R11" i="6"/>
  <c r="P12" i="6"/>
  <c r="Q12" i="6"/>
  <c r="P13" i="6"/>
  <c r="Q13" i="6"/>
  <c r="R13" i="6" s="1"/>
  <c r="P14" i="6"/>
  <c r="Q14" i="6"/>
  <c r="T14" i="6" s="1"/>
  <c r="R14" i="6"/>
  <c r="P15" i="6"/>
  <c r="R15" i="6" s="1"/>
  <c r="Q15" i="6"/>
  <c r="P16" i="6"/>
  <c r="Q16" i="6"/>
  <c r="P17" i="6"/>
  <c r="Q17" i="6"/>
  <c r="P18" i="6"/>
  <c r="Q18" i="6"/>
  <c r="R18" i="6"/>
  <c r="P19" i="6"/>
  <c r="Q19" i="6"/>
  <c r="P20" i="6"/>
  <c r="Q20" i="6"/>
  <c r="T20" i="6" s="1"/>
  <c r="P21" i="6"/>
  <c r="Q21" i="6"/>
  <c r="R21" i="6" s="1"/>
  <c r="P22" i="6"/>
  <c r="R22" i="6" s="1"/>
  <c r="Q22" i="6"/>
  <c r="T22" i="6" s="1"/>
  <c r="P23" i="6"/>
  <c r="Q23" i="6"/>
  <c r="P24" i="6"/>
  <c r="R24" i="6" s="1"/>
  <c r="Q24" i="6"/>
  <c r="P25" i="6"/>
  <c r="Q25" i="6"/>
  <c r="R25" i="6" s="1"/>
  <c r="P26" i="6"/>
  <c r="R26" i="6" s="1"/>
  <c r="Q26" i="6"/>
  <c r="P27" i="6"/>
  <c r="Q27" i="6"/>
  <c r="P28" i="6"/>
  <c r="Q28" i="6"/>
  <c r="P29" i="6"/>
  <c r="Q29" i="6"/>
  <c r="R29" i="6" s="1"/>
  <c r="P30" i="6"/>
  <c r="Q30" i="6"/>
  <c r="T30" i="6" s="1"/>
  <c r="R30" i="6"/>
  <c r="P31" i="6"/>
  <c r="R31" i="6" s="1"/>
  <c r="Q31" i="6"/>
  <c r="P32" i="6"/>
  <c r="Q32" i="6"/>
  <c r="P33" i="6"/>
  <c r="Q33" i="6"/>
  <c r="P34" i="6"/>
  <c r="Q34" i="6"/>
  <c r="R34" i="6"/>
  <c r="P35" i="6"/>
  <c r="Q35" i="6"/>
  <c r="P36" i="6"/>
  <c r="Q36" i="6"/>
  <c r="T36" i="6" s="1"/>
  <c r="P37" i="6"/>
  <c r="Q37" i="6"/>
  <c r="R37" i="6" s="1"/>
  <c r="P38" i="6"/>
  <c r="R38" i="6" s="1"/>
  <c r="Q38" i="6"/>
  <c r="T38" i="6" s="1"/>
  <c r="P39" i="6"/>
  <c r="Q39" i="6"/>
  <c r="P40" i="6"/>
  <c r="R40" i="6" s="1"/>
  <c r="Q40" i="6"/>
  <c r="P41" i="6"/>
  <c r="Q41" i="6"/>
  <c r="R41" i="6" s="1"/>
  <c r="P42" i="6"/>
  <c r="R42" i="6" s="1"/>
  <c r="Q42" i="6"/>
  <c r="P43" i="6"/>
  <c r="Q43" i="6"/>
  <c r="P44" i="6"/>
  <c r="Q44" i="6"/>
  <c r="P45" i="6"/>
  <c r="Q45" i="6"/>
  <c r="R45" i="6" s="1"/>
  <c r="P46" i="6"/>
  <c r="Q46" i="6"/>
  <c r="T46" i="6" s="1"/>
  <c r="R46" i="6"/>
  <c r="P47" i="6"/>
  <c r="R47" i="6" s="1"/>
  <c r="Q47" i="6"/>
  <c r="P48" i="6"/>
  <c r="Q48" i="6"/>
  <c r="P49" i="6"/>
  <c r="Q49" i="6"/>
  <c r="P50" i="6"/>
  <c r="Q50" i="6"/>
  <c r="R50" i="6"/>
  <c r="P51" i="6"/>
  <c r="Q51" i="6"/>
  <c r="P52" i="6"/>
  <c r="Q52" i="6"/>
  <c r="T52" i="6" s="1"/>
  <c r="P53" i="6"/>
  <c r="Q53" i="6"/>
  <c r="R53" i="6" s="1"/>
  <c r="P54" i="6"/>
  <c r="R54" i="6" s="1"/>
  <c r="Q54" i="6"/>
  <c r="T54" i="6" s="1"/>
  <c r="P55" i="6"/>
  <c r="Q55" i="6"/>
  <c r="P56" i="6"/>
  <c r="R56" i="6" s="1"/>
  <c r="Q56" i="6"/>
  <c r="P57" i="6"/>
  <c r="Q57" i="6"/>
  <c r="R57" i="6" s="1"/>
  <c r="P58" i="6"/>
  <c r="R58" i="6" s="1"/>
  <c r="Q58" i="6"/>
  <c r="P59" i="6"/>
  <c r="Q59" i="6"/>
  <c r="P60" i="6"/>
  <c r="Q60" i="6"/>
  <c r="P61" i="6"/>
  <c r="Q61" i="6"/>
  <c r="R61" i="6" s="1"/>
  <c r="P62" i="6"/>
  <c r="Q62" i="6"/>
  <c r="T62" i="6" s="1"/>
  <c r="R62" i="6"/>
  <c r="P63" i="6"/>
  <c r="R63" i="6" s="1"/>
  <c r="Q63" i="6"/>
  <c r="P64" i="6"/>
  <c r="Q64" i="6"/>
  <c r="P65" i="6"/>
  <c r="Q65" i="6"/>
  <c r="P66" i="6"/>
  <c r="Q66" i="6"/>
  <c r="R66" i="6"/>
  <c r="P67" i="6"/>
  <c r="Q67" i="6"/>
  <c r="P68" i="6"/>
  <c r="Q68" i="6"/>
  <c r="T68" i="6" s="1"/>
  <c r="P69" i="6"/>
  <c r="Q69" i="6"/>
  <c r="R69" i="6"/>
  <c r="P70" i="6"/>
  <c r="R70" i="6" s="1"/>
  <c r="Q70" i="6"/>
  <c r="P71" i="6"/>
  <c r="Q71" i="6"/>
  <c r="P72" i="6"/>
  <c r="Q72" i="6"/>
  <c r="P73" i="6"/>
  <c r="R73" i="6" s="1"/>
  <c r="Q73" i="6"/>
  <c r="P74" i="6"/>
  <c r="Q74" i="6"/>
  <c r="R74" i="6"/>
  <c r="P75" i="6"/>
  <c r="Q75" i="6"/>
  <c r="P76" i="6"/>
  <c r="Q76" i="6"/>
  <c r="T76" i="6" s="1"/>
  <c r="P77" i="6"/>
  <c r="Q77" i="6"/>
  <c r="R77" i="6"/>
  <c r="P78" i="6"/>
  <c r="R78" i="6" s="1"/>
  <c r="Q78" i="6"/>
  <c r="P79" i="6"/>
  <c r="Q79" i="6"/>
  <c r="P80" i="6"/>
  <c r="Q80" i="6"/>
  <c r="P81" i="6"/>
  <c r="R81" i="6" s="1"/>
  <c r="Q81" i="6"/>
  <c r="P82" i="6"/>
  <c r="Q82" i="6"/>
  <c r="R82" i="6"/>
  <c r="P83" i="6"/>
  <c r="Q83" i="6"/>
  <c r="P84" i="6"/>
  <c r="Q84" i="6"/>
  <c r="T84" i="6" s="1"/>
  <c r="P85" i="6"/>
  <c r="Q85" i="6"/>
  <c r="R85" i="6"/>
  <c r="P86" i="6"/>
  <c r="R86" i="6" s="1"/>
  <c r="Q86" i="6"/>
  <c r="Q2" i="6"/>
  <c r="P2" i="6"/>
  <c r="R2" i="6" s="1"/>
  <c r="S90" i="5"/>
  <c r="S87" i="5"/>
  <c r="S88" i="5" s="1"/>
  <c r="S89" i="5" s="1"/>
  <c r="Q3" i="5"/>
  <c r="R3" i="5"/>
  <c r="S3" i="5" s="1"/>
  <c r="Q4" i="5"/>
  <c r="S4" i="5" s="1"/>
  <c r="R4" i="5"/>
  <c r="Q5" i="5"/>
  <c r="S5" i="5" s="1"/>
  <c r="R5" i="5"/>
  <c r="Q6" i="5"/>
  <c r="R6" i="5"/>
  <c r="S6" i="5"/>
  <c r="Q7" i="5"/>
  <c r="R7" i="5"/>
  <c r="S7" i="5" s="1"/>
  <c r="Q8" i="5"/>
  <c r="S8" i="5" s="1"/>
  <c r="R8" i="5"/>
  <c r="Q9" i="5"/>
  <c r="S9" i="5" s="1"/>
  <c r="R9" i="5"/>
  <c r="Q10" i="5"/>
  <c r="R10" i="5"/>
  <c r="S10" i="5"/>
  <c r="Q11" i="5"/>
  <c r="R11" i="5"/>
  <c r="S11" i="5" s="1"/>
  <c r="Q12" i="5"/>
  <c r="S12" i="5" s="1"/>
  <c r="R12" i="5"/>
  <c r="Q13" i="5"/>
  <c r="S13" i="5" s="1"/>
  <c r="R13" i="5"/>
  <c r="Q14" i="5"/>
  <c r="R14" i="5"/>
  <c r="S14" i="5"/>
  <c r="Q15" i="5"/>
  <c r="R15" i="5"/>
  <c r="S15" i="5" s="1"/>
  <c r="Q16" i="5"/>
  <c r="S16" i="5" s="1"/>
  <c r="R16" i="5"/>
  <c r="Q17" i="5"/>
  <c r="S17" i="5" s="1"/>
  <c r="R17" i="5"/>
  <c r="Q18" i="5"/>
  <c r="R18" i="5"/>
  <c r="S18" i="5"/>
  <c r="Q19" i="5"/>
  <c r="R19" i="5"/>
  <c r="S19" i="5" s="1"/>
  <c r="Q20" i="5"/>
  <c r="S20" i="5" s="1"/>
  <c r="R20" i="5"/>
  <c r="Q21" i="5"/>
  <c r="S21" i="5" s="1"/>
  <c r="R21" i="5"/>
  <c r="Q22" i="5"/>
  <c r="R22" i="5"/>
  <c r="S22" i="5"/>
  <c r="Q23" i="5"/>
  <c r="R23" i="5"/>
  <c r="S23" i="5" s="1"/>
  <c r="Q24" i="5"/>
  <c r="S24" i="5" s="1"/>
  <c r="R24" i="5"/>
  <c r="Q25" i="5"/>
  <c r="S25" i="5" s="1"/>
  <c r="R25" i="5"/>
  <c r="Q26" i="5"/>
  <c r="R26" i="5"/>
  <c r="S26" i="5"/>
  <c r="Q27" i="5"/>
  <c r="R27" i="5"/>
  <c r="S27" i="5" s="1"/>
  <c r="Q28" i="5"/>
  <c r="S28" i="5" s="1"/>
  <c r="R28" i="5"/>
  <c r="Q29" i="5"/>
  <c r="S29" i="5" s="1"/>
  <c r="R29" i="5"/>
  <c r="Q30" i="5"/>
  <c r="R30" i="5"/>
  <c r="S30" i="5"/>
  <c r="Q31" i="5"/>
  <c r="R31" i="5"/>
  <c r="S31" i="5" s="1"/>
  <c r="Q32" i="5"/>
  <c r="S32" i="5" s="1"/>
  <c r="R32" i="5"/>
  <c r="Q33" i="5"/>
  <c r="S33" i="5" s="1"/>
  <c r="R33" i="5"/>
  <c r="Q34" i="5"/>
  <c r="R34" i="5"/>
  <c r="S34" i="5"/>
  <c r="Q35" i="5"/>
  <c r="R35" i="5"/>
  <c r="S35" i="5" s="1"/>
  <c r="Q36" i="5"/>
  <c r="S36" i="5" s="1"/>
  <c r="R36" i="5"/>
  <c r="Q37" i="5"/>
  <c r="S37" i="5" s="1"/>
  <c r="R37" i="5"/>
  <c r="Q38" i="5"/>
  <c r="R38" i="5"/>
  <c r="S38" i="5"/>
  <c r="Q39" i="5"/>
  <c r="R39" i="5"/>
  <c r="S39" i="5" s="1"/>
  <c r="Q40" i="5"/>
  <c r="S40" i="5" s="1"/>
  <c r="R40" i="5"/>
  <c r="Q41" i="5"/>
  <c r="S41" i="5" s="1"/>
  <c r="R41" i="5"/>
  <c r="Q42" i="5"/>
  <c r="R42" i="5"/>
  <c r="S42" i="5"/>
  <c r="Q43" i="5"/>
  <c r="R43" i="5"/>
  <c r="S43" i="5" s="1"/>
  <c r="Q44" i="5"/>
  <c r="S44" i="5" s="1"/>
  <c r="R44" i="5"/>
  <c r="Q45" i="5"/>
  <c r="S45" i="5" s="1"/>
  <c r="R45" i="5"/>
  <c r="Q46" i="5"/>
  <c r="R46" i="5"/>
  <c r="S46" i="5"/>
  <c r="Q47" i="5"/>
  <c r="R47" i="5"/>
  <c r="S47" i="5" s="1"/>
  <c r="Q48" i="5"/>
  <c r="S48" i="5" s="1"/>
  <c r="R48" i="5"/>
  <c r="Q49" i="5"/>
  <c r="S49" i="5" s="1"/>
  <c r="R49" i="5"/>
  <c r="Q50" i="5"/>
  <c r="R50" i="5"/>
  <c r="S50" i="5"/>
  <c r="Q51" i="5"/>
  <c r="R51" i="5"/>
  <c r="S51" i="5" s="1"/>
  <c r="Q52" i="5"/>
  <c r="S52" i="5" s="1"/>
  <c r="R52" i="5"/>
  <c r="Q53" i="5"/>
  <c r="S53" i="5" s="1"/>
  <c r="R53" i="5"/>
  <c r="Q54" i="5"/>
  <c r="R54" i="5"/>
  <c r="S54" i="5"/>
  <c r="Q55" i="5"/>
  <c r="R55" i="5"/>
  <c r="S55" i="5" s="1"/>
  <c r="Q56" i="5"/>
  <c r="S56" i="5" s="1"/>
  <c r="R56" i="5"/>
  <c r="Q57" i="5"/>
  <c r="S57" i="5" s="1"/>
  <c r="R57" i="5"/>
  <c r="Q58" i="5"/>
  <c r="R58" i="5"/>
  <c r="S58" i="5"/>
  <c r="Q59" i="5"/>
  <c r="R59" i="5"/>
  <c r="S59" i="5" s="1"/>
  <c r="Q60" i="5"/>
  <c r="S60" i="5" s="1"/>
  <c r="R60" i="5"/>
  <c r="Q61" i="5"/>
  <c r="S61" i="5" s="1"/>
  <c r="R61" i="5"/>
  <c r="Q62" i="5"/>
  <c r="R62" i="5"/>
  <c r="S62" i="5"/>
  <c r="Q63" i="5"/>
  <c r="R63" i="5"/>
  <c r="S63" i="5" s="1"/>
  <c r="Q64" i="5"/>
  <c r="S64" i="5" s="1"/>
  <c r="R64" i="5"/>
  <c r="Q65" i="5"/>
  <c r="S65" i="5" s="1"/>
  <c r="R65" i="5"/>
  <c r="Q66" i="5"/>
  <c r="R66" i="5"/>
  <c r="S66" i="5"/>
  <c r="Q67" i="5"/>
  <c r="R67" i="5"/>
  <c r="S67" i="5" s="1"/>
  <c r="Q68" i="5"/>
  <c r="S68" i="5" s="1"/>
  <c r="R68" i="5"/>
  <c r="Q69" i="5"/>
  <c r="S69" i="5" s="1"/>
  <c r="R69" i="5"/>
  <c r="Q70" i="5"/>
  <c r="R70" i="5"/>
  <c r="S70" i="5"/>
  <c r="Q71" i="5"/>
  <c r="R71" i="5"/>
  <c r="S71" i="5" s="1"/>
  <c r="Q72" i="5"/>
  <c r="S72" i="5" s="1"/>
  <c r="R72" i="5"/>
  <c r="Q73" i="5"/>
  <c r="S73" i="5" s="1"/>
  <c r="R73" i="5"/>
  <c r="Q74" i="5"/>
  <c r="R74" i="5"/>
  <c r="S74" i="5"/>
  <c r="Q75" i="5"/>
  <c r="R75" i="5"/>
  <c r="S75" i="5" s="1"/>
  <c r="Q76" i="5"/>
  <c r="S76" i="5" s="1"/>
  <c r="R76" i="5"/>
  <c r="Q77" i="5"/>
  <c r="S77" i="5" s="1"/>
  <c r="R77" i="5"/>
  <c r="Q78" i="5"/>
  <c r="R78" i="5"/>
  <c r="S78" i="5"/>
  <c r="Q79" i="5"/>
  <c r="R79" i="5"/>
  <c r="S79" i="5"/>
  <c r="Q80" i="5"/>
  <c r="S80" i="5" s="1"/>
  <c r="R80" i="5"/>
  <c r="Q81" i="5"/>
  <c r="S81" i="5" s="1"/>
  <c r="R81" i="5"/>
  <c r="Q82" i="5"/>
  <c r="R82" i="5"/>
  <c r="S82" i="5"/>
  <c r="Q83" i="5"/>
  <c r="R83" i="5"/>
  <c r="S83" i="5"/>
  <c r="Q84" i="5"/>
  <c r="S84" i="5" s="1"/>
  <c r="R84" i="5"/>
  <c r="Q85" i="5"/>
  <c r="S85" i="5" s="1"/>
  <c r="R85" i="5"/>
  <c r="Q86" i="5"/>
  <c r="R86" i="5"/>
  <c r="S86" i="5"/>
  <c r="S2" i="5"/>
  <c r="R2" i="5"/>
  <c r="Q2" i="5"/>
  <c r="J90" i="5"/>
  <c r="J87" i="5"/>
  <c r="E90" i="5"/>
  <c r="E88" i="5"/>
  <c r="E87" i="5"/>
  <c r="E89" i="5" s="1"/>
  <c r="E84" i="5"/>
  <c r="E85" i="5"/>
  <c r="E86" i="5"/>
  <c r="R79" i="6" l="1"/>
  <c r="R71" i="6"/>
  <c r="R68" i="6"/>
  <c r="R59" i="6"/>
  <c r="R52" i="6"/>
  <c r="R43" i="6"/>
  <c r="R36" i="6"/>
  <c r="R27" i="6"/>
  <c r="R20" i="6"/>
  <c r="R8" i="6"/>
  <c r="T79" i="6"/>
  <c r="R84" i="6"/>
  <c r="R76" i="6"/>
  <c r="R5" i="6"/>
  <c r="T2" i="6"/>
  <c r="T71" i="6"/>
  <c r="T55" i="6"/>
  <c r="T39" i="6"/>
  <c r="T23" i="6"/>
  <c r="R64" i="6"/>
  <c r="R55" i="6"/>
  <c r="R48" i="6"/>
  <c r="R39" i="6"/>
  <c r="R32" i="6"/>
  <c r="R23" i="6"/>
  <c r="R16" i="6"/>
  <c r="T81" i="6"/>
  <c r="T73" i="6"/>
  <c r="T57" i="6"/>
  <c r="T41" i="6"/>
  <c r="T25" i="6"/>
  <c r="T9" i="6"/>
  <c r="R83" i="6"/>
  <c r="R80" i="6"/>
  <c r="R75" i="6"/>
  <c r="R72" i="6"/>
  <c r="R67" i="6"/>
  <c r="R65" i="6"/>
  <c r="R60" i="6"/>
  <c r="R51" i="6"/>
  <c r="R49" i="6"/>
  <c r="R44" i="6"/>
  <c r="R35" i="6"/>
  <c r="R33" i="6"/>
  <c r="R28" i="6"/>
  <c r="R19" i="6"/>
  <c r="R17" i="6"/>
  <c r="R88" i="6" s="1"/>
  <c r="R89" i="6" s="1"/>
  <c r="R12" i="6"/>
  <c r="R9" i="6"/>
  <c r="R4" i="6"/>
  <c r="R90" i="6" s="1"/>
  <c r="R87" i="6"/>
  <c r="T83" i="6"/>
  <c r="T75" i="6"/>
  <c r="T67" i="6"/>
  <c r="T59" i="6"/>
  <c r="T51" i="6"/>
  <c r="T43" i="6"/>
  <c r="T35" i="6"/>
  <c r="T27" i="6"/>
  <c r="T19" i="6"/>
  <c r="T11" i="6"/>
  <c r="T3" i="6"/>
  <c r="T85" i="6"/>
  <c r="T77" i="6"/>
  <c r="T69" i="6"/>
  <c r="T61" i="6"/>
  <c r="T53" i="6"/>
  <c r="T45" i="6"/>
  <c r="T37" i="6"/>
  <c r="T29" i="6"/>
  <c r="T21" i="6"/>
  <c r="T13" i="6"/>
  <c r="T5" i="6"/>
  <c r="U88" i="5"/>
  <c r="U89" i="5" s="1"/>
  <c r="J88" i="5"/>
  <c r="J89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2" i="5"/>
  <c r="M90" i="4"/>
  <c r="M87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2" i="4"/>
  <c r="D90" i="4"/>
  <c r="D89" i="4"/>
  <c r="D88" i="4"/>
  <c r="D87" i="4"/>
  <c r="B83" i="2"/>
  <c r="B41" i="2"/>
  <c r="B1" i="2"/>
  <c r="T90" i="6" l="1"/>
  <c r="T87" i="6"/>
  <c r="T88" i="6" s="1"/>
  <c r="T89" i="6" s="1"/>
  <c r="M88" i="4"/>
  <c r="M89" i="4" s="1"/>
</calcChain>
</file>

<file path=xl/sharedStrings.xml><?xml version="1.0" encoding="utf-8"?>
<sst xmlns="http://schemas.openxmlformats.org/spreadsheetml/2006/main" count="15607" uniqueCount="731">
  <si>
    <t>50words</t>
  </si>
  <si>
    <t>dataset</t>
  </si>
  <si>
    <t>full spectra</t>
  </si>
  <si>
    <t>compressed</t>
  </si>
  <si>
    <t>ratio</t>
  </si>
  <si>
    <t>Adiac</t>
  </si>
  <si>
    <t>ssh://ady@skr-compute1.cs.uchicago.edu:22/home/ady/anaconda3/bin/python3.6</t>
  </si>
  <si>
    <t>/home/ady/code/bandlimited-cnns/cnns/nnlib/pytorch_experiments/main.py</t>
  </si>
  <si>
    <t>current</t>
  </si>
  <si>
    <t>directory</t>
  </si>
  <si>
    <t>is:</t>
  </si>
  <si>
    <t>/local/ady/code/bandlimited-cnns/cnns/nnlib/pytorch_experiments</t>
  </si>
  <si>
    <t>dir:</t>
  </si>
  <si>
    <t>models_dir:</t>
  </si>
  <si>
    <t>/local/ady/code/bandlimited-cnns/cnns/nnlib/pytorch_experiments/models</t>
  </si>
  <si>
    <t>file</t>
  </si>
  <si>
    <t>name:</t>
  </si>
  <si>
    <t>main</t>
  </si>
  <si>
    <t>cuda</t>
  </si>
  <si>
    <t>is</t>
  </si>
  <si>
    <t>available:</t>
  </si>
  <si>
    <t>start</t>
  </si>
  <si>
    <t>learning!</t>
  </si>
  <si>
    <t>CUDA</t>
  </si>
  <si>
    <t>available</t>
  </si>
  <si>
    <t>flist:</t>
  </si>
  <si>
    <t>['50words']</t>
  </si>
  <si>
    <t>Dataset:</t>
  </si>
  <si>
    <t>preserve</t>
  </si>
  <si>
    <t>energy:</t>
  </si>
  <si>
    <t>compress</t>
  </si>
  <si>
    <t>rate:</t>
  </si>
  <si>
    <t>noise</t>
  </si>
  <si>
    <t>sigma:</t>
  </si>
  <si>
    <t>full</t>
  </si>
  <si>
    <t>spectra</t>
  </si>
  <si>
    <t>size:</t>
  </si>
  <si>
    <t>torch.Size([32,</t>
  </si>
  <si>
    <t>1,</t>
  </si>
  <si>
    <t>513,</t>
  </si>
  <si>
    <t>2])</t>
  </si>
  <si>
    <t>compressed:</t>
  </si>
  <si>
    <t>303,</t>
  </si>
  <si>
    <t>128,</t>
  </si>
  <si>
    <t>283,</t>
  </si>
  <si>
    <t>256,</t>
  </si>
  <si>
    <t>281,</t>
  </si>
  <si>
    <t>289,</t>
  </si>
  <si>
    <t>146,</t>
  </si>
  <si>
    <t>99,</t>
  </si>
  <si>
    <t>150,</t>
  </si>
  <si>
    <t>104,</t>
  </si>
  <si>
    <t>elapsed</t>
  </si>
  <si>
    <t>time</t>
  </si>
  <si>
    <t>(sec):</t>
  </si>
  <si>
    <t>total</t>
  </si>
  <si>
    <t>['Adiac']</t>
  </si>
  <si>
    <t>370,</t>
  </si>
  <si>
    <t>346,</t>
  </si>
  <si>
    <t>343,</t>
  </si>
  <si>
    <t>364,</t>
  </si>
  <si>
    <t>238,</t>
  </si>
  <si>
    <t>176,</t>
  </si>
  <si>
    <t>244,</t>
  </si>
  <si>
    <t>185,</t>
  </si>
  <si>
    <t>Process</t>
  </si>
  <si>
    <t>finished</t>
  </si>
  <si>
    <t>with</t>
  </si>
  <si>
    <t>exit</t>
  </si>
  <si>
    <t>code</t>
  </si>
  <si>
    <t>ArrowHead</t>
  </si>
  <si>
    <t>Beef</t>
  </si>
  <si>
    <t>BeetleFly</t>
  </si>
  <si>
    <t>BirdChicken</t>
  </si>
  <si>
    <t>CBF</t>
  </si>
  <si>
    <t>Car</t>
  </si>
  <si>
    <t>ChlorineConcentration</t>
  </si>
  <si>
    <t>CinC_ECG_torso</t>
  </si>
  <si>
    <t>Coffee</t>
  </si>
  <si>
    <t>Computers</t>
  </si>
  <si>
    <t>Cricket_X</t>
  </si>
  <si>
    <t>Cricket_Y</t>
  </si>
  <si>
    <t>Cricket_Z</t>
  </si>
  <si>
    <t>DiatomSizeReduction</t>
  </si>
  <si>
    <t>DistalPhalanxOutlineAgeGroup</t>
  </si>
  <si>
    <t>DistalPhalanxOutlineCorrect</t>
  </si>
  <si>
    <t>DistalPhalanxTW</t>
  </si>
  <si>
    <t>ECG200</t>
  </si>
  <si>
    <t>ECG5000</t>
  </si>
  <si>
    <t>ECGFiveDays</t>
  </si>
  <si>
    <t>Earthquakes</t>
  </si>
  <si>
    <t>ElectricDevices</t>
  </si>
  <si>
    <t>FISH</t>
  </si>
  <si>
    <t>FaceAll</t>
  </si>
  <si>
    <t>FaceFour</t>
  </si>
  <si>
    <t>FacesUCR</t>
  </si>
  <si>
    <t>FordA</t>
  </si>
  <si>
    <t>FordB</t>
  </si>
  <si>
    <t>Gun_Point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</si>
  <si>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</si>
  <si>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</si>
  <si>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</si>
  <si>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</si>
  <si>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</si>
  <si>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</si>
  <si>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</si>
  <si>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</si>
  <si>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Lighting2</t>
  </si>
  <si>
    <t>Lighting7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</si>
  <si>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</si>
  <si>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</si>
  <si>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</si>
  <si>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</si>
  <si>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</si>
  <si>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</si>
  <si>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</si>
  <si>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NonInvasiveFatalECG_Thorax1</t>
  </si>
  <si>
    <t>NonInvasiveFatalECG_Thorax2</t>
  </si>
  <si>
    <t>OSULeaf</t>
  </si>
  <si>
    <t>OliveOil</t>
  </si>
  <si>
    <t>PhalangesOutlinesCorrect</t>
  </si>
  <si>
    <t>Phoneme</t>
  </si>
  <si>
    <t>Plane</t>
  </si>
  <si>
    <t>ProximalPhalanxOutlineAgeGroup</t>
  </si>
  <si>
    <t>ProximalPhalanxOutlineCorrect</t>
  </si>
  <si>
    <t>ProximalPhalanxTW</t>
  </si>
  <si>
    <t>RefrigerationDevices</t>
  </si>
  <si>
    <t>ScreenType</t>
  </si>
  <si>
    <t>ShapeletSim</t>
  </si>
  <si>
    <t>ShapesAll</t>
  </si>
  <si>
    <t>SmallKitchenAppliances</t>
  </si>
  <si>
    <t>SonyAIBORobotSurface</t>
  </si>
  <si>
    <t>SonyAIBORobotSurfaceII</t>
  </si>
  <si>
    <t>StarLightCurves</t>
  </si>
  <si>
    <t>Strawberry</t>
  </si>
  <si>
    <t>SwedishLeaf</t>
  </si>
  <si>
    <t>Symbols</t>
  </si>
  <si>
    <t>ToeSegmentation1</t>
  </si>
  <si>
    <t>ToeSegmentation2</t>
  </si>
  <si>
    <t>Trace</t>
  </si>
  <si>
    <t>TwoLeadECG</t>
  </si>
  <si>
    <t>Two_Patterns</t>
  </si>
  <si>
    <t>UWaveGestureLibraryAll</t>
  </si>
  <si>
    <t>Wine</t>
  </si>
  <si>
    <t>WordsSynonyms</t>
  </si>
  <si>
    <t>Worms</t>
  </si>
  <si>
    <t>WormsTwoClass</t>
  </si>
  <si>
    <t>synthetic_control</t>
  </si>
  <si>
    <t>uWaveGestureLibrary_X</t>
  </si>
  <si>
    <t>uWaveGestureLibrary_Y</t>
  </si>
  <si>
    <t>uWaveGestureLibrary_Z</t>
  </si>
  <si>
    <t>wafer</t>
  </si>
  <si>
    <t>yoga</t>
  </si>
  <si>
    <t>['50words',</t>
  </si>
  <si>
    <t>'Adiac',</t>
  </si>
  <si>
    <t>'ArrowHead',</t>
  </si>
  <si>
    <t>'Beef',</t>
  </si>
  <si>
    <t>'BeetleFly',</t>
  </si>
  <si>
    <t>'BirdChicken',</t>
  </si>
  <si>
    <t>'CBF',</t>
  </si>
  <si>
    <t>'Car',</t>
  </si>
  <si>
    <t>'ChlorineConcentration',</t>
  </si>
  <si>
    <t>'CinC_ECG_torso',</t>
  </si>
  <si>
    <t>'Coffee',</t>
  </si>
  <si>
    <t>'Computers',</t>
  </si>
  <si>
    <t>'Cricket_X',</t>
  </si>
  <si>
    <t>'Cricket_Y',</t>
  </si>
  <si>
    <t>'Cricket_Z',</t>
  </si>
  <si>
    <t>'DiatomSizeReduction',</t>
  </si>
  <si>
    <t>'DistalPhalanxOutlineAgeGroup',</t>
  </si>
  <si>
    <t>'DistalPhalanxOutlineCorrect',</t>
  </si>
  <si>
    <t>'DistalPhalanxTW',</t>
  </si>
  <si>
    <t>'ECG200',</t>
  </si>
  <si>
    <t>'ECG5000',</t>
  </si>
  <si>
    <t>'ECGFiveDays',</t>
  </si>
  <si>
    <t>'Earthquakes',</t>
  </si>
  <si>
    <t>'ElectricDevices',</t>
  </si>
  <si>
    <t>'FISH',</t>
  </si>
  <si>
    <t>'FaceAll',</t>
  </si>
  <si>
    <t>'FaceFour',</t>
  </si>
  <si>
    <t>'FacesUCR',</t>
  </si>
  <si>
    <t>'FordA',</t>
  </si>
  <si>
    <t>'FordB',</t>
  </si>
  <si>
    <t>'Gun_Point',</t>
  </si>
  <si>
    <t>'Ham',</t>
  </si>
  <si>
    <t>'HandOutlines',</t>
  </si>
  <si>
    <t>'Haptics',</t>
  </si>
  <si>
    <t>'Herring',</t>
  </si>
  <si>
    <t>'InlineSkate',</t>
  </si>
  <si>
    <t>'InsectWingbeatSound',</t>
  </si>
  <si>
    <t>'ItalyPowerDemand',</t>
  </si>
  <si>
    <t>'LargeKitchenAppliances',</t>
  </si>
  <si>
    <t>'Lighting2',</t>
  </si>
  <si>
    <t>'Lighting7',</t>
  </si>
  <si>
    <t>'MALLAT',</t>
  </si>
  <si>
    <t>'Meat',</t>
  </si>
  <si>
    <t>'MedicalImages',</t>
  </si>
  <si>
    <t>'MiddlePhalanxOutlineAgeGroup',</t>
  </si>
  <si>
    <t>'MiddlePhalanxOutlineCorrect',</t>
  </si>
  <si>
    <t>'MiddlePhalanxTW',</t>
  </si>
  <si>
    <t>'MoteStrain',</t>
  </si>
  <si>
    <t>'NonInvasiveFatalECG_Thorax1',</t>
  </si>
  <si>
    <t>'NonInvasiveFatalECG_Thorax2',</t>
  </si>
  <si>
    <t>'OSULeaf',</t>
  </si>
  <si>
    <t>'OliveOil',</t>
  </si>
  <si>
    <t>'PhalangesOutlinesCorrect',</t>
  </si>
  <si>
    <t>'Phoneme',</t>
  </si>
  <si>
    <t>'Plane',</t>
  </si>
  <si>
    <t>'ProximalPhalanxOutlineAgeGroup',</t>
  </si>
  <si>
    <t>'ProximalPhalanxOutlineCorrect',</t>
  </si>
  <si>
    <t>'ProximalPhalanxTW',</t>
  </si>
  <si>
    <t>'RefrigerationDevices',</t>
  </si>
  <si>
    <t>'ScreenType',</t>
  </si>
  <si>
    <t>'ShapeletSim',</t>
  </si>
  <si>
    <t>'ShapesAll',</t>
  </si>
  <si>
    <t>'SmallKitchenAppliances',</t>
  </si>
  <si>
    <t>'SonyAIBORobotSurface',</t>
  </si>
  <si>
    <t>'SonyAIBORobotSurfaceII',</t>
  </si>
  <si>
    <t>'StarLightCurves',</t>
  </si>
  <si>
    <t>'Strawberry',</t>
  </si>
  <si>
    <t>'SwedishLeaf',</t>
  </si>
  <si>
    <t>'Symbols',</t>
  </si>
  <si>
    <t>'ToeSegmentation1',</t>
  </si>
  <si>
    <t>'ToeSegmentation2',</t>
  </si>
  <si>
    <t>'Trace',</t>
  </si>
  <si>
    <t>'TwoLeadECG',</t>
  </si>
  <si>
    <t>'Two_Patterns',</t>
  </si>
  <si>
    <t>'UWaveGestureLibraryAll',</t>
  </si>
  <si>
    <t>'Wine',</t>
  </si>
  <si>
    <t>'WordsSynonyms',</t>
  </si>
  <si>
    <t>'Worms',</t>
  </si>
  <si>
    <t>'WormsTwoClass',</t>
  </si>
  <si>
    <t>'synthetic_control',</t>
  </si>
  <si>
    <t>'uWaveGestureLibrary_X',</t>
  </si>
  <si>
    <t>'uWaveGestureLibrary_Y',</t>
  </si>
  <si>
    <t>'uWaveGestureLibrary_Z',</t>
  </si>
  <si>
    <t>'wafer',</t>
  </si>
  <si>
    <t>'yoga',</t>
  </si>
  <si>
    <t>'zTest50words',</t>
  </si>
  <si>
    <t>'ztest']</t>
  </si>
  <si>
    <t>378,</t>
  </si>
  <si>
    <t>353,</t>
  </si>
  <si>
    <t>360,</t>
  </si>
  <si>
    <t>227,</t>
  </si>
  <si>
    <t>164,</t>
  </si>
  <si>
    <t>232,</t>
  </si>
  <si>
    <t>174,</t>
  </si>
  <si>
    <t>torch.Size([30,</t>
  </si>
  <si>
    <t>1025,</t>
  </si>
  <si>
    <t>501,</t>
  </si>
  <si>
    <t>464,</t>
  </si>
  <si>
    <t>ERROR:</t>
  </si>
  <si>
    <t>Beef.</t>
  </si>
  <si>
    <t>Details:</t>
  </si>
  <si>
    <t>out</t>
  </si>
  <si>
    <t>of</t>
  </si>
  <si>
    <t>memory.</t>
  </si>
  <si>
    <t>Tried</t>
  </si>
  <si>
    <t>to</t>
  </si>
  <si>
    <t>allocate</t>
  </si>
  <si>
    <t>GiB</t>
  </si>
  <si>
    <t>(GPU</t>
  </si>
  <si>
    <t>0;</t>
  </si>
  <si>
    <t>capacity;</t>
  </si>
  <si>
    <t>already</t>
  </si>
  <si>
    <t>allocated;</t>
  </si>
  <si>
    <t>free;</t>
  </si>
  <si>
    <t>MiB</t>
  </si>
  <si>
    <t>cached)</t>
  </si>
  <si>
    <t>File</t>
  </si>
  <si>
    <t>/home/ady/code/bandlimited-cnns/cnns/nnlib/pytorch_experiments/main.py,</t>
  </si>
  <si>
    <t>line</t>
  </si>
  <si>
    <t>1024,</t>
  </si>
  <si>
    <t>in</t>
  </si>
  <si>
    <t>&lt;module&gt;</t>
  </si>
  <si>
    <t>main(args=args)</t>
  </si>
  <si>
    <t>519,</t>
  </si>
  <si>
    <t>optimizer=optimizer,</t>
  </si>
  <si>
    <t>loss_function=loss_function,</t>
  </si>
  <si>
    <t>epoch=epoch)</t>
  </si>
  <si>
    <t>192,</t>
  </si>
  <si>
    <t>train</t>
  </si>
  <si>
    <t>output</t>
  </si>
  <si>
    <t>=</t>
  </si>
  <si>
    <t>model(data)</t>
  </si>
  <si>
    <t>/home/ady/anaconda3/lib/python3.6/site-packages/torch/nn/modules/module.py,</t>
  </si>
  <si>
    <t>489,</t>
  </si>
  <si>
    <t>__call__</t>
  </si>
  <si>
    <t>result</t>
  </si>
  <si>
    <t>self.forward(*input,</t>
  </si>
  <si>
    <t>**kwargs)</t>
  </si>
  <si>
    <t>/home/ady/code/bandlimited-cnns/cnns/nnlib/pytorch_architecture/fcnn.py,</t>
  </si>
  <si>
    <t>89,</t>
  </si>
  <si>
    <t>forward</t>
  </si>
  <si>
    <t>self.conv1(out)</t>
  </si>
  <si>
    <t>/home/ady/code/bandlimited-cnns/cnns/nnlib/pytorch_layers/conv1D_fft.py,</t>
  </si>
  <si>
    <t>1189,</t>
  </si>
  <si>
    <t>self.args,</t>
  </si>
  <si>
    <t>self.out_size,</t>
  </si>
  <si>
    <t>self.is_manual,</t>
  </si>
  <si>
    <t>self.conv_index)</t>
  </si>
  <si>
    <t>529,</t>
  </si>
  <si>
    <t>xfft=xfft_nn,</t>
  </si>
  <si>
    <t>yfft=yfft,</t>
  </si>
  <si>
    <t>fft_size=fft_size)</t>
  </si>
  <si>
    <t>/home/ady/code/bandlimited-cnns/cnns/nnlib/pytorch_layers/pytorch_utils.py,</t>
  </si>
  <si>
    <t>2677,</t>
  </si>
  <si>
    <t>correlate_fft_signals</t>
  </si>
  <si>
    <t>input=freq_mul,</t>
  </si>
  <si>
    <t>signal_ndim=signal_ndim,</t>
  </si>
  <si>
    <t>signal_sizes=(fft_size,))</t>
  </si>
  <si>
    <t>torch.Size([20,</t>
  </si>
  <si>
    <t>769,</t>
  </si>
  <si>
    <t>723,</t>
  </si>
  <si>
    <t>713,</t>
  </si>
  <si>
    <t>736,</t>
  </si>
  <si>
    <t>478,</t>
  </si>
  <si>
    <t>356,</t>
  </si>
  <si>
    <t>487,</t>
  </si>
  <si>
    <t>375,</t>
  </si>
  <si>
    <t>598,</t>
  </si>
  <si>
    <t>559,</t>
  </si>
  <si>
    <t>552,</t>
  </si>
  <si>
    <t>543,</t>
  </si>
  <si>
    <t>241,</t>
  </si>
  <si>
    <t>144,</t>
  </si>
  <si>
    <t>553,</t>
  </si>
  <si>
    <t>247,</t>
  </si>
  <si>
    <t>151,</t>
  </si>
  <si>
    <t>257,</t>
  </si>
  <si>
    <t>251,</t>
  </si>
  <si>
    <t>243,</t>
  </si>
  <si>
    <t>234,</t>
  </si>
  <si>
    <t>torch.Size([2,</t>
  </si>
  <si>
    <t>246,</t>
  </si>
  <si>
    <t>236,</t>
  </si>
  <si>
    <t>228,</t>
  </si>
  <si>
    <t>235,</t>
  </si>
  <si>
    <t>249,</t>
  </si>
  <si>
    <t>242,</t>
  </si>
  <si>
    <t>424,</t>
  </si>
  <si>
    <t>404,</t>
  </si>
  <si>
    <t>Car.</t>
  </si>
  <si>
    <t>482,</t>
  </si>
  <si>
    <t>467,</t>
  </si>
  <si>
    <t>461,</t>
  </si>
  <si>
    <t>479,</t>
  </si>
  <si>
    <t>438,</t>
  </si>
  <si>
    <t>401,</t>
  </si>
  <si>
    <t>460,</t>
  </si>
  <si>
    <t>440,</t>
  </si>
  <si>
    <t>408,</t>
  </si>
  <si>
    <t>4097,</t>
  </si>
  <si>
    <t>648,</t>
  </si>
  <si>
    <t>532,</t>
  </si>
  <si>
    <t>CinC_ECG_torso.</t>
  </si>
  <si>
    <t>2674,</t>
  </si>
  <si>
    <t>freq_mul</t>
  </si>
  <si>
    <t>complex_pad_simple(xfft=freq_mul,</t>
  </si>
  <si>
    <t>3007,</t>
  </si>
  <si>
    <t>complex_pad_simple</t>
  </si>
  <si>
    <t>value=0)</t>
  </si>
  <si>
    <t>/home/ady/anaconda3/lib/python3.6/site-packages/torch/nn/functional.py,</t>
  </si>
  <si>
    <t>2678,</t>
  </si>
  <si>
    <t>pad</t>
  </si>
  <si>
    <t>ret</t>
  </si>
  <si>
    <t>_VF.constant_pad_nd(input,</t>
  </si>
  <si>
    <t>pad,</t>
  </si>
  <si>
    <t>value)</t>
  </si>
  <si>
    <t>torch.Size([28,</t>
  </si>
  <si>
    <t>376,</t>
  </si>
  <si>
    <t>357,</t>
  </si>
  <si>
    <t>380,</t>
  </si>
  <si>
    <t>258,</t>
  </si>
  <si>
    <t>265,</t>
  </si>
  <si>
    <t>197,</t>
  </si>
  <si>
    <t>2049,</t>
  </si>
  <si>
    <t>1938,</t>
  </si>
  <si>
    <t>1885,</t>
  </si>
  <si>
    <t>Computers.</t>
  </si>
  <si>
    <t>2673,</t>
  </si>
  <si>
    <t>complex_mul(xfft,</t>
  </si>
  <si>
    <t>pytorch_conjugate(yfft))</t>
  </si>
  <si>
    <t>345,</t>
  </si>
  <si>
    <t>complex_mul</t>
  </si>
  <si>
    <t>result_rel</t>
  </si>
  <si>
    <t>uavc</t>
  </si>
  <si>
    <t>-</t>
  </si>
  <si>
    <t>ub</t>
  </si>
  <si>
    <t>*</t>
  </si>
  <si>
    <t>vb</t>
  </si>
  <si>
    <t>470,</t>
  </si>
  <si>
    <t>458,</t>
  </si>
  <si>
    <t>451,</t>
  </si>
  <si>
    <t>434,</t>
  </si>
  <si>
    <t>399,</t>
  </si>
  <si>
    <t>436,</t>
  </si>
  <si>
    <t>480,</t>
  </si>
  <si>
    <t>462,</t>
  </si>
  <si>
    <t>449,</t>
  </si>
  <si>
    <t>468,</t>
  </si>
  <si>
    <t>410,</t>
  </si>
  <si>
    <t>365,</t>
  </si>
  <si>
    <t>413,</t>
  </si>
  <si>
    <t>373,</t>
  </si>
  <si>
    <t>446,</t>
  </si>
  <si>
    <t>437,</t>
  </si>
  <si>
    <t>392,</t>
  </si>
  <si>
    <t>351,</t>
  </si>
  <si>
    <t>396,</t>
  </si>
  <si>
    <t>359,</t>
  </si>
  <si>
    <t>torch.Size([16,</t>
  </si>
  <si>
    <t>546,</t>
  </si>
  <si>
    <t>516,</t>
  </si>
  <si>
    <t>515,</t>
  </si>
  <si>
    <t>278,</t>
  </si>
  <si>
    <t>181,</t>
  </si>
  <si>
    <t>548,</t>
  </si>
  <si>
    <t>290,</t>
  </si>
  <si>
    <t>190,</t>
  </si>
  <si>
    <t>536,</t>
  </si>
  <si>
    <t>295,</t>
  </si>
  <si>
    <t>201,</t>
  </si>
  <si>
    <t>539,</t>
  </si>
  <si>
    <t>288,</t>
  </si>
  <si>
    <t>221,</t>
  </si>
  <si>
    <t>210,</t>
  </si>
  <si>
    <t>207,</t>
  </si>
  <si>
    <t>180,</t>
  </si>
  <si>
    <t>182,</t>
  </si>
  <si>
    <t>156,</t>
  </si>
  <si>
    <t>206,</t>
  </si>
  <si>
    <t>222,</t>
  </si>
  <si>
    <t>178,</t>
  </si>
  <si>
    <t>148,</t>
  </si>
  <si>
    <t>154,</t>
  </si>
  <si>
    <t>202,</t>
  </si>
  <si>
    <t>189,</t>
  </si>
  <si>
    <t>115,</t>
  </si>
  <si>
    <t>90,</t>
  </si>
  <si>
    <t>116,</t>
  </si>
  <si>
    <t>93,</t>
  </si>
  <si>
    <t>229,</t>
  </si>
  <si>
    <t>214,</t>
  </si>
  <si>
    <t>211,</t>
  </si>
  <si>
    <t>224,</t>
  </si>
  <si>
    <t>195,</t>
  </si>
  <si>
    <t>173,</t>
  </si>
  <si>
    <t>193,</t>
  </si>
  <si>
    <t>188,</t>
  </si>
  <si>
    <t>163,</t>
  </si>
  <si>
    <t>129,</t>
  </si>
  <si>
    <t>165,</t>
  </si>
  <si>
    <t>134,</t>
  </si>
  <si>
    <t>torch.Size([23,</t>
  </si>
  <si>
    <t>172,</t>
  </si>
  <si>
    <t>179,</t>
  </si>
  <si>
    <t>157,</t>
  </si>
  <si>
    <t>152,</t>
  </si>
  <si>
    <t>143,</t>
  </si>
  <si>
    <t>torch.Size([9,</t>
  </si>
  <si>
    <t>149,</t>
  </si>
  <si>
    <t>139,</t>
  </si>
  <si>
    <t>147,</t>
  </si>
  <si>
    <t>138,</t>
  </si>
  <si>
    <t>1013,</t>
  </si>
  <si>
    <t>1000,</t>
  </si>
  <si>
    <t>Earthquakes.</t>
  </si>
  <si>
    <t>349,</t>
  </si>
  <si>
    <t>cat((result_rel,</t>
  </si>
  <si>
    <t>result_im),</t>
  </si>
  <si>
    <t>dim=-1)</t>
  </si>
  <si>
    <t>255,</t>
  </si>
  <si>
    <t>253,</t>
  </si>
  <si>
    <t>252,</t>
  </si>
  <si>
    <t>250,</t>
  </si>
  <si>
    <t>237,</t>
  </si>
  <si>
    <t>502,</t>
  </si>
  <si>
    <t>FISH.</t>
  </si>
  <si>
    <t>226,</t>
  </si>
  <si>
    <t>212,</t>
  </si>
  <si>
    <t>209,</t>
  </si>
  <si>
    <t>231,</t>
  </si>
  <si>
    <t>203,</t>
  </si>
  <si>
    <t>torch.Size([24,</t>
  </si>
  <si>
    <t>898,</t>
  </si>
  <si>
    <t>837,</t>
  </si>
  <si>
    <t>812,</t>
  </si>
  <si>
    <t>905,</t>
  </si>
  <si>
    <t>732,</t>
  </si>
  <si>
    <t>611,</t>
  </si>
  <si>
    <t>torch.Size([8,</t>
  </si>
  <si>
    <t>899,</t>
  </si>
  <si>
    <t>726,</t>
  </si>
  <si>
    <t>605,</t>
  </si>
  <si>
    <t>907,</t>
  </si>
  <si>
    <t>621,</t>
  </si>
  <si>
    <t>892,</t>
  </si>
  <si>
    <t>743,</t>
  </si>
  <si>
    <t>649,</t>
  </si>
  <si>
    <t>219,</t>
  </si>
  <si>
    <t>217,</t>
  </si>
  <si>
    <t>216,</t>
  </si>
  <si>
    <t>198,</t>
  </si>
  <si>
    <t>218,</t>
  </si>
  <si>
    <t>908,</t>
  </si>
  <si>
    <t>856,</t>
  </si>
  <si>
    <t>FordA.</t>
  </si>
  <si>
    <t>902,</t>
  </si>
  <si>
    <t>845,</t>
  </si>
  <si>
    <t>FordB.</t>
  </si>
  <si>
    <t>145,</t>
  </si>
  <si>
    <t>137,</t>
  </si>
  <si>
    <t>136,</t>
  </si>
  <si>
    <t>166,</t>
  </si>
  <si>
    <t>85,</t>
  </si>
  <si>
    <t>57,</t>
  </si>
  <si>
    <t>87,</t>
  </si>
  <si>
    <t>60,</t>
  </si>
  <si>
    <t>660,</t>
  </si>
  <si>
    <t>Ham.</t>
  </si>
  <si>
    <t>517,</t>
  </si>
  <si>
    <t>448,</t>
  </si>
  <si>
    <t>HandOutlines.</t>
  </si>
  <si>
    <t>1725,</t>
  </si>
  <si>
    <t>1682,</t>
  </si>
  <si>
    <t>Haptics.</t>
  </si>
  <si>
    <t>566,</t>
  </si>
  <si>
    <t>Herring.</t>
  </si>
  <si>
    <t>466,</t>
  </si>
  <si>
    <t>367,</t>
  </si>
  <si>
    <t>InlineSkate.</t>
  </si>
  <si>
    <t>263,</t>
  </si>
  <si>
    <t>239,</t>
  </si>
  <si>
    <t>119,</t>
  </si>
  <si>
    <t>101,</t>
  </si>
  <si>
    <t>122,</t>
  </si>
  <si>
    <t>65,</t>
  </si>
  <si>
    <t>62,</t>
  </si>
  <si>
    <t>59,</t>
  </si>
  <si>
    <t>52,</t>
  </si>
  <si>
    <t>58,</t>
  </si>
  <si>
    <t>54,</t>
  </si>
  <si>
    <t>1747,</t>
  </si>
  <si>
    <t>1675,</t>
  </si>
  <si>
    <t>LargeKitchenAppliances.</t>
  </si>
  <si>
    <t>939,</t>
  </si>
  <si>
    <t>Lighting2.</t>
  </si>
  <si>
    <t>497,</t>
  </si>
  <si>
    <t>484,</t>
  </si>
  <si>
    <t>475,</t>
  </si>
  <si>
    <t>486,</t>
  </si>
  <si>
    <t>457,</t>
  </si>
  <si>
    <t>427,</t>
  </si>
  <si>
    <t>431,</t>
  </si>
  <si>
    <t>1048,</t>
  </si>
  <si>
    <t>993,</t>
  </si>
  <si>
    <t>MALLAT.</t>
  </si>
  <si>
    <t>340,</t>
  </si>
  <si>
    <t>312,</t>
  </si>
  <si>
    <t>Meat.</t>
  </si>
  <si>
    <t>171,</t>
  </si>
  <si>
    <t>168,</t>
  </si>
  <si>
    <t>175,</t>
  </si>
  <si>
    <t>127,</t>
  </si>
  <si>
    <t>131,</t>
  </si>
  <si>
    <t>213,</t>
  </si>
  <si>
    <t>200,</t>
  </si>
  <si>
    <t>133,</t>
  </si>
  <si>
    <t>199,</t>
  </si>
  <si>
    <t>135,</t>
  </si>
  <si>
    <t>187,</t>
  </si>
  <si>
    <t>92,</t>
  </si>
  <si>
    <t>95,</t>
  </si>
  <si>
    <t>233,</t>
  </si>
  <si>
    <t>torch.Size([12,</t>
  </si>
  <si>
    <t>1288,</t>
  </si>
  <si>
    <t>1211,</t>
  </si>
  <si>
    <t>NonInvasiveFatalECG_Thorax1.</t>
  </si>
  <si>
    <t>347,</t>
  </si>
  <si>
    <t>result_im</t>
  </si>
  <si>
    <t>uc</t>
  </si>
  <si>
    <t>va</t>
  </si>
  <si>
    <t>+</t>
  </si>
  <si>
    <t>1289,</t>
  </si>
  <si>
    <t>1227,</t>
  </si>
  <si>
    <t>NonInvasiveFatalECG_Thorax2.</t>
  </si>
  <si>
    <t>712,</t>
  </si>
  <si>
    <t>674,</t>
  </si>
  <si>
    <t>OSULeaf.</t>
  </si>
  <si>
    <t>441,</t>
  </si>
  <si>
    <t>OliveOil.</t>
  </si>
  <si>
    <t>177,</t>
  </si>
  <si>
    <t>1788,</t>
  </si>
  <si>
    <t>1691,</t>
  </si>
  <si>
    <t>Phoneme.</t>
  </si>
  <si>
    <t>223,</t>
  </si>
  <si>
    <t>208,</t>
  </si>
  <si>
    <t>205,</t>
  </si>
  <si>
    <t>204,</t>
  </si>
  <si>
    <t>158,</t>
  </si>
  <si>
    <t>160,</t>
  </si>
  <si>
    <t>170,</t>
  </si>
  <si>
    <t>186,</t>
  </si>
  <si>
    <t>140,</t>
  </si>
  <si>
    <t>109,</t>
  </si>
  <si>
    <t>113,</t>
  </si>
  <si>
    <t>1816,</t>
  </si>
  <si>
    <t>1739,</t>
  </si>
  <si>
    <t>RefrigerationDevices.</t>
  </si>
  <si>
    <t>1835,</t>
  </si>
  <si>
    <t>1733,</t>
  </si>
  <si>
    <t>ScreenType.</t>
  </si>
  <si>
    <t>1014,</t>
  </si>
  <si>
    <t>999,</t>
  </si>
  <si>
    <t>987,</t>
  </si>
  <si>
    <t>1015,</t>
  </si>
  <si>
    <t>1002,</t>
  </si>
  <si>
    <t>985,</t>
  </si>
  <si>
    <t>980,</t>
  </si>
  <si>
    <t>1016,</t>
  </si>
  <si>
    <t>989,</t>
  </si>
  <si>
    <t>984,</t>
  </si>
  <si>
    <t>496,</t>
  </si>
  <si>
    <t>ShapesAll.</t>
  </si>
  <si>
    <t>1995,</t>
  </si>
  <si>
    <t>1965,</t>
  </si>
  <si>
    <t>SmallKitchenAppliances.</t>
  </si>
  <si>
    <t>117,</t>
  </si>
  <si>
    <t>112,</t>
  </si>
  <si>
    <t>111,</t>
  </si>
  <si>
    <t>108,</t>
  </si>
  <si>
    <t>100,</t>
  </si>
  <si>
    <t>118,</t>
  </si>
  <si>
    <t>102,</t>
  </si>
  <si>
    <t>107,</t>
  </si>
  <si>
    <t>120,</t>
  </si>
  <si>
    <t>105,</t>
  </si>
  <si>
    <t>torch.Size([27,</t>
  </si>
  <si>
    <t>121,</t>
  </si>
  <si>
    <t>torch.Size([5,</t>
  </si>
  <si>
    <t>114,</t>
  </si>
  <si>
    <t>110,</t>
  </si>
  <si>
    <t>276,</t>
  </si>
  <si>
    <t>240,</t>
  </si>
  <si>
    <t>StarLightCurves.</t>
  </si>
  <si>
    <t>272,</t>
  </si>
  <si>
    <t>275,</t>
  </si>
  <si>
    <t>319,</t>
  </si>
  <si>
    <t>183,</t>
  </si>
  <si>
    <t>194,</t>
  </si>
  <si>
    <t>196,</t>
  </si>
  <si>
    <t>torch.Size([25,</t>
  </si>
  <si>
    <t>493,</t>
  </si>
  <si>
    <t>465,</t>
  </si>
  <si>
    <t>503,</t>
  </si>
  <si>
    <t>254,</t>
  </si>
  <si>
    <t>162,</t>
  </si>
  <si>
    <t>torch.Size([7,</t>
  </si>
  <si>
    <t>417,</t>
  </si>
  <si>
    <t>490,</t>
  </si>
  <si>
    <t>248,</t>
  </si>
  <si>
    <t>472,</t>
  </si>
  <si>
    <t>418,</t>
  </si>
  <si>
    <t>394,</t>
  </si>
  <si>
    <t>387,</t>
  </si>
  <si>
    <t>409,</t>
  </si>
  <si>
    <t>301,</t>
  </si>
  <si>
    <t>307,</t>
  </si>
  <si>
    <t>752,</t>
  </si>
  <si>
    <t>ToeSegmentation2.</t>
  </si>
  <si>
    <t>270,</t>
  </si>
  <si>
    <t>266,</t>
  </si>
  <si>
    <t>169,</t>
  </si>
  <si>
    <t>132,</t>
  </si>
  <si>
    <t>184,</t>
  </si>
  <si>
    <t>142,</t>
  </si>
  <si>
    <t>957,</t>
  </si>
  <si>
    <t>UWaveGestureLibraryAll.</t>
  </si>
  <si>
    <t>330,</t>
  </si>
  <si>
    <t>326,</t>
  </si>
  <si>
    <t>309,</t>
  </si>
  <si>
    <t>291,</t>
  </si>
  <si>
    <t>161,</t>
  </si>
  <si>
    <t>1255,</t>
  </si>
  <si>
    <t>1176,</t>
  </si>
  <si>
    <t>Worms.</t>
  </si>
  <si>
    <t>WormsTwoClass.</t>
  </si>
  <si>
    <t>126,</t>
  </si>
  <si>
    <t>124,</t>
  </si>
  <si>
    <t>125,</t>
  </si>
  <si>
    <t>225,</t>
  </si>
  <si>
    <t>73,</t>
  </si>
  <si>
    <t>78,</t>
  </si>
  <si>
    <t>230,</t>
  </si>
  <si>
    <t>76,</t>
  </si>
  <si>
    <t>80,</t>
  </si>
  <si>
    <t>260,</t>
  </si>
  <si>
    <t>86,</t>
  </si>
  <si>
    <t>91,</t>
  </si>
  <si>
    <t>123,</t>
  </si>
  <si>
    <t>167,</t>
  </si>
  <si>
    <t>130,</t>
  </si>
  <si>
    <t>540,</t>
  </si>
  <si>
    <t>508,</t>
  </si>
  <si>
    <t>yoga.</t>
  </si>
  <si>
    <t>zTest50words</t>
  </si>
  <si>
    <t>98,</t>
  </si>
  <si>
    <t>70,</t>
  </si>
  <si>
    <t>ztest</t>
  </si>
  <si>
    <t>45,</t>
  </si>
  <si>
    <t>39,</t>
  </si>
  <si>
    <t>47,</t>
  </si>
  <si>
    <t>42,</t>
  </si>
  <si>
    <t>Min</t>
  </si>
  <si>
    <t>Max</t>
  </si>
  <si>
    <t>Average</t>
  </si>
  <si>
    <t>Median</t>
  </si>
  <si>
    <t>Dataset</t>
  </si>
  <si>
    <t>full spectra size</t>
  </si>
  <si>
    <t>compressed spectra size</t>
  </si>
  <si>
    <t>compression ratio</t>
  </si>
  <si>
    <t>init size</t>
  </si>
  <si>
    <t>full spectral size</t>
  </si>
  <si>
    <t>compressed spectral size</t>
  </si>
  <si>
    <t>compress ratio</t>
  </si>
  <si>
    <t>input maps total size</t>
  </si>
  <si>
    <t>compressed maps total size</t>
  </si>
  <si>
    <t>compression from init size to compressed spectra(%)</t>
  </si>
  <si>
    <t>compression from full spectra to compressed spectra(%)</t>
  </si>
  <si>
    <t>compression from init signal to compressed spectra(%)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</si>
</sst>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6511-E708-44AC-AD9D-BA7B8D43D441}">
  <dimension ref="A1:T90"/>
  <sheetViews>
    <sheetView tabSelected="1" topLeftCell="A73" workbookViewId="0">
      <selection activeCell="J90" sqref="J90"/>
    </sheetView>
  </sheetViews>
  <sheetFormatPr defaultRowHeight="14.4" x14ac:dyDescent="0.55000000000000004"/>
  <sheetData>
    <row r="1" spans="1:20" x14ac:dyDescent="0.55000000000000004">
      <c r="P1" t="s">
        <v>726</v>
      </c>
      <c r="Q1" t="s">
        <v>727</v>
      </c>
      <c r="R1" t="s">
        <v>730</v>
      </c>
      <c r="S1" t="s">
        <v>719</v>
      </c>
      <c r="T1" t="s">
        <v>729</v>
      </c>
    </row>
    <row r="2" spans="1:20" x14ac:dyDescent="0.55000000000000004">
      <c r="A2" t="s">
        <v>0</v>
      </c>
      <c r="B2">
        <v>271</v>
      </c>
      <c r="C2">
        <v>420</v>
      </c>
      <c r="D2">
        <v>236</v>
      </c>
      <c r="E2">
        <v>0.56190476190476102</v>
      </c>
      <c r="F2" t="s">
        <v>0</v>
      </c>
      <c r="G2">
        <v>278</v>
      </c>
      <c r="H2">
        <v>425</v>
      </c>
      <c r="I2">
        <v>115</v>
      </c>
      <c r="J2">
        <v>0.27058823529411702</v>
      </c>
      <c r="K2" t="s">
        <v>0</v>
      </c>
      <c r="L2">
        <v>282</v>
      </c>
      <c r="M2">
        <v>427</v>
      </c>
      <c r="N2">
        <v>75</v>
      </c>
      <c r="O2">
        <v>0.175644028103044</v>
      </c>
      <c r="P2">
        <f>SUM(B2,G2,L2)</f>
        <v>831</v>
      </c>
      <c r="Q2">
        <f>SUM(D2,I2,N2)</f>
        <v>426</v>
      </c>
      <c r="R2">
        <f>(P2-Q2)/P2 * 100</f>
        <v>48.736462093862812</v>
      </c>
      <c r="S2">
        <f>SUM(M2,H2,C2)</f>
        <v>1272</v>
      </c>
      <c r="T2">
        <f>(S2-Q2)/S2 * 100</f>
        <v>66.509433962264154</v>
      </c>
    </row>
    <row r="3" spans="1:20" x14ac:dyDescent="0.55000000000000004">
      <c r="A3" t="s">
        <v>5</v>
      </c>
      <c r="B3">
        <v>177</v>
      </c>
      <c r="C3">
        <v>279</v>
      </c>
      <c r="D3">
        <v>198</v>
      </c>
      <c r="E3">
        <v>0.70967741935483797</v>
      </c>
      <c r="F3" t="s">
        <v>5</v>
      </c>
      <c r="G3">
        <v>184</v>
      </c>
      <c r="H3">
        <v>284</v>
      </c>
      <c r="I3">
        <v>125</v>
      </c>
      <c r="J3">
        <v>0.440140845070422</v>
      </c>
      <c r="P3">
        <f t="shared" ref="P3:P66" si="0">SUM(B3,G3,L3)</f>
        <v>361</v>
      </c>
      <c r="Q3">
        <f t="shared" ref="Q3:Q66" si="1">SUM(D3,I3,N3)</f>
        <v>323</v>
      </c>
      <c r="R3">
        <f t="shared" ref="R3:R66" si="2">(P3-Q3)/P3 * 100</f>
        <v>10.526315789473683</v>
      </c>
      <c r="S3">
        <f t="shared" ref="S3:S66" si="3">SUM(M3,H3,C3)</f>
        <v>563</v>
      </c>
      <c r="T3">
        <f t="shared" ref="T3:T66" si="4">(S3-Q3)/S3 * 100</f>
        <v>42.628774422735347</v>
      </c>
    </row>
    <row r="4" spans="1:20" x14ac:dyDescent="0.55000000000000004">
      <c r="A4" t="s">
        <v>70</v>
      </c>
      <c r="B4">
        <v>252</v>
      </c>
      <c r="C4">
        <v>392</v>
      </c>
      <c r="D4">
        <v>275</v>
      </c>
      <c r="E4">
        <v>0.70153061224489799</v>
      </c>
      <c r="F4" t="s">
        <v>70</v>
      </c>
      <c r="G4">
        <v>259</v>
      </c>
      <c r="H4">
        <v>396</v>
      </c>
      <c r="I4">
        <v>170</v>
      </c>
      <c r="J4">
        <v>0.429292929292929</v>
      </c>
      <c r="P4">
        <f t="shared" si="0"/>
        <v>511</v>
      </c>
      <c r="Q4">
        <f t="shared" si="1"/>
        <v>445</v>
      </c>
      <c r="R4">
        <f t="shared" si="2"/>
        <v>12.915851272015654</v>
      </c>
      <c r="S4">
        <f t="shared" si="3"/>
        <v>788</v>
      </c>
      <c r="T4">
        <f t="shared" si="4"/>
        <v>43.527918781725887</v>
      </c>
    </row>
    <row r="5" spans="1:20" x14ac:dyDescent="0.55000000000000004">
      <c r="A5" t="s">
        <v>71</v>
      </c>
      <c r="B5">
        <v>471</v>
      </c>
      <c r="C5">
        <v>720</v>
      </c>
      <c r="D5">
        <v>334</v>
      </c>
      <c r="E5">
        <v>0.46388888888888802</v>
      </c>
      <c r="F5" t="s">
        <v>71</v>
      </c>
      <c r="G5">
        <v>478</v>
      </c>
      <c r="H5">
        <v>725</v>
      </c>
      <c r="I5">
        <v>144</v>
      </c>
      <c r="J5">
        <v>0.19862068965517199</v>
      </c>
      <c r="P5">
        <f t="shared" si="0"/>
        <v>949</v>
      </c>
      <c r="Q5">
        <f t="shared" si="1"/>
        <v>478</v>
      </c>
      <c r="R5">
        <f t="shared" si="2"/>
        <v>49.63119072708114</v>
      </c>
      <c r="S5">
        <f t="shared" si="3"/>
        <v>1445</v>
      </c>
      <c r="T5">
        <f t="shared" si="4"/>
        <v>66.920415224913498</v>
      </c>
    </row>
    <row r="6" spans="1:20" x14ac:dyDescent="0.55000000000000004">
      <c r="A6" t="s">
        <v>72</v>
      </c>
      <c r="B6">
        <v>513</v>
      </c>
      <c r="C6">
        <v>783</v>
      </c>
      <c r="D6">
        <v>563</v>
      </c>
      <c r="E6">
        <v>0.71902937420178803</v>
      </c>
      <c r="F6" t="s">
        <v>72</v>
      </c>
      <c r="G6">
        <v>520</v>
      </c>
      <c r="H6">
        <v>788</v>
      </c>
      <c r="I6">
        <v>352</v>
      </c>
      <c r="J6">
        <v>0.44670050761421298</v>
      </c>
      <c r="P6">
        <f t="shared" si="0"/>
        <v>1033</v>
      </c>
      <c r="Q6">
        <f t="shared" si="1"/>
        <v>915</v>
      </c>
      <c r="R6">
        <f t="shared" si="2"/>
        <v>11.423039690222653</v>
      </c>
      <c r="S6">
        <f t="shared" si="3"/>
        <v>1571</v>
      </c>
      <c r="T6">
        <f t="shared" si="4"/>
        <v>41.756842775302353</v>
      </c>
    </row>
    <row r="7" spans="1:20" x14ac:dyDescent="0.55000000000000004">
      <c r="A7" t="s">
        <v>73</v>
      </c>
      <c r="B7">
        <v>513</v>
      </c>
      <c r="C7">
        <v>783</v>
      </c>
      <c r="D7">
        <v>415</v>
      </c>
      <c r="E7">
        <v>0.53001277139208103</v>
      </c>
      <c r="F7" t="s">
        <v>73</v>
      </c>
      <c r="G7">
        <v>520</v>
      </c>
      <c r="H7">
        <v>788</v>
      </c>
      <c r="I7">
        <v>176</v>
      </c>
      <c r="J7">
        <v>0.22335025380710599</v>
      </c>
      <c r="P7">
        <f t="shared" si="0"/>
        <v>1033</v>
      </c>
      <c r="Q7">
        <f t="shared" si="1"/>
        <v>591</v>
      </c>
      <c r="R7">
        <f t="shared" si="2"/>
        <v>42.78799612778316</v>
      </c>
      <c r="S7">
        <f t="shared" si="3"/>
        <v>1571</v>
      </c>
      <c r="T7">
        <f t="shared" si="4"/>
        <v>62.380649267982179</v>
      </c>
    </row>
    <row r="8" spans="1:20" x14ac:dyDescent="0.55000000000000004">
      <c r="A8" t="s">
        <v>74</v>
      </c>
      <c r="B8">
        <v>129</v>
      </c>
      <c r="C8">
        <v>207</v>
      </c>
      <c r="D8">
        <v>202</v>
      </c>
      <c r="E8">
        <v>0.97584541062801899</v>
      </c>
      <c r="F8" t="s">
        <v>74</v>
      </c>
      <c r="G8">
        <v>136</v>
      </c>
      <c r="H8">
        <v>212</v>
      </c>
      <c r="I8">
        <v>199</v>
      </c>
      <c r="J8">
        <v>0.93867924528301805</v>
      </c>
      <c r="K8" t="s">
        <v>74</v>
      </c>
      <c r="L8">
        <v>140</v>
      </c>
      <c r="M8">
        <v>214</v>
      </c>
      <c r="N8">
        <v>192</v>
      </c>
      <c r="O8">
        <v>0.89719626168224298</v>
      </c>
      <c r="P8">
        <f t="shared" si="0"/>
        <v>405</v>
      </c>
      <c r="Q8">
        <f t="shared" si="1"/>
        <v>593</v>
      </c>
      <c r="R8">
        <f t="shared" si="2"/>
        <v>-46.419753086419753</v>
      </c>
      <c r="S8">
        <f t="shared" si="3"/>
        <v>633</v>
      </c>
      <c r="T8">
        <f t="shared" si="4"/>
        <v>6.3191153238546596</v>
      </c>
    </row>
    <row r="9" spans="1:20" x14ac:dyDescent="0.55000000000000004">
      <c r="A9" t="s">
        <v>75</v>
      </c>
      <c r="B9">
        <v>578</v>
      </c>
      <c r="C9">
        <v>881</v>
      </c>
      <c r="D9">
        <v>433</v>
      </c>
      <c r="E9">
        <v>0.49148694665153198</v>
      </c>
      <c r="F9" t="s">
        <v>75</v>
      </c>
      <c r="G9">
        <v>585</v>
      </c>
      <c r="H9">
        <v>885</v>
      </c>
      <c r="I9">
        <v>203</v>
      </c>
      <c r="J9">
        <v>0.229378531073446</v>
      </c>
      <c r="P9">
        <f t="shared" si="0"/>
        <v>1163</v>
      </c>
      <c r="Q9">
        <f t="shared" si="1"/>
        <v>636</v>
      </c>
      <c r="R9">
        <f t="shared" si="2"/>
        <v>45.313843508168524</v>
      </c>
      <c r="S9">
        <f t="shared" si="3"/>
        <v>1766</v>
      </c>
      <c r="T9">
        <f t="shared" si="4"/>
        <v>63.986409966024915</v>
      </c>
    </row>
    <row r="10" spans="1:20" x14ac:dyDescent="0.55000000000000004">
      <c r="A10" t="s">
        <v>76</v>
      </c>
      <c r="B10">
        <v>167</v>
      </c>
      <c r="C10">
        <v>264</v>
      </c>
      <c r="D10">
        <v>246</v>
      </c>
      <c r="E10">
        <v>0.93181818181818099</v>
      </c>
      <c r="F10" t="s">
        <v>76</v>
      </c>
      <c r="G10">
        <v>174</v>
      </c>
      <c r="H10">
        <v>269</v>
      </c>
      <c r="I10">
        <v>226</v>
      </c>
      <c r="J10">
        <v>0.84014869888475796</v>
      </c>
      <c r="K10" t="s">
        <v>76</v>
      </c>
      <c r="L10">
        <v>178</v>
      </c>
      <c r="M10">
        <v>271</v>
      </c>
      <c r="N10">
        <v>205</v>
      </c>
      <c r="O10">
        <v>0.75645756457564495</v>
      </c>
      <c r="P10">
        <f t="shared" si="0"/>
        <v>519</v>
      </c>
      <c r="Q10">
        <f t="shared" si="1"/>
        <v>677</v>
      </c>
      <c r="R10">
        <f t="shared" si="2"/>
        <v>-30.443159922928707</v>
      </c>
      <c r="S10">
        <f t="shared" si="3"/>
        <v>804</v>
      </c>
      <c r="T10">
        <f t="shared" si="4"/>
        <v>15.796019900497512</v>
      </c>
    </row>
    <row r="11" spans="1:20" x14ac:dyDescent="0.55000000000000004">
      <c r="A11" t="s">
        <v>77</v>
      </c>
      <c r="B11">
        <v>1640</v>
      </c>
      <c r="C11">
        <v>2474</v>
      </c>
      <c r="D11">
        <v>333</v>
      </c>
      <c r="E11">
        <v>0.13459983831851199</v>
      </c>
      <c r="F11" t="s">
        <v>77</v>
      </c>
      <c r="G11">
        <v>1647</v>
      </c>
      <c r="H11">
        <v>2478</v>
      </c>
      <c r="I11">
        <v>176</v>
      </c>
      <c r="J11">
        <v>7.1025020177562501E-2</v>
      </c>
      <c r="P11">
        <f t="shared" si="0"/>
        <v>3287</v>
      </c>
      <c r="Q11">
        <f t="shared" si="1"/>
        <v>509</v>
      </c>
      <c r="R11">
        <f t="shared" si="2"/>
        <v>84.514755095832058</v>
      </c>
      <c r="S11">
        <f t="shared" si="3"/>
        <v>4952</v>
      </c>
      <c r="T11">
        <f t="shared" si="4"/>
        <v>89.721324717285938</v>
      </c>
    </row>
    <row r="12" spans="1:20" x14ac:dyDescent="0.55000000000000004">
      <c r="A12" t="s">
        <v>78</v>
      </c>
      <c r="B12">
        <v>287</v>
      </c>
      <c r="C12">
        <v>444</v>
      </c>
      <c r="D12">
        <v>329</v>
      </c>
      <c r="E12">
        <v>0.74099099099099097</v>
      </c>
      <c r="F12" t="s">
        <v>78</v>
      </c>
      <c r="G12">
        <v>294</v>
      </c>
      <c r="H12">
        <v>449</v>
      </c>
      <c r="I12">
        <v>219</v>
      </c>
      <c r="J12">
        <v>0.48775055679287299</v>
      </c>
      <c r="K12" t="s">
        <v>78</v>
      </c>
      <c r="L12">
        <v>298</v>
      </c>
      <c r="M12">
        <v>451</v>
      </c>
      <c r="N12">
        <v>148</v>
      </c>
      <c r="O12">
        <v>0.32815964523281599</v>
      </c>
      <c r="P12">
        <f t="shared" si="0"/>
        <v>879</v>
      </c>
      <c r="Q12">
        <f t="shared" si="1"/>
        <v>696</v>
      </c>
      <c r="R12">
        <f t="shared" si="2"/>
        <v>20.819112627986346</v>
      </c>
      <c r="S12">
        <f t="shared" si="3"/>
        <v>1344</v>
      </c>
      <c r="T12">
        <f t="shared" si="4"/>
        <v>48.214285714285715</v>
      </c>
    </row>
    <row r="13" spans="1:20" x14ac:dyDescent="0.55000000000000004">
      <c r="A13" t="s">
        <v>79</v>
      </c>
      <c r="B13">
        <v>721</v>
      </c>
      <c r="C13">
        <v>1095</v>
      </c>
      <c r="D13">
        <v>889</v>
      </c>
      <c r="E13">
        <v>0.81187214611872105</v>
      </c>
      <c r="F13" t="s">
        <v>79</v>
      </c>
      <c r="G13">
        <v>728</v>
      </c>
      <c r="H13">
        <v>1100</v>
      </c>
      <c r="I13">
        <v>808</v>
      </c>
      <c r="J13">
        <v>0.73454545454545395</v>
      </c>
      <c r="P13">
        <f t="shared" si="0"/>
        <v>1449</v>
      </c>
      <c r="Q13">
        <f t="shared" si="1"/>
        <v>1697</v>
      </c>
      <c r="R13">
        <f t="shared" si="2"/>
        <v>-17.115251897860592</v>
      </c>
      <c r="S13">
        <f t="shared" si="3"/>
        <v>2195</v>
      </c>
      <c r="T13">
        <f t="shared" si="4"/>
        <v>22.687927107061505</v>
      </c>
    </row>
    <row r="14" spans="1:20" x14ac:dyDescent="0.55000000000000004">
      <c r="A14" t="s">
        <v>80</v>
      </c>
      <c r="B14">
        <v>301</v>
      </c>
      <c r="C14">
        <v>465</v>
      </c>
      <c r="D14">
        <v>436</v>
      </c>
      <c r="E14">
        <v>0.93763440860214997</v>
      </c>
      <c r="F14" t="s">
        <v>80</v>
      </c>
      <c r="G14">
        <v>308</v>
      </c>
      <c r="H14">
        <v>470</v>
      </c>
      <c r="I14">
        <v>395</v>
      </c>
      <c r="J14">
        <v>0.840425531914893</v>
      </c>
      <c r="K14" t="s">
        <v>80</v>
      </c>
      <c r="L14">
        <v>312</v>
      </c>
      <c r="M14">
        <v>472</v>
      </c>
      <c r="N14">
        <v>357</v>
      </c>
      <c r="O14">
        <v>0.75635593220338904</v>
      </c>
      <c r="P14">
        <f t="shared" si="0"/>
        <v>921</v>
      </c>
      <c r="Q14">
        <f t="shared" si="1"/>
        <v>1188</v>
      </c>
      <c r="R14">
        <f t="shared" si="2"/>
        <v>-28.990228013029316</v>
      </c>
      <c r="S14">
        <f t="shared" si="3"/>
        <v>1407</v>
      </c>
      <c r="T14">
        <f t="shared" si="4"/>
        <v>15.565031982942431</v>
      </c>
    </row>
    <row r="15" spans="1:20" x14ac:dyDescent="0.55000000000000004">
      <c r="A15" t="s">
        <v>81</v>
      </c>
      <c r="B15">
        <v>301</v>
      </c>
      <c r="C15">
        <v>465</v>
      </c>
      <c r="D15">
        <v>425</v>
      </c>
      <c r="E15">
        <v>0.91397849462365499</v>
      </c>
      <c r="F15" t="s">
        <v>81</v>
      </c>
      <c r="G15">
        <v>308</v>
      </c>
      <c r="H15">
        <v>470</v>
      </c>
      <c r="I15">
        <v>373</v>
      </c>
      <c r="J15">
        <v>0.79361702127659495</v>
      </c>
      <c r="K15" t="s">
        <v>81</v>
      </c>
      <c r="L15">
        <v>312</v>
      </c>
      <c r="M15">
        <v>472</v>
      </c>
      <c r="N15">
        <v>327</v>
      </c>
      <c r="O15">
        <v>0.69279661016949101</v>
      </c>
      <c r="P15">
        <f t="shared" si="0"/>
        <v>921</v>
      </c>
      <c r="Q15">
        <f t="shared" si="1"/>
        <v>1125</v>
      </c>
      <c r="R15">
        <f t="shared" si="2"/>
        <v>-22.149837133550488</v>
      </c>
      <c r="S15">
        <f t="shared" si="3"/>
        <v>1407</v>
      </c>
      <c r="T15">
        <f t="shared" si="4"/>
        <v>20.042643923240938</v>
      </c>
    </row>
    <row r="16" spans="1:20" x14ac:dyDescent="0.55000000000000004">
      <c r="A16" t="s">
        <v>82</v>
      </c>
      <c r="B16">
        <v>301</v>
      </c>
      <c r="C16">
        <v>465</v>
      </c>
      <c r="D16">
        <v>417</v>
      </c>
      <c r="E16">
        <v>0.89677419354838706</v>
      </c>
      <c r="F16" t="s">
        <v>82</v>
      </c>
      <c r="G16">
        <v>308</v>
      </c>
      <c r="H16">
        <v>470</v>
      </c>
      <c r="I16">
        <v>356</v>
      </c>
      <c r="J16">
        <v>0.75744680851063795</v>
      </c>
      <c r="K16" t="s">
        <v>82</v>
      </c>
      <c r="L16">
        <v>312</v>
      </c>
      <c r="M16">
        <v>472</v>
      </c>
      <c r="N16">
        <v>315</v>
      </c>
      <c r="O16">
        <v>0.66737288135593198</v>
      </c>
      <c r="P16">
        <f t="shared" si="0"/>
        <v>921</v>
      </c>
      <c r="Q16">
        <f t="shared" si="1"/>
        <v>1088</v>
      </c>
      <c r="R16">
        <f t="shared" si="2"/>
        <v>-18.132464712269272</v>
      </c>
      <c r="S16">
        <f t="shared" si="3"/>
        <v>1407</v>
      </c>
      <c r="T16">
        <f t="shared" si="4"/>
        <v>22.672352523098791</v>
      </c>
    </row>
    <row r="17" spans="1:20" x14ac:dyDescent="0.55000000000000004">
      <c r="A17" t="s">
        <v>83</v>
      </c>
      <c r="B17">
        <v>346</v>
      </c>
      <c r="C17">
        <v>533</v>
      </c>
      <c r="D17">
        <v>273</v>
      </c>
      <c r="E17">
        <v>0.51219512195121897</v>
      </c>
      <c r="F17" t="s">
        <v>83</v>
      </c>
      <c r="G17">
        <v>353</v>
      </c>
      <c r="H17">
        <v>537</v>
      </c>
      <c r="I17">
        <v>138</v>
      </c>
      <c r="J17">
        <v>0.25698324022346303</v>
      </c>
      <c r="P17">
        <f t="shared" si="0"/>
        <v>699</v>
      </c>
      <c r="Q17">
        <f t="shared" si="1"/>
        <v>411</v>
      </c>
      <c r="R17">
        <f t="shared" si="2"/>
        <v>41.201716738197426</v>
      </c>
      <c r="S17">
        <f t="shared" si="3"/>
        <v>1070</v>
      </c>
      <c r="T17">
        <f t="shared" si="4"/>
        <v>61.588785046728965</v>
      </c>
    </row>
    <row r="18" spans="1:20" x14ac:dyDescent="0.55000000000000004">
      <c r="A18" t="s">
        <v>84</v>
      </c>
      <c r="B18">
        <v>81</v>
      </c>
      <c r="C18">
        <v>135</v>
      </c>
      <c r="D18">
        <v>116</v>
      </c>
      <c r="E18">
        <v>0.85925925925925895</v>
      </c>
      <c r="F18" t="s">
        <v>84</v>
      </c>
      <c r="G18">
        <v>88</v>
      </c>
      <c r="H18">
        <v>140</v>
      </c>
      <c r="I18">
        <v>95</v>
      </c>
      <c r="J18">
        <v>0.67857142857142805</v>
      </c>
      <c r="K18" t="s">
        <v>84</v>
      </c>
      <c r="L18">
        <v>92</v>
      </c>
      <c r="M18">
        <v>142</v>
      </c>
      <c r="N18">
        <v>77</v>
      </c>
      <c r="O18">
        <v>0.54225352112675995</v>
      </c>
      <c r="P18">
        <f t="shared" si="0"/>
        <v>261</v>
      </c>
      <c r="Q18">
        <f t="shared" si="1"/>
        <v>288</v>
      </c>
      <c r="R18">
        <f t="shared" si="2"/>
        <v>-10.344827586206897</v>
      </c>
      <c r="S18">
        <f t="shared" si="3"/>
        <v>417</v>
      </c>
      <c r="T18">
        <f t="shared" si="4"/>
        <v>30.935251798561154</v>
      </c>
    </row>
    <row r="19" spans="1:20" x14ac:dyDescent="0.55000000000000004">
      <c r="A19" t="s">
        <v>85</v>
      </c>
      <c r="B19">
        <v>81</v>
      </c>
      <c r="C19">
        <v>135</v>
      </c>
      <c r="D19">
        <v>116</v>
      </c>
      <c r="E19">
        <v>0.85925925925925895</v>
      </c>
      <c r="F19" t="s">
        <v>85</v>
      </c>
      <c r="G19">
        <v>88</v>
      </c>
      <c r="H19">
        <v>140</v>
      </c>
      <c r="I19">
        <v>94</v>
      </c>
      <c r="J19">
        <v>0.67142857142857104</v>
      </c>
      <c r="K19" t="s">
        <v>85</v>
      </c>
      <c r="L19">
        <v>92</v>
      </c>
      <c r="M19">
        <v>142</v>
      </c>
      <c r="N19">
        <v>76</v>
      </c>
      <c r="O19">
        <v>0.53521126760563298</v>
      </c>
      <c r="P19">
        <f t="shared" si="0"/>
        <v>261</v>
      </c>
      <c r="Q19">
        <f t="shared" si="1"/>
        <v>286</v>
      </c>
      <c r="R19">
        <f t="shared" si="2"/>
        <v>-9.5785440613026829</v>
      </c>
      <c r="S19">
        <f t="shared" si="3"/>
        <v>417</v>
      </c>
      <c r="T19">
        <f t="shared" si="4"/>
        <v>31.414868105515588</v>
      </c>
    </row>
    <row r="20" spans="1:20" x14ac:dyDescent="0.55000000000000004">
      <c r="A20" t="s">
        <v>86</v>
      </c>
      <c r="B20">
        <v>81</v>
      </c>
      <c r="C20">
        <v>135</v>
      </c>
      <c r="D20">
        <v>94</v>
      </c>
      <c r="E20">
        <v>0.69629629629629597</v>
      </c>
      <c r="F20" t="s">
        <v>86</v>
      </c>
      <c r="G20">
        <v>88</v>
      </c>
      <c r="H20">
        <v>140</v>
      </c>
      <c r="I20">
        <v>61</v>
      </c>
      <c r="J20">
        <v>0.435714285714285</v>
      </c>
      <c r="K20" t="s">
        <v>86</v>
      </c>
      <c r="L20">
        <v>92</v>
      </c>
      <c r="M20">
        <v>142</v>
      </c>
      <c r="N20">
        <v>44</v>
      </c>
      <c r="O20">
        <v>0.309859154929577</v>
      </c>
      <c r="P20">
        <f t="shared" si="0"/>
        <v>261</v>
      </c>
      <c r="Q20">
        <f t="shared" si="1"/>
        <v>199</v>
      </c>
      <c r="R20">
        <f t="shared" si="2"/>
        <v>23.754789272030653</v>
      </c>
      <c r="S20">
        <f t="shared" si="3"/>
        <v>417</v>
      </c>
      <c r="T20">
        <f t="shared" si="4"/>
        <v>52.278177458033568</v>
      </c>
    </row>
    <row r="21" spans="1:20" x14ac:dyDescent="0.55000000000000004">
      <c r="A21" t="s">
        <v>87</v>
      </c>
      <c r="B21">
        <v>97</v>
      </c>
      <c r="C21">
        <v>159</v>
      </c>
      <c r="D21">
        <v>139</v>
      </c>
      <c r="E21">
        <v>0.87421383647798701</v>
      </c>
      <c r="F21" t="s">
        <v>87</v>
      </c>
      <c r="G21">
        <v>104</v>
      </c>
      <c r="H21">
        <v>164</v>
      </c>
      <c r="I21">
        <v>123</v>
      </c>
      <c r="J21">
        <v>0.75</v>
      </c>
      <c r="K21" t="s">
        <v>87</v>
      </c>
      <c r="L21">
        <v>108</v>
      </c>
      <c r="M21">
        <v>166</v>
      </c>
      <c r="N21">
        <v>107</v>
      </c>
      <c r="O21">
        <v>0.64457831325301196</v>
      </c>
      <c r="P21">
        <f t="shared" si="0"/>
        <v>309</v>
      </c>
      <c r="Q21">
        <f t="shared" si="1"/>
        <v>369</v>
      </c>
      <c r="R21">
        <f t="shared" si="2"/>
        <v>-19.417475728155338</v>
      </c>
      <c r="S21">
        <f t="shared" si="3"/>
        <v>489</v>
      </c>
      <c r="T21">
        <f t="shared" si="4"/>
        <v>24.539877300613497</v>
      </c>
    </row>
    <row r="22" spans="1:20" x14ac:dyDescent="0.55000000000000004">
      <c r="A22" t="s">
        <v>88</v>
      </c>
      <c r="B22">
        <v>141</v>
      </c>
      <c r="C22">
        <v>225</v>
      </c>
      <c r="D22">
        <v>187</v>
      </c>
      <c r="E22">
        <v>0.83111111111111102</v>
      </c>
      <c r="F22" t="s">
        <v>88</v>
      </c>
      <c r="G22">
        <v>148</v>
      </c>
      <c r="H22">
        <v>230</v>
      </c>
      <c r="I22">
        <v>144</v>
      </c>
      <c r="J22">
        <v>0.62608695652173896</v>
      </c>
      <c r="P22">
        <f t="shared" si="0"/>
        <v>289</v>
      </c>
      <c r="Q22">
        <f t="shared" si="1"/>
        <v>331</v>
      </c>
      <c r="R22">
        <f t="shared" si="2"/>
        <v>-14.53287197231834</v>
      </c>
      <c r="S22">
        <f t="shared" si="3"/>
        <v>455</v>
      </c>
      <c r="T22">
        <f t="shared" si="4"/>
        <v>27.252747252747252</v>
      </c>
    </row>
    <row r="23" spans="1:20" x14ac:dyDescent="0.55000000000000004">
      <c r="A23" t="s">
        <v>89</v>
      </c>
      <c r="B23">
        <v>137</v>
      </c>
      <c r="C23">
        <v>219</v>
      </c>
      <c r="D23">
        <v>132</v>
      </c>
      <c r="E23">
        <v>0.602739726027397</v>
      </c>
      <c r="F23" t="s">
        <v>89</v>
      </c>
      <c r="G23">
        <v>144</v>
      </c>
      <c r="H23">
        <v>224</v>
      </c>
      <c r="I23">
        <v>131</v>
      </c>
      <c r="J23">
        <v>0.58482142857142805</v>
      </c>
      <c r="K23" t="s">
        <v>89</v>
      </c>
      <c r="L23">
        <v>148</v>
      </c>
      <c r="M23">
        <v>226</v>
      </c>
      <c r="N23">
        <v>123</v>
      </c>
      <c r="O23">
        <v>0.54424778761061898</v>
      </c>
      <c r="P23">
        <f t="shared" si="0"/>
        <v>429</v>
      </c>
      <c r="Q23">
        <f t="shared" si="1"/>
        <v>386</v>
      </c>
      <c r="R23">
        <f t="shared" si="2"/>
        <v>10.023310023310025</v>
      </c>
      <c r="S23">
        <f t="shared" si="3"/>
        <v>669</v>
      </c>
      <c r="T23">
        <f t="shared" si="4"/>
        <v>42.301943198804189</v>
      </c>
    </row>
    <row r="24" spans="1:20" x14ac:dyDescent="0.55000000000000004">
      <c r="A24" t="s">
        <v>90</v>
      </c>
      <c r="B24">
        <v>513</v>
      </c>
      <c r="C24">
        <v>783</v>
      </c>
      <c r="D24">
        <v>775</v>
      </c>
      <c r="E24">
        <v>0.98978288633460998</v>
      </c>
      <c r="F24" t="s">
        <v>90</v>
      </c>
      <c r="G24">
        <v>520</v>
      </c>
      <c r="H24">
        <v>788</v>
      </c>
      <c r="I24">
        <v>765</v>
      </c>
      <c r="J24">
        <v>0.97081218274111603</v>
      </c>
      <c r="P24">
        <f t="shared" si="0"/>
        <v>1033</v>
      </c>
      <c r="Q24">
        <f t="shared" si="1"/>
        <v>1540</v>
      </c>
      <c r="R24">
        <f t="shared" si="2"/>
        <v>-49.080348499515978</v>
      </c>
      <c r="S24">
        <f t="shared" si="3"/>
        <v>1571</v>
      </c>
      <c r="T24">
        <f t="shared" si="4"/>
        <v>1.9732654360280075</v>
      </c>
    </row>
    <row r="25" spans="1:20" x14ac:dyDescent="0.55000000000000004">
      <c r="A25" t="s">
        <v>91</v>
      </c>
      <c r="B25">
        <v>97</v>
      </c>
      <c r="C25">
        <v>159</v>
      </c>
      <c r="D25">
        <v>155</v>
      </c>
      <c r="E25">
        <v>0.97484276729559705</v>
      </c>
      <c r="F25" t="s">
        <v>91</v>
      </c>
      <c r="G25">
        <v>104</v>
      </c>
      <c r="H25">
        <v>164</v>
      </c>
      <c r="I25">
        <v>155</v>
      </c>
      <c r="J25">
        <v>0.94512195121951204</v>
      </c>
      <c r="K25" t="s">
        <v>91</v>
      </c>
      <c r="L25">
        <v>108</v>
      </c>
      <c r="M25">
        <v>166</v>
      </c>
      <c r="N25">
        <v>152</v>
      </c>
      <c r="O25">
        <v>0.91566265060240903</v>
      </c>
      <c r="P25">
        <f t="shared" si="0"/>
        <v>309</v>
      </c>
      <c r="Q25">
        <f t="shared" si="1"/>
        <v>462</v>
      </c>
      <c r="R25">
        <f t="shared" si="2"/>
        <v>-49.514563106796118</v>
      </c>
      <c r="S25">
        <f t="shared" si="3"/>
        <v>489</v>
      </c>
      <c r="T25">
        <f t="shared" si="4"/>
        <v>5.5214723926380369</v>
      </c>
    </row>
    <row r="26" spans="1:20" x14ac:dyDescent="0.55000000000000004">
      <c r="A26" t="s">
        <v>92</v>
      </c>
      <c r="B26">
        <v>464</v>
      </c>
      <c r="C26">
        <v>710</v>
      </c>
      <c r="D26">
        <v>360</v>
      </c>
      <c r="E26">
        <v>0.50704225352112597</v>
      </c>
      <c r="F26" t="s">
        <v>92</v>
      </c>
      <c r="G26">
        <v>471</v>
      </c>
      <c r="H26">
        <v>714</v>
      </c>
      <c r="I26">
        <v>176</v>
      </c>
      <c r="J26">
        <v>0.24649859943977501</v>
      </c>
      <c r="P26">
        <f t="shared" si="0"/>
        <v>935</v>
      </c>
      <c r="Q26">
        <f t="shared" si="1"/>
        <v>536</v>
      </c>
      <c r="R26">
        <f t="shared" si="2"/>
        <v>42.673796791443849</v>
      </c>
      <c r="S26">
        <f t="shared" si="3"/>
        <v>1424</v>
      </c>
      <c r="T26">
        <f t="shared" si="4"/>
        <v>62.359550561797747</v>
      </c>
    </row>
    <row r="27" spans="1:20" x14ac:dyDescent="0.55000000000000004">
      <c r="A27" t="s">
        <v>93</v>
      </c>
      <c r="B27">
        <v>132</v>
      </c>
      <c r="C27">
        <v>212</v>
      </c>
      <c r="D27">
        <v>191</v>
      </c>
      <c r="E27">
        <v>0.90094339622641495</v>
      </c>
      <c r="F27" t="s">
        <v>93</v>
      </c>
      <c r="G27">
        <v>139</v>
      </c>
      <c r="H27">
        <v>216</v>
      </c>
      <c r="I27">
        <v>168</v>
      </c>
      <c r="J27">
        <v>0.77777777777777701</v>
      </c>
      <c r="P27">
        <f t="shared" si="0"/>
        <v>271</v>
      </c>
      <c r="Q27">
        <f t="shared" si="1"/>
        <v>359</v>
      </c>
      <c r="R27">
        <f t="shared" si="2"/>
        <v>-32.472324723247233</v>
      </c>
      <c r="S27">
        <f t="shared" si="3"/>
        <v>428</v>
      </c>
      <c r="T27">
        <f t="shared" si="4"/>
        <v>16.121495327102803</v>
      </c>
    </row>
    <row r="28" spans="1:20" x14ac:dyDescent="0.55000000000000004">
      <c r="A28" t="s">
        <v>94</v>
      </c>
      <c r="B28">
        <v>351</v>
      </c>
      <c r="C28">
        <v>540</v>
      </c>
      <c r="D28">
        <v>481</v>
      </c>
      <c r="E28">
        <v>0.89074074074073994</v>
      </c>
      <c r="F28" t="s">
        <v>94</v>
      </c>
      <c r="G28">
        <v>358</v>
      </c>
      <c r="H28">
        <v>545</v>
      </c>
      <c r="I28">
        <v>386</v>
      </c>
      <c r="J28">
        <v>0.70825688073394499</v>
      </c>
      <c r="K28" t="s">
        <v>94</v>
      </c>
      <c r="L28">
        <v>362</v>
      </c>
      <c r="M28">
        <v>547</v>
      </c>
      <c r="N28">
        <v>313</v>
      </c>
      <c r="O28">
        <v>0.57221206581352801</v>
      </c>
      <c r="P28">
        <f t="shared" si="0"/>
        <v>1071</v>
      </c>
      <c r="Q28">
        <f t="shared" si="1"/>
        <v>1180</v>
      </c>
      <c r="R28">
        <f t="shared" si="2"/>
        <v>-10.177404295051353</v>
      </c>
      <c r="S28">
        <f t="shared" si="3"/>
        <v>1632</v>
      </c>
      <c r="T28">
        <f t="shared" si="4"/>
        <v>27.696078431372552</v>
      </c>
    </row>
    <row r="29" spans="1:20" x14ac:dyDescent="0.55000000000000004">
      <c r="A29" t="s">
        <v>95</v>
      </c>
      <c r="B29">
        <v>132</v>
      </c>
      <c r="C29">
        <v>212</v>
      </c>
      <c r="D29">
        <v>197</v>
      </c>
      <c r="E29">
        <v>0.929245283018867</v>
      </c>
      <c r="F29" t="s">
        <v>95</v>
      </c>
      <c r="G29">
        <v>139</v>
      </c>
      <c r="H29">
        <v>216</v>
      </c>
      <c r="I29">
        <v>181</v>
      </c>
      <c r="J29">
        <v>0.83796296296296202</v>
      </c>
      <c r="P29">
        <f t="shared" si="0"/>
        <v>271</v>
      </c>
      <c r="Q29">
        <f t="shared" si="1"/>
        <v>378</v>
      </c>
      <c r="R29">
        <f t="shared" si="2"/>
        <v>-39.483394833948338</v>
      </c>
      <c r="S29">
        <f t="shared" si="3"/>
        <v>428</v>
      </c>
      <c r="T29">
        <f t="shared" si="4"/>
        <v>11.682242990654206</v>
      </c>
    </row>
    <row r="30" spans="1:20" x14ac:dyDescent="0.55000000000000004">
      <c r="A30" t="s">
        <v>96</v>
      </c>
      <c r="B30">
        <v>501</v>
      </c>
      <c r="C30">
        <v>765</v>
      </c>
      <c r="D30">
        <v>674</v>
      </c>
      <c r="E30">
        <v>0.88104575163398602</v>
      </c>
      <c r="F30" t="s">
        <v>96</v>
      </c>
      <c r="G30">
        <v>508</v>
      </c>
      <c r="H30">
        <v>770</v>
      </c>
      <c r="I30">
        <v>544</v>
      </c>
      <c r="J30">
        <v>0.70649350649350595</v>
      </c>
      <c r="P30">
        <f t="shared" si="0"/>
        <v>1009</v>
      </c>
      <c r="Q30">
        <f t="shared" si="1"/>
        <v>1218</v>
      </c>
      <c r="R30">
        <f t="shared" si="2"/>
        <v>-20.713577799801783</v>
      </c>
      <c r="S30">
        <f t="shared" si="3"/>
        <v>1535</v>
      </c>
      <c r="T30">
        <f t="shared" si="4"/>
        <v>20.651465798045603</v>
      </c>
    </row>
    <row r="31" spans="1:20" x14ac:dyDescent="0.55000000000000004">
      <c r="A31" t="s">
        <v>97</v>
      </c>
      <c r="B31">
        <v>501</v>
      </c>
      <c r="C31">
        <v>765</v>
      </c>
      <c r="D31">
        <v>673</v>
      </c>
      <c r="E31">
        <v>0.87973856209150303</v>
      </c>
      <c r="F31" t="s">
        <v>97</v>
      </c>
      <c r="G31">
        <v>508</v>
      </c>
      <c r="H31">
        <v>770</v>
      </c>
      <c r="I31">
        <v>552</v>
      </c>
      <c r="J31">
        <v>0.71688311688311601</v>
      </c>
      <c r="P31">
        <f t="shared" si="0"/>
        <v>1009</v>
      </c>
      <c r="Q31">
        <f t="shared" si="1"/>
        <v>1225</v>
      </c>
      <c r="R31">
        <f t="shared" si="2"/>
        <v>-21.407333994053516</v>
      </c>
      <c r="S31">
        <f t="shared" si="3"/>
        <v>1535</v>
      </c>
      <c r="T31">
        <f t="shared" si="4"/>
        <v>20.195439739413683</v>
      </c>
    </row>
    <row r="32" spans="1:20" x14ac:dyDescent="0.55000000000000004">
      <c r="A32" t="s">
        <v>98</v>
      </c>
      <c r="B32">
        <v>151</v>
      </c>
      <c r="C32">
        <v>240</v>
      </c>
      <c r="D32">
        <v>154</v>
      </c>
      <c r="E32">
        <v>0.64166666666666605</v>
      </c>
      <c r="F32" t="s">
        <v>98</v>
      </c>
      <c r="G32">
        <v>158</v>
      </c>
      <c r="H32">
        <v>245</v>
      </c>
      <c r="I32">
        <v>78</v>
      </c>
      <c r="J32">
        <v>0.318367346938775</v>
      </c>
      <c r="K32" t="s">
        <v>98</v>
      </c>
      <c r="L32">
        <v>162</v>
      </c>
      <c r="M32">
        <v>247</v>
      </c>
      <c r="N32">
        <v>50</v>
      </c>
      <c r="O32">
        <v>0.20242914979757001</v>
      </c>
      <c r="P32">
        <f t="shared" si="0"/>
        <v>471</v>
      </c>
      <c r="Q32">
        <f t="shared" si="1"/>
        <v>282</v>
      </c>
      <c r="R32">
        <f t="shared" si="2"/>
        <v>40.127388535031848</v>
      </c>
      <c r="S32">
        <f t="shared" si="3"/>
        <v>732</v>
      </c>
      <c r="T32">
        <f t="shared" si="4"/>
        <v>61.475409836065573</v>
      </c>
    </row>
    <row r="33" spans="1:20" x14ac:dyDescent="0.55000000000000004">
      <c r="A33" t="s">
        <v>99</v>
      </c>
      <c r="B33">
        <v>432</v>
      </c>
      <c r="C33">
        <v>662</v>
      </c>
      <c r="D33">
        <v>441</v>
      </c>
      <c r="E33">
        <v>0.66616314199395699</v>
      </c>
      <c r="F33" t="s">
        <v>99</v>
      </c>
      <c r="G33">
        <v>439</v>
      </c>
      <c r="H33">
        <v>666</v>
      </c>
      <c r="I33">
        <v>253</v>
      </c>
      <c r="J33">
        <v>0.37987987987987898</v>
      </c>
      <c r="P33">
        <f t="shared" si="0"/>
        <v>871</v>
      </c>
      <c r="Q33">
        <f t="shared" si="1"/>
        <v>694</v>
      </c>
      <c r="R33">
        <f t="shared" si="2"/>
        <v>20.321469575200918</v>
      </c>
      <c r="S33">
        <f t="shared" si="3"/>
        <v>1328</v>
      </c>
      <c r="T33">
        <f t="shared" si="4"/>
        <v>47.74096385542169</v>
      </c>
    </row>
    <row r="34" spans="1:20" x14ac:dyDescent="0.55000000000000004">
      <c r="A34" t="s">
        <v>100</v>
      </c>
      <c r="B34">
        <v>2710</v>
      </c>
      <c r="C34">
        <v>4079</v>
      </c>
      <c r="D34">
        <v>520</v>
      </c>
      <c r="E34">
        <v>0.12748222603579301</v>
      </c>
      <c r="F34" t="s">
        <v>100</v>
      </c>
      <c r="G34">
        <v>2717</v>
      </c>
      <c r="H34">
        <v>4083</v>
      </c>
      <c r="I34">
        <v>222</v>
      </c>
      <c r="J34">
        <v>5.43717854518736E-2</v>
      </c>
      <c r="P34">
        <f t="shared" si="0"/>
        <v>5427</v>
      </c>
      <c r="Q34">
        <f t="shared" si="1"/>
        <v>742</v>
      </c>
      <c r="R34">
        <f t="shared" si="2"/>
        <v>86.327621153491791</v>
      </c>
      <c r="S34">
        <f t="shared" si="3"/>
        <v>8162</v>
      </c>
      <c r="T34">
        <f t="shared" si="4"/>
        <v>90.909090909090907</v>
      </c>
    </row>
    <row r="35" spans="1:20" x14ac:dyDescent="0.55000000000000004">
      <c r="A35" t="s">
        <v>101</v>
      </c>
      <c r="B35">
        <v>1093</v>
      </c>
      <c r="C35">
        <v>1653</v>
      </c>
      <c r="D35">
        <v>1391</v>
      </c>
      <c r="E35">
        <v>0.84150030248033802</v>
      </c>
      <c r="F35" t="s">
        <v>101</v>
      </c>
      <c r="G35">
        <v>1100</v>
      </c>
      <c r="H35">
        <v>1658</v>
      </c>
      <c r="I35">
        <v>1033</v>
      </c>
      <c r="J35">
        <v>0.62303980699638095</v>
      </c>
      <c r="P35">
        <f t="shared" si="0"/>
        <v>2193</v>
      </c>
      <c r="Q35">
        <f t="shared" si="1"/>
        <v>2424</v>
      </c>
      <c r="R35">
        <f t="shared" si="2"/>
        <v>-10.533515731874145</v>
      </c>
      <c r="S35">
        <f t="shared" si="3"/>
        <v>3311</v>
      </c>
      <c r="T35">
        <f t="shared" si="4"/>
        <v>26.789489580187254</v>
      </c>
    </row>
    <row r="36" spans="1:20" x14ac:dyDescent="0.55000000000000004">
      <c r="A36" t="s">
        <v>102</v>
      </c>
      <c r="B36">
        <v>513</v>
      </c>
      <c r="C36">
        <v>783</v>
      </c>
      <c r="D36">
        <v>430</v>
      </c>
      <c r="E36">
        <v>0.549169859514687</v>
      </c>
      <c r="F36" t="s">
        <v>102</v>
      </c>
      <c r="G36">
        <v>520</v>
      </c>
      <c r="H36">
        <v>788</v>
      </c>
      <c r="I36">
        <v>218</v>
      </c>
      <c r="J36">
        <v>0.27664974619289301</v>
      </c>
      <c r="P36">
        <f t="shared" si="0"/>
        <v>1033</v>
      </c>
      <c r="Q36">
        <f t="shared" si="1"/>
        <v>648</v>
      </c>
      <c r="R36">
        <f t="shared" si="2"/>
        <v>37.270087124878991</v>
      </c>
      <c r="S36">
        <f t="shared" si="3"/>
        <v>1571</v>
      </c>
      <c r="T36">
        <f t="shared" si="4"/>
        <v>58.752387014640362</v>
      </c>
    </row>
    <row r="37" spans="1:20" x14ac:dyDescent="0.55000000000000004">
      <c r="A37" t="s">
        <v>103</v>
      </c>
      <c r="B37">
        <v>1883</v>
      </c>
      <c r="C37">
        <v>2838</v>
      </c>
      <c r="D37">
        <v>269</v>
      </c>
      <c r="E37">
        <v>9.4785059901338897E-2</v>
      </c>
      <c r="F37" t="s">
        <v>103</v>
      </c>
      <c r="G37">
        <v>1890</v>
      </c>
      <c r="H37">
        <v>2843</v>
      </c>
      <c r="I37">
        <v>93</v>
      </c>
      <c r="J37">
        <v>3.2711924023918398E-2</v>
      </c>
      <c r="P37">
        <f t="shared" si="0"/>
        <v>3773</v>
      </c>
      <c r="Q37">
        <f t="shared" si="1"/>
        <v>362</v>
      </c>
      <c r="R37">
        <f t="shared" si="2"/>
        <v>90.405512854492443</v>
      </c>
      <c r="S37">
        <f t="shared" si="3"/>
        <v>5681</v>
      </c>
      <c r="T37">
        <f t="shared" si="4"/>
        <v>93.627882415067759</v>
      </c>
    </row>
    <row r="38" spans="1:20" x14ac:dyDescent="0.55000000000000004">
      <c r="A38" t="s">
        <v>104</v>
      </c>
      <c r="B38">
        <v>257</v>
      </c>
      <c r="C38">
        <v>399</v>
      </c>
      <c r="D38">
        <v>200</v>
      </c>
      <c r="E38">
        <v>0.50125313283207995</v>
      </c>
      <c r="F38" t="s">
        <v>104</v>
      </c>
      <c r="G38">
        <v>264</v>
      </c>
      <c r="H38">
        <v>404</v>
      </c>
      <c r="I38">
        <v>90</v>
      </c>
      <c r="J38">
        <v>0.222772277227722</v>
      </c>
      <c r="K38" t="s">
        <v>104</v>
      </c>
      <c r="L38">
        <v>268</v>
      </c>
      <c r="M38">
        <v>406</v>
      </c>
      <c r="N38">
        <v>76</v>
      </c>
      <c r="O38">
        <v>0.18719211822660001</v>
      </c>
      <c r="P38">
        <f t="shared" si="0"/>
        <v>789</v>
      </c>
      <c r="Q38">
        <f t="shared" si="1"/>
        <v>366</v>
      </c>
      <c r="R38">
        <f t="shared" si="2"/>
        <v>53.612167300380229</v>
      </c>
      <c r="S38">
        <f t="shared" si="3"/>
        <v>1209</v>
      </c>
      <c r="T38">
        <f t="shared" si="4"/>
        <v>69.727047146401986</v>
      </c>
    </row>
    <row r="39" spans="1:20" x14ac:dyDescent="0.55000000000000004">
      <c r="A39" t="s">
        <v>105</v>
      </c>
      <c r="B39">
        <v>25</v>
      </c>
      <c r="C39">
        <v>51</v>
      </c>
      <c r="D39">
        <v>49</v>
      </c>
      <c r="E39">
        <v>0.96078431372549</v>
      </c>
      <c r="F39" t="s">
        <v>105</v>
      </c>
      <c r="G39">
        <v>32</v>
      </c>
      <c r="H39">
        <v>56</v>
      </c>
      <c r="I39">
        <v>49</v>
      </c>
      <c r="J39">
        <v>0.875</v>
      </c>
      <c r="K39" t="s">
        <v>105</v>
      </c>
      <c r="L39">
        <v>36</v>
      </c>
      <c r="M39">
        <v>58</v>
      </c>
      <c r="N39">
        <v>45</v>
      </c>
      <c r="O39">
        <v>0.77586206896551702</v>
      </c>
      <c r="P39">
        <f t="shared" si="0"/>
        <v>93</v>
      </c>
      <c r="Q39">
        <f t="shared" si="1"/>
        <v>143</v>
      </c>
      <c r="R39">
        <f t="shared" si="2"/>
        <v>-53.763440860215049</v>
      </c>
      <c r="S39">
        <f t="shared" si="3"/>
        <v>165</v>
      </c>
      <c r="T39">
        <f t="shared" si="4"/>
        <v>13.333333333333334</v>
      </c>
    </row>
    <row r="40" spans="1:20" x14ac:dyDescent="0.55000000000000004">
      <c r="A40" t="s">
        <v>106</v>
      </c>
      <c r="B40">
        <v>721</v>
      </c>
      <c r="C40">
        <v>1095</v>
      </c>
      <c r="D40">
        <v>927</v>
      </c>
      <c r="E40">
        <v>0.84657534246575294</v>
      </c>
      <c r="F40" t="s">
        <v>106</v>
      </c>
      <c r="G40">
        <v>728</v>
      </c>
      <c r="H40">
        <v>1100</v>
      </c>
      <c r="I40">
        <v>807</v>
      </c>
      <c r="J40">
        <v>0.73363636363636298</v>
      </c>
      <c r="P40">
        <f t="shared" si="0"/>
        <v>1449</v>
      </c>
      <c r="Q40">
        <f t="shared" si="1"/>
        <v>1734</v>
      </c>
      <c r="R40">
        <f t="shared" si="2"/>
        <v>-19.668737060041408</v>
      </c>
      <c r="S40">
        <f t="shared" si="3"/>
        <v>2195</v>
      </c>
      <c r="T40">
        <f t="shared" si="4"/>
        <v>21.002277904328018</v>
      </c>
    </row>
    <row r="41" spans="1:20" x14ac:dyDescent="0.55000000000000004">
      <c r="A41" t="s">
        <v>107</v>
      </c>
      <c r="B41">
        <v>638</v>
      </c>
      <c r="C41">
        <v>971</v>
      </c>
      <c r="D41">
        <v>866</v>
      </c>
      <c r="E41">
        <v>0.89186405767250199</v>
      </c>
      <c r="F41" t="s">
        <v>107</v>
      </c>
      <c r="G41">
        <v>645</v>
      </c>
      <c r="H41">
        <v>975</v>
      </c>
      <c r="I41">
        <v>759</v>
      </c>
      <c r="J41">
        <v>0.77846153846153798</v>
      </c>
      <c r="P41">
        <f t="shared" si="0"/>
        <v>1283</v>
      </c>
      <c r="Q41">
        <f t="shared" si="1"/>
        <v>1625</v>
      </c>
      <c r="R41">
        <f t="shared" si="2"/>
        <v>-26.656274356975839</v>
      </c>
      <c r="S41">
        <f t="shared" si="3"/>
        <v>1946</v>
      </c>
      <c r="T41">
        <f t="shared" si="4"/>
        <v>16.495375128468652</v>
      </c>
    </row>
    <row r="42" spans="1:20" x14ac:dyDescent="0.55000000000000004">
      <c r="A42" t="s">
        <v>108</v>
      </c>
      <c r="B42">
        <v>320</v>
      </c>
      <c r="C42">
        <v>494</v>
      </c>
      <c r="D42">
        <v>468</v>
      </c>
      <c r="E42">
        <v>0.94736842105263097</v>
      </c>
      <c r="F42" t="s">
        <v>108</v>
      </c>
      <c r="G42">
        <v>327</v>
      </c>
      <c r="H42">
        <v>498</v>
      </c>
      <c r="I42">
        <v>442</v>
      </c>
      <c r="J42">
        <v>0.88755020080321201</v>
      </c>
      <c r="P42">
        <f t="shared" si="0"/>
        <v>647</v>
      </c>
      <c r="Q42">
        <f t="shared" si="1"/>
        <v>910</v>
      </c>
      <c r="R42">
        <f t="shared" si="2"/>
        <v>-40.649149922720248</v>
      </c>
      <c r="S42">
        <f t="shared" si="3"/>
        <v>992</v>
      </c>
      <c r="T42">
        <f t="shared" si="4"/>
        <v>8.2661290322580641</v>
      </c>
    </row>
    <row r="43" spans="1:20" x14ac:dyDescent="0.55000000000000004">
      <c r="A43" t="s">
        <v>109</v>
      </c>
      <c r="B43">
        <v>1025</v>
      </c>
      <c r="C43">
        <v>1551</v>
      </c>
      <c r="D43">
        <v>835</v>
      </c>
      <c r="E43">
        <v>0.53836234687298501</v>
      </c>
      <c r="F43" t="s">
        <v>109</v>
      </c>
      <c r="G43">
        <v>1032</v>
      </c>
      <c r="H43">
        <v>1556</v>
      </c>
      <c r="I43">
        <v>408</v>
      </c>
      <c r="J43">
        <v>0.26221079691516702</v>
      </c>
      <c r="P43">
        <f t="shared" si="0"/>
        <v>2057</v>
      </c>
      <c r="Q43">
        <f t="shared" si="1"/>
        <v>1243</v>
      </c>
      <c r="R43">
        <f t="shared" si="2"/>
        <v>39.572192513368989</v>
      </c>
      <c r="S43">
        <f t="shared" si="3"/>
        <v>3107</v>
      </c>
      <c r="T43">
        <f t="shared" si="4"/>
        <v>59.99356292243322</v>
      </c>
    </row>
    <row r="44" spans="1:20" x14ac:dyDescent="0.55000000000000004">
      <c r="A44" t="s">
        <v>110</v>
      </c>
      <c r="B44">
        <v>449</v>
      </c>
      <c r="C44">
        <v>687</v>
      </c>
      <c r="D44">
        <v>228</v>
      </c>
      <c r="E44">
        <v>0.33187772925764097</v>
      </c>
      <c r="F44" t="s">
        <v>110</v>
      </c>
      <c r="G44">
        <v>456</v>
      </c>
      <c r="H44">
        <v>692</v>
      </c>
      <c r="I44">
        <v>100</v>
      </c>
      <c r="J44">
        <v>0.144508670520231</v>
      </c>
      <c r="P44">
        <f t="shared" si="0"/>
        <v>905</v>
      </c>
      <c r="Q44">
        <f t="shared" si="1"/>
        <v>328</v>
      </c>
      <c r="R44">
        <f t="shared" si="2"/>
        <v>63.756906077348063</v>
      </c>
      <c r="S44">
        <f t="shared" si="3"/>
        <v>1379</v>
      </c>
      <c r="T44">
        <f t="shared" si="4"/>
        <v>76.214648295866567</v>
      </c>
    </row>
    <row r="45" spans="1:20" x14ac:dyDescent="0.55000000000000004">
      <c r="A45" t="s">
        <v>111</v>
      </c>
      <c r="B45">
        <v>100</v>
      </c>
      <c r="C45">
        <v>164</v>
      </c>
      <c r="D45">
        <v>116</v>
      </c>
      <c r="E45">
        <v>0.707317073170731</v>
      </c>
      <c r="F45" t="s">
        <v>111</v>
      </c>
      <c r="G45">
        <v>107</v>
      </c>
      <c r="H45">
        <v>168</v>
      </c>
      <c r="I45">
        <v>95</v>
      </c>
      <c r="J45">
        <v>0.56547619047619002</v>
      </c>
      <c r="K45" t="s">
        <v>111</v>
      </c>
      <c r="L45">
        <v>111</v>
      </c>
      <c r="M45">
        <v>170</v>
      </c>
      <c r="N45">
        <v>81</v>
      </c>
      <c r="O45">
        <v>0.47647058823529398</v>
      </c>
      <c r="P45">
        <f t="shared" si="0"/>
        <v>318</v>
      </c>
      <c r="Q45">
        <f t="shared" si="1"/>
        <v>292</v>
      </c>
      <c r="R45">
        <f t="shared" si="2"/>
        <v>8.1761006289308167</v>
      </c>
      <c r="S45">
        <f t="shared" si="3"/>
        <v>502</v>
      </c>
      <c r="T45">
        <f t="shared" si="4"/>
        <v>41.832669322709165</v>
      </c>
    </row>
    <row r="46" spans="1:20" x14ac:dyDescent="0.55000000000000004">
      <c r="A46" t="s">
        <v>112</v>
      </c>
      <c r="B46">
        <v>81</v>
      </c>
      <c r="C46">
        <v>135</v>
      </c>
      <c r="D46">
        <v>112</v>
      </c>
      <c r="E46">
        <v>0.82962962962962905</v>
      </c>
      <c r="F46" t="s">
        <v>112</v>
      </c>
      <c r="G46">
        <v>88</v>
      </c>
      <c r="H46">
        <v>140</v>
      </c>
      <c r="I46">
        <v>86</v>
      </c>
      <c r="J46">
        <v>0.61428571428571399</v>
      </c>
      <c r="K46" t="s">
        <v>112</v>
      </c>
      <c r="L46">
        <v>92</v>
      </c>
      <c r="M46">
        <v>142</v>
      </c>
      <c r="N46">
        <v>66</v>
      </c>
      <c r="O46">
        <v>0.46478873239436602</v>
      </c>
      <c r="P46">
        <f t="shared" si="0"/>
        <v>261</v>
      </c>
      <c r="Q46">
        <f t="shared" si="1"/>
        <v>264</v>
      </c>
      <c r="R46">
        <f t="shared" si="2"/>
        <v>-1.1494252873563218</v>
      </c>
      <c r="S46">
        <f t="shared" si="3"/>
        <v>417</v>
      </c>
      <c r="T46">
        <f t="shared" si="4"/>
        <v>36.690647482014391</v>
      </c>
    </row>
    <row r="47" spans="1:20" x14ac:dyDescent="0.55000000000000004">
      <c r="A47" t="s">
        <v>113</v>
      </c>
      <c r="B47">
        <v>81</v>
      </c>
      <c r="C47">
        <v>135</v>
      </c>
      <c r="D47">
        <v>113</v>
      </c>
      <c r="E47">
        <v>0.83703703703703702</v>
      </c>
      <c r="F47" t="s">
        <v>113</v>
      </c>
      <c r="G47">
        <v>88</v>
      </c>
      <c r="H47">
        <v>140</v>
      </c>
      <c r="I47">
        <v>87</v>
      </c>
      <c r="J47">
        <v>0.621428571428571</v>
      </c>
      <c r="K47" t="s">
        <v>113</v>
      </c>
      <c r="L47">
        <v>92</v>
      </c>
      <c r="M47">
        <v>142</v>
      </c>
      <c r="N47">
        <v>69</v>
      </c>
      <c r="O47">
        <v>0.485915492957746</v>
      </c>
      <c r="P47">
        <f t="shared" si="0"/>
        <v>261</v>
      </c>
      <c r="Q47">
        <f t="shared" si="1"/>
        <v>269</v>
      </c>
      <c r="R47">
        <f t="shared" si="2"/>
        <v>-3.0651340996168579</v>
      </c>
      <c r="S47">
        <f t="shared" si="3"/>
        <v>417</v>
      </c>
      <c r="T47">
        <f t="shared" si="4"/>
        <v>35.491606714628297</v>
      </c>
    </row>
    <row r="48" spans="1:20" x14ac:dyDescent="0.55000000000000004">
      <c r="A48" t="s">
        <v>114</v>
      </c>
      <c r="B48">
        <v>81</v>
      </c>
      <c r="C48">
        <v>135</v>
      </c>
      <c r="D48">
        <v>95</v>
      </c>
      <c r="E48">
        <v>0.70370370370370305</v>
      </c>
      <c r="F48" t="s">
        <v>114</v>
      </c>
      <c r="G48">
        <v>88</v>
      </c>
      <c r="H48">
        <v>140</v>
      </c>
      <c r="I48">
        <v>62</v>
      </c>
      <c r="J48">
        <v>0.44285714285714201</v>
      </c>
      <c r="K48" t="s">
        <v>114</v>
      </c>
      <c r="L48">
        <v>92</v>
      </c>
      <c r="M48">
        <v>142</v>
      </c>
      <c r="N48">
        <v>46</v>
      </c>
      <c r="O48">
        <v>0.323943661971831</v>
      </c>
      <c r="P48">
        <f t="shared" si="0"/>
        <v>261</v>
      </c>
      <c r="Q48">
        <f t="shared" si="1"/>
        <v>203</v>
      </c>
      <c r="R48">
        <f t="shared" si="2"/>
        <v>22.222222222222221</v>
      </c>
      <c r="S48">
        <f t="shared" si="3"/>
        <v>417</v>
      </c>
      <c r="T48">
        <f t="shared" si="4"/>
        <v>51.318944844124701</v>
      </c>
    </row>
    <row r="49" spans="1:20" x14ac:dyDescent="0.55000000000000004">
      <c r="A49" t="s">
        <v>115</v>
      </c>
      <c r="B49">
        <v>85</v>
      </c>
      <c r="C49">
        <v>141</v>
      </c>
      <c r="D49">
        <v>138</v>
      </c>
      <c r="E49">
        <v>0.97872340425531901</v>
      </c>
      <c r="F49" t="s">
        <v>115</v>
      </c>
      <c r="G49">
        <v>92</v>
      </c>
      <c r="H49">
        <v>146</v>
      </c>
      <c r="I49">
        <v>132</v>
      </c>
      <c r="J49">
        <v>0.90410958904109495</v>
      </c>
      <c r="K49" t="s">
        <v>115</v>
      </c>
      <c r="L49">
        <v>96</v>
      </c>
      <c r="M49">
        <v>148</v>
      </c>
      <c r="N49">
        <v>121</v>
      </c>
      <c r="O49">
        <v>0.81756756756756699</v>
      </c>
      <c r="P49">
        <f t="shared" si="0"/>
        <v>273</v>
      </c>
      <c r="Q49">
        <f t="shared" si="1"/>
        <v>391</v>
      </c>
      <c r="R49">
        <f t="shared" si="2"/>
        <v>-43.223443223443226</v>
      </c>
      <c r="S49">
        <f t="shared" si="3"/>
        <v>435</v>
      </c>
      <c r="T49">
        <f t="shared" si="4"/>
        <v>10.114942528735632</v>
      </c>
    </row>
    <row r="50" spans="1:20" x14ac:dyDescent="0.55000000000000004">
      <c r="A50" t="s">
        <v>116</v>
      </c>
      <c r="B50">
        <v>751</v>
      </c>
      <c r="C50">
        <v>1140</v>
      </c>
      <c r="D50">
        <v>732</v>
      </c>
      <c r="E50">
        <v>0.64210526315789396</v>
      </c>
      <c r="F50" t="s">
        <v>116</v>
      </c>
      <c r="G50">
        <v>758</v>
      </c>
      <c r="H50">
        <v>1145</v>
      </c>
      <c r="I50">
        <v>410</v>
      </c>
      <c r="J50">
        <v>0.35807860262008701</v>
      </c>
      <c r="P50">
        <f t="shared" si="0"/>
        <v>1509</v>
      </c>
      <c r="Q50">
        <f t="shared" si="1"/>
        <v>1142</v>
      </c>
      <c r="R50">
        <f t="shared" si="2"/>
        <v>24.32074221338635</v>
      </c>
      <c r="S50">
        <f t="shared" si="3"/>
        <v>2285</v>
      </c>
      <c r="T50">
        <f t="shared" si="4"/>
        <v>50.0218818380744</v>
      </c>
    </row>
    <row r="51" spans="1:20" x14ac:dyDescent="0.55000000000000004">
      <c r="A51" t="s">
        <v>117</v>
      </c>
      <c r="B51">
        <v>751</v>
      </c>
      <c r="C51">
        <v>1140</v>
      </c>
      <c r="D51">
        <v>726</v>
      </c>
      <c r="E51">
        <v>0.63684210526315699</v>
      </c>
      <c r="F51" t="s">
        <v>117</v>
      </c>
      <c r="G51">
        <v>758</v>
      </c>
      <c r="H51">
        <v>1145</v>
      </c>
      <c r="I51">
        <v>402</v>
      </c>
      <c r="J51">
        <v>0.35109170305676801</v>
      </c>
      <c r="P51">
        <f t="shared" si="0"/>
        <v>1509</v>
      </c>
      <c r="Q51">
        <f t="shared" si="1"/>
        <v>1128</v>
      </c>
      <c r="R51">
        <f t="shared" si="2"/>
        <v>25.248508946322069</v>
      </c>
      <c r="S51">
        <f t="shared" si="3"/>
        <v>2285</v>
      </c>
      <c r="T51">
        <f t="shared" si="4"/>
        <v>50.634573304157549</v>
      </c>
    </row>
    <row r="52" spans="1:20" x14ac:dyDescent="0.55000000000000004">
      <c r="A52" t="s">
        <v>118</v>
      </c>
      <c r="B52">
        <v>428</v>
      </c>
      <c r="C52">
        <v>656</v>
      </c>
      <c r="D52">
        <v>455</v>
      </c>
      <c r="E52">
        <v>0.69359756097560898</v>
      </c>
      <c r="F52" t="s">
        <v>118</v>
      </c>
      <c r="G52">
        <v>435</v>
      </c>
      <c r="H52">
        <v>660</v>
      </c>
      <c r="I52">
        <v>276</v>
      </c>
      <c r="J52">
        <v>0.41818181818181799</v>
      </c>
      <c r="P52">
        <f t="shared" si="0"/>
        <v>863</v>
      </c>
      <c r="Q52">
        <f t="shared" si="1"/>
        <v>731</v>
      </c>
      <c r="R52">
        <f t="shared" si="2"/>
        <v>15.295480880648899</v>
      </c>
      <c r="S52">
        <f t="shared" si="3"/>
        <v>1316</v>
      </c>
      <c r="T52">
        <f t="shared" si="4"/>
        <v>44.452887537993924</v>
      </c>
    </row>
    <row r="53" spans="1:20" x14ac:dyDescent="0.55000000000000004">
      <c r="A53" t="s">
        <v>119</v>
      </c>
      <c r="B53">
        <v>571</v>
      </c>
      <c r="C53">
        <v>870</v>
      </c>
      <c r="D53">
        <v>396</v>
      </c>
      <c r="E53">
        <v>0.45517241379310303</v>
      </c>
      <c r="F53" t="s">
        <v>119</v>
      </c>
      <c r="G53">
        <v>578</v>
      </c>
      <c r="H53">
        <v>875</v>
      </c>
      <c r="I53">
        <v>176</v>
      </c>
      <c r="J53">
        <v>0.20114285714285701</v>
      </c>
      <c r="P53">
        <f t="shared" si="0"/>
        <v>1149</v>
      </c>
      <c r="Q53">
        <f t="shared" si="1"/>
        <v>572</v>
      </c>
      <c r="R53">
        <f t="shared" si="2"/>
        <v>50.217580504786774</v>
      </c>
      <c r="S53">
        <f t="shared" si="3"/>
        <v>1745</v>
      </c>
      <c r="T53">
        <f t="shared" si="4"/>
        <v>67.220630372492835</v>
      </c>
    </row>
    <row r="54" spans="1:20" x14ac:dyDescent="0.55000000000000004">
      <c r="A54" t="s">
        <v>120</v>
      </c>
      <c r="B54">
        <v>81</v>
      </c>
      <c r="C54">
        <v>135</v>
      </c>
      <c r="D54">
        <v>116</v>
      </c>
      <c r="E54">
        <v>0.85925925925925895</v>
      </c>
      <c r="F54" t="s">
        <v>120</v>
      </c>
      <c r="G54">
        <v>88</v>
      </c>
      <c r="H54">
        <v>140</v>
      </c>
      <c r="I54">
        <v>93</v>
      </c>
      <c r="J54">
        <v>0.66428571428571404</v>
      </c>
      <c r="K54" t="s">
        <v>120</v>
      </c>
      <c r="L54">
        <v>92</v>
      </c>
      <c r="M54">
        <v>142</v>
      </c>
      <c r="N54">
        <v>76</v>
      </c>
      <c r="O54">
        <v>0.53521126760563298</v>
      </c>
      <c r="P54">
        <f t="shared" si="0"/>
        <v>261</v>
      </c>
      <c r="Q54">
        <f t="shared" si="1"/>
        <v>285</v>
      </c>
      <c r="R54">
        <f t="shared" si="2"/>
        <v>-9.1954022988505741</v>
      </c>
      <c r="S54">
        <f t="shared" si="3"/>
        <v>417</v>
      </c>
      <c r="T54">
        <f t="shared" si="4"/>
        <v>31.654676258992804</v>
      </c>
    </row>
    <row r="55" spans="1:20" x14ac:dyDescent="0.55000000000000004">
      <c r="A55" t="s">
        <v>121</v>
      </c>
      <c r="B55">
        <v>1025</v>
      </c>
      <c r="C55">
        <v>1551</v>
      </c>
      <c r="D55">
        <v>1422</v>
      </c>
      <c r="E55">
        <v>0.91682785299806502</v>
      </c>
      <c r="F55" t="s">
        <v>121</v>
      </c>
      <c r="G55">
        <v>1032</v>
      </c>
      <c r="H55">
        <v>1556</v>
      </c>
      <c r="I55">
        <v>1320</v>
      </c>
      <c r="J55">
        <v>0.84832904884318705</v>
      </c>
      <c r="P55">
        <f t="shared" si="0"/>
        <v>2057</v>
      </c>
      <c r="Q55">
        <f t="shared" si="1"/>
        <v>2742</v>
      </c>
      <c r="R55">
        <f t="shared" si="2"/>
        <v>-33.300923675255227</v>
      </c>
      <c r="S55">
        <f t="shared" si="3"/>
        <v>3107</v>
      </c>
      <c r="T55">
        <f t="shared" si="4"/>
        <v>11.74766655938204</v>
      </c>
    </row>
    <row r="56" spans="1:20" x14ac:dyDescent="0.55000000000000004">
      <c r="A56" t="s">
        <v>122</v>
      </c>
      <c r="B56">
        <v>145</v>
      </c>
      <c r="C56">
        <v>231</v>
      </c>
      <c r="D56">
        <v>200</v>
      </c>
      <c r="E56">
        <v>0.86580086580086502</v>
      </c>
      <c r="F56" t="s">
        <v>122</v>
      </c>
      <c r="G56">
        <v>152</v>
      </c>
      <c r="H56">
        <v>236</v>
      </c>
      <c r="I56">
        <v>158</v>
      </c>
      <c r="J56">
        <v>0.66949152542372803</v>
      </c>
      <c r="K56" t="s">
        <v>122</v>
      </c>
      <c r="L56">
        <v>156</v>
      </c>
      <c r="M56">
        <v>238</v>
      </c>
      <c r="N56">
        <v>123</v>
      </c>
      <c r="O56">
        <v>0.51680672268907502</v>
      </c>
      <c r="P56">
        <f t="shared" si="0"/>
        <v>453</v>
      </c>
      <c r="Q56">
        <f t="shared" si="1"/>
        <v>481</v>
      </c>
      <c r="R56">
        <f t="shared" si="2"/>
        <v>-6.1810154525386318</v>
      </c>
      <c r="S56">
        <f t="shared" si="3"/>
        <v>705</v>
      </c>
      <c r="T56">
        <f t="shared" si="4"/>
        <v>31.773049645390074</v>
      </c>
    </row>
    <row r="57" spans="1:20" x14ac:dyDescent="0.55000000000000004">
      <c r="A57" t="s">
        <v>123</v>
      </c>
      <c r="B57">
        <v>81</v>
      </c>
      <c r="C57">
        <v>135</v>
      </c>
      <c r="D57">
        <v>113</v>
      </c>
      <c r="E57">
        <v>0.83703703703703702</v>
      </c>
      <c r="F57" t="s">
        <v>123</v>
      </c>
      <c r="G57">
        <v>88</v>
      </c>
      <c r="H57">
        <v>140</v>
      </c>
      <c r="I57">
        <v>84</v>
      </c>
      <c r="J57">
        <v>0.6</v>
      </c>
      <c r="K57" t="s">
        <v>123</v>
      </c>
      <c r="L57">
        <v>92</v>
      </c>
      <c r="M57">
        <v>142</v>
      </c>
      <c r="N57">
        <v>67</v>
      </c>
      <c r="O57">
        <v>0.471830985915492</v>
      </c>
      <c r="P57">
        <f t="shared" si="0"/>
        <v>261</v>
      </c>
      <c r="Q57">
        <f t="shared" si="1"/>
        <v>264</v>
      </c>
      <c r="R57">
        <f t="shared" si="2"/>
        <v>-1.1494252873563218</v>
      </c>
      <c r="S57">
        <f t="shared" si="3"/>
        <v>417</v>
      </c>
      <c r="T57">
        <f t="shared" si="4"/>
        <v>36.690647482014391</v>
      </c>
    </row>
    <row r="58" spans="1:20" x14ac:dyDescent="0.55000000000000004">
      <c r="A58" t="s">
        <v>124</v>
      </c>
      <c r="B58">
        <v>81</v>
      </c>
      <c r="C58">
        <v>135</v>
      </c>
      <c r="D58">
        <v>115</v>
      </c>
      <c r="E58">
        <v>0.85185185185185097</v>
      </c>
      <c r="F58" t="s">
        <v>124</v>
      </c>
      <c r="G58">
        <v>88</v>
      </c>
      <c r="H58">
        <v>140</v>
      </c>
      <c r="I58">
        <v>88</v>
      </c>
      <c r="J58">
        <v>0.628571428571428</v>
      </c>
      <c r="K58" t="s">
        <v>124</v>
      </c>
      <c r="L58">
        <v>92</v>
      </c>
      <c r="M58">
        <v>142</v>
      </c>
      <c r="N58">
        <v>73</v>
      </c>
      <c r="O58">
        <v>0.51408450704225295</v>
      </c>
      <c r="P58">
        <f t="shared" si="0"/>
        <v>261</v>
      </c>
      <c r="Q58">
        <f t="shared" si="1"/>
        <v>276</v>
      </c>
      <c r="R58">
        <f t="shared" si="2"/>
        <v>-5.7471264367816088</v>
      </c>
      <c r="S58">
        <f t="shared" si="3"/>
        <v>417</v>
      </c>
      <c r="T58">
        <f t="shared" si="4"/>
        <v>33.812949640287769</v>
      </c>
    </row>
    <row r="59" spans="1:20" x14ac:dyDescent="0.55000000000000004">
      <c r="A59" t="s">
        <v>125</v>
      </c>
      <c r="B59">
        <v>81</v>
      </c>
      <c r="C59">
        <v>135</v>
      </c>
      <c r="D59">
        <v>104</v>
      </c>
      <c r="E59">
        <v>0.77037037037037004</v>
      </c>
      <c r="F59" t="s">
        <v>125</v>
      </c>
      <c r="G59">
        <v>88</v>
      </c>
      <c r="H59">
        <v>140</v>
      </c>
      <c r="I59">
        <v>74</v>
      </c>
      <c r="J59">
        <v>0.52857142857142803</v>
      </c>
      <c r="K59" t="s">
        <v>125</v>
      </c>
      <c r="L59">
        <v>92</v>
      </c>
      <c r="M59">
        <v>142</v>
      </c>
      <c r="N59">
        <v>55</v>
      </c>
      <c r="O59">
        <v>0.38732394366197098</v>
      </c>
      <c r="P59">
        <f t="shared" si="0"/>
        <v>261</v>
      </c>
      <c r="Q59">
        <f t="shared" si="1"/>
        <v>233</v>
      </c>
      <c r="R59">
        <f t="shared" si="2"/>
        <v>10.727969348659004</v>
      </c>
      <c r="S59">
        <f t="shared" si="3"/>
        <v>417</v>
      </c>
      <c r="T59">
        <f t="shared" si="4"/>
        <v>44.124700239808149</v>
      </c>
    </row>
    <row r="60" spans="1:20" x14ac:dyDescent="0.55000000000000004">
      <c r="A60" t="s">
        <v>126</v>
      </c>
      <c r="B60">
        <v>721</v>
      </c>
      <c r="C60">
        <v>1095</v>
      </c>
      <c r="D60">
        <v>1040</v>
      </c>
      <c r="E60">
        <v>0.94977168949771595</v>
      </c>
      <c r="F60" t="s">
        <v>126</v>
      </c>
      <c r="G60">
        <v>728</v>
      </c>
      <c r="H60">
        <v>1100</v>
      </c>
      <c r="I60">
        <v>974</v>
      </c>
      <c r="J60">
        <v>0.88545454545454505</v>
      </c>
      <c r="P60">
        <f t="shared" si="0"/>
        <v>1449</v>
      </c>
      <c r="Q60">
        <f t="shared" si="1"/>
        <v>2014</v>
      </c>
      <c r="R60">
        <f t="shared" si="2"/>
        <v>-38.99240855762595</v>
      </c>
      <c r="S60">
        <f t="shared" si="3"/>
        <v>2195</v>
      </c>
      <c r="T60">
        <f t="shared" si="4"/>
        <v>8.2460136674259683</v>
      </c>
    </row>
    <row r="61" spans="1:20" x14ac:dyDescent="0.55000000000000004">
      <c r="A61" t="s">
        <v>127</v>
      </c>
      <c r="B61">
        <v>721</v>
      </c>
      <c r="C61">
        <v>1095</v>
      </c>
      <c r="D61">
        <v>1009</v>
      </c>
      <c r="E61">
        <v>0.92146118721461101</v>
      </c>
      <c r="F61" t="s">
        <v>127</v>
      </c>
      <c r="G61">
        <v>728</v>
      </c>
      <c r="H61">
        <v>1100</v>
      </c>
      <c r="I61">
        <v>808</v>
      </c>
      <c r="J61">
        <v>0.73454545454545395</v>
      </c>
      <c r="P61">
        <f t="shared" si="0"/>
        <v>1449</v>
      </c>
      <c r="Q61">
        <f t="shared" si="1"/>
        <v>1817</v>
      </c>
      <c r="R61">
        <f t="shared" si="2"/>
        <v>-25.396825396825395</v>
      </c>
      <c r="S61">
        <f t="shared" si="3"/>
        <v>2195</v>
      </c>
      <c r="T61">
        <f t="shared" si="4"/>
        <v>17.220956719817767</v>
      </c>
    </row>
    <row r="62" spans="1:20" x14ac:dyDescent="0.55000000000000004">
      <c r="A62" t="s">
        <v>128</v>
      </c>
      <c r="B62">
        <v>501</v>
      </c>
      <c r="C62">
        <v>765</v>
      </c>
      <c r="D62">
        <v>758</v>
      </c>
      <c r="E62">
        <v>0.99084967320261397</v>
      </c>
      <c r="F62" t="s">
        <v>128</v>
      </c>
      <c r="G62">
        <v>508</v>
      </c>
      <c r="H62">
        <v>770</v>
      </c>
      <c r="I62">
        <v>751</v>
      </c>
      <c r="J62">
        <v>0.97532467532467504</v>
      </c>
      <c r="P62">
        <f t="shared" si="0"/>
        <v>1009</v>
      </c>
      <c r="Q62">
        <f t="shared" si="1"/>
        <v>1509</v>
      </c>
      <c r="R62">
        <f t="shared" si="2"/>
        <v>-49.554013875123886</v>
      </c>
      <c r="S62">
        <f t="shared" si="3"/>
        <v>1535</v>
      </c>
      <c r="T62">
        <f t="shared" si="4"/>
        <v>1.6938110749185669</v>
      </c>
    </row>
    <row r="63" spans="1:20" x14ac:dyDescent="0.55000000000000004">
      <c r="A63" t="s">
        <v>129</v>
      </c>
      <c r="B63">
        <v>513</v>
      </c>
      <c r="C63">
        <v>783</v>
      </c>
      <c r="D63">
        <v>377</v>
      </c>
      <c r="E63">
        <v>0.48148148148148101</v>
      </c>
      <c r="F63" t="s">
        <v>129</v>
      </c>
      <c r="G63">
        <v>520</v>
      </c>
      <c r="H63">
        <v>788</v>
      </c>
      <c r="I63">
        <v>176</v>
      </c>
      <c r="J63">
        <v>0.22335025380710599</v>
      </c>
      <c r="P63">
        <f t="shared" si="0"/>
        <v>1033</v>
      </c>
      <c r="Q63">
        <f t="shared" si="1"/>
        <v>553</v>
      </c>
      <c r="R63">
        <f t="shared" si="2"/>
        <v>46.466602129719263</v>
      </c>
      <c r="S63">
        <f t="shared" si="3"/>
        <v>1571</v>
      </c>
      <c r="T63">
        <f t="shared" si="4"/>
        <v>64.799490770210056</v>
      </c>
    </row>
    <row r="64" spans="1:20" x14ac:dyDescent="0.55000000000000004">
      <c r="A64" t="s">
        <v>130</v>
      </c>
      <c r="B64">
        <v>721</v>
      </c>
      <c r="C64">
        <v>1095</v>
      </c>
      <c r="D64">
        <v>1061</v>
      </c>
      <c r="E64">
        <v>0.96894977168949703</v>
      </c>
      <c r="F64" t="s">
        <v>130</v>
      </c>
      <c r="G64">
        <v>728</v>
      </c>
      <c r="H64">
        <v>1100</v>
      </c>
      <c r="I64">
        <v>1041</v>
      </c>
      <c r="J64">
        <v>0.94636363636363596</v>
      </c>
      <c r="P64">
        <f t="shared" si="0"/>
        <v>1449</v>
      </c>
      <c r="Q64">
        <f t="shared" si="1"/>
        <v>2102</v>
      </c>
      <c r="R64">
        <f t="shared" si="2"/>
        <v>-45.0655624568668</v>
      </c>
      <c r="S64">
        <f t="shared" si="3"/>
        <v>2195</v>
      </c>
      <c r="T64">
        <f t="shared" si="4"/>
        <v>4.236902050113895</v>
      </c>
    </row>
    <row r="65" spans="1:20" x14ac:dyDescent="0.55000000000000004">
      <c r="A65" t="s">
        <v>131</v>
      </c>
      <c r="B65">
        <v>71</v>
      </c>
      <c r="C65">
        <v>120</v>
      </c>
      <c r="D65">
        <v>111</v>
      </c>
      <c r="E65">
        <v>0.92500000000000004</v>
      </c>
      <c r="F65" t="s">
        <v>131</v>
      </c>
      <c r="G65">
        <v>78</v>
      </c>
      <c r="H65">
        <v>125</v>
      </c>
      <c r="I65">
        <v>105</v>
      </c>
      <c r="J65">
        <v>0.84</v>
      </c>
      <c r="K65" t="s">
        <v>131</v>
      </c>
      <c r="L65">
        <v>82</v>
      </c>
      <c r="M65">
        <v>127</v>
      </c>
      <c r="N65">
        <v>97</v>
      </c>
      <c r="O65">
        <v>0.76377952755905498</v>
      </c>
      <c r="P65">
        <f t="shared" si="0"/>
        <v>231</v>
      </c>
      <c r="Q65">
        <f t="shared" si="1"/>
        <v>313</v>
      </c>
      <c r="R65">
        <f t="shared" si="2"/>
        <v>-35.497835497835503</v>
      </c>
      <c r="S65">
        <f t="shared" si="3"/>
        <v>372</v>
      </c>
      <c r="T65">
        <f t="shared" si="4"/>
        <v>15.86021505376344</v>
      </c>
    </row>
    <row r="66" spans="1:20" x14ac:dyDescent="0.55000000000000004">
      <c r="A66" t="s">
        <v>132</v>
      </c>
      <c r="B66">
        <v>66</v>
      </c>
      <c r="C66">
        <v>113</v>
      </c>
      <c r="D66">
        <v>107</v>
      </c>
      <c r="E66">
        <v>0.946902654867256</v>
      </c>
      <c r="F66" t="s">
        <v>132</v>
      </c>
      <c r="G66">
        <v>73</v>
      </c>
      <c r="H66">
        <v>117</v>
      </c>
      <c r="I66">
        <v>103</v>
      </c>
      <c r="J66">
        <v>0.88034188034187999</v>
      </c>
      <c r="K66" t="s">
        <v>132</v>
      </c>
      <c r="L66">
        <v>77</v>
      </c>
      <c r="M66">
        <v>119</v>
      </c>
      <c r="N66">
        <v>98</v>
      </c>
      <c r="O66">
        <v>0.82352941176470495</v>
      </c>
      <c r="P66">
        <f t="shared" si="0"/>
        <v>216</v>
      </c>
      <c r="Q66">
        <f t="shared" si="1"/>
        <v>308</v>
      </c>
      <c r="R66">
        <f t="shared" si="2"/>
        <v>-42.592592592592595</v>
      </c>
      <c r="S66">
        <f t="shared" si="3"/>
        <v>349</v>
      </c>
      <c r="T66">
        <f t="shared" si="4"/>
        <v>11.74785100286533</v>
      </c>
    </row>
    <row r="67" spans="1:20" x14ac:dyDescent="0.55000000000000004">
      <c r="A67" t="s">
        <v>133</v>
      </c>
      <c r="B67">
        <v>1025</v>
      </c>
      <c r="C67">
        <v>1551</v>
      </c>
      <c r="D67">
        <v>198</v>
      </c>
      <c r="E67">
        <v>0.12765957446808501</v>
      </c>
      <c r="F67" t="s">
        <v>133</v>
      </c>
      <c r="G67">
        <v>1032</v>
      </c>
      <c r="H67">
        <v>1556</v>
      </c>
      <c r="I67">
        <v>81</v>
      </c>
      <c r="J67">
        <v>5.2056555269922797E-2</v>
      </c>
      <c r="P67">
        <f t="shared" ref="P67:P86" si="5">SUM(B67,G67,L67)</f>
        <v>2057</v>
      </c>
      <c r="Q67">
        <f t="shared" ref="Q67:Q86" si="6">SUM(D67,I67,N67)</f>
        <v>279</v>
      </c>
      <c r="R67">
        <f t="shared" ref="R67:R86" si="7">(P67-Q67)/P67 * 100</f>
        <v>86.436558094312105</v>
      </c>
      <c r="S67">
        <f t="shared" ref="S67:S86" si="8">SUM(M67,H67,C67)</f>
        <v>3107</v>
      </c>
      <c r="T67">
        <f t="shared" ref="T67:T86" si="9">(S67-Q67)/S67 * 100</f>
        <v>91.020276794335373</v>
      </c>
    </row>
    <row r="68" spans="1:20" x14ac:dyDescent="0.55000000000000004">
      <c r="A68" t="s">
        <v>134</v>
      </c>
      <c r="B68">
        <v>236</v>
      </c>
      <c r="C68">
        <v>368</v>
      </c>
      <c r="D68">
        <v>229</v>
      </c>
      <c r="E68">
        <v>0.622282608695652</v>
      </c>
      <c r="F68" t="s">
        <v>134</v>
      </c>
      <c r="G68">
        <v>243</v>
      </c>
      <c r="H68">
        <v>372</v>
      </c>
      <c r="I68">
        <v>128</v>
      </c>
      <c r="J68">
        <v>0.34408602150537598</v>
      </c>
      <c r="P68">
        <f t="shared" si="5"/>
        <v>479</v>
      </c>
      <c r="Q68">
        <f t="shared" si="6"/>
        <v>357</v>
      </c>
      <c r="R68">
        <f t="shared" si="7"/>
        <v>25.469728601252612</v>
      </c>
      <c r="S68">
        <f t="shared" si="8"/>
        <v>740</v>
      </c>
      <c r="T68">
        <f t="shared" si="9"/>
        <v>51.756756756756758</v>
      </c>
    </row>
    <row r="69" spans="1:20" x14ac:dyDescent="0.55000000000000004">
      <c r="A69" t="s">
        <v>135</v>
      </c>
      <c r="B69">
        <v>129</v>
      </c>
      <c r="C69">
        <v>207</v>
      </c>
      <c r="D69">
        <v>186</v>
      </c>
      <c r="E69">
        <v>0.89855072463768104</v>
      </c>
      <c r="F69" t="s">
        <v>135</v>
      </c>
      <c r="G69">
        <v>136</v>
      </c>
      <c r="H69">
        <v>212</v>
      </c>
      <c r="I69">
        <v>157</v>
      </c>
      <c r="J69">
        <v>0.74056603773584895</v>
      </c>
      <c r="P69">
        <f t="shared" si="5"/>
        <v>265</v>
      </c>
      <c r="Q69">
        <f t="shared" si="6"/>
        <v>343</v>
      </c>
      <c r="R69">
        <f t="shared" si="7"/>
        <v>-29.433962264150942</v>
      </c>
      <c r="S69">
        <f t="shared" si="8"/>
        <v>419</v>
      </c>
      <c r="T69">
        <f t="shared" si="9"/>
        <v>18.138424821002385</v>
      </c>
    </row>
    <row r="70" spans="1:20" x14ac:dyDescent="0.55000000000000004">
      <c r="A70" t="s">
        <v>136</v>
      </c>
      <c r="B70">
        <v>399</v>
      </c>
      <c r="C70">
        <v>612</v>
      </c>
      <c r="D70">
        <v>292</v>
      </c>
      <c r="E70">
        <v>0.47712418300653597</v>
      </c>
      <c r="F70" t="s">
        <v>136</v>
      </c>
      <c r="G70">
        <v>406</v>
      </c>
      <c r="H70">
        <v>617</v>
      </c>
      <c r="I70">
        <v>138</v>
      </c>
      <c r="J70">
        <v>0.22366288492706601</v>
      </c>
      <c r="K70" t="s">
        <v>136</v>
      </c>
      <c r="L70">
        <v>410</v>
      </c>
      <c r="M70">
        <v>619</v>
      </c>
      <c r="N70">
        <v>83</v>
      </c>
      <c r="O70">
        <v>0.134087237479806</v>
      </c>
      <c r="P70">
        <f t="shared" si="5"/>
        <v>1215</v>
      </c>
      <c r="Q70">
        <f t="shared" si="6"/>
        <v>513</v>
      </c>
      <c r="R70">
        <f t="shared" si="7"/>
        <v>57.777777777777771</v>
      </c>
      <c r="S70">
        <f t="shared" si="8"/>
        <v>1848</v>
      </c>
      <c r="T70">
        <f t="shared" si="9"/>
        <v>72.240259740259745</v>
      </c>
    </row>
    <row r="71" spans="1:20" x14ac:dyDescent="0.55000000000000004">
      <c r="A71" t="s">
        <v>137</v>
      </c>
      <c r="B71">
        <v>278</v>
      </c>
      <c r="C71">
        <v>431</v>
      </c>
      <c r="D71">
        <v>343</v>
      </c>
      <c r="E71">
        <v>0.79582366589327103</v>
      </c>
      <c r="F71" t="s">
        <v>137</v>
      </c>
      <c r="G71">
        <v>285</v>
      </c>
      <c r="H71">
        <v>435</v>
      </c>
      <c r="I71">
        <v>249</v>
      </c>
      <c r="J71">
        <v>0.57241379310344798</v>
      </c>
      <c r="P71">
        <f t="shared" si="5"/>
        <v>563</v>
      </c>
      <c r="Q71">
        <f t="shared" si="6"/>
        <v>592</v>
      </c>
      <c r="R71">
        <f t="shared" si="7"/>
        <v>-5.1509769094138544</v>
      </c>
      <c r="S71">
        <f t="shared" si="8"/>
        <v>866</v>
      </c>
      <c r="T71">
        <f t="shared" si="9"/>
        <v>31.639722863741337</v>
      </c>
    </row>
    <row r="72" spans="1:20" x14ac:dyDescent="0.55000000000000004">
      <c r="A72" t="s">
        <v>138</v>
      </c>
      <c r="B72">
        <v>344</v>
      </c>
      <c r="C72">
        <v>530</v>
      </c>
      <c r="D72">
        <v>381</v>
      </c>
      <c r="E72">
        <v>0.71886792452830095</v>
      </c>
      <c r="F72" t="s">
        <v>138</v>
      </c>
      <c r="G72">
        <v>351</v>
      </c>
      <c r="H72">
        <v>534</v>
      </c>
      <c r="I72">
        <v>244</v>
      </c>
      <c r="J72">
        <v>0.45692883895130998</v>
      </c>
      <c r="P72">
        <f t="shared" si="5"/>
        <v>695</v>
      </c>
      <c r="Q72">
        <f t="shared" si="6"/>
        <v>625</v>
      </c>
      <c r="R72">
        <f t="shared" si="7"/>
        <v>10.071942446043165</v>
      </c>
      <c r="S72">
        <f t="shared" si="8"/>
        <v>1064</v>
      </c>
      <c r="T72">
        <f t="shared" si="9"/>
        <v>41.2593984962406</v>
      </c>
    </row>
    <row r="73" spans="1:20" x14ac:dyDescent="0.55000000000000004">
      <c r="A73" t="s">
        <v>139</v>
      </c>
      <c r="B73">
        <v>276</v>
      </c>
      <c r="C73">
        <v>428</v>
      </c>
      <c r="D73">
        <v>220</v>
      </c>
      <c r="E73">
        <v>0.51401869158878499</v>
      </c>
      <c r="F73" t="s">
        <v>139</v>
      </c>
      <c r="G73">
        <v>283</v>
      </c>
      <c r="H73">
        <v>432</v>
      </c>
      <c r="I73">
        <v>115</v>
      </c>
      <c r="J73">
        <v>0.266203703703703</v>
      </c>
      <c r="P73">
        <f t="shared" si="5"/>
        <v>559</v>
      </c>
      <c r="Q73">
        <f t="shared" si="6"/>
        <v>335</v>
      </c>
      <c r="R73">
        <f t="shared" si="7"/>
        <v>40.071556350626118</v>
      </c>
      <c r="S73">
        <f t="shared" si="8"/>
        <v>860</v>
      </c>
      <c r="T73">
        <f t="shared" si="9"/>
        <v>61.046511627906973</v>
      </c>
    </row>
    <row r="74" spans="1:20" x14ac:dyDescent="0.55000000000000004">
      <c r="A74" t="s">
        <v>140</v>
      </c>
      <c r="B74">
        <v>83</v>
      </c>
      <c r="C74">
        <v>138</v>
      </c>
      <c r="D74">
        <v>100</v>
      </c>
      <c r="E74">
        <v>0.72463768115941996</v>
      </c>
      <c r="F74" t="s">
        <v>140</v>
      </c>
      <c r="G74">
        <v>90</v>
      </c>
      <c r="H74">
        <v>143</v>
      </c>
      <c r="I74">
        <v>72</v>
      </c>
      <c r="J74">
        <v>0.50349650349650299</v>
      </c>
      <c r="K74" t="s">
        <v>140</v>
      </c>
      <c r="L74">
        <v>94</v>
      </c>
      <c r="M74">
        <v>145</v>
      </c>
      <c r="N74">
        <v>58</v>
      </c>
      <c r="O74">
        <v>0.4</v>
      </c>
      <c r="P74">
        <f t="shared" si="5"/>
        <v>267</v>
      </c>
      <c r="Q74">
        <f t="shared" si="6"/>
        <v>230</v>
      </c>
      <c r="R74">
        <f t="shared" si="7"/>
        <v>13.857677902621724</v>
      </c>
      <c r="S74">
        <f t="shared" si="8"/>
        <v>426</v>
      </c>
      <c r="T74">
        <f t="shared" si="9"/>
        <v>46.009389671361504</v>
      </c>
    </row>
    <row r="75" spans="1:20" x14ac:dyDescent="0.55000000000000004">
      <c r="A75" t="s">
        <v>141</v>
      </c>
      <c r="B75">
        <v>129</v>
      </c>
      <c r="C75">
        <v>207</v>
      </c>
      <c r="D75">
        <v>176</v>
      </c>
      <c r="E75">
        <v>0.85024154589371903</v>
      </c>
      <c r="F75" t="s">
        <v>141</v>
      </c>
      <c r="G75">
        <v>136</v>
      </c>
      <c r="H75">
        <v>212</v>
      </c>
      <c r="I75">
        <v>139</v>
      </c>
      <c r="J75">
        <v>0.65566037735849003</v>
      </c>
      <c r="P75">
        <f t="shared" si="5"/>
        <v>265</v>
      </c>
      <c r="Q75">
        <f t="shared" si="6"/>
        <v>315</v>
      </c>
      <c r="R75">
        <f t="shared" si="7"/>
        <v>-18.867924528301888</v>
      </c>
      <c r="S75">
        <f t="shared" si="8"/>
        <v>419</v>
      </c>
      <c r="T75">
        <f t="shared" si="9"/>
        <v>24.821002386634845</v>
      </c>
    </row>
    <row r="76" spans="1:20" x14ac:dyDescent="0.55000000000000004">
      <c r="A76" t="s">
        <v>142</v>
      </c>
      <c r="B76">
        <v>946</v>
      </c>
      <c r="C76">
        <v>1433</v>
      </c>
      <c r="D76">
        <v>681</v>
      </c>
      <c r="E76">
        <v>0.47522679692951802</v>
      </c>
      <c r="F76" t="s">
        <v>142</v>
      </c>
      <c r="G76">
        <v>953</v>
      </c>
      <c r="H76">
        <v>1437</v>
      </c>
      <c r="I76">
        <v>325</v>
      </c>
      <c r="J76">
        <v>0.22616562282533001</v>
      </c>
      <c r="P76">
        <f t="shared" si="5"/>
        <v>1899</v>
      </c>
      <c r="Q76">
        <f t="shared" si="6"/>
        <v>1006</v>
      </c>
      <c r="R76">
        <f t="shared" si="7"/>
        <v>47.024749868351762</v>
      </c>
      <c r="S76">
        <f t="shared" si="8"/>
        <v>2870</v>
      </c>
      <c r="T76">
        <f t="shared" si="9"/>
        <v>64.947735191637634</v>
      </c>
    </row>
    <row r="77" spans="1:20" x14ac:dyDescent="0.55000000000000004">
      <c r="A77" t="s">
        <v>143</v>
      </c>
      <c r="B77">
        <v>235</v>
      </c>
      <c r="C77">
        <v>366</v>
      </c>
      <c r="D77">
        <v>248</v>
      </c>
      <c r="E77">
        <v>0.67759562841529997</v>
      </c>
      <c r="F77" t="s">
        <v>143</v>
      </c>
      <c r="G77">
        <v>242</v>
      </c>
      <c r="H77">
        <v>371</v>
      </c>
      <c r="I77">
        <v>144</v>
      </c>
      <c r="J77">
        <v>0.38814016172506699</v>
      </c>
      <c r="K77" t="s">
        <v>143</v>
      </c>
      <c r="L77">
        <v>246</v>
      </c>
      <c r="M77">
        <v>373</v>
      </c>
      <c r="N77">
        <v>106</v>
      </c>
      <c r="O77">
        <v>0.284182305630026</v>
      </c>
      <c r="P77">
        <f t="shared" si="5"/>
        <v>723</v>
      </c>
      <c r="Q77">
        <f t="shared" si="6"/>
        <v>498</v>
      </c>
      <c r="R77">
        <f t="shared" si="7"/>
        <v>31.120331950207468</v>
      </c>
      <c r="S77">
        <f t="shared" si="8"/>
        <v>1110</v>
      </c>
      <c r="T77">
        <f t="shared" si="9"/>
        <v>55.135135135135137</v>
      </c>
    </row>
    <row r="78" spans="1:20" x14ac:dyDescent="0.55000000000000004">
      <c r="A78" t="s">
        <v>144</v>
      </c>
      <c r="B78">
        <v>271</v>
      </c>
      <c r="C78">
        <v>420</v>
      </c>
      <c r="D78">
        <v>247</v>
      </c>
      <c r="E78">
        <v>0.588095238095238</v>
      </c>
      <c r="F78" t="s">
        <v>144</v>
      </c>
      <c r="G78">
        <v>278</v>
      </c>
      <c r="H78">
        <v>425</v>
      </c>
      <c r="I78">
        <v>127</v>
      </c>
      <c r="J78">
        <v>0.29882352941176399</v>
      </c>
      <c r="K78" t="s">
        <v>144</v>
      </c>
      <c r="L78">
        <v>282</v>
      </c>
      <c r="M78">
        <v>427</v>
      </c>
      <c r="N78">
        <v>84</v>
      </c>
      <c r="O78">
        <v>0.196721311475409</v>
      </c>
      <c r="P78">
        <f t="shared" si="5"/>
        <v>831</v>
      </c>
      <c r="Q78">
        <f t="shared" si="6"/>
        <v>458</v>
      </c>
      <c r="R78">
        <f t="shared" si="7"/>
        <v>44.885679903730448</v>
      </c>
      <c r="S78">
        <f t="shared" si="8"/>
        <v>1272</v>
      </c>
      <c r="T78">
        <f t="shared" si="9"/>
        <v>63.9937106918239</v>
      </c>
    </row>
    <row r="79" spans="1:20" x14ac:dyDescent="0.55000000000000004">
      <c r="A79" t="s">
        <v>145</v>
      </c>
      <c r="B79">
        <v>901</v>
      </c>
      <c r="C79">
        <v>1365</v>
      </c>
      <c r="D79">
        <v>875</v>
      </c>
      <c r="E79">
        <v>0.64102564102564097</v>
      </c>
      <c r="F79" t="s">
        <v>145</v>
      </c>
      <c r="G79">
        <v>908</v>
      </c>
      <c r="H79">
        <v>1370</v>
      </c>
      <c r="I79">
        <v>390</v>
      </c>
      <c r="J79">
        <v>0.28467153284671498</v>
      </c>
      <c r="P79">
        <f t="shared" si="5"/>
        <v>1809</v>
      </c>
      <c r="Q79">
        <f t="shared" si="6"/>
        <v>1265</v>
      </c>
      <c r="R79">
        <f t="shared" si="7"/>
        <v>30.071862907683805</v>
      </c>
      <c r="S79">
        <f t="shared" si="8"/>
        <v>2735</v>
      </c>
      <c r="T79">
        <f t="shared" si="9"/>
        <v>53.747714808043881</v>
      </c>
    </row>
    <row r="80" spans="1:20" x14ac:dyDescent="0.55000000000000004">
      <c r="A80" t="s">
        <v>146</v>
      </c>
      <c r="B80">
        <v>901</v>
      </c>
      <c r="C80">
        <v>1365</v>
      </c>
      <c r="D80">
        <v>875</v>
      </c>
      <c r="E80">
        <v>0.64102564102564097</v>
      </c>
      <c r="F80" t="s">
        <v>146</v>
      </c>
      <c r="G80">
        <v>908</v>
      </c>
      <c r="H80">
        <v>1370</v>
      </c>
      <c r="I80">
        <v>390</v>
      </c>
      <c r="J80">
        <v>0.28467153284671498</v>
      </c>
      <c r="P80">
        <f t="shared" si="5"/>
        <v>1809</v>
      </c>
      <c r="Q80">
        <f t="shared" si="6"/>
        <v>1265</v>
      </c>
      <c r="R80">
        <f t="shared" si="7"/>
        <v>30.071862907683805</v>
      </c>
      <c r="S80">
        <f t="shared" si="8"/>
        <v>2735</v>
      </c>
      <c r="T80">
        <f t="shared" si="9"/>
        <v>53.747714808043881</v>
      </c>
    </row>
    <row r="81" spans="1:20" x14ac:dyDescent="0.55000000000000004">
      <c r="A81" t="s">
        <v>147</v>
      </c>
      <c r="B81">
        <v>61</v>
      </c>
      <c r="C81">
        <v>105</v>
      </c>
      <c r="D81">
        <v>105</v>
      </c>
      <c r="E81">
        <v>1</v>
      </c>
      <c r="F81" t="s">
        <v>147</v>
      </c>
      <c r="G81">
        <v>68</v>
      </c>
      <c r="H81">
        <v>110</v>
      </c>
      <c r="I81">
        <v>109</v>
      </c>
      <c r="J81">
        <v>0.99090909090909096</v>
      </c>
      <c r="K81" t="s">
        <v>147</v>
      </c>
      <c r="L81">
        <v>72</v>
      </c>
      <c r="M81">
        <v>112</v>
      </c>
      <c r="N81">
        <v>109</v>
      </c>
      <c r="O81">
        <v>0.97321428571428503</v>
      </c>
      <c r="P81">
        <f t="shared" si="5"/>
        <v>201</v>
      </c>
      <c r="Q81">
        <f t="shared" si="6"/>
        <v>323</v>
      </c>
      <c r="R81">
        <f t="shared" si="7"/>
        <v>-60.696517412935322</v>
      </c>
      <c r="S81">
        <f t="shared" si="8"/>
        <v>327</v>
      </c>
      <c r="T81">
        <f t="shared" si="9"/>
        <v>1.2232415902140672</v>
      </c>
    </row>
    <row r="82" spans="1:20" x14ac:dyDescent="0.55000000000000004">
      <c r="A82" t="s">
        <v>148</v>
      </c>
      <c r="B82">
        <v>316</v>
      </c>
      <c r="C82">
        <v>488</v>
      </c>
      <c r="D82">
        <v>223</v>
      </c>
      <c r="E82">
        <v>0.45696721311475402</v>
      </c>
      <c r="F82" t="s">
        <v>148</v>
      </c>
      <c r="G82">
        <v>323</v>
      </c>
      <c r="H82">
        <v>492</v>
      </c>
      <c r="I82">
        <v>109</v>
      </c>
      <c r="J82">
        <v>0.22154471544715401</v>
      </c>
      <c r="P82">
        <f t="shared" si="5"/>
        <v>639</v>
      </c>
      <c r="Q82">
        <f t="shared" si="6"/>
        <v>332</v>
      </c>
      <c r="R82">
        <f t="shared" si="7"/>
        <v>48.043818466353677</v>
      </c>
      <c r="S82">
        <f t="shared" si="8"/>
        <v>980</v>
      </c>
      <c r="T82">
        <f t="shared" si="9"/>
        <v>66.122448979591837</v>
      </c>
    </row>
    <row r="83" spans="1:20" x14ac:dyDescent="0.55000000000000004">
      <c r="A83" t="s">
        <v>149</v>
      </c>
      <c r="B83">
        <v>316</v>
      </c>
      <c r="C83">
        <v>488</v>
      </c>
      <c r="D83">
        <v>219</v>
      </c>
      <c r="E83">
        <v>0.44877049180327799</v>
      </c>
      <c r="F83" t="s">
        <v>149</v>
      </c>
      <c r="G83">
        <v>323</v>
      </c>
      <c r="H83">
        <v>492</v>
      </c>
      <c r="I83">
        <v>107</v>
      </c>
      <c r="J83">
        <v>0.21747967479674701</v>
      </c>
      <c r="P83">
        <f t="shared" si="5"/>
        <v>639</v>
      </c>
      <c r="Q83">
        <f t="shared" si="6"/>
        <v>326</v>
      </c>
      <c r="R83">
        <f t="shared" si="7"/>
        <v>48.982785602503917</v>
      </c>
      <c r="S83">
        <f t="shared" si="8"/>
        <v>980</v>
      </c>
      <c r="T83">
        <f t="shared" si="9"/>
        <v>66.734693877551024</v>
      </c>
    </row>
    <row r="84" spans="1:20" x14ac:dyDescent="0.55000000000000004">
      <c r="A84" t="s">
        <v>150</v>
      </c>
      <c r="B84">
        <v>316</v>
      </c>
      <c r="C84">
        <v>488</v>
      </c>
      <c r="D84">
        <v>247</v>
      </c>
      <c r="E84">
        <v>0.50614754098360604</v>
      </c>
      <c r="F84" t="s">
        <v>150</v>
      </c>
      <c r="G84">
        <v>323</v>
      </c>
      <c r="H84">
        <v>492</v>
      </c>
      <c r="I84">
        <v>122</v>
      </c>
      <c r="J84">
        <v>0.24796747967479599</v>
      </c>
      <c r="P84">
        <f t="shared" si="5"/>
        <v>639</v>
      </c>
      <c r="Q84">
        <f t="shared" si="6"/>
        <v>369</v>
      </c>
      <c r="R84">
        <f t="shared" si="7"/>
        <v>42.25352112676056</v>
      </c>
      <c r="S84">
        <f t="shared" si="8"/>
        <v>980</v>
      </c>
      <c r="T84">
        <f t="shared" si="9"/>
        <v>62.34693877551021</v>
      </c>
    </row>
    <row r="85" spans="1:20" x14ac:dyDescent="0.55000000000000004">
      <c r="A85" t="s">
        <v>151</v>
      </c>
      <c r="B85">
        <v>153</v>
      </c>
      <c r="C85">
        <v>243</v>
      </c>
      <c r="D85">
        <v>206</v>
      </c>
      <c r="E85">
        <v>0.84773662551440299</v>
      </c>
      <c r="F85" t="s">
        <v>151</v>
      </c>
      <c r="G85">
        <v>160</v>
      </c>
      <c r="H85">
        <v>248</v>
      </c>
      <c r="I85">
        <v>155</v>
      </c>
      <c r="J85">
        <v>0.625</v>
      </c>
      <c r="K85" t="s">
        <v>151</v>
      </c>
      <c r="L85">
        <v>164</v>
      </c>
      <c r="M85">
        <v>250</v>
      </c>
      <c r="N85">
        <v>111</v>
      </c>
      <c r="O85">
        <v>0.44400000000000001</v>
      </c>
      <c r="P85">
        <f t="shared" si="5"/>
        <v>477</v>
      </c>
      <c r="Q85">
        <f t="shared" si="6"/>
        <v>472</v>
      </c>
      <c r="R85">
        <f t="shared" si="7"/>
        <v>1.0482180293501049</v>
      </c>
      <c r="S85">
        <f t="shared" si="8"/>
        <v>741</v>
      </c>
      <c r="T85">
        <f t="shared" si="9"/>
        <v>36.302294197031038</v>
      </c>
    </row>
    <row r="86" spans="1:20" x14ac:dyDescent="0.55000000000000004">
      <c r="A86" t="s">
        <v>152</v>
      </c>
      <c r="B86">
        <v>427</v>
      </c>
      <c r="C86">
        <v>654</v>
      </c>
      <c r="D86">
        <v>338</v>
      </c>
      <c r="E86">
        <v>0.51681957186544303</v>
      </c>
      <c r="F86" t="s">
        <v>152</v>
      </c>
      <c r="G86">
        <v>434</v>
      </c>
      <c r="H86">
        <v>659</v>
      </c>
      <c r="I86">
        <v>170</v>
      </c>
      <c r="J86">
        <v>0.25796661608497701</v>
      </c>
      <c r="P86">
        <f t="shared" si="5"/>
        <v>861</v>
      </c>
      <c r="Q86">
        <f t="shared" si="6"/>
        <v>508</v>
      </c>
      <c r="R86">
        <f t="shared" si="7"/>
        <v>40.998838559814175</v>
      </c>
      <c r="S86">
        <f t="shared" si="8"/>
        <v>1313</v>
      </c>
      <c r="T86">
        <f t="shared" si="9"/>
        <v>61.309977151561313</v>
      </c>
    </row>
    <row r="87" spans="1:20" x14ac:dyDescent="0.55000000000000004">
      <c r="Q87" t="s">
        <v>716</v>
      </c>
      <c r="R87">
        <f>AVERAGE(R2:R86)</f>
        <v>7.4243840907081955</v>
      </c>
      <c r="S87" t="s">
        <v>716</v>
      </c>
      <c r="T87">
        <f>AVERAGE(T2:T86)</f>
        <v>40.405887838578117</v>
      </c>
    </row>
    <row r="88" spans="1:20" x14ac:dyDescent="0.55000000000000004">
      <c r="Q88" t="s">
        <v>714</v>
      </c>
      <c r="R88">
        <f>MIN(R3:R87)</f>
        <v>-60.696517412935322</v>
      </c>
      <c r="S88" t="s">
        <v>714</v>
      </c>
      <c r="T88">
        <f>MIN(T3:T87)</f>
        <v>1.2232415902140672</v>
      </c>
    </row>
    <row r="89" spans="1:20" x14ac:dyDescent="0.55000000000000004">
      <c r="Q89" t="s">
        <v>715</v>
      </c>
      <c r="R89">
        <f>MAX(R4:R88)</f>
        <v>90.405512854492443</v>
      </c>
      <c r="S89" t="s">
        <v>715</v>
      </c>
      <c r="T89">
        <f>MAX(T4:T88)</f>
        <v>93.627882415067759</v>
      </c>
    </row>
    <row r="90" spans="1:20" x14ac:dyDescent="0.55000000000000004">
      <c r="Q90" t="s">
        <v>717</v>
      </c>
      <c r="R90">
        <f>MEDIAN(R2:R86)</f>
        <v>10.023310023310025</v>
      </c>
      <c r="S90" t="s">
        <v>717</v>
      </c>
      <c r="T90">
        <f>MEDIAN(T2:T86)</f>
        <v>41.756842775302353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4BBD-BCF2-4CDB-9866-403D1DDF324C}">
  <dimension ref="A1:X90"/>
  <sheetViews>
    <sheetView topLeftCell="A68" workbookViewId="0">
      <selection activeCell="C87" sqref="C87:D90"/>
    </sheetView>
  </sheetViews>
  <sheetFormatPr defaultRowHeight="14.4" x14ac:dyDescent="0.55000000000000004"/>
  <cols>
    <col min="1" max="1" width="17.41796875" customWidth="1"/>
  </cols>
  <sheetData>
    <row r="1" spans="1:24" x14ac:dyDescent="0.55000000000000004">
      <c r="A1" t="s">
        <v>718</v>
      </c>
      <c r="B1" t="s">
        <v>719</v>
      </c>
      <c r="C1" t="s">
        <v>720</v>
      </c>
      <c r="M1" t="s">
        <v>721</v>
      </c>
    </row>
    <row r="2" spans="1:24" x14ac:dyDescent="0.55000000000000004">
      <c r="A2" t="s">
        <v>0</v>
      </c>
      <c r="B2">
        <v>513</v>
      </c>
      <c r="C2">
        <v>289</v>
      </c>
      <c r="D2">
        <v>0.56335282651072105</v>
      </c>
      <c r="E2" t="s">
        <v>0</v>
      </c>
      <c r="F2">
        <v>513</v>
      </c>
      <c r="G2">
        <v>140</v>
      </c>
      <c r="H2">
        <v>0.27290448343079898</v>
      </c>
      <c r="I2" t="s">
        <v>0</v>
      </c>
      <c r="J2">
        <v>513</v>
      </c>
      <c r="K2">
        <v>91</v>
      </c>
      <c r="L2">
        <v>0.17738791423001901</v>
      </c>
      <c r="M2">
        <f>(1 - D2)</f>
        <v>0.43664717348927895</v>
      </c>
    </row>
    <row r="3" spans="1:24" x14ac:dyDescent="0.55000000000000004">
      <c r="A3" t="s">
        <v>5</v>
      </c>
      <c r="B3">
        <v>513</v>
      </c>
      <c r="C3">
        <v>364</v>
      </c>
      <c r="D3">
        <v>0.70955165692007705</v>
      </c>
      <c r="E3" t="s">
        <v>5</v>
      </c>
      <c r="F3">
        <v>513</v>
      </c>
      <c r="G3">
        <v>234</v>
      </c>
      <c r="H3">
        <v>0.45614035087719201</v>
      </c>
      <c r="I3" t="s">
        <v>5</v>
      </c>
      <c r="J3">
        <v>513</v>
      </c>
      <c r="K3">
        <v>168</v>
      </c>
      <c r="L3">
        <v>0.32748538011695899</v>
      </c>
      <c r="M3">
        <f t="shared" ref="M3:M66" si="0">(1 - D3)</f>
        <v>0.29044834307992295</v>
      </c>
    </row>
    <row r="4" spans="1:24" x14ac:dyDescent="0.55000000000000004">
      <c r="A4" t="s">
        <v>70</v>
      </c>
      <c r="B4">
        <v>513</v>
      </c>
      <c r="C4">
        <v>360</v>
      </c>
      <c r="D4">
        <v>0.70175438596491202</v>
      </c>
      <c r="E4" t="s">
        <v>70</v>
      </c>
      <c r="F4">
        <v>513</v>
      </c>
      <c r="G4">
        <v>222</v>
      </c>
      <c r="H4">
        <v>0.43274853801169499</v>
      </c>
      <c r="I4" t="s">
        <v>70</v>
      </c>
      <c r="J4">
        <v>513</v>
      </c>
      <c r="K4">
        <v>153</v>
      </c>
      <c r="L4">
        <v>0.29824561403508698</v>
      </c>
      <c r="M4">
        <f t="shared" si="0"/>
        <v>0.29824561403508798</v>
      </c>
    </row>
    <row r="5" spans="1:24" x14ac:dyDescent="0.55000000000000004">
      <c r="A5" t="s">
        <v>71</v>
      </c>
      <c r="B5">
        <v>1025</v>
      </c>
      <c r="C5">
        <v>476</v>
      </c>
      <c r="D5">
        <v>0.46439024390243899</v>
      </c>
      <c r="E5" t="s">
        <v>71</v>
      </c>
      <c r="F5">
        <v>1025</v>
      </c>
      <c r="G5">
        <v>207</v>
      </c>
      <c r="H5">
        <v>0.201951219512195</v>
      </c>
      <c r="I5" t="s">
        <v>71</v>
      </c>
      <c r="J5">
        <v>1025</v>
      </c>
      <c r="K5">
        <v>122</v>
      </c>
      <c r="L5">
        <v>0.119024390243902</v>
      </c>
      <c r="M5">
        <f t="shared" si="0"/>
        <v>0.53560975609756101</v>
      </c>
    </row>
    <row r="6" spans="1:24" x14ac:dyDescent="0.55000000000000004">
      <c r="A6" t="s">
        <v>72</v>
      </c>
      <c r="B6">
        <v>1025</v>
      </c>
      <c r="C6">
        <v>736</v>
      </c>
      <c r="D6">
        <v>0.71804878048780396</v>
      </c>
      <c r="E6" t="s">
        <v>72</v>
      </c>
      <c r="F6">
        <v>1025</v>
      </c>
      <c r="G6">
        <v>464</v>
      </c>
      <c r="H6">
        <v>0.45268292682926797</v>
      </c>
      <c r="I6" t="s">
        <v>72</v>
      </c>
      <c r="J6">
        <v>1025</v>
      </c>
      <c r="K6">
        <v>331</v>
      </c>
      <c r="L6">
        <v>0.32292682926829203</v>
      </c>
      <c r="M6">
        <f t="shared" si="0"/>
        <v>0.28195121951219604</v>
      </c>
    </row>
    <row r="7" spans="1:24" x14ac:dyDescent="0.55000000000000004">
      <c r="A7" t="s">
        <v>73</v>
      </c>
      <c r="B7">
        <v>1025</v>
      </c>
      <c r="C7">
        <v>543</v>
      </c>
      <c r="D7">
        <v>0.52975609756097497</v>
      </c>
      <c r="E7" t="s">
        <v>73</v>
      </c>
      <c r="F7">
        <v>1025</v>
      </c>
      <c r="G7">
        <v>233</v>
      </c>
      <c r="H7">
        <v>0.22731707317073099</v>
      </c>
      <c r="I7" t="s">
        <v>73</v>
      </c>
      <c r="J7">
        <v>1025</v>
      </c>
      <c r="K7">
        <v>134</v>
      </c>
      <c r="L7">
        <v>0.13073170731707301</v>
      </c>
      <c r="M7">
        <f t="shared" si="0"/>
        <v>0.47024390243902503</v>
      </c>
    </row>
    <row r="8" spans="1:24" x14ac:dyDescent="0.55000000000000004">
      <c r="A8" t="s">
        <v>74</v>
      </c>
      <c r="B8">
        <v>257</v>
      </c>
      <c r="C8">
        <v>251</v>
      </c>
      <c r="D8">
        <v>0.976653696498054</v>
      </c>
      <c r="E8" t="s">
        <v>74</v>
      </c>
      <c r="F8">
        <v>257</v>
      </c>
      <c r="G8">
        <v>243</v>
      </c>
      <c r="H8">
        <v>0.94552529182879297</v>
      </c>
      <c r="I8" t="s">
        <v>74</v>
      </c>
      <c r="J8">
        <v>257</v>
      </c>
      <c r="K8">
        <v>232</v>
      </c>
      <c r="L8">
        <v>0.90272373540855999</v>
      </c>
      <c r="M8">
        <f t="shared" si="0"/>
        <v>2.3346303501945997E-2</v>
      </c>
      <c r="N8">
        <v>257</v>
      </c>
      <c r="O8">
        <v>248</v>
      </c>
      <c r="P8">
        <v>0.96498054474708095</v>
      </c>
      <c r="Q8" t="s">
        <v>74</v>
      </c>
      <c r="R8">
        <v>257</v>
      </c>
      <c r="S8">
        <v>237</v>
      </c>
      <c r="T8">
        <v>0.92217898832684797</v>
      </c>
      <c r="U8" t="s">
        <v>74</v>
      </c>
      <c r="V8">
        <v>257</v>
      </c>
      <c r="W8">
        <v>219</v>
      </c>
      <c r="X8">
        <v>0.85214007782101098</v>
      </c>
    </row>
    <row r="9" spans="1:24" x14ac:dyDescent="0.55000000000000004">
      <c r="A9" t="s">
        <v>75</v>
      </c>
      <c r="B9">
        <v>1025</v>
      </c>
      <c r="C9">
        <v>504</v>
      </c>
      <c r="D9">
        <v>0.49170731707317</v>
      </c>
      <c r="E9" t="s">
        <v>75</v>
      </c>
      <c r="F9">
        <v>1025</v>
      </c>
      <c r="G9">
        <v>238</v>
      </c>
      <c r="H9">
        <v>0.232195121951219</v>
      </c>
      <c r="M9">
        <f t="shared" si="0"/>
        <v>0.50829268292682994</v>
      </c>
    </row>
    <row r="10" spans="1:24" x14ac:dyDescent="0.55000000000000004">
      <c r="A10" t="s">
        <v>76</v>
      </c>
      <c r="B10">
        <v>513</v>
      </c>
      <c r="C10">
        <v>479</v>
      </c>
      <c r="D10">
        <v>0.93372319688109096</v>
      </c>
      <c r="E10" t="s">
        <v>76</v>
      </c>
      <c r="F10">
        <v>513</v>
      </c>
      <c r="G10">
        <v>435</v>
      </c>
      <c r="H10">
        <v>0.84795321637426901</v>
      </c>
      <c r="I10" t="s">
        <v>76</v>
      </c>
      <c r="J10">
        <v>513</v>
      </c>
      <c r="K10">
        <v>394</v>
      </c>
      <c r="L10">
        <v>0.76803118908381995</v>
      </c>
      <c r="M10">
        <f t="shared" si="0"/>
        <v>6.6276803118909045E-2</v>
      </c>
    </row>
    <row r="11" spans="1:24" x14ac:dyDescent="0.55000000000000004">
      <c r="A11" t="s">
        <v>77</v>
      </c>
      <c r="B11">
        <v>4097</v>
      </c>
      <c r="C11">
        <v>553</v>
      </c>
      <c r="D11">
        <v>0.13497681230168401</v>
      </c>
      <c r="E11" t="s">
        <v>77</v>
      </c>
      <c r="F11">
        <v>4097</v>
      </c>
      <c r="G11">
        <v>292</v>
      </c>
      <c r="H11">
        <v>7.1271662191847607E-2</v>
      </c>
      <c r="M11">
        <f t="shared" si="0"/>
        <v>0.86502318769831599</v>
      </c>
    </row>
    <row r="12" spans="1:24" x14ac:dyDescent="0.55000000000000004">
      <c r="A12" t="s">
        <v>78</v>
      </c>
      <c r="B12">
        <v>513</v>
      </c>
      <c r="C12">
        <v>380</v>
      </c>
      <c r="D12">
        <v>0.74074074074074003</v>
      </c>
      <c r="E12" t="s">
        <v>78</v>
      </c>
      <c r="F12">
        <v>513</v>
      </c>
      <c r="G12">
        <v>251</v>
      </c>
      <c r="H12">
        <v>0.48927875243664698</v>
      </c>
      <c r="I12" t="s">
        <v>78</v>
      </c>
      <c r="J12">
        <v>513</v>
      </c>
      <c r="K12">
        <v>170</v>
      </c>
      <c r="L12">
        <v>0.331384015594541</v>
      </c>
      <c r="M12">
        <f t="shared" si="0"/>
        <v>0.25925925925925997</v>
      </c>
    </row>
    <row r="13" spans="1:24" x14ac:dyDescent="0.55000000000000004">
      <c r="A13" t="s">
        <v>79</v>
      </c>
      <c r="B13">
        <v>2049</v>
      </c>
      <c r="C13">
        <v>1665</v>
      </c>
      <c r="D13">
        <v>0.81259150805270797</v>
      </c>
      <c r="E13" t="s">
        <v>79</v>
      </c>
      <c r="F13">
        <v>2049</v>
      </c>
      <c r="G13">
        <v>1520</v>
      </c>
      <c r="H13">
        <v>0.74182528062469499</v>
      </c>
      <c r="M13">
        <f t="shared" si="0"/>
        <v>0.18740849194729203</v>
      </c>
    </row>
    <row r="14" spans="1:24" x14ac:dyDescent="0.55000000000000004">
      <c r="A14" t="s">
        <v>80</v>
      </c>
      <c r="B14">
        <v>513</v>
      </c>
      <c r="C14">
        <v>482</v>
      </c>
      <c r="D14">
        <v>0.93957115009746495</v>
      </c>
      <c r="E14" t="s">
        <v>80</v>
      </c>
      <c r="F14">
        <v>513</v>
      </c>
      <c r="G14">
        <v>432</v>
      </c>
      <c r="H14">
        <v>0.84210526315789402</v>
      </c>
      <c r="I14" t="s">
        <v>80</v>
      </c>
      <c r="J14">
        <v>513</v>
      </c>
      <c r="K14">
        <v>389</v>
      </c>
      <c r="L14">
        <v>0.75828460038986301</v>
      </c>
      <c r="M14">
        <f t="shared" si="0"/>
        <v>6.0428849902535053E-2</v>
      </c>
    </row>
    <row r="15" spans="1:24" x14ac:dyDescent="0.55000000000000004">
      <c r="A15" t="s">
        <v>81</v>
      </c>
      <c r="B15">
        <v>513</v>
      </c>
      <c r="C15">
        <v>468</v>
      </c>
      <c r="D15">
        <v>0.91228070175438503</v>
      </c>
      <c r="E15" t="s">
        <v>81</v>
      </c>
      <c r="F15">
        <v>513</v>
      </c>
      <c r="G15">
        <v>408</v>
      </c>
      <c r="H15">
        <v>0.79532163742689999</v>
      </c>
      <c r="I15" t="s">
        <v>81</v>
      </c>
      <c r="J15">
        <v>513</v>
      </c>
      <c r="K15">
        <v>357</v>
      </c>
      <c r="L15">
        <v>0.69590643274853803</v>
      </c>
      <c r="M15">
        <f t="shared" si="0"/>
        <v>8.7719298245614974E-2</v>
      </c>
    </row>
    <row r="16" spans="1:24" x14ac:dyDescent="0.55000000000000004">
      <c r="A16" t="s">
        <v>82</v>
      </c>
      <c r="B16">
        <v>513</v>
      </c>
      <c r="C16">
        <v>460</v>
      </c>
      <c r="D16">
        <v>0.89668615984405398</v>
      </c>
      <c r="E16" t="s">
        <v>82</v>
      </c>
      <c r="F16">
        <v>513</v>
      </c>
      <c r="G16">
        <v>389</v>
      </c>
      <c r="H16">
        <v>0.75828460038986301</v>
      </c>
      <c r="I16" t="s">
        <v>82</v>
      </c>
      <c r="J16">
        <v>513</v>
      </c>
      <c r="K16">
        <v>343</v>
      </c>
      <c r="L16">
        <v>0.668615984405458</v>
      </c>
      <c r="M16">
        <f t="shared" si="0"/>
        <v>0.10331384015594602</v>
      </c>
    </row>
    <row r="17" spans="1:24" x14ac:dyDescent="0.55000000000000004">
      <c r="A17" t="s">
        <v>83</v>
      </c>
      <c r="B17">
        <v>1025</v>
      </c>
      <c r="C17">
        <v>524</v>
      </c>
      <c r="D17">
        <v>0.51121951219512196</v>
      </c>
      <c r="E17" t="s">
        <v>83</v>
      </c>
      <c r="F17">
        <v>1025</v>
      </c>
      <c r="G17">
        <v>270</v>
      </c>
      <c r="H17">
        <v>0.26341463414634098</v>
      </c>
      <c r="I17" t="s">
        <v>83</v>
      </c>
      <c r="J17">
        <v>1025</v>
      </c>
      <c r="K17">
        <v>171</v>
      </c>
      <c r="L17">
        <v>0.16682926829268199</v>
      </c>
      <c r="M17">
        <f t="shared" si="0"/>
        <v>0.48878048780487804</v>
      </c>
      <c r="N17">
        <v>1025</v>
      </c>
      <c r="O17">
        <v>555</v>
      </c>
      <c r="P17">
        <v>0.54146341463414605</v>
      </c>
      <c r="Q17" t="s">
        <v>83</v>
      </c>
      <c r="R17">
        <v>1025</v>
      </c>
      <c r="S17">
        <v>284</v>
      </c>
      <c r="T17">
        <v>0.27707317073170701</v>
      </c>
      <c r="U17" t="s">
        <v>83</v>
      </c>
      <c r="V17">
        <v>1025</v>
      </c>
      <c r="W17">
        <v>178</v>
      </c>
      <c r="X17">
        <v>0.17365853658536501</v>
      </c>
    </row>
    <row r="18" spans="1:24" x14ac:dyDescent="0.55000000000000004">
      <c r="A18" t="s">
        <v>84</v>
      </c>
      <c r="B18">
        <v>257</v>
      </c>
      <c r="C18">
        <v>221</v>
      </c>
      <c r="D18">
        <v>0.85992217898832601</v>
      </c>
      <c r="E18" t="s">
        <v>84</v>
      </c>
      <c r="F18">
        <v>257</v>
      </c>
      <c r="G18">
        <v>178</v>
      </c>
      <c r="H18">
        <v>0.69260700389105001</v>
      </c>
      <c r="I18" t="s">
        <v>84</v>
      </c>
      <c r="J18">
        <v>257</v>
      </c>
      <c r="K18">
        <v>144</v>
      </c>
      <c r="L18">
        <v>0.56031128404669195</v>
      </c>
      <c r="M18">
        <f t="shared" si="0"/>
        <v>0.14007782101167399</v>
      </c>
    </row>
    <row r="19" spans="1:24" x14ac:dyDescent="0.55000000000000004">
      <c r="A19" t="s">
        <v>85</v>
      </c>
      <c r="B19">
        <v>257</v>
      </c>
      <c r="C19">
        <v>222</v>
      </c>
      <c r="D19">
        <v>0.86381322957198403</v>
      </c>
      <c r="E19" t="s">
        <v>85</v>
      </c>
      <c r="F19">
        <v>257</v>
      </c>
      <c r="G19">
        <v>176</v>
      </c>
      <c r="H19">
        <v>0.68482490272373497</v>
      </c>
      <c r="I19" t="s">
        <v>85</v>
      </c>
      <c r="J19">
        <v>257</v>
      </c>
      <c r="K19">
        <v>141</v>
      </c>
      <c r="L19">
        <v>0.54863813229571901</v>
      </c>
      <c r="M19">
        <f t="shared" si="0"/>
        <v>0.13618677042801597</v>
      </c>
    </row>
    <row r="20" spans="1:24" x14ac:dyDescent="0.55000000000000004">
      <c r="A20" t="s">
        <v>86</v>
      </c>
      <c r="B20">
        <v>257</v>
      </c>
      <c r="C20">
        <v>178</v>
      </c>
      <c r="D20">
        <v>0.69260700389105001</v>
      </c>
      <c r="E20" t="s">
        <v>86</v>
      </c>
      <c r="F20">
        <v>257</v>
      </c>
      <c r="G20">
        <v>113</v>
      </c>
      <c r="H20">
        <v>0.439688715953307</v>
      </c>
      <c r="I20" t="s">
        <v>86</v>
      </c>
      <c r="J20">
        <v>257</v>
      </c>
      <c r="K20">
        <v>84</v>
      </c>
      <c r="L20">
        <v>0.32684824902723703</v>
      </c>
      <c r="M20">
        <f t="shared" si="0"/>
        <v>0.30739299610894999</v>
      </c>
    </row>
    <row r="21" spans="1:24" x14ac:dyDescent="0.55000000000000004">
      <c r="A21" t="s">
        <v>87</v>
      </c>
      <c r="B21">
        <v>257</v>
      </c>
      <c r="C21">
        <v>224</v>
      </c>
      <c r="D21">
        <v>0.87159533073929896</v>
      </c>
      <c r="E21" t="s">
        <v>87</v>
      </c>
      <c r="F21">
        <v>257</v>
      </c>
      <c r="G21">
        <v>194</v>
      </c>
      <c r="H21">
        <v>0.75486381322957197</v>
      </c>
      <c r="I21" t="s">
        <v>87</v>
      </c>
      <c r="J21">
        <v>257</v>
      </c>
      <c r="K21">
        <v>168</v>
      </c>
      <c r="L21">
        <v>0.65369649805447405</v>
      </c>
      <c r="M21">
        <f t="shared" si="0"/>
        <v>0.12840466926070104</v>
      </c>
    </row>
    <row r="22" spans="1:24" x14ac:dyDescent="0.55000000000000004">
      <c r="A22" t="s">
        <v>88</v>
      </c>
      <c r="B22">
        <v>257</v>
      </c>
      <c r="C22">
        <v>214</v>
      </c>
      <c r="D22">
        <v>0.832684824902723</v>
      </c>
      <c r="E22" t="s">
        <v>88</v>
      </c>
      <c r="F22">
        <v>257</v>
      </c>
      <c r="G22">
        <v>161</v>
      </c>
      <c r="H22">
        <v>0.62645914396887104</v>
      </c>
      <c r="I22" t="s">
        <v>88</v>
      </c>
      <c r="J22">
        <v>257</v>
      </c>
      <c r="K22">
        <v>124</v>
      </c>
      <c r="L22">
        <v>0.48249027237353997</v>
      </c>
      <c r="M22">
        <f t="shared" si="0"/>
        <v>0.167315175097277</v>
      </c>
    </row>
    <row r="23" spans="1:24" x14ac:dyDescent="0.55000000000000004">
      <c r="A23" t="s">
        <v>89</v>
      </c>
      <c r="B23">
        <v>257</v>
      </c>
      <c r="C23">
        <v>155</v>
      </c>
      <c r="D23">
        <v>0.60311284046692604</v>
      </c>
      <c r="E23" t="s">
        <v>89</v>
      </c>
      <c r="F23">
        <v>257</v>
      </c>
      <c r="G23">
        <v>151</v>
      </c>
      <c r="H23">
        <v>0.58754863813229496</v>
      </c>
      <c r="I23" t="s">
        <v>89</v>
      </c>
      <c r="J23">
        <v>257</v>
      </c>
      <c r="K23">
        <v>140</v>
      </c>
      <c r="L23">
        <v>0.54474708171206199</v>
      </c>
      <c r="M23">
        <f t="shared" si="0"/>
        <v>0.39688715953307396</v>
      </c>
      <c r="N23">
        <v>257</v>
      </c>
      <c r="O23">
        <v>171</v>
      </c>
      <c r="P23">
        <v>0.66536964980544699</v>
      </c>
      <c r="Q23" t="s">
        <v>89</v>
      </c>
      <c r="R23">
        <v>257</v>
      </c>
      <c r="S23">
        <v>150</v>
      </c>
      <c r="T23">
        <v>0.58365758754863795</v>
      </c>
      <c r="U23" t="s">
        <v>89</v>
      </c>
      <c r="V23">
        <v>257</v>
      </c>
      <c r="W23">
        <v>137</v>
      </c>
      <c r="X23">
        <v>0.53307392996108904</v>
      </c>
    </row>
    <row r="24" spans="1:24" x14ac:dyDescent="0.55000000000000004">
      <c r="A24" t="s">
        <v>90</v>
      </c>
      <c r="B24">
        <v>1025</v>
      </c>
      <c r="C24">
        <v>1014</v>
      </c>
      <c r="D24">
        <v>0.98926829268292604</v>
      </c>
      <c r="E24" t="s">
        <v>90</v>
      </c>
      <c r="F24">
        <v>1025</v>
      </c>
      <c r="G24">
        <v>996</v>
      </c>
      <c r="H24">
        <v>0.97170731707317004</v>
      </c>
      <c r="M24">
        <f t="shared" si="0"/>
        <v>1.0731707317073957E-2</v>
      </c>
    </row>
    <row r="25" spans="1:24" x14ac:dyDescent="0.55000000000000004">
      <c r="A25" t="s">
        <v>91</v>
      </c>
      <c r="B25">
        <v>257</v>
      </c>
      <c r="C25">
        <v>250</v>
      </c>
      <c r="D25">
        <v>0.97276264591439598</v>
      </c>
      <c r="E25" t="s">
        <v>91</v>
      </c>
      <c r="F25">
        <v>257</v>
      </c>
      <c r="G25">
        <v>244</v>
      </c>
      <c r="H25">
        <v>0.94941634241245099</v>
      </c>
      <c r="I25" t="s">
        <v>91</v>
      </c>
      <c r="J25">
        <v>257</v>
      </c>
      <c r="K25">
        <v>236</v>
      </c>
      <c r="L25">
        <v>0.91828793774318995</v>
      </c>
      <c r="M25">
        <f t="shared" si="0"/>
        <v>2.7237354085604015E-2</v>
      </c>
    </row>
    <row r="26" spans="1:24" x14ac:dyDescent="0.55000000000000004">
      <c r="A26" t="s">
        <v>92</v>
      </c>
      <c r="B26">
        <v>1025</v>
      </c>
      <c r="C26">
        <v>519</v>
      </c>
      <c r="D26">
        <v>0.50634146341463404</v>
      </c>
      <c r="E26" t="s">
        <v>92</v>
      </c>
      <c r="F26">
        <v>1025</v>
      </c>
      <c r="G26">
        <v>258</v>
      </c>
      <c r="H26">
        <v>0.25170731707317001</v>
      </c>
      <c r="M26">
        <f t="shared" si="0"/>
        <v>0.49365853658536596</v>
      </c>
    </row>
    <row r="27" spans="1:24" x14ac:dyDescent="0.55000000000000004">
      <c r="A27" t="s">
        <v>93</v>
      </c>
      <c r="B27">
        <v>257</v>
      </c>
      <c r="C27">
        <v>231</v>
      </c>
      <c r="D27">
        <v>0.89883268482490197</v>
      </c>
      <c r="E27" t="s">
        <v>93</v>
      </c>
      <c r="F27">
        <v>257</v>
      </c>
      <c r="G27">
        <v>200</v>
      </c>
      <c r="H27">
        <v>0.77821011673151697</v>
      </c>
      <c r="I27" t="s">
        <v>93</v>
      </c>
      <c r="J27">
        <v>257</v>
      </c>
      <c r="K27">
        <v>180</v>
      </c>
      <c r="L27">
        <v>0.70038910505836505</v>
      </c>
      <c r="M27">
        <f t="shared" si="0"/>
        <v>0.10116731517509803</v>
      </c>
    </row>
    <row r="28" spans="1:24" x14ac:dyDescent="0.55000000000000004">
      <c r="A28" t="s">
        <v>94</v>
      </c>
      <c r="B28">
        <v>1025</v>
      </c>
      <c r="C28">
        <v>912</v>
      </c>
      <c r="D28">
        <v>0.88975609756097496</v>
      </c>
      <c r="E28" t="s">
        <v>94</v>
      </c>
      <c r="F28">
        <v>1025</v>
      </c>
      <c r="G28">
        <v>732</v>
      </c>
      <c r="H28">
        <v>0.71414634146341405</v>
      </c>
      <c r="I28" t="s">
        <v>94</v>
      </c>
      <c r="J28">
        <v>1025</v>
      </c>
      <c r="K28">
        <v>600</v>
      </c>
      <c r="L28">
        <v>0.585365853658536</v>
      </c>
      <c r="M28">
        <f t="shared" si="0"/>
        <v>0.11024390243902504</v>
      </c>
      <c r="N28">
        <v>1025</v>
      </c>
      <c r="O28">
        <v>867</v>
      </c>
      <c r="P28">
        <v>0.84585365853658501</v>
      </c>
      <c r="Q28" t="s">
        <v>94</v>
      </c>
      <c r="R28">
        <v>1025</v>
      </c>
      <c r="S28">
        <v>682</v>
      </c>
      <c r="T28">
        <v>0.66536585365853596</v>
      </c>
      <c r="U28" t="s">
        <v>94</v>
      </c>
      <c r="V28">
        <v>1025</v>
      </c>
      <c r="W28">
        <v>542</v>
      </c>
      <c r="X28">
        <v>0.52878048780487796</v>
      </c>
    </row>
    <row r="29" spans="1:24" x14ac:dyDescent="0.55000000000000004">
      <c r="A29" t="s">
        <v>95</v>
      </c>
      <c r="B29">
        <v>257</v>
      </c>
      <c r="C29">
        <v>238</v>
      </c>
      <c r="D29">
        <v>0.92607003891050499</v>
      </c>
      <c r="E29" t="s">
        <v>95</v>
      </c>
      <c r="F29">
        <v>257</v>
      </c>
      <c r="G29">
        <v>215</v>
      </c>
      <c r="H29">
        <v>0.83657587548638102</v>
      </c>
      <c r="I29" t="s">
        <v>95</v>
      </c>
      <c r="J29">
        <v>257</v>
      </c>
      <c r="K29">
        <v>194</v>
      </c>
      <c r="L29">
        <v>0.75486381322957197</v>
      </c>
      <c r="M29">
        <f t="shared" si="0"/>
        <v>7.3929961089495011E-2</v>
      </c>
    </row>
    <row r="30" spans="1:24" x14ac:dyDescent="0.55000000000000004">
      <c r="A30" t="s">
        <v>96</v>
      </c>
      <c r="B30">
        <v>1025</v>
      </c>
      <c r="C30">
        <v>903</v>
      </c>
      <c r="D30">
        <v>0.88097560975609701</v>
      </c>
      <c r="E30" t="s">
        <v>96</v>
      </c>
      <c r="F30">
        <v>1025</v>
      </c>
      <c r="G30">
        <v>728</v>
      </c>
      <c r="H30">
        <v>0.71024390243902402</v>
      </c>
      <c r="M30">
        <f t="shared" si="0"/>
        <v>0.11902439024390299</v>
      </c>
    </row>
    <row r="31" spans="1:24" x14ac:dyDescent="0.55000000000000004">
      <c r="A31" t="s">
        <v>97</v>
      </c>
      <c r="B31">
        <v>1025</v>
      </c>
      <c r="C31">
        <v>902</v>
      </c>
      <c r="D31">
        <v>0.88</v>
      </c>
      <c r="E31" t="s">
        <v>97</v>
      </c>
      <c r="F31">
        <v>1025</v>
      </c>
      <c r="G31">
        <v>741</v>
      </c>
      <c r="H31">
        <v>0.72292682926829199</v>
      </c>
      <c r="M31">
        <f t="shared" si="0"/>
        <v>0.12</v>
      </c>
    </row>
    <row r="32" spans="1:24" x14ac:dyDescent="0.55000000000000004">
      <c r="A32" t="s">
        <v>98</v>
      </c>
      <c r="B32">
        <v>257</v>
      </c>
      <c r="C32">
        <v>166</v>
      </c>
      <c r="D32">
        <v>0.64591439688715901</v>
      </c>
      <c r="E32" t="s">
        <v>98</v>
      </c>
      <c r="F32">
        <v>257</v>
      </c>
      <c r="G32">
        <v>82</v>
      </c>
      <c r="H32">
        <v>0.31906614785992199</v>
      </c>
      <c r="I32" t="s">
        <v>98</v>
      </c>
      <c r="J32">
        <v>257</v>
      </c>
      <c r="K32">
        <v>52</v>
      </c>
      <c r="L32">
        <v>0.202334630350194</v>
      </c>
      <c r="M32">
        <f t="shared" si="0"/>
        <v>0.35408560311284099</v>
      </c>
    </row>
    <row r="33" spans="1:13" x14ac:dyDescent="0.55000000000000004">
      <c r="A33" t="s">
        <v>99</v>
      </c>
      <c r="B33">
        <v>1025</v>
      </c>
      <c r="C33">
        <v>684</v>
      </c>
      <c r="D33">
        <v>0.66731707317073097</v>
      </c>
      <c r="E33" t="s">
        <v>99</v>
      </c>
      <c r="F33">
        <v>1025</v>
      </c>
      <c r="G33">
        <v>395</v>
      </c>
      <c r="H33">
        <v>0.38536585365853598</v>
      </c>
      <c r="M33">
        <f t="shared" si="0"/>
        <v>0.33268292682926903</v>
      </c>
    </row>
    <row r="34" spans="1:13" x14ac:dyDescent="0.55000000000000004">
      <c r="A34" t="s">
        <v>100</v>
      </c>
      <c r="B34">
        <v>4097</v>
      </c>
      <c r="C34">
        <v>522</v>
      </c>
      <c r="D34">
        <v>0.12741030021967201</v>
      </c>
      <c r="E34" t="s">
        <v>100</v>
      </c>
      <c r="F34">
        <v>4097</v>
      </c>
      <c r="G34">
        <v>223</v>
      </c>
      <c r="H34">
        <v>5.4430070783500102E-2</v>
      </c>
      <c r="M34">
        <f t="shared" si="0"/>
        <v>0.87258969978032797</v>
      </c>
    </row>
    <row r="35" spans="1:13" x14ac:dyDescent="0.55000000000000004">
      <c r="A35" t="s">
        <v>101</v>
      </c>
      <c r="B35">
        <v>2049</v>
      </c>
      <c r="C35">
        <v>1724</v>
      </c>
      <c r="D35">
        <v>0.84138604197169298</v>
      </c>
      <c r="E35" t="s">
        <v>101</v>
      </c>
      <c r="F35">
        <v>2049</v>
      </c>
      <c r="G35">
        <v>1284</v>
      </c>
      <c r="H35">
        <v>0.62664714494875495</v>
      </c>
      <c r="M35">
        <f t="shared" si="0"/>
        <v>0.15861395802830702</v>
      </c>
    </row>
    <row r="36" spans="1:13" x14ac:dyDescent="0.55000000000000004">
      <c r="A36" t="s">
        <v>102</v>
      </c>
      <c r="B36">
        <v>1025</v>
      </c>
      <c r="C36">
        <v>562</v>
      </c>
      <c r="D36">
        <v>0.54829268292682898</v>
      </c>
      <c r="E36" t="s">
        <v>102</v>
      </c>
      <c r="F36">
        <v>1025</v>
      </c>
      <c r="G36">
        <v>289</v>
      </c>
      <c r="H36">
        <v>0.28195121951219498</v>
      </c>
      <c r="M36">
        <f t="shared" si="0"/>
        <v>0.45170731707317102</v>
      </c>
    </row>
    <row r="37" spans="1:13" x14ac:dyDescent="0.55000000000000004">
      <c r="A37" t="s">
        <v>103</v>
      </c>
      <c r="B37">
        <v>4097</v>
      </c>
      <c r="C37">
        <v>390</v>
      </c>
      <c r="D37">
        <v>9.5191603612399298E-2</v>
      </c>
      <c r="E37" t="s">
        <v>103</v>
      </c>
      <c r="F37">
        <v>4097</v>
      </c>
      <c r="G37">
        <v>137</v>
      </c>
      <c r="H37">
        <v>3.3439101781791498E-2</v>
      </c>
      <c r="M37">
        <f t="shared" si="0"/>
        <v>0.90480839638760069</v>
      </c>
    </row>
    <row r="38" spans="1:13" x14ac:dyDescent="0.55000000000000004">
      <c r="A38" t="s">
        <v>104</v>
      </c>
      <c r="B38">
        <v>513</v>
      </c>
      <c r="C38">
        <v>258</v>
      </c>
      <c r="D38">
        <v>0.502923976608187</v>
      </c>
      <c r="E38" t="s">
        <v>104</v>
      </c>
      <c r="F38">
        <v>513</v>
      </c>
      <c r="G38">
        <v>115</v>
      </c>
      <c r="H38">
        <v>0.22417153996101299</v>
      </c>
      <c r="I38" t="s">
        <v>104</v>
      </c>
      <c r="J38">
        <v>513</v>
      </c>
      <c r="K38">
        <v>97</v>
      </c>
      <c r="L38">
        <v>0.18908382066276799</v>
      </c>
      <c r="M38">
        <f t="shared" si="0"/>
        <v>0.497076023391813</v>
      </c>
    </row>
    <row r="39" spans="1:13" x14ac:dyDescent="0.55000000000000004">
      <c r="A39" t="s">
        <v>105</v>
      </c>
      <c r="B39">
        <v>65</v>
      </c>
      <c r="C39">
        <v>62</v>
      </c>
      <c r="D39">
        <v>0.95384615384615301</v>
      </c>
      <c r="E39" t="s">
        <v>105</v>
      </c>
      <c r="F39">
        <v>65</v>
      </c>
      <c r="G39">
        <v>57</v>
      </c>
      <c r="H39">
        <v>0.87692307692307603</v>
      </c>
      <c r="I39" t="s">
        <v>105</v>
      </c>
      <c r="J39">
        <v>65</v>
      </c>
      <c r="K39">
        <v>51</v>
      </c>
      <c r="L39">
        <v>0.78461538461538405</v>
      </c>
      <c r="M39">
        <f t="shared" si="0"/>
        <v>4.6153846153846989E-2</v>
      </c>
    </row>
    <row r="40" spans="1:13" x14ac:dyDescent="0.55000000000000004">
      <c r="A40" t="s">
        <v>106</v>
      </c>
      <c r="B40">
        <v>2049</v>
      </c>
      <c r="C40">
        <v>1735</v>
      </c>
      <c r="D40">
        <v>0.84675451439726701</v>
      </c>
      <c r="E40" t="s">
        <v>106</v>
      </c>
      <c r="F40">
        <v>2049</v>
      </c>
      <c r="G40">
        <v>1510</v>
      </c>
      <c r="H40">
        <v>0.7369448511469</v>
      </c>
      <c r="M40">
        <f t="shared" si="0"/>
        <v>0.15324548560273299</v>
      </c>
    </row>
    <row r="41" spans="1:13" x14ac:dyDescent="0.55000000000000004">
      <c r="A41" t="s">
        <v>107</v>
      </c>
      <c r="B41">
        <v>1025</v>
      </c>
      <c r="C41">
        <v>915</v>
      </c>
      <c r="D41">
        <v>0.89268292682926798</v>
      </c>
      <c r="E41" t="s">
        <v>107</v>
      </c>
      <c r="F41">
        <v>1025</v>
      </c>
      <c r="G41">
        <v>799</v>
      </c>
      <c r="H41">
        <v>0.77951219512195102</v>
      </c>
      <c r="M41">
        <f t="shared" si="0"/>
        <v>0.10731707317073202</v>
      </c>
    </row>
    <row r="42" spans="1:13" x14ac:dyDescent="0.55000000000000004">
      <c r="A42" t="s">
        <v>108</v>
      </c>
      <c r="B42">
        <v>513</v>
      </c>
      <c r="C42">
        <v>486</v>
      </c>
      <c r="D42">
        <v>0.94736842105263097</v>
      </c>
      <c r="E42" t="s">
        <v>108</v>
      </c>
      <c r="F42">
        <v>513</v>
      </c>
      <c r="G42">
        <v>455</v>
      </c>
      <c r="H42">
        <v>0.88693957115009703</v>
      </c>
      <c r="I42" t="s">
        <v>108</v>
      </c>
      <c r="J42">
        <v>513</v>
      </c>
      <c r="K42">
        <v>420</v>
      </c>
      <c r="L42">
        <v>0.81871345029239695</v>
      </c>
      <c r="M42">
        <f t="shared" si="0"/>
        <v>5.2631578947369029E-2</v>
      </c>
    </row>
    <row r="43" spans="1:13" x14ac:dyDescent="0.55000000000000004">
      <c r="A43" t="s">
        <v>109</v>
      </c>
      <c r="B43">
        <v>2049</v>
      </c>
      <c r="C43">
        <v>1103</v>
      </c>
      <c r="D43">
        <v>0.53831137140068297</v>
      </c>
      <c r="E43" t="s">
        <v>109</v>
      </c>
      <c r="F43">
        <v>2049</v>
      </c>
      <c r="G43">
        <v>545</v>
      </c>
      <c r="H43">
        <v>0.26598340653977498</v>
      </c>
      <c r="M43">
        <f t="shared" si="0"/>
        <v>0.46168862859931703</v>
      </c>
    </row>
    <row r="44" spans="1:13" x14ac:dyDescent="0.55000000000000004">
      <c r="A44" t="s">
        <v>110</v>
      </c>
      <c r="B44">
        <v>1025</v>
      </c>
      <c r="C44">
        <v>341</v>
      </c>
      <c r="D44">
        <v>0.33268292682926798</v>
      </c>
      <c r="E44" t="s">
        <v>110</v>
      </c>
      <c r="F44">
        <v>1025</v>
      </c>
      <c r="G44">
        <v>152</v>
      </c>
      <c r="H44">
        <v>0.14829268292682901</v>
      </c>
      <c r="M44">
        <f t="shared" si="0"/>
        <v>0.66731707317073208</v>
      </c>
    </row>
    <row r="45" spans="1:13" x14ac:dyDescent="0.55000000000000004">
      <c r="A45" t="s">
        <v>111</v>
      </c>
      <c r="B45">
        <v>257</v>
      </c>
      <c r="C45">
        <v>182</v>
      </c>
      <c r="D45">
        <v>0.70817120622568097</v>
      </c>
      <c r="E45" t="s">
        <v>111</v>
      </c>
      <c r="F45">
        <v>257</v>
      </c>
      <c r="G45">
        <v>146</v>
      </c>
      <c r="H45">
        <v>0.56809338521400699</v>
      </c>
      <c r="I45" t="s">
        <v>111</v>
      </c>
      <c r="J45">
        <v>257</v>
      </c>
      <c r="K45">
        <v>123</v>
      </c>
      <c r="L45">
        <v>0.47859922178988301</v>
      </c>
      <c r="M45">
        <f t="shared" si="0"/>
        <v>0.29182879377431903</v>
      </c>
    </row>
    <row r="46" spans="1:13" x14ac:dyDescent="0.55000000000000004">
      <c r="A46" t="s">
        <v>112</v>
      </c>
      <c r="B46">
        <v>257</v>
      </c>
      <c r="C46">
        <v>213</v>
      </c>
      <c r="D46">
        <v>0.82879377431906598</v>
      </c>
      <c r="E46" t="s">
        <v>112</v>
      </c>
      <c r="F46">
        <v>257</v>
      </c>
      <c r="G46">
        <v>161</v>
      </c>
      <c r="H46">
        <v>0.62645914396887104</v>
      </c>
      <c r="I46" t="s">
        <v>112</v>
      </c>
      <c r="J46">
        <v>257</v>
      </c>
      <c r="K46">
        <v>124</v>
      </c>
      <c r="L46">
        <v>0.48249027237353997</v>
      </c>
      <c r="M46">
        <f t="shared" si="0"/>
        <v>0.17120622568093402</v>
      </c>
    </row>
    <row r="47" spans="1:13" x14ac:dyDescent="0.55000000000000004">
      <c r="A47" t="s">
        <v>113</v>
      </c>
      <c r="B47">
        <v>257</v>
      </c>
      <c r="C47">
        <v>214</v>
      </c>
      <c r="D47">
        <v>0.832684824902723</v>
      </c>
      <c r="E47" t="s">
        <v>113</v>
      </c>
      <c r="F47">
        <v>257</v>
      </c>
      <c r="G47">
        <v>161</v>
      </c>
      <c r="H47">
        <v>0.62645914396887104</v>
      </c>
      <c r="I47" t="s">
        <v>113</v>
      </c>
      <c r="J47">
        <v>257</v>
      </c>
      <c r="K47">
        <v>127</v>
      </c>
      <c r="L47">
        <v>0.49416342412451297</v>
      </c>
      <c r="M47">
        <f t="shared" si="0"/>
        <v>0.167315175097277</v>
      </c>
    </row>
    <row r="48" spans="1:13" x14ac:dyDescent="0.55000000000000004">
      <c r="A48" t="s">
        <v>114</v>
      </c>
      <c r="B48">
        <v>257</v>
      </c>
      <c r="C48">
        <v>180</v>
      </c>
      <c r="D48">
        <v>0.70038910505836505</v>
      </c>
      <c r="E48" t="s">
        <v>114</v>
      </c>
      <c r="F48">
        <v>257</v>
      </c>
      <c r="G48">
        <v>116</v>
      </c>
      <c r="H48">
        <v>0.45136186770428</v>
      </c>
      <c r="I48" t="s">
        <v>114</v>
      </c>
      <c r="J48">
        <v>257</v>
      </c>
      <c r="K48">
        <v>86</v>
      </c>
      <c r="L48">
        <v>0.33463035019455201</v>
      </c>
      <c r="M48">
        <f t="shared" si="0"/>
        <v>0.29961089494163495</v>
      </c>
    </row>
    <row r="49" spans="1:24" x14ac:dyDescent="0.55000000000000004">
      <c r="A49" t="s">
        <v>115</v>
      </c>
      <c r="B49">
        <v>257</v>
      </c>
      <c r="C49">
        <v>251</v>
      </c>
      <c r="D49">
        <v>0.976653696498054</v>
      </c>
      <c r="E49" t="s">
        <v>115</v>
      </c>
      <c r="F49">
        <v>257</v>
      </c>
      <c r="G49">
        <v>234</v>
      </c>
      <c r="H49">
        <v>0.91050583657587503</v>
      </c>
      <c r="I49" t="s">
        <v>115</v>
      </c>
      <c r="J49">
        <v>257</v>
      </c>
      <c r="K49">
        <v>211</v>
      </c>
      <c r="L49">
        <v>0.82101167315175005</v>
      </c>
      <c r="M49">
        <f t="shared" si="0"/>
        <v>2.3346303501945997E-2</v>
      </c>
      <c r="N49">
        <v>257</v>
      </c>
      <c r="O49">
        <v>243</v>
      </c>
      <c r="P49">
        <v>0.94552529182879297</v>
      </c>
      <c r="Q49" t="s">
        <v>115</v>
      </c>
      <c r="R49">
        <v>257</v>
      </c>
      <c r="S49">
        <v>229</v>
      </c>
      <c r="T49">
        <v>0.89105058365758705</v>
      </c>
      <c r="U49" t="s">
        <v>115</v>
      </c>
      <c r="V49">
        <v>257</v>
      </c>
      <c r="W49">
        <v>219</v>
      </c>
      <c r="X49">
        <v>0.85214007782101098</v>
      </c>
    </row>
    <row r="50" spans="1:24" x14ac:dyDescent="0.55000000000000004">
      <c r="A50" t="s">
        <v>116</v>
      </c>
      <c r="B50">
        <v>2049</v>
      </c>
      <c r="C50">
        <v>1319</v>
      </c>
      <c r="D50">
        <v>0.64372864812103403</v>
      </c>
      <c r="E50" t="s">
        <v>116</v>
      </c>
      <c r="F50">
        <v>2049</v>
      </c>
      <c r="G50">
        <v>751</v>
      </c>
      <c r="H50">
        <v>0.366520253782332</v>
      </c>
      <c r="M50">
        <f t="shared" si="0"/>
        <v>0.35627135187896597</v>
      </c>
    </row>
    <row r="51" spans="1:24" x14ac:dyDescent="0.55000000000000004">
      <c r="A51" t="s">
        <v>117</v>
      </c>
      <c r="B51">
        <v>2049</v>
      </c>
      <c r="C51">
        <v>1308</v>
      </c>
      <c r="D51">
        <v>0.638360175695461</v>
      </c>
      <c r="E51" t="s">
        <v>117</v>
      </c>
      <c r="F51">
        <v>2049</v>
      </c>
      <c r="G51">
        <v>739</v>
      </c>
      <c r="H51">
        <v>0.36066373840897997</v>
      </c>
      <c r="M51">
        <f t="shared" si="0"/>
        <v>0.361639824304539</v>
      </c>
    </row>
    <row r="52" spans="1:24" x14ac:dyDescent="0.55000000000000004">
      <c r="A52" t="s">
        <v>118</v>
      </c>
      <c r="B52">
        <v>1025</v>
      </c>
      <c r="C52">
        <v>710</v>
      </c>
      <c r="D52">
        <v>0.69268292682926802</v>
      </c>
      <c r="E52" t="s">
        <v>118</v>
      </c>
      <c r="F52">
        <v>1025</v>
      </c>
      <c r="G52">
        <v>435</v>
      </c>
      <c r="H52">
        <v>0.42439024390243901</v>
      </c>
      <c r="M52">
        <f t="shared" si="0"/>
        <v>0.30731707317073198</v>
      </c>
    </row>
    <row r="53" spans="1:24" x14ac:dyDescent="0.55000000000000004">
      <c r="A53" t="s">
        <v>119</v>
      </c>
      <c r="B53">
        <v>1025</v>
      </c>
      <c r="C53">
        <v>467</v>
      </c>
      <c r="D53">
        <v>0.45560975609756099</v>
      </c>
      <c r="E53" t="s">
        <v>119</v>
      </c>
      <c r="F53">
        <v>1025</v>
      </c>
      <c r="G53">
        <v>207</v>
      </c>
      <c r="H53">
        <v>0.201951219512195</v>
      </c>
      <c r="M53">
        <f t="shared" si="0"/>
        <v>0.54439024390243906</v>
      </c>
    </row>
    <row r="54" spans="1:24" x14ac:dyDescent="0.55000000000000004">
      <c r="A54" t="s">
        <v>120</v>
      </c>
      <c r="B54">
        <v>257</v>
      </c>
      <c r="C54">
        <v>221</v>
      </c>
      <c r="D54">
        <v>0.85992217898832601</v>
      </c>
      <c r="E54" t="s">
        <v>120</v>
      </c>
      <c r="F54">
        <v>257</v>
      </c>
      <c r="G54">
        <v>173</v>
      </c>
      <c r="H54">
        <v>0.67315175097276203</v>
      </c>
      <c r="I54" t="s">
        <v>120</v>
      </c>
      <c r="J54">
        <v>257</v>
      </c>
      <c r="K54">
        <v>139</v>
      </c>
      <c r="L54">
        <v>0.54085603112840397</v>
      </c>
      <c r="M54">
        <f t="shared" si="0"/>
        <v>0.14007782101167399</v>
      </c>
    </row>
    <row r="55" spans="1:24" x14ac:dyDescent="0.55000000000000004">
      <c r="A55" t="s">
        <v>121</v>
      </c>
      <c r="B55">
        <v>2049</v>
      </c>
      <c r="C55">
        <v>1878</v>
      </c>
      <c r="D55">
        <v>0.91654465592972101</v>
      </c>
      <c r="E55" t="s">
        <v>121</v>
      </c>
      <c r="F55">
        <v>2049</v>
      </c>
      <c r="G55">
        <v>1743</v>
      </c>
      <c r="H55">
        <v>0.85065885797950203</v>
      </c>
      <c r="M55">
        <f t="shared" si="0"/>
        <v>8.3455344070278992E-2</v>
      </c>
    </row>
    <row r="56" spans="1:24" x14ac:dyDescent="0.55000000000000004">
      <c r="A56" t="s">
        <v>122</v>
      </c>
      <c r="B56">
        <v>257</v>
      </c>
      <c r="C56">
        <v>222</v>
      </c>
      <c r="D56">
        <v>0.86381322957198403</v>
      </c>
      <c r="E56" t="s">
        <v>122</v>
      </c>
      <c r="F56">
        <v>257</v>
      </c>
      <c r="G56">
        <v>172</v>
      </c>
      <c r="H56">
        <v>0.66926070038910501</v>
      </c>
      <c r="I56" t="s">
        <v>122</v>
      </c>
      <c r="J56">
        <v>257</v>
      </c>
      <c r="K56">
        <v>133</v>
      </c>
      <c r="L56">
        <v>0.51750972762645897</v>
      </c>
      <c r="M56">
        <f t="shared" si="0"/>
        <v>0.13618677042801597</v>
      </c>
    </row>
    <row r="57" spans="1:24" x14ac:dyDescent="0.55000000000000004">
      <c r="A57" t="s">
        <v>123</v>
      </c>
      <c r="B57">
        <v>257</v>
      </c>
      <c r="C57">
        <v>214</v>
      </c>
      <c r="D57">
        <v>0.832684824902723</v>
      </c>
      <c r="E57" t="s">
        <v>123</v>
      </c>
      <c r="F57">
        <v>257</v>
      </c>
      <c r="G57">
        <v>156</v>
      </c>
      <c r="H57">
        <v>0.60700389105058306</v>
      </c>
      <c r="I57" t="s">
        <v>123</v>
      </c>
      <c r="J57">
        <v>257</v>
      </c>
      <c r="K57">
        <v>127</v>
      </c>
      <c r="L57">
        <v>0.49416342412451297</v>
      </c>
      <c r="M57">
        <f t="shared" si="0"/>
        <v>0.167315175097277</v>
      </c>
    </row>
    <row r="58" spans="1:24" x14ac:dyDescent="0.55000000000000004">
      <c r="A58" t="s">
        <v>124</v>
      </c>
      <c r="B58">
        <v>257</v>
      </c>
      <c r="C58">
        <v>218</v>
      </c>
      <c r="D58">
        <v>0.84824902723735396</v>
      </c>
      <c r="E58" t="s">
        <v>124</v>
      </c>
      <c r="F58">
        <v>257</v>
      </c>
      <c r="G58">
        <v>165</v>
      </c>
      <c r="H58">
        <v>0.642023346303502</v>
      </c>
      <c r="I58" t="s">
        <v>124</v>
      </c>
      <c r="J58">
        <v>257</v>
      </c>
      <c r="K58">
        <v>134</v>
      </c>
      <c r="L58">
        <v>0.52140077821011599</v>
      </c>
      <c r="M58">
        <f t="shared" si="0"/>
        <v>0.15175097276264604</v>
      </c>
    </row>
    <row r="59" spans="1:24" x14ac:dyDescent="0.55000000000000004">
      <c r="A59" t="s">
        <v>125</v>
      </c>
      <c r="B59">
        <v>257</v>
      </c>
      <c r="C59">
        <v>198</v>
      </c>
      <c r="D59">
        <v>0.77042801556420204</v>
      </c>
      <c r="E59" t="s">
        <v>125</v>
      </c>
      <c r="F59">
        <v>257</v>
      </c>
      <c r="G59">
        <v>138</v>
      </c>
      <c r="H59">
        <v>0.53696498054474695</v>
      </c>
      <c r="I59" t="s">
        <v>125</v>
      </c>
      <c r="J59">
        <v>257</v>
      </c>
      <c r="K59">
        <v>104</v>
      </c>
      <c r="L59">
        <v>0.404669260700389</v>
      </c>
      <c r="M59">
        <f t="shared" si="0"/>
        <v>0.22957198443579796</v>
      </c>
    </row>
    <row r="60" spans="1:24" x14ac:dyDescent="0.55000000000000004">
      <c r="A60" t="s">
        <v>126</v>
      </c>
      <c r="B60">
        <v>2049</v>
      </c>
      <c r="C60">
        <v>1951</v>
      </c>
      <c r="D60">
        <v>0.95217179111761796</v>
      </c>
      <c r="E60" t="s">
        <v>126</v>
      </c>
      <c r="F60">
        <v>2049</v>
      </c>
      <c r="G60">
        <v>1822</v>
      </c>
      <c r="H60">
        <v>0.88921425085407502</v>
      </c>
      <c r="M60">
        <f t="shared" si="0"/>
        <v>4.7828208882382039E-2</v>
      </c>
    </row>
    <row r="61" spans="1:24" x14ac:dyDescent="0.55000000000000004">
      <c r="A61" t="s">
        <v>127</v>
      </c>
      <c r="B61">
        <v>2049</v>
      </c>
      <c r="C61">
        <v>1891</v>
      </c>
      <c r="D61">
        <v>0.92288921425085402</v>
      </c>
      <c r="E61" t="s">
        <v>127</v>
      </c>
      <c r="F61">
        <v>2049</v>
      </c>
      <c r="G61">
        <v>1538</v>
      </c>
      <c r="H61">
        <v>0.750610053684724</v>
      </c>
      <c r="M61">
        <f t="shared" si="0"/>
        <v>7.7110785749145982E-2</v>
      </c>
    </row>
    <row r="62" spans="1:24" x14ac:dyDescent="0.55000000000000004">
      <c r="A62" t="s">
        <v>128</v>
      </c>
      <c r="B62">
        <v>1025</v>
      </c>
      <c r="C62">
        <v>1015</v>
      </c>
      <c r="D62">
        <v>0.99024390243902405</v>
      </c>
      <c r="E62" t="s">
        <v>128</v>
      </c>
      <c r="F62">
        <v>1025</v>
      </c>
      <c r="G62">
        <v>1001</v>
      </c>
      <c r="H62">
        <v>0.97658536585365796</v>
      </c>
      <c r="I62" t="s">
        <v>128</v>
      </c>
      <c r="J62">
        <v>1025</v>
      </c>
      <c r="K62">
        <v>978</v>
      </c>
      <c r="L62">
        <v>0.95414634146341404</v>
      </c>
      <c r="M62">
        <f t="shared" si="0"/>
        <v>9.7560975609759515E-3</v>
      </c>
      <c r="N62">
        <v>1025</v>
      </c>
      <c r="O62">
        <v>1016</v>
      </c>
      <c r="P62">
        <v>0.99121951219512106</v>
      </c>
      <c r="Q62" t="s">
        <v>128</v>
      </c>
      <c r="R62">
        <v>1025</v>
      </c>
      <c r="S62">
        <v>1002</v>
      </c>
      <c r="T62">
        <v>0.97756097560975597</v>
      </c>
      <c r="U62" t="s">
        <v>128</v>
      </c>
      <c r="V62">
        <v>1025</v>
      </c>
      <c r="W62">
        <v>980</v>
      </c>
      <c r="X62">
        <v>0.95609756097560905</v>
      </c>
    </row>
    <row r="63" spans="1:24" x14ac:dyDescent="0.55000000000000004">
      <c r="A63" t="s">
        <v>129</v>
      </c>
      <c r="B63">
        <v>1025</v>
      </c>
      <c r="C63">
        <v>494</v>
      </c>
      <c r="D63">
        <v>0.48195121951219499</v>
      </c>
      <c r="E63" t="s">
        <v>129</v>
      </c>
      <c r="F63">
        <v>1025</v>
      </c>
      <c r="G63">
        <v>233</v>
      </c>
      <c r="H63">
        <v>0.22731707317073099</v>
      </c>
      <c r="M63">
        <f t="shared" si="0"/>
        <v>0.51804878048780501</v>
      </c>
    </row>
    <row r="64" spans="1:24" x14ac:dyDescent="0.55000000000000004">
      <c r="A64" t="s">
        <v>130</v>
      </c>
      <c r="B64">
        <v>2049</v>
      </c>
      <c r="C64">
        <v>1986</v>
      </c>
      <c r="D64">
        <v>0.96925329428989704</v>
      </c>
      <c r="E64" t="s">
        <v>130</v>
      </c>
      <c r="F64">
        <v>2049</v>
      </c>
      <c r="G64">
        <v>1942</v>
      </c>
      <c r="H64">
        <v>0.94777940458760301</v>
      </c>
      <c r="M64">
        <f t="shared" si="0"/>
        <v>3.0746705710102962E-2</v>
      </c>
    </row>
    <row r="65" spans="1:24" x14ac:dyDescent="0.55000000000000004">
      <c r="A65" t="s">
        <v>131</v>
      </c>
      <c r="B65">
        <v>129</v>
      </c>
      <c r="C65">
        <v>119</v>
      </c>
      <c r="D65">
        <v>0.92248062015503796</v>
      </c>
      <c r="E65" t="s">
        <v>131</v>
      </c>
      <c r="F65">
        <v>129</v>
      </c>
      <c r="G65">
        <v>109</v>
      </c>
      <c r="H65">
        <v>0.84496124031007702</v>
      </c>
      <c r="I65" t="s">
        <v>131</v>
      </c>
      <c r="J65">
        <v>129</v>
      </c>
      <c r="K65">
        <v>99</v>
      </c>
      <c r="L65">
        <v>0.76744186046511598</v>
      </c>
      <c r="M65">
        <f t="shared" si="0"/>
        <v>7.7519379844962044E-2</v>
      </c>
      <c r="N65">
        <v>129</v>
      </c>
      <c r="O65">
        <v>118</v>
      </c>
      <c r="P65">
        <v>0.91472868217054204</v>
      </c>
      <c r="Q65" t="s">
        <v>131</v>
      </c>
      <c r="R65">
        <v>129</v>
      </c>
      <c r="S65">
        <v>105</v>
      </c>
      <c r="T65">
        <v>0.81395348837209303</v>
      </c>
      <c r="U65" t="s">
        <v>131</v>
      </c>
      <c r="V65">
        <v>129</v>
      </c>
      <c r="W65">
        <v>95</v>
      </c>
      <c r="X65">
        <v>0.73643410852713098</v>
      </c>
    </row>
    <row r="66" spans="1:24" x14ac:dyDescent="0.55000000000000004">
      <c r="A66" t="s">
        <v>132</v>
      </c>
      <c r="B66">
        <v>129</v>
      </c>
      <c r="C66">
        <v>122</v>
      </c>
      <c r="D66">
        <v>0.94573643410852704</v>
      </c>
      <c r="E66" t="s">
        <v>132</v>
      </c>
      <c r="F66">
        <v>129</v>
      </c>
      <c r="G66">
        <v>113</v>
      </c>
      <c r="H66">
        <v>0.87596899224806202</v>
      </c>
      <c r="I66" t="s">
        <v>132</v>
      </c>
      <c r="J66">
        <v>129</v>
      </c>
      <c r="K66">
        <v>106</v>
      </c>
      <c r="L66">
        <v>0.82170542635658905</v>
      </c>
      <c r="M66">
        <f t="shared" si="0"/>
        <v>5.4263565891472965E-2</v>
      </c>
      <c r="N66">
        <v>129</v>
      </c>
      <c r="O66">
        <v>115</v>
      </c>
      <c r="P66">
        <v>0.89147286821705396</v>
      </c>
      <c r="Q66" t="s">
        <v>132</v>
      </c>
      <c r="R66">
        <v>129</v>
      </c>
      <c r="S66">
        <v>107</v>
      </c>
      <c r="T66">
        <v>0.82945736434108497</v>
      </c>
      <c r="U66" t="s">
        <v>132</v>
      </c>
      <c r="V66">
        <v>129</v>
      </c>
      <c r="W66">
        <v>102</v>
      </c>
      <c r="X66">
        <v>0.79069767441860395</v>
      </c>
    </row>
    <row r="67" spans="1:24" x14ac:dyDescent="0.55000000000000004">
      <c r="A67" t="s">
        <v>133</v>
      </c>
      <c r="B67">
        <v>2049</v>
      </c>
      <c r="C67">
        <v>262</v>
      </c>
      <c r="D67">
        <v>0.12786725231820401</v>
      </c>
      <c r="E67" t="s">
        <v>133</v>
      </c>
      <c r="F67">
        <v>2049</v>
      </c>
      <c r="G67">
        <v>109</v>
      </c>
      <c r="H67">
        <v>5.3196681307955102E-2</v>
      </c>
      <c r="M67">
        <f t="shared" ref="M67:M86" si="1">(1 - D67)</f>
        <v>0.87213274768179594</v>
      </c>
    </row>
    <row r="68" spans="1:24" x14ac:dyDescent="0.55000000000000004">
      <c r="A68" t="s">
        <v>134</v>
      </c>
      <c r="B68">
        <v>513</v>
      </c>
      <c r="C68">
        <v>319</v>
      </c>
      <c r="D68">
        <v>0.62183235867446396</v>
      </c>
      <c r="E68" t="s">
        <v>134</v>
      </c>
      <c r="F68">
        <v>513</v>
      </c>
      <c r="G68">
        <v>178</v>
      </c>
      <c r="H68">
        <v>0.346978557504873</v>
      </c>
      <c r="I68" t="s">
        <v>134</v>
      </c>
      <c r="J68">
        <v>513</v>
      </c>
      <c r="K68">
        <v>127</v>
      </c>
      <c r="L68">
        <v>0.24756335282651001</v>
      </c>
      <c r="M68">
        <f t="shared" si="1"/>
        <v>0.37816764132553604</v>
      </c>
    </row>
    <row r="69" spans="1:24" x14ac:dyDescent="0.55000000000000004">
      <c r="A69" t="s">
        <v>135</v>
      </c>
      <c r="B69">
        <v>257</v>
      </c>
      <c r="C69">
        <v>231</v>
      </c>
      <c r="D69">
        <v>0.89883268482490197</v>
      </c>
      <c r="E69" t="s">
        <v>135</v>
      </c>
      <c r="F69">
        <v>257</v>
      </c>
      <c r="G69">
        <v>192</v>
      </c>
      <c r="H69">
        <v>0.74708171206225604</v>
      </c>
      <c r="I69" t="s">
        <v>135</v>
      </c>
      <c r="J69">
        <v>257</v>
      </c>
      <c r="K69">
        <v>159</v>
      </c>
      <c r="L69">
        <v>0.618677042801556</v>
      </c>
      <c r="M69">
        <f t="shared" si="1"/>
        <v>0.10116731517509803</v>
      </c>
    </row>
    <row r="70" spans="1:24" x14ac:dyDescent="0.55000000000000004">
      <c r="A70" t="s">
        <v>136</v>
      </c>
      <c r="B70">
        <v>1025</v>
      </c>
      <c r="C70">
        <v>489</v>
      </c>
      <c r="D70">
        <v>0.47707317073170702</v>
      </c>
      <c r="E70" t="s">
        <v>136</v>
      </c>
      <c r="F70">
        <v>1025</v>
      </c>
      <c r="G70">
        <v>236</v>
      </c>
      <c r="H70">
        <v>0.23024390243902401</v>
      </c>
      <c r="I70" t="s">
        <v>136</v>
      </c>
      <c r="J70">
        <v>1025</v>
      </c>
      <c r="K70">
        <v>143</v>
      </c>
      <c r="L70">
        <v>0.13951219512195101</v>
      </c>
      <c r="M70">
        <f t="shared" si="1"/>
        <v>0.52292682926829293</v>
      </c>
      <c r="N70">
        <v>1025</v>
      </c>
      <c r="O70">
        <v>469</v>
      </c>
      <c r="P70">
        <v>0.457560975609756</v>
      </c>
      <c r="Q70" t="s">
        <v>136</v>
      </c>
      <c r="R70">
        <v>1025</v>
      </c>
      <c r="S70">
        <v>214</v>
      </c>
      <c r="T70">
        <v>0.20878048780487801</v>
      </c>
      <c r="U70" t="s">
        <v>136</v>
      </c>
      <c r="V70">
        <v>1025</v>
      </c>
      <c r="W70">
        <v>125</v>
      </c>
      <c r="X70">
        <v>0.12195121951219499</v>
      </c>
    </row>
    <row r="71" spans="1:24" x14ac:dyDescent="0.55000000000000004">
      <c r="A71" t="s">
        <v>137</v>
      </c>
      <c r="B71">
        <v>513</v>
      </c>
      <c r="C71">
        <v>409</v>
      </c>
      <c r="D71">
        <v>0.79727095516569202</v>
      </c>
      <c r="E71" t="s">
        <v>137</v>
      </c>
      <c r="F71">
        <v>513</v>
      </c>
      <c r="G71">
        <v>295</v>
      </c>
      <c r="H71">
        <v>0.57504873294346903</v>
      </c>
      <c r="I71" t="s">
        <v>137</v>
      </c>
      <c r="J71">
        <v>513</v>
      </c>
      <c r="K71">
        <v>205</v>
      </c>
      <c r="L71">
        <v>0.39961013645224103</v>
      </c>
      <c r="M71">
        <f t="shared" si="1"/>
        <v>0.20272904483430798</v>
      </c>
    </row>
    <row r="72" spans="1:24" x14ac:dyDescent="0.55000000000000004">
      <c r="A72" t="s">
        <v>138</v>
      </c>
      <c r="B72">
        <v>1025</v>
      </c>
      <c r="C72">
        <v>738</v>
      </c>
      <c r="D72">
        <v>0.72</v>
      </c>
      <c r="E72" t="s">
        <v>138</v>
      </c>
      <c r="F72">
        <v>1025</v>
      </c>
      <c r="G72">
        <v>478</v>
      </c>
      <c r="H72">
        <v>0.46634146341463401</v>
      </c>
      <c r="M72">
        <f t="shared" si="1"/>
        <v>0.28000000000000003</v>
      </c>
    </row>
    <row r="73" spans="1:24" x14ac:dyDescent="0.55000000000000004">
      <c r="A73" t="s">
        <v>139</v>
      </c>
      <c r="B73">
        <v>513</v>
      </c>
      <c r="C73">
        <v>266</v>
      </c>
      <c r="D73">
        <v>0.51851851851851805</v>
      </c>
      <c r="E73" t="s">
        <v>139</v>
      </c>
      <c r="F73">
        <v>513</v>
      </c>
      <c r="G73">
        <v>138</v>
      </c>
      <c r="H73">
        <v>0.26900584795321603</v>
      </c>
      <c r="I73" t="s">
        <v>139</v>
      </c>
      <c r="J73">
        <v>513</v>
      </c>
      <c r="K73">
        <v>94</v>
      </c>
      <c r="L73">
        <v>0.183235867446393</v>
      </c>
      <c r="M73">
        <f t="shared" si="1"/>
        <v>0.48148148148148195</v>
      </c>
    </row>
    <row r="74" spans="1:24" x14ac:dyDescent="0.55000000000000004">
      <c r="A74" t="s">
        <v>140</v>
      </c>
      <c r="B74">
        <v>257</v>
      </c>
      <c r="C74">
        <v>187</v>
      </c>
      <c r="D74">
        <v>0.72762645914396795</v>
      </c>
      <c r="E74" t="s">
        <v>140</v>
      </c>
      <c r="F74">
        <v>257</v>
      </c>
      <c r="G74">
        <v>132</v>
      </c>
      <c r="H74">
        <v>0.51361867704280095</v>
      </c>
      <c r="I74" t="s">
        <v>140</v>
      </c>
      <c r="J74">
        <v>257</v>
      </c>
      <c r="K74">
        <v>106</v>
      </c>
      <c r="L74">
        <v>0.41245136186770398</v>
      </c>
      <c r="M74">
        <f t="shared" si="1"/>
        <v>0.27237354085603205</v>
      </c>
      <c r="N74">
        <v>257</v>
      </c>
      <c r="O74">
        <v>179</v>
      </c>
      <c r="P74">
        <v>0.69649805447470803</v>
      </c>
      <c r="Q74" t="s">
        <v>140</v>
      </c>
      <c r="R74">
        <v>257</v>
      </c>
      <c r="S74">
        <v>125</v>
      </c>
      <c r="T74">
        <v>0.48638132295719799</v>
      </c>
      <c r="U74" t="s">
        <v>140</v>
      </c>
      <c r="V74">
        <v>257</v>
      </c>
      <c r="W74">
        <v>104</v>
      </c>
      <c r="X74">
        <v>0.404669260700389</v>
      </c>
    </row>
    <row r="75" spans="1:24" x14ac:dyDescent="0.55000000000000004">
      <c r="A75" t="s">
        <v>141</v>
      </c>
      <c r="B75">
        <v>257</v>
      </c>
      <c r="C75">
        <v>218</v>
      </c>
      <c r="D75">
        <v>0.84824902723735396</v>
      </c>
      <c r="E75" t="s">
        <v>141</v>
      </c>
      <c r="F75">
        <v>257</v>
      </c>
      <c r="G75">
        <v>169</v>
      </c>
      <c r="H75">
        <v>0.65758754863813196</v>
      </c>
      <c r="I75" t="s">
        <v>141</v>
      </c>
      <c r="J75">
        <v>257</v>
      </c>
      <c r="K75">
        <v>135</v>
      </c>
      <c r="L75">
        <v>0.52529182879377401</v>
      </c>
      <c r="M75">
        <f t="shared" si="1"/>
        <v>0.15175097276264604</v>
      </c>
    </row>
    <row r="76" spans="1:24" x14ac:dyDescent="0.55000000000000004">
      <c r="A76" t="s">
        <v>142</v>
      </c>
      <c r="B76">
        <v>2049</v>
      </c>
      <c r="C76">
        <v>975</v>
      </c>
      <c r="D76">
        <v>0.47584187408491901</v>
      </c>
      <c r="E76" t="s">
        <v>142</v>
      </c>
      <c r="F76">
        <v>2049</v>
      </c>
      <c r="G76">
        <v>472</v>
      </c>
      <c r="H76">
        <v>0.230356271351878</v>
      </c>
      <c r="M76">
        <f t="shared" si="1"/>
        <v>0.52415812591508093</v>
      </c>
    </row>
    <row r="77" spans="1:24" x14ac:dyDescent="0.55000000000000004">
      <c r="A77" t="s">
        <v>143</v>
      </c>
      <c r="B77">
        <v>513</v>
      </c>
      <c r="C77">
        <v>346</v>
      </c>
      <c r="D77">
        <v>0.67446393762183199</v>
      </c>
      <c r="E77" t="s">
        <v>143</v>
      </c>
      <c r="F77">
        <v>513</v>
      </c>
      <c r="G77">
        <v>199</v>
      </c>
      <c r="H77">
        <v>0.38791423001949299</v>
      </c>
      <c r="I77" t="s">
        <v>143</v>
      </c>
      <c r="J77">
        <v>513</v>
      </c>
      <c r="K77">
        <v>147</v>
      </c>
      <c r="L77">
        <v>0.286549707602339</v>
      </c>
      <c r="M77">
        <f t="shared" si="1"/>
        <v>0.32553606237816801</v>
      </c>
    </row>
    <row r="78" spans="1:24" x14ac:dyDescent="0.55000000000000004">
      <c r="A78" t="s">
        <v>144</v>
      </c>
      <c r="B78">
        <v>513</v>
      </c>
      <c r="C78">
        <v>303</v>
      </c>
      <c r="D78">
        <v>0.59064327485380097</v>
      </c>
      <c r="E78" t="s">
        <v>144</v>
      </c>
      <c r="F78">
        <v>513</v>
      </c>
      <c r="G78">
        <v>155</v>
      </c>
      <c r="H78">
        <v>0.30214424951266999</v>
      </c>
      <c r="I78" t="s">
        <v>144</v>
      </c>
      <c r="J78">
        <v>513</v>
      </c>
      <c r="K78">
        <v>102</v>
      </c>
      <c r="L78">
        <v>0.198830409356725</v>
      </c>
      <c r="M78">
        <f t="shared" si="1"/>
        <v>0.40935672514619903</v>
      </c>
    </row>
    <row r="79" spans="1:24" x14ac:dyDescent="0.55000000000000004">
      <c r="A79" t="s">
        <v>145</v>
      </c>
      <c r="B79">
        <v>2049</v>
      </c>
      <c r="C79">
        <v>1314</v>
      </c>
      <c r="D79">
        <v>0.64128843338213704</v>
      </c>
      <c r="E79" t="s">
        <v>145</v>
      </c>
      <c r="F79">
        <v>2049</v>
      </c>
      <c r="G79">
        <v>598</v>
      </c>
      <c r="H79">
        <v>0.29184968277208301</v>
      </c>
      <c r="M79">
        <f t="shared" si="1"/>
        <v>0.35871156661786296</v>
      </c>
    </row>
    <row r="80" spans="1:24" x14ac:dyDescent="0.55000000000000004">
      <c r="A80" t="s">
        <v>146</v>
      </c>
      <c r="B80">
        <v>2049</v>
      </c>
      <c r="C80">
        <v>1314</v>
      </c>
      <c r="D80">
        <v>0.64128843338213704</v>
      </c>
      <c r="E80" t="s">
        <v>146</v>
      </c>
      <c r="F80">
        <v>2049</v>
      </c>
      <c r="G80">
        <v>598</v>
      </c>
      <c r="H80">
        <v>0.29184968277208301</v>
      </c>
      <c r="M80">
        <f t="shared" si="1"/>
        <v>0.35871156661786296</v>
      </c>
    </row>
    <row r="81" spans="1:13" x14ac:dyDescent="0.55000000000000004">
      <c r="A81" t="s">
        <v>147</v>
      </c>
      <c r="B81">
        <v>129</v>
      </c>
      <c r="C81">
        <v>128</v>
      </c>
      <c r="D81">
        <v>0.99224806201550297</v>
      </c>
      <c r="E81" t="s">
        <v>147</v>
      </c>
      <c r="F81">
        <v>129</v>
      </c>
      <c r="G81">
        <v>127</v>
      </c>
      <c r="H81">
        <v>0.98449612403100695</v>
      </c>
      <c r="I81" t="s">
        <v>147</v>
      </c>
      <c r="J81">
        <v>129</v>
      </c>
      <c r="K81">
        <v>124</v>
      </c>
      <c r="L81">
        <v>0.96124031007751898</v>
      </c>
      <c r="M81">
        <f t="shared" si="1"/>
        <v>7.751937984497026E-3</v>
      </c>
    </row>
    <row r="82" spans="1:13" x14ac:dyDescent="0.55000000000000004">
      <c r="A82" t="s">
        <v>148</v>
      </c>
      <c r="B82">
        <v>513</v>
      </c>
      <c r="C82">
        <v>234</v>
      </c>
      <c r="D82">
        <v>0.45614035087719201</v>
      </c>
      <c r="E82" t="s">
        <v>148</v>
      </c>
      <c r="F82">
        <v>513</v>
      </c>
      <c r="G82">
        <v>114</v>
      </c>
      <c r="H82">
        <v>0.22222222222222199</v>
      </c>
      <c r="I82" t="s">
        <v>148</v>
      </c>
      <c r="J82">
        <v>513</v>
      </c>
      <c r="K82">
        <v>68</v>
      </c>
      <c r="L82">
        <v>0.13255360623781601</v>
      </c>
      <c r="M82">
        <f t="shared" si="1"/>
        <v>0.54385964912280804</v>
      </c>
    </row>
    <row r="83" spans="1:13" x14ac:dyDescent="0.55000000000000004">
      <c r="A83" t="s">
        <v>149</v>
      </c>
      <c r="B83">
        <v>513</v>
      </c>
      <c r="C83">
        <v>230</v>
      </c>
      <c r="D83">
        <v>0.44834307992202699</v>
      </c>
      <c r="E83" t="s">
        <v>149</v>
      </c>
      <c r="F83">
        <v>513</v>
      </c>
      <c r="G83">
        <v>112</v>
      </c>
      <c r="H83">
        <v>0.218323586744639</v>
      </c>
      <c r="I83" t="s">
        <v>149</v>
      </c>
      <c r="J83">
        <v>513</v>
      </c>
      <c r="K83">
        <v>72</v>
      </c>
      <c r="L83">
        <v>0.140350877192982</v>
      </c>
      <c r="M83">
        <f t="shared" si="1"/>
        <v>0.55165692007797307</v>
      </c>
    </row>
    <row r="84" spans="1:13" x14ac:dyDescent="0.55000000000000004">
      <c r="A84" t="s">
        <v>150</v>
      </c>
      <c r="B84">
        <v>513</v>
      </c>
      <c r="C84">
        <v>260</v>
      </c>
      <c r="D84">
        <v>0.50682261208576995</v>
      </c>
      <c r="E84" t="s">
        <v>150</v>
      </c>
      <c r="F84">
        <v>513</v>
      </c>
      <c r="G84">
        <v>128</v>
      </c>
      <c r="H84">
        <v>0.24951267056530199</v>
      </c>
      <c r="I84" t="s">
        <v>150</v>
      </c>
      <c r="J84">
        <v>513</v>
      </c>
      <c r="K84">
        <v>80</v>
      </c>
      <c r="L84">
        <v>0.155945419103313</v>
      </c>
      <c r="M84">
        <f t="shared" si="1"/>
        <v>0.49317738791423005</v>
      </c>
    </row>
    <row r="85" spans="1:13" x14ac:dyDescent="0.55000000000000004">
      <c r="A85" t="s">
        <v>151</v>
      </c>
      <c r="B85">
        <v>257</v>
      </c>
      <c r="C85">
        <v>218</v>
      </c>
      <c r="D85">
        <v>0.84824902723735396</v>
      </c>
      <c r="E85" t="s">
        <v>151</v>
      </c>
      <c r="F85">
        <v>257</v>
      </c>
      <c r="G85">
        <v>161</v>
      </c>
      <c r="H85">
        <v>0.62645914396887104</v>
      </c>
      <c r="I85" t="s">
        <v>151</v>
      </c>
      <c r="J85">
        <v>257</v>
      </c>
      <c r="K85">
        <v>114</v>
      </c>
      <c r="L85">
        <v>0.44357976653696402</v>
      </c>
      <c r="M85">
        <f t="shared" si="1"/>
        <v>0.15175097276264604</v>
      </c>
    </row>
    <row r="86" spans="1:13" x14ac:dyDescent="0.55000000000000004">
      <c r="A86" t="s">
        <v>152</v>
      </c>
      <c r="B86">
        <v>1025</v>
      </c>
      <c r="C86">
        <v>529</v>
      </c>
      <c r="D86">
        <v>0.51609756097560899</v>
      </c>
      <c r="E86" t="s">
        <v>152</v>
      </c>
      <c r="F86">
        <v>1025</v>
      </c>
      <c r="G86">
        <v>271</v>
      </c>
      <c r="H86">
        <v>0.26439024390243898</v>
      </c>
      <c r="M86">
        <f t="shared" si="1"/>
        <v>0.48390243902439101</v>
      </c>
    </row>
    <row r="87" spans="1:13" x14ac:dyDescent="0.55000000000000004">
      <c r="C87" t="s">
        <v>716</v>
      </c>
      <c r="D87">
        <f>AVERAGE(D2:D86)</f>
        <v>0.71678787074152761</v>
      </c>
      <c r="L87" t="s">
        <v>716</v>
      </c>
      <c r="M87">
        <f>AVERAGE(M2:M86)</f>
        <v>0.28321212925847244</v>
      </c>
    </row>
    <row r="88" spans="1:13" x14ac:dyDescent="0.55000000000000004">
      <c r="C88" t="s">
        <v>714</v>
      </c>
      <c r="D88">
        <f>MIN(D3:D87)</f>
        <v>9.5191603612399298E-2</v>
      </c>
      <c r="L88" t="s">
        <v>714</v>
      </c>
      <c r="M88">
        <f>MIN(M3:M87)</f>
        <v>7.751937984497026E-3</v>
      </c>
    </row>
    <row r="89" spans="1:13" x14ac:dyDescent="0.55000000000000004">
      <c r="C89" t="s">
        <v>715</v>
      </c>
      <c r="D89">
        <f>MAX(D4:D88)</f>
        <v>0.99224806201550297</v>
      </c>
      <c r="L89" t="s">
        <v>715</v>
      </c>
      <c r="M89">
        <f>MAX(M4:M88)</f>
        <v>0.90480839638760069</v>
      </c>
    </row>
    <row r="90" spans="1:13" x14ac:dyDescent="0.55000000000000004">
      <c r="C90" t="s">
        <v>717</v>
      </c>
      <c r="D90">
        <f>MEDIAN(D2:D86)</f>
        <v>0.74074074074074003</v>
      </c>
      <c r="L90" t="s">
        <v>717</v>
      </c>
      <c r="M90">
        <f>MEDIAN(M2:M86)</f>
        <v>0.25925925925925997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9591-042F-4F6B-8129-F9C680C45A75}">
  <dimension ref="A1:AE90"/>
  <sheetViews>
    <sheetView topLeftCell="J82" workbookViewId="0">
      <selection activeCell="W87" sqref="W87"/>
    </sheetView>
  </sheetViews>
  <sheetFormatPr defaultRowHeight="14.4" x14ac:dyDescent="0.55000000000000004"/>
  <cols>
    <col min="3" max="3" width="18.20703125" customWidth="1"/>
  </cols>
  <sheetData>
    <row r="1" spans="1:31" x14ac:dyDescent="0.55000000000000004">
      <c r="A1" t="s">
        <v>1</v>
      </c>
      <c r="B1" t="s">
        <v>722</v>
      </c>
      <c r="C1" t="s">
        <v>723</v>
      </c>
      <c r="D1" t="s">
        <v>724</v>
      </c>
      <c r="E1" t="s">
        <v>725</v>
      </c>
      <c r="Q1" t="s">
        <v>726</v>
      </c>
      <c r="R1" t="s">
        <v>727</v>
      </c>
      <c r="S1" t="s">
        <v>728</v>
      </c>
      <c r="T1" t="s">
        <v>719</v>
      </c>
      <c r="U1" t="s">
        <v>729</v>
      </c>
    </row>
    <row r="2" spans="1:31" x14ac:dyDescent="0.55000000000000004">
      <c r="A2" t="s">
        <v>0</v>
      </c>
      <c r="B2">
        <v>271</v>
      </c>
      <c r="C2">
        <v>513</v>
      </c>
      <c r="D2">
        <v>289</v>
      </c>
      <c r="E2">
        <f>(B2-D2)/B2*100</f>
        <v>-6.6420664206642073</v>
      </c>
      <c r="F2">
        <v>0.56335282651072105</v>
      </c>
      <c r="G2" t="s">
        <v>0</v>
      </c>
      <c r="H2">
        <v>278</v>
      </c>
      <c r="I2">
        <v>513</v>
      </c>
      <c r="J2">
        <v>140</v>
      </c>
      <c r="K2">
        <v>0.27290448343079898</v>
      </c>
      <c r="L2" t="s">
        <v>0</v>
      </c>
      <c r="M2">
        <v>282</v>
      </c>
      <c r="N2">
        <v>513</v>
      </c>
      <c r="O2">
        <v>91</v>
      </c>
      <c r="P2">
        <v>0.17738791423001901</v>
      </c>
      <c r="Q2">
        <f>SUM(B2,H2,M2)</f>
        <v>831</v>
      </c>
      <c r="R2">
        <f>SUM(D2,J2,O2)</f>
        <v>520</v>
      </c>
      <c r="S2">
        <f>(Q2-R2)/Q2 * 100</f>
        <v>37.424789410348978</v>
      </c>
      <c r="T2">
        <f>SUM(C2,I2,N2)</f>
        <v>1539</v>
      </c>
      <c r="U2">
        <f>(T2-R2)/T2 * 100</f>
        <v>66.211825860948665</v>
      </c>
    </row>
    <row r="3" spans="1:31" x14ac:dyDescent="0.55000000000000004">
      <c r="A3" t="s">
        <v>5</v>
      </c>
      <c r="B3">
        <v>177</v>
      </c>
      <c r="C3">
        <v>513</v>
      </c>
      <c r="D3">
        <v>364</v>
      </c>
      <c r="E3">
        <f t="shared" ref="E3:E66" si="0">(B3-D3)/B3*100</f>
        <v>-105.64971751412429</v>
      </c>
      <c r="F3">
        <v>0.70955165692007705</v>
      </c>
      <c r="G3" t="s">
        <v>5</v>
      </c>
      <c r="H3">
        <v>184</v>
      </c>
      <c r="I3">
        <v>513</v>
      </c>
      <c r="J3">
        <v>234</v>
      </c>
      <c r="K3">
        <v>0.45614035087719201</v>
      </c>
      <c r="L3" t="s">
        <v>5</v>
      </c>
      <c r="M3">
        <v>188</v>
      </c>
      <c r="N3">
        <v>513</v>
      </c>
      <c r="O3">
        <v>168</v>
      </c>
      <c r="P3">
        <v>0.32748538011695899</v>
      </c>
      <c r="Q3">
        <f t="shared" ref="Q3:Q66" si="1">SUM(B3,H3,M3)</f>
        <v>549</v>
      </c>
      <c r="R3">
        <f t="shared" ref="R3:R66" si="2">SUM(D3,J3,O3)</f>
        <v>766</v>
      </c>
      <c r="S3">
        <f t="shared" ref="S3:S66" si="3">(Q3-R3)/Q3 * 100</f>
        <v>-39.526411657559194</v>
      </c>
      <c r="T3">
        <f t="shared" ref="T3:T66" si="4">SUM(C3,I3,N3)</f>
        <v>1539</v>
      </c>
      <c r="U3">
        <f t="shared" ref="U3:U66" si="5">(T3-R3)/T3 * 100</f>
        <v>50.227420402859003</v>
      </c>
    </row>
    <row r="4" spans="1:31" x14ac:dyDescent="0.55000000000000004">
      <c r="A4" t="s">
        <v>70</v>
      </c>
      <c r="B4">
        <v>252</v>
      </c>
      <c r="C4">
        <v>513</v>
      </c>
      <c r="D4">
        <v>360</v>
      </c>
      <c r="E4">
        <f t="shared" si="0"/>
        <v>-42.857142857142854</v>
      </c>
      <c r="F4">
        <v>0.70175438596491202</v>
      </c>
      <c r="G4" t="s">
        <v>70</v>
      </c>
      <c r="H4">
        <v>259</v>
      </c>
      <c r="I4">
        <v>513</v>
      </c>
      <c r="J4">
        <v>222</v>
      </c>
      <c r="K4">
        <v>0.43274853801169499</v>
      </c>
      <c r="L4" t="s">
        <v>70</v>
      </c>
      <c r="M4">
        <v>263</v>
      </c>
      <c r="N4">
        <v>513</v>
      </c>
      <c r="O4">
        <v>153</v>
      </c>
      <c r="P4">
        <v>0.29824561403508698</v>
      </c>
      <c r="Q4">
        <f t="shared" si="1"/>
        <v>774</v>
      </c>
      <c r="R4">
        <f t="shared" si="2"/>
        <v>735</v>
      </c>
      <c r="S4">
        <f t="shared" si="3"/>
        <v>5.0387596899224807</v>
      </c>
      <c r="T4">
        <f t="shared" si="4"/>
        <v>1539</v>
      </c>
      <c r="U4">
        <f t="shared" si="5"/>
        <v>52.241715399610136</v>
      </c>
    </row>
    <row r="5" spans="1:31" x14ac:dyDescent="0.55000000000000004">
      <c r="A5" t="s">
        <v>71</v>
      </c>
      <c r="B5">
        <v>471</v>
      </c>
      <c r="C5">
        <v>1025</v>
      </c>
      <c r="D5">
        <v>476</v>
      </c>
      <c r="E5">
        <f t="shared" si="0"/>
        <v>-1.0615711252653928</v>
      </c>
      <c r="F5">
        <v>0.46439024390243899</v>
      </c>
      <c r="G5" t="s">
        <v>71</v>
      </c>
      <c r="H5">
        <v>478</v>
      </c>
      <c r="I5">
        <v>1025</v>
      </c>
      <c r="J5">
        <v>207</v>
      </c>
      <c r="K5">
        <v>0.201951219512195</v>
      </c>
      <c r="L5" t="s">
        <v>71</v>
      </c>
      <c r="M5">
        <v>482</v>
      </c>
      <c r="N5">
        <v>1025</v>
      </c>
      <c r="O5">
        <v>122</v>
      </c>
      <c r="P5">
        <v>0.119024390243902</v>
      </c>
      <c r="Q5">
        <f t="shared" si="1"/>
        <v>1431</v>
      </c>
      <c r="R5">
        <f t="shared" si="2"/>
        <v>805</v>
      </c>
      <c r="S5">
        <f t="shared" si="3"/>
        <v>43.745632424877705</v>
      </c>
      <c r="T5">
        <f t="shared" si="4"/>
        <v>3075</v>
      </c>
      <c r="U5">
        <f t="shared" si="5"/>
        <v>73.821138211382106</v>
      </c>
    </row>
    <row r="6" spans="1:31" x14ac:dyDescent="0.55000000000000004">
      <c r="A6" t="s">
        <v>72</v>
      </c>
      <c r="B6">
        <v>513</v>
      </c>
      <c r="C6">
        <v>1025</v>
      </c>
      <c r="D6">
        <v>736</v>
      </c>
      <c r="E6">
        <f t="shared" si="0"/>
        <v>-43.469785575048732</v>
      </c>
      <c r="F6">
        <v>0.71804878048780396</v>
      </c>
      <c r="G6" t="s">
        <v>72</v>
      </c>
      <c r="H6">
        <v>520</v>
      </c>
      <c r="I6">
        <v>1025</v>
      </c>
      <c r="J6">
        <v>464</v>
      </c>
      <c r="K6">
        <v>0.45268292682926797</v>
      </c>
      <c r="L6" t="s">
        <v>72</v>
      </c>
      <c r="M6">
        <v>524</v>
      </c>
      <c r="N6">
        <v>1025</v>
      </c>
      <c r="O6">
        <v>331</v>
      </c>
      <c r="P6">
        <v>0.32292682926829203</v>
      </c>
      <c r="Q6">
        <f t="shared" si="1"/>
        <v>1557</v>
      </c>
      <c r="R6">
        <f t="shared" si="2"/>
        <v>1531</v>
      </c>
      <c r="S6">
        <f t="shared" si="3"/>
        <v>1.6698779704560054</v>
      </c>
      <c r="T6">
        <f t="shared" si="4"/>
        <v>3075</v>
      </c>
      <c r="U6">
        <f t="shared" si="5"/>
        <v>50.211382113821138</v>
      </c>
    </row>
    <row r="7" spans="1:31" x14ac:dyDescent="0.55000000000000004">
      <c r="A7" t="s">
        <v>73</v>
      </c>
      <c r="B7">
        <v>513</v>
      </c>
      <c r="C7">
        <v>1025</v>
      </c>
      <c r="D7">
        <v>543</v>
      </c>
      <c r="E7">
        <f t="shared" si="0"/>
        <v>-5.8479532163742682</v>
      </c>
      <c r="F7">
        <v>0.52975609756097497</v>
      </c>
      <c r="G7" t="s">
        <v>73</v>
      </c>
      <c r="H7">
        <v>520</v>
      </c>
      <c r="I7">
        <v>1025</v>
      </c>
      <c r="J7">
        <v>233</v>
      </c>
      <c r="K7">
        <v>0.22731707317073099</v>
      </c>
      <c r="L7" t="s">
        <v>73</v>
      </c>
      <c r="M7">
        <v>524</v>
      </c>
      <c r="N7">
        <v>1025</v>
      </c>
      <c r="O7">
        <v>134</v>
      </c>
      <c r="P7">
        <v>0.13073170731707301</v>
      </c>
      <c r="Q7">
        <f t="shared" si="1"/>
        <v>1557</v>
      </c>
      <c r="R7">
        <f t="shared" si="2"/>
        <v>910</v>
      </c>
      <c r="S7">
        <f t="shared" si="3"/>
        <v>41.554271034039822</v>
      </c>
      <c r="T7">
        <f t="shared" si="4"/>
        <v>3075</v>
      </c>
      <c r="U7">
        <f t="shared" si="5"/>
        <v>70.40650406504065</v>
      </c>
    </row>
    <row r="8" spans="1:31" x14ac:dyDescent="0.55000000000000004">
      <c r="A8" t="s">
        <v>74</v>
      </c>
      <c r="B8">
        <v>129</v>
      </c>
      <c r="C8">
        <v>257</v>
      </c>
      <c r="D8">
        <v>251</v>
      </c>
      <c r="E8">
        <f t="shared" si="0"/>
        <v>-94.573643410852711</v>
      </c>
      <c r="F8">
        <v>0.976653696498054</v>
      </c>
      <c r="G8" t="s">
        <v>74</v>
      </c>
      <c r="H8">
        <v>136</v>
      </c>
      <c r="I8">
        <v>257</v>
      </c>
      <c r="J8">
        <v>243</v>
      </c>
      <c r="K8">
        <v>0.94552529182879297</v>
      </c>
      <c r="L8" t="s">
        <v>74</v>
      </c>
      <c r="M8">
        <v>140</v>
      </c>
      <c r="N8">
        <v>257</v>
      </c>
      <c r="O8">
        <v>232</v>
      </c>
      <c r="P8">
        <v>0.90272373540855999</v>
      </c>
      <c r="Q8">
        <f t="shared" si="1"/>
        <v>405</v>
      </c>
      <c r="R8">
        <f t="shared" si="2"/>
        <v>726</v>
      </c>
      <c r="S8">
        <f t="shared" si="3"/>
        <v>-79.259259259259267</v>
      </c>
      <c r="T8">
        <f t="shared" si="4"/>
        <v>771</v>
      </c>
      <c r="U8">
        <f t="shared" si="5"/>
        <v>5.836575875486381</v>
      </c>
      <c r="V8" t="s">
        <v>74</v>
      </c>
      <c r="W8">
        <v>136</v>
      </c>
      <c r="X8">
        <v>257</v>
      </c>
      <c r="Y8">
        <v>237</v>
      </c>
      <c r="Z8">
        <v>0.92217898832684797</v>
      </c>
      <c r="AA8" t="s">
        <v>74</v>
      </c>
      <c r="AB8">
        <v>140</v>
      </c>
      <c r="AC8">
        <v>257</v>
      </c>
      <c r="AD8">
        <v>219</v>
      </c>
      <c r="AE8">
        <v>0.85214007782101098</v>
      </c>
    </row>
    <row r="9" spans="1:31" x14ac:dyDescent="0.55000000000000004">
      <c r="A9" t="s">
        <v>75</v>
      </c>
      <c r="B9">
        <v>578</v>
      </c>
      <c r="C9">
        <v>1025</v>
      </c>
      <c r="D9">
        <v>504</v>
      </c>
      <c r="E9">
        <f t="shared" si="0"/>
        <v>12.802768166089965</v>
      </c>
      <c r="F9">
        <v>0.49170731707317</v>
      </c>
      <c r="G9" t="s">
        <v>75</v>
      </c>
      <c r="H9">
        <v>585</v>
      </c>
      <c r="I9">
        <v>1025</v>
      </c>
      <c r="J9">
        <v>238</v>
      </c>
      <c r="K9">
        <v>0.232195121951219</v>
      </c>
      <c r="Q9">
        <f t="shared" si="1"/>
        <v>1163</v>
      </c>
      <c r="R9">
        <f t="shared" si="2"/>
        <v>742</v>
      </c>
      <c r="S9">
        <f t="shared" si="3"/>
        <v>36.19948409286328</v>
      </c>
      <c r="T9">
        <f t="shared" si="4"/>
        <v>2050</v>
      </c>
      <c r="U9">
        <f t="shared" si="5"/>
        <v>63.804878048780488</v>
      </c>
    </row>
    <row r="10" spans="1:31" x14ac:dyDescent="0.55000000000000004">
      <c r="A10" t="s">
        <v>76</v>
      </c>
      <c r="B10">
        <v>167</v>
      </c>
      <c r="C10">
        <v>513</v>
      </c>
      <c r="D10">
        <v>479</v>
      </c>
      <c r="E10">
        <f t="shared" si="0"/>
        <v>-186.82634730538922</v>
      </c>
      <c r="F10">
        <v>0.93372319688109096</v>
      </c>
      <c r="G10" t="s">
        <v>76</v>
      </c>
      <c r="H10">
        <v>174</v>
      </c>
      <c r="I10">
        <v>513</v>
      </c>
      <c r="J10">
        <v>435</v>
      </c>
      <c r="K10">
        <v>0.84795321637426901</v>
      </c>
      <c r="L10" t="s">
        <v>76</v>
      </c>
      <c r="M10">
        <v>178</v>
      </c>
      <c r="N10">
        <v>513</v>
      </c>
      <c r="O10">
        <v>394</v>
      </c>
      <c r="P10">
        <v>0.76803118908381995</v>
      </c>
      <c r="Q10">
        <f t="shared" si="1"/>
        <v>519</v>
      </c>
      <c r="R10">
        <f t="shared" si="2"/>
        <v>1308</v>
      </c>
      <c r="S10">
        <f t="shared" si="3"/>
        <v>-152.02312138728325</v>
      </c>
      <c r="T10">
        <f t="shared" si="4"/>
        <v>1539</v>
      </c>
      <c r="U10">
        <f t="shared" si="5"/>
        <v>15.009746588693956</v>
      </c>
    </row>
    <row r="11" spans="1:31" x14ac:dyDescent="0.55000000000000004">
      <c r="A11" t="s">
        <v>77</v>
      </c>
      <c r="B11">
        <v>1640</v>
      </c>
      <c r="C11">
        <v>4097</v>
      </c>
      <c r="D11">
        <v>553</v>
      </c>
      <c r="E11">
        <f t="shared" si="0"/>
        <v>66.280487804878049</v>
      </c>
      <c r="F11">
        <v>0.13497681230168401</v>
      </c>
      <c r="G11" t="s">
        <v>77</v>
      </c>
      <c r="H11">
        <v>1647</v>
      </c>
      <c r="I11">
        <v>4097</v>
      </c>
      <c r="J11">
        <v>292</v>
      </c>
      <c r="K11">
        <v>7.1271662191847607E-2</v>
      </c>
      <c r="Q11">
        <f t="shared" si="1"/>
        <v>3287</v>
      </c>
      <c r="R11">
        <f t="shared" si="2"/>
        <v>845</v>
      </c>
      <c r="S11">
        <f t="shared" si="3"/>
        <v>74.292668086400965</v>
      </c>
      <c r="T11">
        <f t="shared" si="4"/>
        <v>8194</v>
      </c>
      <c r="U11">
        <f t="shared" si="5"/>
        <v>89.687576275323408</v>
      </c>
    </row>
    <row r="12" spans="1:31" x14ac:dyDescent="0.55000000000000004">
      <c r="A12" t="s">
        <v>78</v>
      </c>
      <c r="B12">
        <v>287</v>
      </c>
      <c r="C12">
        <v>513</v>
      </c>
      <c r="D12">
        <v>380</v>
      </c>
      <c r="E12">
        <f t="shared" si="0"/>
        <v>-32.404181184668992</v>
      </c>
      <c r="F12">
        <v>0.74074074074074003</v>
      </c>
      <c r="G12" t="s">
        <v>78</v>
      </c>
      <c r="H12">
        <v>294</v>
      </c>
      <c r="I12">
        <v>513</v>
      </c>
      <c r="J12">
        <v>251</v>
      </c>
      <c r="K12">
        <v>0.48927875243664698</v>
      </c>
      <c r="L12" t="s">
        <v>78</v>
      </c>
      <c r="M12">
        <v>298</v>
      </c>
      <c r="N12">
        <v>513</v>
      </c>
      <c r="O12">
        <v>170</v>
      </c>
      <c r="P12">
        <v>0.331384015594541</v>
      </c>
      <c r="Q12">
        <f t="shared" si="1"/>
        <v>879</v>
      </c>
      <c r="R12">
        <f t="shared" si="2"/>
        <v>801</v>
      </c>
      <c r="S12">
        <f t="shared" si="3"/>
        <v>8.8737201365187719</v>
      </c>
      <c r="T12">
        <f t="shared" si="4"/>
        <v>1539</v>
      </c>
      <c r="U12">
        <f t="shared" si="5"/>
        <v>47.953216374269005</v>
      </c>
    </row>
    <row r="13" spans="1:31" x14ac:dyDescent="0.55000000000000004">
      <c r="A13" t="s">
        <v>79</v>
      </c>
      <c r="B13">
        <v>721</v>
      </c>
      <c r="C13">
        <v>2049</v>
      </c>
      <c r="D13">
        <v>1665</v>
      </c>
      <c r="E13">
        <f t="shared" si="0"/>
        <v>-130.92926490984743</v>
      </c>
      <c r="F13">
        <v>0.81259150805270797</v>
      </c>
      <c r="G13" t="s">
        <v>79</v>
      </c>
      <c r="H13">
        <v>728</v>
      </c>
      <c r="I13">
        <v>2049</v>
      </c>
      <c r="J13">
        <v>1520</v>
      </c>
      <c r="K13">
        <v>0.74182528062469499</v>
      </c>
      <c r="Q13">
        <f t="shared" si="1"/>
        <v>1449</v>
      </c>
      <c r="R13">
        <f t="shared" si="2"/>
        <v>3185</v>
      </c>
      <c r="S13">
        <f t="shared" si="3"/>
        <v>-119.80676328502415</v>
      </c>
      <c r="T13">
        <f t="shared" si="4"/>
        <v>4098</v>
      </c>
      <c r="U13">
        <f t="shared" si="5"/>
        <v>22.279160566129818</v>
      </c>
    </row>
    <row r="14" spans="1:31" x14ac:dyDescent="0.55000000000000004">
      <c r="A14" t="s">
        <v>80</v>
      </c>
      <c r="B14">
        <v>301</v>
      </c>
      <c r="C14">
        <v>513</v>
      </c>
      <c r="D14">
        <v>482</v>
      </c>
      <c r="E14">
        <f t="shared" si="0"/>
        <v>-60.13289036544851</v>
      </c>
      <c r="F14">
        <v>0.93957115009746495</v>
      </c>
      <c r="G14" t="s">
        <v>80</v>
      </c>
      <c r="H14">
        <v>308</v>
      </c>
      <c r="I14">
        <v>513</v>
      </c>
      <c r="J14">
        <v>432</v>
      </c>
      <c r="K14">
        <v>0.84210526315789402</v>
      </c>
      <c r="L14" t="s">
        <v>80</v>
      </c>
      <c r="M14">
        <v>312</v>
      </c>
      <c r="N14">
        <v>513</v>
      </c>
      <c r="O14">
        <v>389</v>
      </c>
      <c r="P14">
        <v>0.75828460038986301</v>
      </c>
      <c r="Q14">
        <f t="shared" si="1"/>
        <v>921</v>
      </c>
      <c r="R14">
        <f t="shared" si="2"/>
        <v>1303</v>
      </c>
      <c r="S14">
        <f t="shared" si="3"/>
        <v>-41.476655808903367</v>
      </c>
      <c r="T14">
        <f t="shared" si="4"/>
        <v>1539</v>
      </c>
      <c r="U14">
        <f t="shared" si="5"/>
        <v>15.334632878492528</v>
      </c>
    </row>
    <row r="15" spans="1:31" x14ac:dyDescent="0.55000000000000004">
      <c r="A15" t="s">
        <v>81</v>
      </c>
      <c r="B15">
        <v>301</v>
      </c>
      <c r="C15">
        <v>513</v>
      </c>
      <c r="D15">
        <v>468</v>
      </c>
      <c r="E15">
        <f t="shared" si="0"/>
        <v>-55.481727574750828</v>
      </c>
      <c r="F15">
        <v>0.91228070175438503</v>
      </c>
      <c r="G15" t="s">
        <v>81</v>
      </c>
      <c r="H15">
        <v>308</v>
      </c>
      <c r="I15">
        <v>513</v>
      </c>
      <c r="J15">
        <v>408</v>
      </c>
      <c r="K15">
        <v>0.79532163742689999</v>
      </c>
      <c r="L15" t="s">
        <v>81</v>
      </c>
      <c r="M15">
        <v>312</v>
      </c>
      <c r="N15">
        <v>513</v>
      </c>
      <c r="O15">
        <v>357</v>
      </c>
      <c r="P15">
        <v>0.69590643274853803</v>
      </c>
      <c r="Q15">
        <f t="shared" si="1"/>
        <v>921</v>
      </c>
      <c r="R15">
        <f t="shared" si="2"/>
        <v>1233</v>
      </c>
      <c r="S15">
        <f t="shared" si="3"/>
        <v>-33.876221498371336</v>
      </c>
      <c r="T15">
        <f t="shared" si="4"/>
        <v>1539</v>
      </c>
      <c r="U15">
        <f t="shared" si="5"/>
        <v>19.883040935672515</v>
      </c>
    </row>
    <row r="16" spans="1:31" x14ac:dyDescent="0.55000000000000004">
      <c r="A16" t="s">
        <v>82</v>
      </c>
      <c r="B16">
        <v>301</v>
      </c>
      <c r="C16">
        <v>513</v>
      </c>
      <c r="D16">
        <v>460</v>
      </c>
      <c r="E16">
        <f t="shared" si="0"/>
        <v>-52.823920265780735</v>
      </c>
      <c r="F16">
        <v>0.89668615984405398</v>
      </c>
      <c r="G16" t="s">
        <v>82</v>
      </c>
      <c r="H16">
        <v>308</v>
      </c>
      <c r="I16">
        <v>513</v>
      </c>
      <c r="J16">
        <v>389</v>
      </c>
      <c r="K16">
        <v>0.75828460038986301</v>
      </c>
      <c r="L16" t="s">
        <v>82</v>
      </c>
      <c r="M16">
        <v>312</v>
      </c>
      <c r="N16">
        <v>513</v>
      </c>
      <c r="O16">
        <v>343</v>
      </c>
      <c r="P16">
        <v>0.668615984405458</v>
      </c>
      <c r="Q16">
        <f t="shared" si="1"/>
        <v>921</v>
      </c>
      <c r="R16">
        <f t="shared" si="2"/>
        <v>1192</v>
      </c>
      <c r="S16">
        <f t="shared" si="3"/>
        <v>-29.424538545059718</v>
      </c>
      <c r="T16">
        <f t="shared" si="4"/>
        <v>1539</v>
      </c>
      <c r="U16">
        <f t="shared" si="5"/>
        <v>22.547108512020792</v>
      </c>
    </row>
    <row r="17" spans="1:31" x14ac:dyDescent="0.55000000000000004">
      <c r="A17" t="s">
        <v>83</v>
      </c>
      <c r="B17">
        <v>346</v>
      </c>
      <c r="C17">
        <v>1025</v>
      </c>
      <c r="D17">
        <v>524</v>
      </c>
      <c r="E17">
        <f t="shared" si="0"/>
        <v>-51.445086705202314</v>
      </c>
      <c r="F17">
        <v>0.51121951219512196</v>
      </c>
      <c r="G17" t="s">
        <v>83</v>
      </c>
      <c r="H17">
        <v>353</v>
      </c>
      <c r="I17">
        <v>1025</v>
      </c>
      <c r="J17">
        <v>270</v>
      </c>
      <c r="K17">
        <v>0.26341463414634098</v>
      </c>
      <c r="L17" t="s">
        <v>83</v>
      </c>
      <c r="M17">
        <v>357</v>
      </c>
      <c r="N17">
        <v>1025</v>
      </c>
      <c r="O17">
        <v>171</v>
      </c>
      <c r="P17">
        <v>0.16682926829268199</v>
      </c>
      <c r="Q17">
        <f t="shared" si="1"/>
        <v>1056</v>
      </c>
      <c r="R17">
        <f t="shared" si="2"/>
        <v>965</v>
      </c>
      <c r="S17">
        <f t="shared" si="3"/>
        <v>8.6174242424242422</v>
      </c>
      <c r="T17">
        <f t="shared" si="4"/>
        <v>3075</v>
      </c>
      <c r="U17">
        <f t="shared" si="5"/>
        <v>68.617886178861781</v>
      </c>
      <c r="V17" t="s">
        <v>83</v>
      </c>
      <c r="W17">
        <v>353</v>
      </c>
      <c r="X17">
        <v>1025</v>
      </c>
      <c r="Y17">
        <v>284</v>
      </c>
      <c r="Z17">
        <v>0.27707317073170701</v>
      </c>
      <c r="AA17" t="s">
        <v>83</v>
      </c>
      <c r="AB17">
        <v>357</v>
      </c>
      <c r="AC17">
        <v>1025</v>
      </c>
      <c r="AD17">
        <v>178</v>
      </c>
      <c r="AE17">
        <v>0.17365853658536501</v>
      </c>
    </row>
    <row r="18" spans="1:31" x14ac:dyDescent="0.55000000000000004">
      <c r="A18" t="s">
        <v>84</v>
      </c>
      <c r="B18">
        <v>81</v>
      </c>
      <c r="C18">
        <v>257</v>
      </c>
      <c r="D18">
        <v>221</v>
      </c>
      <c r="E18">
        <f t="shared" si="0"/>
        <v>-172.83950617283949</v>
      </c>
      <c r="F18">
        <v>0.85992217898832601</v>
      </c>
      <c r="G18" t="s">
        <v>84</v>
      </c>
      <c r="H18">
        <v>88</v>
      </c>
      <c r="I18">
        <v>257</v>
      </c>
      <c r="J18">
        <v>178</v>
      </c>
      <c r="K18">
        <v>0.69260700389105001</v>
      </c>
      <c r="L18" t="s">
        <v>84</v>
      </c>
      <c r="M18">
        <v>92</v>
      </c>
      <c r="N18">
        <v>257</v>
      </c>
      <c r="O18">
        <v>144</v>
      </c>
      <c r="P18">
        <v>0.56031128404669195</v>
      </c>
      <c r="Q18">
        <f t="shared" si="1"/>
        <v>261</v>
      </c>
      <c r="R18">
        <f t="shared" si="2"/>
        <v>543</v>
      </c>
      <c r="S18">
        <f t="shared" si="3"/>
        <v>-108.04597701149426</v>
      </c>
      <c r="T18">
        <f t="shared" si="4"/>
        <v>771</v>
      </c>
      <c r="U18">
        <f t="shared" si="5"/>
        <v>29.571984435797667</v>
      </c>
    </row>
    <row r="19" spans="1:31" x14ac:dyDescent="0.55000000000000004">
      <c r="A19" t="s">
        <v>85</v>
      </c>
      <c r="B19">
        <v>81</v>
      </c>
      <c r="C19">
        <v>257</v>
      </c>
      <c r="D19">
        <v>222</v>
      </c>
      <c r="E19">
        <f t="shared" si="0"/>
        <v>-174.07407407407408</v>
      </c>
      <c r="F19">
        <v>0.86381322957198403</v>
      </c>
      <c r="G19" t="s">
        <v>85</v>
      </c>
      <c r="H19">
        <v>88</v>
      </c>
      <c r="I19">
        <v>257</v>
      </c>
      <c r="J19">
        <v>176</v>
      </c>
      <c r="K19">
        <v>0.68482490272373497</v>
      </c>
      <c r="L19" t="s">
        <v>85</v>
      </c>
      <c r="M19">
        <v>92</v>
      </c>
      <c r="N19">
        <v>257</v>
      </c>
      <c r="O19">
        <v>141</v>
      </c>
      <c r="P19">
        <v>0.54863813229571901</v>
      </c>
      <c r="Q19">
        <f t="shared" si="1"/>
        <v>261</v>
      </c>
      <c r="R19">
        <f t="shared" si="2"/>
        <v>539</v>
      </c>
      <c r="S19">
        <f t="shared" si="3"/>
        <v>-106.51340996168584</v>
      </c>
      <c r="T19">
        <f t="shared" si="4"/>
        <v>771</v>
      </c>
      <c r="U19">
        <f t="shared" si="5"/>
        <v>30.090791180285343</v>
      </c>
    </row>
    <row r="20" spans="1:31" x14ac:dyDescent="0.55000000000000004">
      <c r="A20" t="s">
        <v>86</v>
      </c>
      <c r="B20">
        <v>81</v>
      </c>
      <c r="C20">
        <v>257</v>
      </c>
      <c r="D20">
        <v>178</v>
      </c>
      <c r="E20">
        <f t="shared" si="0"/>
        <v>-119.75308641975309</v>
      </c>
      <c r="F20">
        <v>0.69260700389105001</v>
      </c>
      <c r="G20" t="s">
        <v>86</v>
      </c>
      <c r="H20">
        <v>88</v>
      </c>
      <c r="I20">
        <v>257</v>
      </c>
      <c r="J20">
        <v>113</v>
      </c>
      <c r="K20">
        <v>0.439688715953307</v>
      </c>
      <c r="L20" t="s">
        <v>86</v>
      </c>
      <c r="M20">
        <v>92</v>
      </c>
      <c r="N20">
        <v>257</v>
      </c>
      <c r="O20">
        <v>84</v>
      </c>
      <c r="P20">
        <v>0.32684824902723703</v>
      </c>
      <c r="Q20">
        <f t="shared" si="1"/>
        <v>261</v>
      </c>
      <c r="R20">
        <f t="shared" si="2"/>
        <v>375</v>
      </c>
      <c r="S20">
        <f t="shared" si="3"/>
        <v>-43.678160919540232</v>
      </c>
      <c r="T20">
        <f t="shared" si="4"/>
        <v>771</v>
      </c>
      <c r="U20">
        <f t="shared" si="5"/>
        <v>51.361867704280151</v>
      </c>
    </row>
    <row r="21" spans="1:31" x14ac:dyDescent="0.55000000000000004">
      <c r="A21" t="s">
        <v>87</v>
      </c>
      <c r="B21">
        <v>97</v>
      </c>
      <c r="C21">
        <v>257</v>
      </c>
      <c r="D21">
        <v>224</v>
      </c>
      <c r="E21">
        <f t="shared" si="0"/>
        <v>-130.9278350515464</v>
      </c>
      <c r="F21">
        <v>0.87159533073929896</v>
      </c>
      <c r="G21" t="s">
        <v>87</v>
      </c>
      <c r="H21">
        <v>104</v>
      </c>
      <c r="I21">
        <v>257</v>
      </c>
      <c r="J21">
        <v>194</v>
      </c>
      <c r="K21">
        <v>0.75486381322957197</v>
      </c>
      <c r="L21" t="s">
        <v>87</v>
      </c>
      <c r="M21">
        <v>108</v>
      </c>
      <c r="N21">
        <v>257</v>
      </c>
      <c r="O21">
        <v>168</v>
      </c>
      <c r="P21">
        <v>0.65369649805447405</v>
      </c>
      <c r="Q21">
        <f t="shared" si="1"/>
        <v>309</v>
      </c>
      <c r="R21">
        <f t="shared" si="2"/>
        <v>586</v>
      </c>
      <c r="S21">
        <f t="shared" si="3"/>
        <v>-89.644012944983814</v>
      </c>
      <c r="T21">
        <f t="shared" si="4"/>
        <v>771</v>
      </c>
      <c r="U21">
        <f t="shared" si="5"/>
        <v>23.994811932555123</v>
      </c>
    </row>
    <row r="22" spans="1:31" x14ac:dyDescent="0.55000000000000004">
      <c r="A22" t="s">
        <v>88</v>
      </c>
      <c r="B22">
        <v>141</v>
      </c>
      <c r="C22">
        <v>257</v>
      </c>
      <c r="D22">
        <v>214</v>
      </c>
      <c r="E22">
        <f t="shared" si="0"/>
        <v>-51.773049645390067</v>
      </c>
      <c r="F22">
        <v>0.832684824902723</v>
      </c>
      <c r="G22" t="s">
        <v>88</v>
      </c>
      <c r="H22">
        <v>148</v>
      </c>
      <c r="I22">
        <v>257</v>
      </c>
      <c r="J22">
        <v>161</v>
      </c>
      <c r="K22">
        <v>0.62645914396887104</v>
      </c>
      <c r="L22" t="s">
        <v>88</v>
      </c>
      <c r="M22">
        <v>152</v>
      </c>
      <c r="N22">
        <v>257</v>
      </c>
      <c r="O22">
        <v>124</v>
      </c>
      <c r="P22">
        <v>0.48249027237353997</v>
      </c>
      <c r="Q22">
        <f t="shared" si="1"/>
        <v>441</v>
      </c>
      <c r="R22">
        <f t="shared" si="2"/>
        <v>499</v>
      </c>
      <c r="S22">
        <f t="shared" si="3"/>
        <v>-13.151927437641723</v>
      </c>
      <c r="T22">
        <f t="shared" si="4"/>
        <v>771</v>
      </c>
      <c r="U22">
        <f t="shared" si="5"/>
        <v>35.27885862516213</v>
      </c>
    </row>
    <row r="23" spans="1:31" x14ac:dyDescent="0.55000000000000004">
      <c r="A23" t="s">
        <v>89</v>
      </c>
      <c r="B23">
        <v>137</v>
      </c>
      <c r="C23">
        <v>257</v>
      </c>
      <c r="D23">
        <v>155</v>
      </c>
      <c r="E23">
        <f t="shared" si="0"/>
        <v>-13.138686131386862</v>
      </c>
      <c r="F23">
        <v>0.60311284046692604</v>
      </c>
      <c r="G23" t="s">
        <v>89</v>
      </c>
      <c r="H23">
        <v>144</v>
      </c>
      <c r="I23">
        <v>257</v>
      </c>
      <c r="J23">
        <v>151</v>
      </c>
      <c r="K23">
        <v>0.58754863813229496</v>
      </c>
      <c r="L23" t="s">
        <v>89</v>
      </c>
      <c r="M23">
        <v>148</v>
      </c>
      <c r="N23">
        <v>257</v>
      </c>
      <c r="O23">
        <v>140</v>
      </c>
      <c r="P23">
        <v>0.54474708171206199</v>
      </c>
      <c r="Q23">
        <f t="shared" si="1"/>
        <v>429</v>
      </c>
      <c r="R23">
        <f t="shared" si="2"/>
        <v>446</v>
      </c>
      <c r="S23">
        <f t="shared" si="3"/>
        <v>-3.9627039627039626</v>
      </c>
      <c r="T23">
        <f t="shared" si="4"/>
        <v>771</v>
      </c>
      <c r="U23">
        <f t="shared" si="5"/>
        <v>42.153047989623865</v>
      </c>
      <c r="V23" t="s">
        <v>89</v>
      </c>
      <c r="W23">
        <v>144</v>
      </c>
      <c r="X23">
        <v>257</v>
      </c>
      <c r="Y23">
        <v>150</v>
      </c>
      <c r="Z23">
        <v>0.58365758754863795</v>
      </c>
      <c r="AA23" t="s">
        <v>89</v>
      </c>
      <c r="AB23">
        <v>148</v>
      </c>
      <c r="AC23">
        <v>257</v>
      </c>
      <c r="AD23">
        <v>137</v>
      </c>
      <c r="AE23">
        <v>0.53307392996108904</v>
      </c>
    </row>
    <row r="24" spans="1:31" x14ac:dyDescent="0.55000000000000004">
      <c r="A24" t="s">
        <v>90</v>
      </c>
      <c r="B24">
        <v>513</v>
      </c>
      <c r="C24">
        <v>1025</v>
      </c>
      <c r="D24">
        <v>1014</v>
      </c>
      <c r="E24">
        <f t="shared" si="0"/>
        <v>-97.660818713450297</v>
      </c>
      <c r="F24">
        <v>0.98926829268292604</v>
      </c>
      <c r="G24" t="s">
        <v>90</v>
      </c>
      <c r="H24">
        <v>520</v>
      </c>
      <c r="I24">
        <v>1025</v>
      </c>
      <c r="J24">
        <v>996</v>
      </c>
      <c r="K24">
        <v>0.97170731707317004</v>
      </c>
      <c r="Q24">
        <f t="shared" si="1"/>
        <v>1033</v>
      </c>
      <c r="R24">
        <f t="shared" si="2"/>
        <v>2010</v>
      </c>
      <c r="S24">
        <f t="shared" si="3"/>
        <v>-94.57889641819942</v>
      </c>
      <c r="T24">
        <f t="shared" si="4"/>
        <v>2050</v>
      </c>
      <c r="U24">
        <f t="shared" si="5"/>
        <v>1.9512195121951219</v>
      </c>
    </row>
    <row r="25" spans="1:31" x14ac:dyDescent="0.55000000000000004">
      <c r="A25" t="s">
        <v>91</v>
      </c>
      <c r="B25">
        <v>97</v>
      </c>
      <c r="C25">
        <v>257</v>
      </c>
      <c r="D25">
        <v>250</v>
      </c>
      <c r="E25">
        <f t="shared" si="0"/>
        <v>-157.73195876288659</v>
      </c>
      <c r="F25">
        <v>0.97276264591439598</v>
      </c>
      <c r="G25" t="s">
        <v>91</v>
      </c>
      <c r="H25">
        <v>104</v>
      </c>
      <c r="I25">
        <v>257</v>
      </c>
      <c r="J25">
        <v>244</v>
      </c>
      <c r="K25">
        <v>0.94941634241245099</v>
      </c>
      <c r="L25" t="s">
        <v>91</v>
      </c>
      <c r="M25">
        <v>108</v>
      </c>
      <c r="N25">
        <v>257</v>
      </c>
      <c r="O25">
        <v>236</v>
      </c>
      <c r="P25">
        <v>0.91828793774318995</v>
      </c>
      <c r="Q25">
        <f t="shared" si="1"/>
        <v>309</v>
      </c>
      <c r="R25">
        <f t="shared" si="2"/>
        <v>730</v>
      </c>
      <c r="S25">
        <f t="shared" si="3"/>
        <v>-136.24595469255664</v>
      </c>
      <c r="T25">
        <f t="shared" si="4"/>
        <v>771</v>
      </c>
      <c r="U25">
        <f t="shared" si="5"/>
        <v>5.3177691309987027</v>
      </c>
    </row>
    <row r="26" spans="1:31" x14ac:dyDescent="0.55000000000000004">
      <c r="A26" t="s">
        <v>92</v>
      </c>
      <c r="B26">
        <v>464</v>
      </c>
      <c r="C26">
        <v>1025</v>
      </c>
      <c r="D26">
        <v>519</v>
      </c>
      <c r="E26">
        <f t="shared" si="0"/>
        <v>-11.853448275862069</v>
      </c>
      <c r="F26">
        <v>0.50634146341463404</v>
      </c>
      <c r="G26" t="s">
        <v>92</v>
      </c>
      <c r="H26">
        <v>471</v>
      </c>
      <c r="I26">
        <v>1025</v>
      </c>
      <c r="J26">
        <v>258</v>
      </c>
      <c r="K26">
        <v>0.25170731707317001</v>
      </c>
      <c r="Q26">
        <f t="shared" si="1"/>
        <v>935</v>
      </c>
      <c r="R26">
        <f t="shared" si="2"/>
        <v>777</v>
      </c>
      <c r="S26">
        <f t="shared" si="3"/>
        <v>16.898395721925134</v>
      </c>
      <c r="T26">
        <f t="shared" si="4"/>
        <v>2050</v>
      </c>
      <c r="U26">
        <f t="shared" si="5"/>
        <v>62.097560975609753</v>
      </c>
    </row>
    <row r="27" spans="1:31" x14ac:dyDescent="0.55000000000000004">
      <c r="A27" t="s">
        <v>93</v>
      </c>
      <c r="B27">
        <v>132</v>
      </c>
      <c r="C27">
        <v>257</v>
      </c>
      <c r="D27">
        <v>231</v>
      </c>
      <c r="E27">
        <f t="shared" si="0"/>
        <v>-75</v>
      </c>
      <c r="F27">
        <v>0.89883268482490197</v>
      </c>
      <c r="G27" t="s">
        <v>93</v>
      </c>
      <c r="H27">
        <v>139</v>
      </c>
      <c r="I27">
        <v>257</v>
      </c>
      <c r="J27">
        <v>200</v>
      </c>
      <c r="K27">
        <v>0.77821011673151697</v>
      </c>
      <c r="L27" t="s">
        <v>93</v>
      </c>
      <c r="M27">
        <v>143</v>
      </c>
      <c r="N27">
        <v>257</v>
      </c>
      <c r="O27">
        <v>180</v>
      </c>
      <c r="P27">
        <v>0.70038910505836505</v>
      </c>
      <c r="Q27">
        <f t="shared" si="1"/>
        <v>414</v>
      </c>
      <c r="R27">
        <f t="shared" si="2"/>
        <v>611</v>
      </c>
      <c r="S27">
        <f t="shared" si="3"/>
        <v>-47.584541062801932</v>
      </c>
      <c r="T27">
        <f t="shared" si="4"/>
        <v>771</v>
      </c>
      <c r="U27">
        <f t="shared" si="5"/>
        <v>20.752269779507134</v>
      </c>
    </row>
    <row r="28" spans="1:31" x14ac:dyDescent="0.55000000000000004">
      <c r="A28" t="s">
        <v>94</v>
      </c>
      <c r="B28">
        <v>351</v>
      </c>
      <c r="C28">
        <v>1025</v>
      </c>
      <c r="D28">
        <v>912</v>
      </c>
      <c r="E28">
        <f t="shared" si="0"/>
        <v>-159.82905982905984</v>
      </c>
      <c r="F28">
        <v>0.88975609756097496</v>
      </c>
      <c r="G28" t="s">
        <v>94</v>
      </c>
      <c r="H28">
        <v>358</v>
      </c>
      <c r="I28">
        <v>1025</v>
      </c>
      <c r="J28">
        <v>732</v>
      </c>
      <c r="K28">
        <v>0.71414634146341405</v>
      </c>
      <c r="L28" t="s">
        <v>94</v>
      </c>
      <c r="M28">
        <v>362</v>
      </c>
      <c r="N28">
        <v>1025</v>
      </c>
      <c r="O28">
        <v>600</v>
      </c>
      <c r="P28">
        <v>0.585365853658536</v>
      </c>
      <c r="Q28">
        <f t="shared" si="1"/>
        <v>1071</v>
      </c>
      <c r="R28">
        <f t="shared" si="2"/>
        <v>2244</v>
      </c>
      <c r="S28">
        <f t="shared" si="3"/>
        <v>-109.52380952380953</v>
      </c>
      <c r="T28">
        <f t="shared" si="4"/>
        <v>3075</v>
      </c>
      <c r="U28">
        <f t="shared" si="5"/>
        <v>27.024390243902442</v>
      </c>
      <c r="V28" t="s">
        <v>94</v>
      </c>
      <c r="W28">
        <v>358</v>
      </c>
      <c r="X28">
        <v>1025</v>
      </c>
      <c r="Y28">
        <v>682</v>
      </c>
      <c r="Z28">
        <v>0.66536585365853596</v>
      </c>
      <c r="AA28" t="s">
        <v>94</v>
      </c>
      <c r="AB28">
        <v>362</v>
      </c>
      <c r="AC28">
        <v>1025</v>
      </c>
      <c r="AD28">
        <v>542</v>
      </c>
      <c r="AE28">
        <v>0.52878048780487796</v>
      </c>
    </row>
    <row r="29" spans="1:31" x14ac:dyDescent="0.55000000000000004">
      <c r="A29" t="s">
        <v>95</v>
      </c>
      <c r="B29">
        <v>132</v>
      </c>
      <c r="C29">
        <v>257</v>
      </c>
      <c r="D29">
        <v>238</v>
      </c>
      <c r="E29">
        <f t="shared" si="0"/>
        <v>-80.303030303030297</v>
      </c>
      <c r="F29">
        <v>0.92607003891050499</v>
      </c>
      <c r="G29" t="s">
        <v>95</v>
      </c>
      <c r="H29">
        <v>139</v>
      </c>
      <c r="I29">
        <v>257</v>
      </c>
      <c r="J29">
        <v>215</v>
      </c>
      <c r="K29">
        <v>0.83657587548638102</v>
      </c>
      <c r="L29" t="s">
        <v>95</v>
      </c>
      <c r="M29">
        <v>143</v>
      </c>
      <c r="N29">
        <v>257</v>
      </c>
      <c r="O29">
        <v>194</v>
      </c>
      <c r="P29">
        <v>0.75486381322957197</v>
      </c>
      <c r="Q29">
        <f t="shared" si="1"/>
        <v>414</v>
      </c>
      <c r="R29">
        <f t="shared" si="2"/>
        <v>647</v>
      </c>
      <c r="S29">
        <f t="shared" si="3"/>
        <v>-56.280193236714972</v>
      </c>
      <c r="T29">
        <f t="shared" si="4"/>
        <v>771</v>
      </c>
      <c r="U29">
        <f t="shared" si="5"/>
        <v>16.083009079118028</v>
      </c>
    </row>
    <row r="30" spans="1:31" x14ac:dyDescent="0.55000000000000004">
      <c r="A30" t="s">
        <v>96</v>
      </c>
      <c r="B30">
        <v>501</v>
      </c>
      <c r="C30">
        <v>1025</v>
      </c>
      <c r="D30">
        <v>903</v>
      </c>
      <c r="E30">
        <f t="shared" si="0"/>
        <v>-80.23952095808383</v>
      </c>
      <c r="F30">
        <v>0.88097560975609701</v>
      </c>
      <c r="G30" t="s">
        <v>96</v>
      </c>
      <c r="H30">
        <v>508</v>
      </c>
      <c r="I30">
        <v>1025</v>
      </c>
      <c r="J30">
        <v>728</v>
      </c>
      <c r="K30">
        <v>0.71024390243902402</v>
      </c>
      <c r="Q30">
        <f t="shared" si="1"/>
        <v>1009</v>
      </c>
      <c r="R30">
        <f t="shared" si="2"/>
        <v>1631</v>
      </c>
      <c r="S30">
        <f t="shared" si="3"/>
        <v>-61.645193260654111</v>
      </c>
      <c r="T30">
        <f t="shared" si="4"/>
        <v>2050</v>
      </c>
      <c r="U30">
        <f t="shared" si="5"/>
        <v>20.439024390243901</v>
      </c>
    </row>
    <row r="31" spans="1:31" x14ac:dyDescent="0.55000000000000004">
      <c r="A31" t="s">
        <v>97</v>
      </c>
      <c r="B31">
        <v>501</v>
      </c>
      <c r="C31">
        <v>1025</v>
      </c>
      <c r="D31">
        <v>902</v>
      </c>
      <c r="E31">
        <f t="shared" si="0"/>
        <v>-80.039920159680648</v>
      </c>
      <c r="F31">
        <v>0.88</v>
      </c>
      <c r="G31" t="s">
        <v>97</v>
      </c>
      <c r="H31">
        <v>508</v>
      </c>
      <c r="I31">
        <v>1025</v>
      </c>
      <c r="J31">
        <v>741</v>
      </c>
      <c r="K31">
        <v>0.72292682926829199</v>
      </c>
      <c r="Q31">
        <f t="shared" si="1"/>
        <v>1009</v>
      </c>
      <c r="R31">
        <f t="shared" si="2"/>
        <v>1643</v>
      </c>
      <c r="S31">
        <f t="shared" si="3"/>
        <v>-62.834489593657082</v>
      </c>
      <c r="T31">
        <f t="shared" si="4"/>
        <v>2050</v>
      </c>
      <c r="U31">
        <f t="shared" si="5"/>
        <v>19.853658536585368</v>
      </c>
    </row>
    <row r="32" spans="1:31" x14ac:dyDescent="0.55000000000000004">
      <c r="A32" t="s">
        <v>98</v>
      </c>
      <c r="B32">
        <v>151</v>
      </c>
      <c r="C32">
        <v>257</v>
      </c>
      <c r="D32">
        <v>166</v>
      </c>
      <c r="E32">
        <f t="shared" si="0"/>
        <v>-9.9337748344370862</v>
      </c>
      <c r="F32">
        <v>0.64591439688715901</v>
      </c>
      <c r="G32" t="s">
        <v>98</v>
      </c>
      <c r="H32">
        <v>158</v>
      </c>
      <c r="I32">
        <v>257</v>
      </c>
      <c r="J32">
        <v>82</v>
      </c>
      <c r="K32">
        <v>0.31906614785992199</v>
      </c>
      <c r="L32" t="s">
        <v>98</v>
      </c>
      <c r="M32">
        <v>162</v>
      </c>
      <c r="N32">
        <v>257</v>
      </c>
      <c r="O32">
        <v>52</v>
      </c>
      <c r="P32">
        <v>0.202334630350194</v>
      </c>
      <c r="Q32">
        <f t="shared" si="1"/>
        <v>471</v>
      </c>
      <c r="R32">
        <f t="shared" si="2"/>
        <v>300</v>
      </c>
      <c r="S32">
        <f t="shared" si="3"/>
        <v>36.30573248407643</v>
      </c>
      <c r="T32">
        <f t="shared" si="4"/>
        <v>771</v>
      </c>
      <c r="U32">
        <f t="shared" si="5"/>
        <v>61.089494163424128</v>
      </c>
    </row>
    <row r="33" spans="1:21" x14ac:dyDescent="0.55000000000000004">
      <c r="A33" t="s">
        <v>99</v>
      </c>
      <c r="B33">
        <v>432</v>
      </c>
      <c r="C33">
        <v>1025</v>
      </c>
      <c r="D33">
        <v>684</v>
      </c>
      <c r="E33">
        <f t="shared" si="0"/>
        <v>-58.333333333333336</v>
      </c>
      <c r="F33">
        <v>0.66731707317073097</v>
      </c>
      <c r="G33" t="s">
        <v>99</v>
      </c>
      <c r="H33">
        <v>439</v>
      </c>
      <c r="I33">
        <v>1025</v>
      </c>
      <c r="J33">
        <v>395</v>
      </c>
      <c r="K33">
        <v>0.38536585365853598</v>
      </c>
      <c r="Q33">
        <f t="shared" si="1"/>
        <v>871</v>
      </c>
      <c r="R33">
        <f t="shared" si="2"/>
        <v>1079</v>
      </c>
      <c r="S33">
        <f t="shared" si="3"/>
        <v>-23.880597014925371</v>
      </c>
      <c r="T33">
        <f t="shared" si="4"/>
        <v>2050</v>
      </c>
      <c r="U33">
        <f t="shared" si="5"/>
        <v>47.365853658536579</v>
      </c>
    </row>
    <row r="34" spans="1:21" x14ac:dyDescent="0.55000000000000004">
      <c r="A34" t="s">
        <v>100</v>
      </c>
      <c r="B34">
        <v>2710</v>
      </c>
      <c r="C34">
        <v>4097</v>
      </c>
      <c r="D34">
        <v>522</v>
      </c>
      <c r="E34">
        <f t="shared" si="0"/>
        <v>80.73800738007381</v>
      </c>
      <c r="F34">
        <v>0.12741030021967201</v>
      </c>
      <c r="G34" t="s">
        <v>100</v>
      </c>
      <c r="H34">
        <v>2717</v>
      </c>
      <c r="I34">
        <v>4097</v>
      </c>
      <c r="J34">
        <v>223</v>
      </c>
      <c r="K34">
        <v>5.4430070783500102E-2</v>
      </c>
      <c r="Q34">
        <f t="shared" si="1"/>
        <v>5427</v>
      </c>
      <c r="R34">
        <f t="shared" si="2"/>
        <v>745</v>
      </c>
      <c r="S34">
        <f t="shared" si="3"/>
        <v>86.272341993735026</v>
      </c>
      <c r="T34">
        <f t="shared" si="4"/>
        <v>8194</v>
      </c>
      <c r="U34">
        <f t="shared" si="5"/>
        <v>90.907981449841344</v>
      </c>
    </row>
    <row r="35" spans="1:21" x14ac:dyDescent="0.55000000000000004">
      <c r="A35" t="s">
        <v>101</v>
      </c>
      <c r="B35">
        <v>1093</v>
      </c>
      <c r="C35">
        <v>2049</v>
      </c>
      <c r="D35">
        <v>1724</v>
      </c>
      <c r="E35">
        <f t="shared" si="0"/>
        <v>-57.731015553522411</v>
      </c>
      <c r="F35">
        <v>0.84138604197169298</v>
      </c>
      <c r="G35" t="s">
        <v>101</v>
      </c>
      <c r="H35">
        <v>1100</v>
      </c>
      <c r="I35">
        <v>2049</v>
      </c>
      <c r="J35">
        <v>1284</v>
      </c>
      <c r="K35">
        <v>0.62664714494875495</v>
      </c>
      <c r="Q35">
        <f t="shared" si="1"/>
        <v>2193</v>
      </c>
      <c r="R35">
        <f t="shared" si="2"/>
        <v>3008</v>
      </c>
      <c r="S35">
        <f t="shared" si="3"/>
        <v>-37.163702690378472</v>
      </c>
      <c r="T35">
        <f t="shared" si="4"/>
        <v>4098</v>
      </c>
      <c r="U35">
        <f t="shared" si="5"/>
        <v>26.598340653977548</v>
      </c>
    </row>
    <row r="36" spans="1:21" x14ac:dyDescent="0.55000000000000004">
      <c r="A36" t="s">
        <v>102</v>
      </c>
      <c r="B36">
        <v>513</v>
      </c>
      <c r="C36">
        <v>1025</v>
      </c>
      <c r="D36">
        <v>562</v>
      </c>
      <c r="E36">
        <f t="shared" si="0"/>
        <v>-9.5516569200779724</v>
      </c>
      <c r="F36">
        <v>0.54829268292682898</v>
      </c>
      <c r="G36" t="s">
        <v>102</v>
      </c>
      <c r="H36">
        <v>520</v>
      </c>
      <c r="I36">
        <v>1025</v>
      </c>
      <c r="J36">
        <v>289</v>
      </c>
      <c r="K36">
        <v>0.28195121951219498</v>
      </c>
      <c r="Q36">
        <f t="shared" si="1"/>
        <v>1033</v>
      </c>
      <c r="R36">
        <f t="shared" si="2"/>
        <v>851</v>
      </c>
      <c r="S36">
        <f t="shared" si="3"/>
        <v>17.618586640851888</v>
      </c>
      <c r="T36">
        <f t="shared" si="4"/>
        <v>2050</v>
      </c>
      <c r="U36">
        <f t="shared" si="5"/>
        <v>58.487804878048777</v>
      </c>
    </row>
    <row r="37" spans="1:21" x14ac:dyDescent="0.55000000000000004">
      <c r="A37" t="s">
        <v>103</v>
      </c>
      <c r="B37">
        <v>1883</v>
      </c>
      <c r="C37">
        <v>4097</v>
      </c>
      <c r="D37">
        <v>390</v>
      </c>
      <c r="E37">
        <f t="shared" si="0"/>
        <v>79.288369622942113</v>
      </c>
      <c r="F37">
        <v>9.5191603612399298E-2</v>
      </c>
      <c r="G37" t="s">
        <v>103</v>
      </c>
      <c r="H37">
        <v>1890</v>
      </c>
      <c r="I37">
        <v>4097</v>
      </c>
      <c r="J37">
        <v>137</v>
      </c>
      <c r="K37">
        <v>3.3439101781791498E-2</v>
      </c>
      <c r="Q37">
        <f t="shared" si="1"/>
        <v>3773</v>
      </c>
      <c r="R37">
        <f t="shared" si="2"/>
        <v>527</v>
      </c>
      <c r="S37">
        <f t="shared" si="3"/>
        <v>86.032335011926847</v>
      </c>
      <c r="T37">
        <f t="shared" si="4"/>
        <v>8194</v>
      </c>
      <c r="U37">
        <f t="shared" si="5"/>
        <v>93.568464730290458</v>
      </c>
    </row>
    <row r="38" spans="1:21" x14ac:dyDescent="0.55000000000000004">
      <c r="A38" t="s">
        <v>104</v>
      </c>
      <c r="B38">
        <v>257</v>
      </c>
      <c r="C38">
        <v>513</v>
      </c>
      <c r="D38">
        <v>258</v>
      </c>
      <c r="E38">
        <f t="shared" si="0"/>
        <v>-0.38910505836575876</v>
      </c>
      <c r="F38">
        <v>0.502923976608187</v>
      </c>
      <c r="G38" t="s">
        <v>104</v>
      </c>
      <c r="H38">
        <v>264</v>
      </c>
      <c r="I38">
        <v>513</v>
      </c>
      <c r="J38">
        <v>115</v>
      </c>
      <c r="K38">
        <v>0.22417153996101299</v>
      </c>
      <c r="L38" t="s">
        <v>104</v>
      </c>
      <c r="M38">
        <v>268</v>
      </c>
      <c r="N38">
        <v>513</v>
      </c>
      <c r="O38">
        <v>97</v>
      </c>
      <c r="P38">
        <v>0.18908382066276799</v>
      </c>
      <c r="Q38">
        <f t="shared" si="1"/>
        <v>789</v>
      </c>
      <c r="R38">
        <f t="shared" si="2"/>
        <v>470</v>
      </c>
      <c r="S38">
        <f t="shared" si="3"/>
        <v>40.430925221799747</v>
      </c>
      <c r="T38">
        <f t="shared" si="4"/>
        <v>1539</v>
      </c>
      <c r="U38">
        <f t="shared" si="5"/>
        <v>69.460688758934381</v>
      </c>
    </row>
    <row r="39" spans="1:21" x14ac:dyDescent="0.55000000000000004">
      <c r="A39" t="s">
        <v>105</v>
      </c>
      <c r="B39">
        <v>25</v>
      </c>
      <c r="C39">
        <v>65</v>
      </c>
      <c r="D39">
        <v>62</v>
      </c>
      <c r="E39">
        <f t="shared" si="0"/>
        <v>-148</v>
      </c>
      <c r="F39">
        <v>0.95384615384615301</v>
      </c>
      <c r="G39" t="s">
        <v>105</v>
      </c>
      <c r="H39">
        <v>32</v>
      </c>
      <c r="I39">
        <v>65</v>
      </c>
      <c r="J39">
        <v>57</v>
      </c>
      <c r="K39">
        <v>0.87692307692307603</v>
      </c>
      <c r="L39" t="s">
        <v>105</v>
      </c>
      <c r="M39">
        <v>36</v>
      </c>
      <c r="N39">
        <v>65</v>
      </c>
      <c r="O39">
        <v>51</v>
      </c>
      <c r="P39">
        <v>0.78461538461538405</v>
      </c>
      <c r="Q39">
        <f t="shared" si="1"/>
        <v>93</v>
      </c>
      <c r="R39">
        <f t="shared" si="2"/>
        <v>170</v>
      </c>
      <c r="S39">
        <f t="shared" si="3"/>
        <v>-82.795698924731184</v>
      </c>
      <c r="T39">
        <f t="shared" si="4"/>
        <v>195</v>
      </c>
      <c r="U39">
        <f t="shared" si="5"/>
        <v>12.820512820512819</v>
      </c>
    </row>
    <row r="40" spans="1:21" x14ac:dyDescent="0.55000000000000004">
      <c r="A40" t="s">
        <v>106</v>
      </c>
      <c r="B40">
        <v>721</v>
      </c>
      <c r="C40">
        <v>2049</v>
      </c>
      <c r="D40">
        <v>1735</v>
      </c>
      <c r="E40">
        <f t="shared" si="0"/>
        <v>-140.63800277392511</v>
      </c>
      <c r="F40">
        <v>0.84675451439726701</v>
      </c>
      <c r="G40" t="s">
        <v>106</v>
      </c>
      <c r="H40">
        <v>728</v>
      </c>
      <c r="I40">
        <v>2049</v>
      </c>
      <c r="J40">
        <v>1510</v>
      </c>
      <c r="K40">
        <v>0.7369448511469</v>
      </c>
      <c r="Q40">
        <f t="shared" si="1"/>
        <v>1449</v>
      </c>
      <c r="R40">
        <f t="shared" si="2"/>
        <v>3245</v>
      </c>
      <c r="S40">
        <f t="shared" si="3"/>
        <v>-123.94755003450655</v>
      </c>
      <c r="T40">
        <f t="shared" si="4"/>
        <v>4098</v>
      </c>
      <c r="U40">
        <f t="shared" si="5"/>
        <v>20.815031722791606</v>
      </c>
    </row>
    <row r="41" spans="1:21" x14ac:dyDescent="0.55000000000000004">
      <c r="A41" t="s">
        <v>107</v>
      </c>
      <c r="B41">
        <v>638</v>
      </c>
      <c r="C41">
        <v>1025</v>
      </c>
      <c r="D41">
        <v>915</v>
      </c>
      <c r="E41">
        <f t="shared" si="0"/>
        <v>-43.41692789968652</v>
      </c>
      <c r="F41">
        <v>0.89268292682926798</v>
      </c>
      <c r="G41" t="s">
        <v>107</v>
      </c>
      <c r="H41">
        <v>645</v>
      </c>
      <c r="I41">
        <v>1025</v>
      </c>
      <c r="J41">
        <v>799</v>
      </c>
      <c r="K41">
        <v>0.77951219512195102</v>
      </c>
      <c r="Q41">
        <f t="shared" si="1"/>
        <v>1283</v>
      </c>
      <c r="R41">
        <f t="shared" si="2"/>
        <v>1714</v>
      </c>
      <c r="S41">
        <f t="shared" si="3"/>
        <v>-33.593141075604052</v>
      </c>
      <c r="T41">
        <f t="shared" si="4"/>
        <v>2050</v>
      </c>
      <c r="U41">
        <f t="shared" si="5"/>
        <v>16.390243902439025</v>
      </c>
    </row>
    <row r="42" spans="1:21" x14ac:dyDescent="0.55000000000000004">
      <c r="A42" t="s">
        <v>108</v>
      </c>
      <c r="B42">
        <v>320</v>
      </c>
      <c r="C42">
        <v>513</v>
      </c>
      <c r="D42">
        <v>486</v>
      </c>
      <c r="E42">
        <f t="shared" si="0"/>
        <v>-51.875000000000007</v>
      </c>
      <c r="F42">
        <v>0.94736842105263097</v>
      </c>
      <c r="G42" t="s">
        <v>108</v>
      </c>
      <c r="H42">
        <v>327</v>
      </c>
      <c r="I42">
        <v>513</v>
      </c>
      <c r="J42">
        <v>455</v>
      </c>
      <c r="K42">
        <v>0.88693957115009703</v>
      </c>
      <c r="L42" t="s">
        <v>108</v>
      </c>
      <c r="M42">
        <v>331</v>
      </c>
      <c r="N42">
        <v>513</v>
      </c>
      <c r="O42">
        <v>420</v>
      </c>
      <c r="P42">
        <v>0.81871345029239695</v>
      </c>
      <c r="Q42">
        <f t="shared" si="1"/>
        <v>978</v>
      </c>
      <c r="R42">
        <f t="shared" si="2"/>
        <v>1361</v>
      </c>
      <c r="S42">
        <f t="shared" si="3"/>
        <v>-39.161554192229033</v>
      </c>
      <c r="T42">
        <f t="shared" si="4"/>
        <v>1539</v>
      </c>
      <c r="U42">
        <f t="shared" si="5"/>
        <v>11.565951916829109</v>
      </c>
    </row>
    <row r="43" spans="1:21" x14ac:dyDescent="0.55000000000000004">
      <c r="A43" t="s">
        <v>109</v>
      </c>
      <c r="B43">
        <v>1025</v>
      </c>
      <c r="C43">
        <v>2049</v>
      </c>
      <c r="D43">
        <v>1103</v>
      </c>
      <c r="E43">
        <f t="shared" si="0"/>
        <v>-7.6097560975609753</v>
      </c>
      <c r="F43">
        <v>0.53831137140068297</v>
      </c>
      <c r="G43" t="s">
        <v>109</v>
      </c>
      <c r="H43">
        <v>1032</v>
      </c>
      <c r="I43">
        <v>2049</v>
      </c>
      <c r="J43">
        <v>545</v>
      </c>
      <c r="K43">
        <v>0.26598340653977498</v>
      </c>
      <c r="Q43">
        <f t="shared" si="1"/>
        <v>2057</v>
      </c>
      <c r="R43">
        <f t="shared" si="2"/>
        <v>1648</v>
      </c>
      <c r="S43">
        <f t="shared" si="3"/>
        <v>19.883325230918814</v>
      </c>
      <c r="T43">
        <f t="shared" si="4"/>
        <v>4098</v>
      </c>
      <c r="U43">
        <f t="shared" si="5"/>
        <v>59.78526110297706</v>
      </c>
    </row>
    <row r="44" spans="1:21" x14ac:dyDescent="0.55000000000000004">
      <c r="A44" t="s">
        <v>110</v>
      </c>
      <c r="B44">
        <v>449</v>
      </c>
      <c r="C44">
        <v>1025</v>
      </c>
      <c r="D44">
        <v>341</v>
      </c>
      <c r="E44">
        <f t="shared" si="0"/>
        <v>24.053452115812917</v>
      </c>
      <c r="F44">
        <v>0.33268292682926798</v>
      </c>
      <c r="G44" t="s">
        <v>110</v>
      </c>
      <c r="H44">
        <v>456</v>
      </c>
      <c r="I44">
        <v>1025</v>
      </c>
      <c r="J44">
        <v>152</v>
      </c>
      <c r="K44">
        <v>0.14829268292682901</v>
      </c>
      <c r="Q44">
        <f t="shared" si="1"/>
        <v>905</v>
      </c>
      <c r="R44">
        <f t="shared" si="2"/>
        <v>493</v>
      </c>
      <c r="S44">
        <f t="shared" si="3"/>
        <v>45.524861878453038</v>
      </c>
      <c r="T44">
        <f t="shared" si="4"/>
        <v>2050</v>
      </c>
      <c r="U44">
        <f t="shared" si="5"/>
        <v>75.951219512195124</v>
      </c>
    </row>
    <row r="45" spans="1:21" x14ac:dyDescent="0.55000000000000004">
      <c r="A45" t="s">
        <v>111</v>
      </c>
      <c r="B45">
        <v>100</v>
      </c>
      <c r="C45">
        <v>257</v>
      </c>
      <c r="D45">
        <v>182</v>
      </c>
      <c r="E45">
        <f t="shared" si="0"/>
        <v>-82</v>
      </c>
      <c r="F45">
        <v>0.70817120622568097</v>
      </c>
      <c r="G45" t="s">
        <v>111</v>
      </c>
      <c r="H45">
        <v>107</v>
      </c>
      <c r="I45">
        <v>257</v>
      </c>
      <c r="J45">
        <v>146</v>
      </c>
      <c r="K45">
        <v>0.56809338521400699</v>
      </c>
      <c r="L45" t="s">
        <v>111</v>
      </c>
      <c r="M45">
        <v>111</v>
      </c>
      <c r="N45">
        <v>257</v>
      </c>
      <c r="O45">
        <v>123</v>
      </c>
      <c r="P45">
        <v>0.47859922178988301</v>
      </c>
      <c r="Q45">
        <f t="shared" si="1"/>
        <v>318</v>
      </c>
      <c r="R45">
        <f t="shared" si="2"/>
        <v>451</v>
      </c>
      <c r="S45">
        <f t="shared" si="3"/>
        <v>-41.823899371069182</v>
      </c>
      <c r="T45">
        <f t="shared" si="4"/>
        <v>771</v>
      </c>
      <c r="U45">
        <f t="shared" si="5"/>
        <v>41.504539559014269</v>
      </c>
    </row>
    <row r="46" spans="1:21" x14ac:dyDescent="0.55000000000000004">
      <c r="A46" t="s">
        <v>112</v>
      </c>
      <c r="B46">
        <v>81</v>
      </c>
      <c r="C46">
        <v>257</v>
      </c>
      <c r="D46">
        <v>213</v>
      </c>
      <c r="E46">
        <f t="shared" si="0"/>
        <v>-162.96296296296296</v>
      </c>
      <c r="F46">
        <v>0.82879377431906598</v>
      </c>
      <c r="G46" t="s">
        <v>112</v>
      </c>
      <c r="H46">
        <v>88</v>
      </c>
      <c r="I46">
        <v>257</v>
      </c>
      <c r="J46">
        <v>161</v>
      </c>
      <c r="K46">
        <v>0.62645914396887104</v>
      </c>
      <c r="L46" t="s">
        <v>112</v>
      </c>
      <c r="M46">
        <v>92</v>
      </c>
      <c r="N46">
        <v>257</v>
      </c>
      <c r="O46">
        <v>124</v>
      </c>
      <c r="P46">
        <v>0.48249027237353997</v>
      </c>
      <c r="Q46">
        <f t="shared" si="1"/>
        <v>261</v>
      </c>
      <c r="R46">
        <f t="shared" si="2"/>
        <v>498</v>
      </c>
      <c r="S46">
        <f t="shared" si="3"/>
        <v>-90.804597701149419</v>
      </c>
      <c r="T46">
        <f t="shared" si="4"/>
        <v>771</v>
      </c>
      <c r="U46">
        <f t="shared" si="5"/>
        <v>35.408560311284049</v>
      </c>
    </row>
    <row r="47" spans="1:21" x14ac:dyDescent="0.55000000000000004">
      <c r="A47" t="s">
        <v>113</v>
      </c>
      <c r="B47">
        <v>81</v>
      </c>
      <c r="C47">
        <v>257</v>
      </c>
      <c r="D47">
        <v>214</v>
      </c>
      <c r="E47">
        <f t="shared" si="0"/>
        <v>-164.19753086419752</v>
      </c>
      <c r="F47">
        <v>0.832684824902723</v>
      </c>
      <c r="G47" t="s">
        <v>113</v>
      </c>
      <c r="H47">
        <v>88</v>
      </c>
      <c r="I47">
        <v>257</v>
      </c>
      <c r="J47">
        <v>161</v>
      </c>
      <c r="K47">
        <v>0.62645914396887104</v>
      </c>
      <c r="L47" t="s">
        <v>113</v>
      </c>
      <c r="M47">
        <v>92</v>
      </c>
      <c r="N47">
        <v>257</v>
      </c>
      <c r="O47">
        <v>127</v>
      </c>
      <c r="P47">
        <v>0.49416342412451297</v>
      </c>
      <c r="Q47">
        <f t="shared" si="1"/>
        <v>261</v>
      </c>
      <c r="R47">
        <f t="shared" si="2"/>
        <v>502</v>
      </c>
      <c r="S47">
        <f t="shared" si="3"/>
        <v>-92.337164750957854</v>
      </c>
      <c r="T47">
        <f t="shared" si="4"/>
        <v>771</v>
      </c>
      <c r="U47">
        <f t="shared" si="5"/>
        <v>34.889753566796365</v>
      </c>
    </row>
    <row r="48" spans="1:21" x14ac:dyDescent="0.55000000000000004">
      <c r="A48" t="s">
        <v>114</v>
      </c>
      <c r="B48">
        <v>81</v>
      </c>
      <c r="C48">
        <v>257</v>
      </c>
      <c r="D48">
        <v>180</v>
      </c>
      <c r="E48">
        <f t="shared" si="0"/>
        <v>-122.22222222222223</v>
      </c>
      <c r="F48">
        <v>0.70038910505836505</v>
      </c>
      <c r="G48" t="s">
        <v>114</v>
      </c>
      <c r="H48">
        <v>88</v>
      </c>
      <c r="I48">
        <v>257</v>
      </c>
      <c r="J48">
        <v>116</v>
      </c>
      <c r="K48">
        <v>0.45136186770428</v>
      </c>
      <c r="L48" t="s">
        <v>114</v>
      </c>
      <c r="M48">
        <v>92</v>
      </c>
      <c r="N48">
        <v>257</v>
      </c>
      <c r="O48">
        <v>86</v>
      </c>
      <c r="P48">
        <v>0.33463035019455201</v>
      </c>
      <c r="Q48">
        <f t="shared" si="1"/>
        <v>261</v>
      </c>
      <c r="R48">
        <f t="shared" si="2"/>
        <v>382</v>
      </c>
      <c r="S48">
        <f t="shared" si="3"/>
        <v>-46.360153256704983</v>
      </c>
      <c r="T48">
        <f t="shared" si="4"/>
        <v>771</v>
      </c>
      <c r="U48">
        <f t="shared" si="5"/>
        <v>50.453955901426717</v>
      </c>
    </row>
    <row r="49" spans="1:31" x14ac:dyDescent="0.55000000000000004">
      <c r="A49" t="s">
        <v>115</v>
      </c>
      <c r="B49">
        <v>85</v>
      </c>
      <c r="C49">
        <v>257</v>
      </c>
      <c r="D49">
        <v>251</v>
      </c>
      <c r="E49">
        <f t="shared" si="0"/>
        <v>-195.29411764705881</v>
      </c>
      <c r="F49">
        <v>0.976653696498054</v>
      </c>
      <c r="G49" t="s">
        <v>115</v>
      </c>
      <c r="H49">
        <v>92</v>
      </c>
      <c r="I49">
        <v>257</v>
      </c>
      <c r="J49">
        <v>234</v>
      </c>
      <c r="K49">
        <v>0.91050583657587503</v>
      </c>
      <c r="L49" t="s">
        <v>115</v>
      </c>
      <c r="M49">
        <v>96</v>
      </c>
      <c r="N49">
        <v>257</v>
      </c>
      <c r="O49">
        <v>211</v>
      </c>
      <c r="P49">
        <v>0.82101167315175005</v>
      </c>
      <c r="Q49">
        <f t="shared" si="1"/>
        <v>273</v>
      </c>
      <c r="R49">
        <f t="shared" si="2"/>
        <v>696</v>
      </c>
      <c r="S49">
        <f t="shared" si="3"/>
        <v>-154.94505494505495</v>
      </c>
      <c r="T49">
        <f t="shared" si="4"/>
        <v>771</v>
      </c>
      <c r="U49">
        <f t="shared" si="5"/>
        <v>9.7276264591439698</v>
      </c>
      <c r="V49" t="s">
        <v>115</v>
      </c>
      <c r="W49">
        <v>92</v>
      </c>
      <c r="X49">
        <v>257</v>
      </c>
      <c r="Y49">
        <v>229</v>
      </c>
      <c r="Z49">
        <v>0.89105058365758705</v>
      </c>
      <c r="AA49" t="s">
        <v>115</v>
      </c>
      <c r="AB49">
        <v>96</v>
      </c>
      <c r="AC49">
        <v>257</v>
      </c>
      <c r="AD49">
        <v>219</v>
      </c>
      <c r="AE49">
        <v>0.85214007782101098</v>
      </c>
    </row>
    <row r="50" spans="1:31" x14ac:dyDescent="0.55000000000000004">
      <c r="A50" t="s">
        <v>116</v>
      </c>
      <c r="B50">
        <v>751</v>
      </c>
      <c r="C50">
        <v>2049</v>
      </c>
      <c r="D50">
        <v>1319</v>
      </c>
      <c r="E50">
        <f t="shared" si="0"/>
        <v>-75.632490013315575</v>
      </c>
      <c r="F50">
        <v>0.64372864812103403</v>
      </c>
      <c r="G50" t="s">
        <v>116</v>
      </c>
      <c r="H50">
        <v>758</v>
      </c>
      <c r="I50">
        <v>2049</v>
      </c>
      <c r="J50">
        <v>751</v>
      </c>
      <c r="K50">
        <v>0.366520253782332</v>
      </c>
      <c r="Q50">
        <f t="shared" si="1"/>
        <v>1509</v>
      </c>
      <c r="R50">
        <f t="shared" si="2"/>
        <v>2070</v>
      </c>
      <c r="S50">
        <f t="shared" si="3"/>
        <v>-37.176938369781311</v>
      </c>
      <c r="T50">
        <f t="shared" si="4"/>
        <v>4098</v>
      </c>
      <c r="U50">
        <f t="shared" si="5"/>
        <v>49.487554904831626</v>
      </c>
    </row>
    <row r="51" spans="1:31" x14ac:dyDescent="0.55000000000000004">
      <c r="A51" t="s">
        <v>117</v>
      </c>
      <c r="B51">
        <v>751</v>
      </c>
      <c r="C51">
        <v>2049</v>
      </c>
      <c r="D51">
        <v>1308</v>
      </c>
      <c r="E51">
        <f t="shared" si="0"/>
        <v>-74.167776298268976</v>
      </c>
      <c r="F51">
        <v>0.638360175695461</v>
      </c>
      <c r="G51" t="s">
        <v>117</v>
      </c>
      <c r="H51">
        <v>758</v>
      </c>
      <c r="I51">
        <v>2049</v>
      </c>
      <c r="J51">
        <v>739</v>
      </c>
      <c r="K51">
        <v>0.36066373840897997</v>
      </c>
      <c r="Q51">
        <f t="shared" si="1"/>
        <v>1509</v>
      </c>
      <c r="R51">
        <f t="shared" si="2"/>
        <v>2047</v>
      </c>
      <c r="S51">
        <f t="shared" si="3"/>
        <v>-35.652750165672629</v>
      </c>
      <c r="T51">
        <f t="shared" si="4"/>
        <v>4098</v>
      </c>
      <c r="U51">
        <f t="shared" si="5"/>
        <v>50.048804294777938</v>
      </c>
    </row>
    <row r="52" spans="1:31" x14ac:dyDescent="0.55000000000000004">
      <c r="A52" t="s">
        <v>118</v>
      </c>
      <c r="B52">
        <v>428</v>
      </c>
      <c r="C52">
        <v>1025</v>
      </c>
      <c r="D52">
        <v>710</v>
      </c>
      <c r="E52">
        <f t="shared" si="0"/>
        <v>-65.887850467289724</v>
      </c>
      <c r="F52">
        <v>0.69268292682926802</v>
      </c>
      <c r="G52" t="s">
        <v>118</v>
      </c>
      <c r="H52">
        <v>435</v>
      </c>
      <c r="I52">
        <v>1025</v>
      </c>
      <c r="J52">
        <v>435</v>
      </c>
      <c r="K52">
        <v>0.42439024390243901</v>
      </c>
      <c r="Q52">
        <f t="shared" si="1"/>
        <v>863</v>
      </c>
      <c r="R52">
        <f t="shared" si="2"/>
        <v>1145</v>
      </c>
      <c r="S52">
        <f t="shared" si="3"/>
        <v>-32.67670915411356</v>
      </c>
      <c r="T52">
        <f t="shared" si="4"/>
        <v>2050</v>
      </c>
      <c r="U52">
        <f t="shared" si="5"/>
        <v>44.146341463414636</v>
      </c>
    </row>
    <row r="53" spans="1:31" x14ac:dyDescent="0.55000000000000004">
      <c r="A53" t="s">
        <v>119</v>
      </c>
      <c r="B53">
        <v>571</v>
      </c>
      <c r="C53">
        <v>1025</v>
      </c>
      <c r="D53">
        <v>467</v>
      </c>
      <c r="E53">
        <f t="shared" si="0"/>
        <v>18.213660245183888</v>
      </c>
      <c r="F53">
        <v>0.45560975609756099</v>
      </c>
      <c r="G53" t="s">
        <v>119</v>
      </c>
      <c r="H53">
        <v>578</v>
      </c>
      <c r="I53">
        <v>1025</v>
      </c>
      <c r="J53">
        <v>207</v>
      </c>
      <c r="K53">
        <v>0.201951219512195</v>
      </c>
      <c r="Q53">
        <f t="shared" si="1"/>
        <v>1149</v>
      </c>
      <c r="R53">
        <f t="shared" si="2"/>
        <v>674</v>
      </c>
      <c r="S53">
        <f t="shared" si="3"/>
        <v>41.340295909486507</v>
      </c>
      <c r="T53">
        <f t="shared" si="4"/>
        <v>2050</v>
      </c>
      <c r="U53">
        <f t="shared" si="5"/>
        <v>67.121951219512198</v>
      </c>
    </row>
    <row r="54" spans="1:31" x14ac:dyDescent="0.55000000000000004">
      <c r="A54" t="s">
        <v>120</v>
      </c>
      <c r="B54">
        <v>81</v>
      </c>
      <c r="C54">
        <v>257</v>
      </c>
      <c r="D54">
        <v>221</v>
      </c>
      <c r="E54">
        <f t="shared" si="0"/>
        <v>-172.83950617283949</v>
      </c>
      <c r="F54">
        <v>0.85992217898832601</v>
      </c>
      <c r="G54" t="s">
        <v>120</v>
      </c>
      <c r="H54">
        <v>88</v>
      </c>
      <c r="I54">
        <v>257</v>
      </c>
      <c r="J54">
        <v>173</v>
      </c>
      <c r="K54">
        <v>0.67315175097276203</v>
      </c>
      <c r="L54" t="s">
        <v>120</v>
      </c>
      <c r="M54">
        <v>92</v>
      </c>
      <c r="N54">
        <v>257</v>
      </c>
      <c r="O54">
        <v>139</v>
      </c>
      <c r="P54">
        <v>0.54085603112840397</v>
      </c>
      <c r="Q54">
        <f t="shared" si="1"/>
        <v>261</v>
      </c>
      <c r="R54">
        <f t="shared" si="2"/>
        <v>533</v>
      </c>
      <c r="S54">
        <f t="shared" si="3"/>
        <v>-104.21455938697318</v>
      </c>
      <c r="T54">
        <f t="shared" si="4"/>
        <v>771</v>
      </c>
      <c r="U54">
        <f t="shared" si="5"/>
        <v>30.869001297016862</v>
      </c>
    </row>
    <row r="55" spans="1:31" x14ac:dyDescent="0.55000000000000004">
      <c r="A55" t="s">
        <v>121</v>
      </c>
      <c r="B55">
        <v>1025</v>
      </c>
      <c r="C55">
        <v>2049</v>
      </c>
      <c r="D55">
        <v>1878</v>
      </c>
      <c r="E55">
        <f t="shared" si="0"/>
        <v>-83.219512195121951</v>
      </c>
      <c r="F55">
        <v>0.91654465592972101</v>
      </c>
      <c r="G55" t="s">
        <v>121</v>
      </c>
      <c r="H55">
        <v>1032</v>
      </c>
      <c r="I55">
        <v>2049</v>
      </c>
      <c r="J55">
        <v>1743</v>
      </c>
      <c r="K55">
        <v>0.85065885797950203</v>
      </c>
      <c r="Q55">
        <f t="shared" si="1"/>
        <v>2057</v>
      </c>
      <c r="R55">
        <f t="shared" si="2"/>
        <v>3621</v>
      </c>
      <c r="S55">
        <f t="shared" si="3"/>
        <v>-76.033057851239676</v>
      </c>
      <c r="T55">
        <f t="shared" si="4"/>
        <v>4098</v>
      </c>
      <c r="U55">
        <f t="shared" si="5"/>
        <v>11.6398243045388</v>
      </c>
    </row>
    <row r="56" spans="1:31" x14ac:dyDescent="0.55000000000000004">
      <c r="A56" t="s">
        <v>122</v>
      </c>
      <c r="B56">
        <v>145</v>
      </c>
      <c r="C56">
        <v>257</v>
      </c>
      <c r="D56">
        <v>222</v>
      </c>
      <c r="E56">
        <f t="shared" si="0"/>
        <v>-53.103448275862064</v>
      </c>
      <c r="F56">
        <v>0.86381322957198403</v>
      </c>
      <c r="G56" t="s">
        <v>122</v>
      </c>
      <c r="H56">
        <v>152</v>
      </c>
      <c r="I56">
        <v>257</v>
      </c>
      <c r="J56">
        <v>172</v>
      </c>
      <c r="K56">
        <v>0.66926070038910501</v>
      </c>
      <c r="L56" t="s">
        <v>122</v>
      </c>
      <c r="M56">
        <v>156</v>
      </c>
      <c r="N56">
        <v>257</v>
      </c>
      <c r="O56">
        <v>133</v>
      </c>
      <c r="P56">
        <v>0.51750972762645897</v>
      </c>
      <c r="Q56">
        <f t="shared" si="1"/>
        <v>453</v>
      </c>
      <c r="R56">
        <f t="shared" si="2"/>
        <v>527</v>
      </c>
      <c r="S56">
        <f t="shared" si="3"/>
        <v>-16.335540838852097</v>
      </c>
      <c r="T56">
        <f t="shared" si="4"/>
        <v>771</v>
      </c>
      <c r="U56">
        <f t="shared" si="5"/>
        <v>31.647211413748376</v>
      </c>
    </row>
    <row r="57" spans="1:31" x14ac:dyDescent="0.55000000000000004">
      <c r="A57" t="s">
        <v>123</v>
      </c>
      <c r="B57">
        <v>81</v>
      </c>
      <c r="C57">
        <v>257</v>
      </c>
      <c r="D57">
        <v>214</v>
      </c>
      <c r="E57">
        <f t="shared" si="0"/>
        <v>-164.19753086419752</v>
      </c>
      <c r="F57">
        <v>0.832684824902723</v>
      </c>
      <c r="G57" t="s">
        <v>123</v>
      </c>
      <c r="H57">
        <v>88</v>
      </c>
      <c r="I57">
        <v>257</v>
      </c>
      <c r="J57">
        <v>156</v>
      </c>
      <c r="K57">
        <v>0.60700389105058306</v>
      </c>
      <c r="L57" t="s">
        <v>123</v>
      </c>
      <c r="M57">
        <v>92</v>
      </c>
      <c r="N57">
        <v>257</v>
      </c>
      <c r="O57">
        <v>127</v>
      </c>
      <c r="P57">
        <v>0.49416342412451297</v>
      </c>
      <c r="Q57">
        <f t="shared" si="1"/>
        <v>261</v>
      </c>
      <c r="R57">
        <f t="shared" si="2"/>
        <v>497</v>
      </c>
      <c r="S57">
        <f t="shared" si="3"/>
        <v>-90.421455938697321</v>
      </c>
      <c r="T57">
        <f t="shared" si="4"/>
        <v>771</v>
      </c>
      <c r="U57">
        <f t="shared" si="5"/>
        <v>35.538261997405968</v>
      </c>
    </row>
    <row r="58" spans="1:31" x14ac:dyDescent="0.55000000000000004">
      <c r="A58" t="s">
        <v>124</v>
      </c>
      <c r="B58">
        <v>81</v>
      </c>
      <c r="C58">
        <v>257</v>
      </c>
      <c r="D58">
        <v>218</v>
      </c>
      <c r="E58">
        <f t="shared" si="0"/>
        <v>-169.1358024691358</v>
      </c>
      <c r="F58">
        <v>0.84824902723735396</v>
      </c>
      <c r="G58" t="s">
        <v>124</v>
      </c>
      <c r="H58">
        <v>88</v>
      </c>
      <c r="I58">
        <v>257</v>
      </c>
      <c r="J58">
        <v>165</v>
      </c>
      <c r="K58">
        <v>0.642023346303502</v>
      </c>
      <c r="L58" t="s">
        <v>124</v>
      </c>
      <c r="M58">
        <v>92</v>
      </c>
      <c r="N58">
        <v>257</v>
      </c>
      <c r="O58">
        <v>134</v>
      </c>
      <c r="P58">
        <v>0.52140077821011599</v>
      </c>
      <c r="Q58">
        <f t="shared" si="1"/>
        <v>261</v>
      </c>
      <c r="R58">
        <f t="shared" si="2"/>
        <v>517</v>
      </c>
      <c r="S58">
        <f t="shared" si="3"/>
        <v>-98.084291187739453</v>
      </c>
      <c r="T58">
        <f t="shared" si="4"/>
        <v>771</v>
      </c>
      <c r="U58">
        <f t="shared" si="5"/>
        <v>32.944228274967571</v>
      </c>
    </row>
    <row r="59" spans="1:31" x14ac:dyDescent="0.55000000000000004">
      <c r="A59" t="s">
        <v>125</v>
      </c>
      <c r="B59">
        <v>81</v>
      </c>
      <c r="C59">
        <v>257</v>
      </c>
      <c r="D59">
        <v>198</v>
      </c>
      <c r="E59">
        <f t="shared" si="0"/>
        <v>-144.44444444444443</v>
      </c>
      <c r="F59">
        <v>0.77042801556420204</v>
      </c>
      <c r="G59" t="s">
        <v>125</v>
      </c>
      <c r="H59">
        <v>88</v>
      </c>
      <c r="I59">
        <v>257</v>
      </c>
      <c r="J59">
        <v>138</v>
      </c>
      <c r="K59">
        <v>0.53696498054474695</v>
      </c>
      <c r="L59" t="s">
        <v>125</v>
      </c>
      <c r="M59">
        <v>92</v>
      </c>
      <c r="N59">
        <v>257</v>
      </c>
      <c r="O59">
        <v>104</v>
      </c>
      <c r="P59">
        <v>0.404669260700389</v>
      </c>
      <c r="Q59">
        <f t="shared" si="1"/>
        <v>261</v>
      </c>
      <c r="R59">
        <f t="shared" si="2"/>
        <v>440</v>
      </c>
      <c r="S59">
        <f t="shared" si="3"/>
        <v>-68.582375478927204</v>
      </c>
      <c r="T59">
        <f t="shared" si="4"/>
        <v>771</v>
      </c>
      <c r="U59">
        <f t="shared" si="5"/>
        <v>42.931258106355379</v>
      </c>
    </row>
    <row r="60" spans="1:31" x14ac:dyDescent="0.55000000000000004">
      <c r="A60" t="s">
        <v>126</v>
      </c>
      <c r="B60">
        <v>721</v>
      </c>
      <c r="C60">
        <v>2049</v>
      </c>
      <c r="D60">
        <v>1951</v>
      </c>
      <c r="E60">
        <f t="shared" si="0"/>
        <v>-170.59639389736475</v>
      </c>
      <c r="F60">
        <v>0.95217179111761796</v>
      </c>
      <c r="G60" t="s">
        <v>126</v>
      </c>
      <c r="H60">
        <v>728</v>
      </c>
      <c r="I60">
        <v>2049</v>
      </c>
      <c r="J60">
        <v>1822</v>
      </c>
      <c r="K60">
        <v>0.88921425085407502</v>
      </c>
      <c r="Q60">
        <f t="shared" si="1"/>
        <v>1449</v>
      </c>
      <c r="R60">
        <f t="shared" si="2"/>
        <v>3773</v>
      </c>
      <c r="S60">
        <f t="shared" si="3"/>
        <v>-160.38647342995171</v>
      </c>
      <c r="T60">
        <f t="shared" si="4"/>
        <v>4098</v>
      </c>
      <c r="U60">
        <f t="shared" si="5"/>
        <v>7.9306979014153249</v>
      </c>
    </row>
    <row r="61" spans="1:31" x14ac:dyDescent="0.55000000000000004">
      <c r="A61" t="s">
        <v>127</v>
      </c>
      <c r="B61">
        <v>721</v>
      </c>
      <c r="C61">
        <v>2049</v>
      </c>
      <c r="D61">
        <v>1891</v>
      </c>
      <c r="E61">
        <f t="shared" si="0"/>
        <v>-162.27461858529819</v>
      </c>
      <c r="F61">
        <v>0.92288921425085402</v>
      </c>
      <c r="G61" t="s">
        <v>127</v>
      </c>
      <c r="H61">
        <v>728</v>
      </c>
      <c r="I61">
        <v>2049</v>
      </c>
      <c r="J61">
        <v>1538</v>
      </c>
      <c r="K61">
        <v>0.750610053684724</v>
      </c>
      <c r="Q61">
        <f t="shared" si="1"/>
        <v>1449</v>
      </c>
      <c r="R61">
        <f t="shared" si="2"/>
        <v>3429</v>
      </c>
      <c r="S61">
        <f t="shared" si="3"/>
        <v>-136.64596273291926</v>
      </c>
      <c r="T61">
        <f t="shared" si="4"/>
        <v>4098</v>
      </c>
      <c r="U61">
        <f t="shared" si="5"/>
        <v>16.325036603221083</v>
      </c>
    </row>
    <row r="62" spans="1:31" x14ac:dyDescent="0.55000000000000004">
      <c r="A62" t="s">
        <v>128</v>
      </c>
      <c r="B62">
        <v>501</v>
      </c>
      <c r="C62">
        <v>1025</v>
      </c>
      <c r="D62">
        <v>1015</v>
      </c>
      <c r="E62">
        <f t="shared" si="0"/>
        <v>-102.59481037924152</v>
      </c>
      <c r="F62">
        <v>0.99024390243902405</v>
      </c>
      <c r="G62" t="s">
        <v>128</v>
      </c>
      <c r="H62">
        <v>508</v>
      </c>
      <c r="I62">
        <v>1025</v>
      </c>
      <c r="J62">
        <v>1001</v>
      </c>
      <c r="K62">
        <v>0.97658536585365796</v>
      </c>
      <c r="L62" t="s">
        <v>128</v>
      </c>
      <c r="M62">
        <v>512</v>
      </c>
      <c r="N62">
        <v>1025</v>
      </c>
      <c r="O62">
        <v>978</v>
      </c>
      <c r="P62">
        <v>0.95414634146341404</v>
      </c>
      <c r="Q62">
        <f t="shared" si="1"/>
        <v>1521</v>
      </c>
      <c r="R62">
        <f t="shared" si="2"/>
        <v>2994</v>
      </c>
      <c r="S62">
        <f t="shared" si="3"/>
        <v>-96.844181459566073</v>
      </c>
      <c r="T62">
        <f t="shared" si="4"/>
        <v>3075</v>
      </c>
      <c r="U62">
        <f t="shared" si="5"/>
        <v>2.6341463414634148</v>
      </c>
      <c r="V62" t="s">
        <v>128</v>
      </c>
      <c r="W62">
        <v>508</v>
      </c>
      <c r="X62">
        <v>1025</v>
      </c>
      <c r="Y62">
        <v>1002</v>
      </c>
      <c r="Z62">
        <v>0.97756097560975597</v>
      </c>
      <c r="AA62" t="s">
        <v>128</v>
      </c>
      <c r="AB62">
        <v>512</v>
      </c>
      <c r="AC62">
        <v>1025</v>
      </c>
      <c r="AD62">
        <v>980</v>
      </c>
      <c r="AE62">
        <v>0.95609756097560905</v>
      </c>
    </row>
    <row r="63" spans="1:31" x14ac:dyDescent="0.55000000000000004">
      <c r="A63" t="s">
        <v>129</v>
      </c>
      <c r="B63">
        <v>513</v>
      </c>
      <c r="C63">
        <v>1025</v>
      </c>
      <c r="D63">
        <v>494</v>
      </c>
      <c r="E63">
        <f t="shared" si="0"/>
        <v>3.7037037037037033</v>
      </c>
      <c r="F63">
        <v>0.48195121951219499</v>
      </c>
      <c r="G63" t="s">
        <v>129</v>
      </c>
      <c r="H63">
        <v>520</v>
      </c>
      <c r="I63">
        <v>1025</v>
      </c>
      <c r="J63">
        <v>233</v>
      </c>
      <c r="K63">
        <v>0.22731707317073099</v>
      </c>
      <c r="Q63">
        <f t="shared" si="1"/>
        <v>1033</v>
      </c>
      <c r="R63">
        <f t="shared" si="2"/>
        <v>727</v>
      </c>
      <c r="S63">
        <f t="shared" si="3"/>
        <v>29.622458857696031</v>
      </c>
      <c r="T63">
        <f t="shared" si="4"/>
        <v>2050</v>
      </c>
      <c r="U63">
        <f t="shared" si="5"/>
        <v>64.536585365853654</v>
      </c>
    </row>
    <row r="64" spans="1:31" x14ac:dyDescent="0.55000000000000004">
      <c r="A64" t="s">
        <v>130</v>
      </c>
      <c r="B64">
        <v>721</v>
      </c>
      <c r="C64">
        <v>2049</v>
      </c>
      <c r="D64">
        <v>1986</v>
      </c>
      <c r="E64">
        <f t="shared" si="0"/>
        <v>-175.45076282940363</v>
      </c>
      <c r="F64">
        <v>0.96925329428989704</v>
      </c>
      <c r="G64" t="s">
        <v>130</v>
      </c>
      <c r="H64">
        <v>728</v>
      </c>
      <c r="I64">
        <v>2049</v>
      </c>
      <c r="J64">
        <v>1942</v>
      </c>
      <c r="K64">
        <v>0.94777940458760301</v>
      </c>
      <c r="Q64">
        <f t="shared" si="1"/>
        <v>1449</v>
      </c>
      <c r="R64">
        <f t="shared" si="2"/>
        <v>3928</v>
      </c>
      <c r="S64">
        <f t="shared" si="3"/>
        <v>-171.08350586611456</v>
      </c>
      <c r="T64">
        <f t="shared" si="4"/>
        <v>4098</v>
      </c>
      <c r="U64">
        <f t="shared" si="5"/>
        <v>4.1483650561249394</v>
      </c>
    </row>
    <row r="65" spans="1:31" x14ac:dyDescent="0.55000000000000004">
      <c r="A65" t="s">
        <v>131</v>
      </c>
      <c r="B65">
        <v>71</v>
      </c>
      <c r="C65">
        <v>129</v>
      </c>
      <c r="D65">
        <v>119</v>
      </c>
      <c r="E65">
        <f t="shared" si="0"/>
        <v>-67.605633802816897</v>
      </c>
      <c r="F65">
        <v>0.92248062015503796</v>
      </c>
      <c r="G65" t="s">
        <v>131</v>
      </c>
      <c r="H65">
        <v>78</v>
      </c>
      <c r="I65">
        <v>129</v>
      </c>
      <c r="J65">
        <v>109</v>
      </c>
      <c r="K65">
        <v>0.84496124031007702</v>
      </c>
      <c r="L65" t="s">
        <v>131</v>
      </c>
      <c r="M65">
        <v>82</v>
      </c>
      <c r="N65">
        <v>129</v>
      </c>
      <c r="O65">
        <v>99</v>
      </c>
      <c r="P65">
        <v>0.76744186046511598</v>
      </c>
      <c r="Q65">
        <f t="shared" si="1"/>
        <v>231</v>
      </c>
      <c r="R65">
        <f t="shared" si="2"/>
        <v>327</v>
      </c>
      <c r="S65">
        <f t="shared" si="3"/>
        <v>-41.558441558441558</v>
      </c>
      <c r="T65">
        <f t="shared" si="4"/>
        <v>387</v>
      </c>
      <c r="U65">
        <f t="shared" si="5"/>
        <v>15.503875968992247</v>
      </c>
      <c r="V65" t="s">
        <v>131</v>
      </c>
      <c r="W65">
        <v>78</v>
      </c>
      <c r="X65">
        <v>129</v>
      </c>
      <c r="Y65">
        <v>105</v>
      </c>
      <c r="Z65">
        <v>0.81395348837209303</v>
      </c>
      <c r="AA65" t="s">
        <v>131</v>
      </c>
      <c r="AB65">
        <v>82</v>
      </c>
      <c r="AC65">
        <v>129</v>
      </c>
      <c r="AD65">
        <v>95</v>
      </c>
      <c r="AE65">
        <v>0.73643410852713098</v>
      </c>
    </row>
    <row r="66" spans="1:31" x14ac:dyDescent="0.55000000000000004">
      <c r="A66" t="s">
        <v>132</v>
      </c>
      <c r="B66">
        <v>66</v>
      </c>
      <c r="C66">
        <v>129</v>
      </c>
      <c r="D66">
        <v>122</v>
      </c>
      <c r="E66">
        <f t="shared" si="0"/>
        <v>-84.848484848484844</v>
      </c>
      <c r="F66">
        <v>0.94573643410852704</v>
      </c>
      <c r="G66" t="s">
        <v>132</v>
      </c>
      <c r="H66">
        <v>73</v>
      </c>
      <c r="I66">
        <v>129</v>
      </c>
      <c r="J66">
        <v>113</v>
      </c>
      <c r="K66">
        <v>0.87596899224806202</v>
      </c>
      <c r="L66" t="s">
        <v>132</v>
      </c>
      <c r="M66">
        <v>77</v>
      </c>
      <c r="N66">
        <v>129</v>
      </c>
      <c r="O66">
        <v>106</v>
      </c>
      <c r="P66">
        <v>0.82170542635658905</v>
      </c>
      <c r="Q66">
        <f t="shared" si="1"/>
        <v>216</v>
      </c>
      <c r="R66">
        <f t="shared" si="2"/>
        <v>341</v>
      </c>
      <c r="S66">
        <f t="shared" si="3"/>
        <v>-57.870370370370374</v>
      </c>
      <c r="T66">
        <f t="shared" si="4"/>
        <v>387</v>
      </c>
      <c r="U66">
        <f t="shared" si="5"/>
        <v>11.886304909560723</v>
      </c>
      <c r="V66" t="s">
        <v>132</v>
      </c>
      <c r="W66">
        <v>73</v>
      </c>
      <c r="X66">
        <v>129</v>
      </c>
      <c r="Y66">
        <v>107</v>
      </c>
      <c r="Z66">
        <v>0.82945736434108497</v>
      </c>
      <c r="AA66" t="s">
        <v>132</v>
      </c>
      <c r="AB66">
        <v>77</v>
      </c>
      <c r="AC66">
        <v>129</v>
      </c>
      <c r="AD66">
        <v>102</v>
      </c>
      <c r="AE66">
        <v>0.79069767441860395</v>
      </c>
    </row>
    <row r="67" spans="1:31" x14ac:dyDescent="0.55000000000000004">
      <c r="A67" t="s">
        <v>133</v>
      </c>
      <c r="B67">
        <v>1025</v>
      </c>
      <c r="C67">
        <v>2049</v>
      </c>
      <c r="D67">
        <v>262</v>
      </c>
      <c r="E67">
        <f t="shared" ref="E67:E86" si="6">(B67-D67)/B67*100</f>
        <v>74.439024390243901</v>
      </c>
      <c r="F67">
        <v>0.12786725231820401</v>
      </c>
      <c r="G67" t="s">
        <v>133</v>
      </c>
      <c r="H67">
        <v>1032</v>
      </c>
      <c r="I67">
        <v>2049</v>
      </c>
      <c r="J67">
        <v>109</v>
      </c>
      <c r="K67">
        <v>5.3196681307955102E-2</v>
      </c>
      <c r="Q67">
        <f t="shared" ref="Q67:Q86" si="7">SUM(B67,H67,M67)</f>
        <v>2057</v>
      </c>
      <c r="R67">
        <f t="shared" ref="R67:R86" si="8">SUM(D67,J67,O67)</f>
        <v>371</v>
      </c>
      <c r="S67">
        <f t="shared" ref="S67:S86" si="9">(Q67-R67)/Q67 * 100</f>
        <v>81.964025279533303</v>
      </c>
      <c r="T67">
        <f t="shared" ref="T67:T86" si="10">SUM(C67,I67,N67)</f>
        <v>4098</v>
      </c>
      <c r="U67">
        <f t="shared" ref="U67:U86" si="11">(T67-R67)/T67 * 100</f>
        <v>90.946803318692048</v>
      </c>
    </row>
    <row r="68" spans="1:31" x14ac:dyDescent="0.55000000000000004">
      <c r="A68" t="s">
        <v>134</v>
      </c>
      <c r="B68">
        <v>236</v>
      </c>
      <c r="C68">
        <v>513</v>
      </c>
      <c r="D68">
        <v>319</v>
      </c>
      <c r="E68">
        <f t="shared" si="6"/>
        <v>-35.16949152542373</v>
      </c>
      <c r="F68">
        <v>0.62183235867446396</v>
      </c>
      <c r="G68" t="s">
        <v>134</v>
      </c>
      <c r="H68">
        <v>243</v>
      </c>
      <c r="I68">
        <v>513</v>
      </c>
      <c r="J68">
        <v>178</v>
      </c>
      <c r="K68">
        <v>0.346978557504873</v>
      </c>
      <c r="L68" t="s">
        <v>134</v>
      </c>
      <c r="M68">
        <v>247</v>
      </c>
      <c r="N68">
        <v>513</v>
      </c>
      <c r="O68">
        <v>127</v>
      </c>
      <c r="P68">
        <v>0.24756335282651001</v>
      </c>
      <c r="Q68">
        <f t="shared" si="7"/>
        <v>726</v>
      </c>
      <c r="R68">
        <f t="shared" si="8"/>
        <v>624</v>
      </c>
      <c r="S68">
        <f t="shared" si="9"/>
        <v>14.049586776859504</v>
      </c>
      <c r="T68">
        <f t="shared" si="10"/>
        <v>1539</v>
      </c>
      <c r="U68">
        <f t="shared" si="11"/>
        <v>59.4541910331384</v>
      </c>
    </row>
    <row r="69" spans="1:31" x14ac:dyDescent="0.55000000000000004">
      <c r="A69" t="s">
        <v>135</v>
      </c>
      <c r="B69">
        <v>129</v>
      </c>
      <c r="C69">
        <v>257</v>
      </c>
      <c r="D69">
        <v>231</v>
      </c>
      <c r="E69">
        <f t="shared" si="6"/>
        <v>-79.069767441860463</v>
      </c>
      <c r="F69">
        <v>0.89883268482490197</v>
      </c>
      <c r="G69" t="s">
        <v>135</v>
      </c>
      <c r="H69">
        <v>136</v>
      </c>
      <c r="I69">
        <v>257</v>
      </c>
      <c r="J69">
        <v>192</v>
      </c>
      <c r="K69">
        <v>0.74708171206225604</v>
      </c>
      <c r="L69" t="s">
        <v>135</v>
      </c>
      <c r="M69">
        <v>140</v>
      </c>
      <c r="N69">
        <v>257</v>
      </c>
      <c r="O69">
        <v>159</v>
      </c>
      <c r="P69">
        <v>0.618677042801556</v>
      </c>
      <c r="Q69">
        <f t="shared" si="7"/>
        <v>405</v>
      </c>
      <c r="R69">
        <f t="shared" si="8"/>
        <v>582</v>
      </c>
      <c r="S69">
        <f t="shared" si="9"/>
        <v>-43.703703703703702</v>
      </c>
      <c r="T69">
        <f t="shared" si="10"/>
        <v>771</v>
      </c>
      <c r="U69">
        <f t="shared" si="11"/>
        <v>24.5136186770428</v>
      </c>
    </row>
    <row r="70" spans="1:31" x14ac:dyDescent="0.55000000000000004">
      <c r="A70" t="s">
        <v>136</v>
      </c>
      <c r="B70">
        <v>399</v>
      </c>
      <c r="C70">
        <v>1025</v>
      </c>
      <c r="D70">
        <v>489</v>
      </c>
      <c r="E70">
        <f t="shared" si="6"/>
        <v>-22.556390977443609</v>
      </c>
      <c r="F70">
        <v>0.47707317073170702</v>
      </c>
      <c r="G70" t="s">
        <v>136</v>
      </c>
      <c r="H70">
        <v>406</v>
      </c>
      <c r="I70">
        <v>1025</v>
      </c>
      <c r="J70">
        <v>236</v>
      </c>
      <c r="K70">
        <v>0.23024390243902401</v>
      </c>
      <c r="L70" t="s">
        <v>136</v>
      </c>
      <c r="M70">
        <v>410</v>
      </c>
      <c r="N70">
        <v>1025</v>
      </c>
      <c r="O70">
        <v>143</v>
      </c>
      <c r="P70">
        <v>0.13951219512195101</v>
      </c>
      <c r="Q70">
        <f t="shared" si="7"/>
        <v>1215</v>
      </c>
      <c r="R70">
        <f t="shared" si="8"/>
        <v>868</v>
      </c>
      <c r="S70">
        <f t="shared" si="9"/>
        <v>28.559670781893004</v>
      </c>
      <c r="T70">
        <f t="shared" si="10"/>
        <v>3075</v>
      </c>
      <c r="U70">
        <f t="shared" si="11"/>
        <v>71.772357723577244</v>
      </c>
      <c r="V70" t="s">
        <v>136</v>
      </c>
      <c r="W70">
        <v>406</v>
      </c>
      <c r="X70">
        <v>1025</v>
      </c>
      <c r="Y70">
        <v>214</v>
      </c>
      <c r="Z70">
        <v>0.20878048780487801</v>
      </c>
      <c r="AA70" t="s">
        <v>136</v>
      </c>
      <c r="AB70">
        <v>410</v>
      </c>
      <c r="AC70">
        <v>1025</v>
      </c>
      <c r="AD70">
        <v>125</v>
      </c>
      <c r="AE70">
        <v>0.12195121951219499</v>
      </c>
    </row>
    <row r="71" spans="1:31" x14ac:dyDescent="0.55000000000000004">
      <c r="A71" t="s">
        <v>137</v>
      </c>
      <c r="B71">
        <v>278</v>
      </c>
      <c r="C71">
        <v>513</v>
      </c>
      <c r="D71">
        <v>409</v>
      </c>
      <c r="E71">
        <f t="shared" si="6"/>
        <v>-47.122302158273385</v>
      </c>
      <c r="F71">
        <v>0.79727095516569202</v>
      </c>
      <c r="G71" t="s">
        <v>137</v>
      </c>
      <c r="H71">
        <v>285</v>
      </c>
      <c r="I71">
        <v>513</v>
      </c>
      <c r="J71">
        <v>295</v>
      </c>
      <c r="K71">
        <v>0.57504873294346903</v>
      </c>
      <c r="L71" t="s">
        <v>137</v>
      </c>
      <c r="M71">
        <v>289</v>
      </c>
      <c r="N71">
        <v>513</v>
      </c>
      <c r="O71">
        <v>205</v>
      </c>
      <c r="P71">
        <v>0.39961013645224103</v>
      </c>
      <c r="Q71">
        <f t="shared" si="7"/>
        <v>852</v>
      </c>
      <c r="R71">
        <f t="shared" si="8"/>
        <v>909</v>
      </c>
      <c r="S71">
        <f t="shared" si="9"/>
        <v>-6.6901408450704221</v>
      </c>
      <c r="T71">
        <f t="shared" si="10"/>
        <v>1539</v>
      </c>
      <c r="U71">
        <f t="shared" si="11"/>
        <v>40.935672514619881</v>
      </c>
    </row>
    <row r="72" spans="1:31" x14ac:dyDescent="0.55000000000000004">
      <c r="A72" t="s">
        <v>138</v>
      </c>
      <c r="B72">
        <v>344</v>
      </c>
      <c r="C72">
        <v>1025</v>
      </c>
      <c r="D72">
        <v>738</v>
      </c>
      <c r="E72">
        <f t="shared" si="6"/>
        <v>-114.53488372093024</v>
      </c>
      <c r="F72">
        <v>0.72</v>
      </c>
      <c r="G72" t="s">
        <v>138</v>
      </c>
      <c r="H72">
        <v>351</v>
      </c>
      <c r="I72">
        <v>1025</v>
      </c>
      <c r="J72">
        <v>478</v>
      </c>
      <c r="K72">
        <v>0.46634146341463401</v>
      </c>
      <c r="Q72">
        <f t="shared" si="7"/>
        <v>695</v>
      </c>
      <c r="R72">
        <f t="shared" si="8"/>
        <v>1216</v>
      </c>
      <c r="S72">
        <f t="shared" si="9"/>
        <v>-74.964028776978424</v>
      </c>
      <c r="T72">
        <f t="shared" si="10"/>
        <v>2050</v>
      </c>
      <c r="U72">
        <f t="shared" si="11"/>
        <v>40.68292682926829</v>
      </c>
    </row>
    <row r="73" spans="1:31" x14ac:dyDescent="0.55000000000000004">
      <c r="A73" t="s">
        <v>139</v>
      </c>
      <c r="B73">
        <v>276</v>
      </c>
      <c r="C73">
        <v>513</v>
      </c>
      <c r="D73">
        <v>266</v>
      </c>
      <c r="E73">
        <f t="shared" si="6"/>
        <v>3.6231884057971016</v>
      </c>
      <c r="F73">
        <v>0.51851851851851805</v>
      </c>
      <c r="G73" t="s">
        <v>139</v>
      </c>
      <c r="H73">
        <v>283</v>
      </c>
      <c r="I73">
        <v>513</v>
      </c>
      <c r="J73">
        <v>138</v>
      </c>
      <c r="K73">
        <v>0.26900584795321603</v>
      </c>
      <c r="L73" t="s">
        <v>139</v>
      </c>
      <c r="M73">
        <v>287</v>
      </c>
      <c r="N73">
        <v>513</v>
      </c>
      <c r="O73">
        <v>94</v>
      </c>
      <c r="P73">
        <v>0.183235867446393</v>
      </c>
      <c r="Q73">
        <f t="shared" si="7"/>
        <v>846</v>
      </c>
      <c r="R73">
        <f t="shared" si="8"/>
        <v>498</v>
      </c>
      <c r="S73">
        <f t="shared" si="9"/>
        <v>41.134751773049643</v>
      </c>
      <c r="T73">
        <f t="shared" si="10"/>
        <v>1539</v>
      </c>
      <c r="U73">
        <f t="shared" si="11"/>
        <v>67.641325536062382</v>
      </c>
    </row>
    <row r="74" spans="1:31" x14ac:dyDescent="0.55000000000000004">
      <c r="A74" t="s">
        <v>140</v>
      </c>
      <c r="B74">
        <v>83</v>
      </c>
      <c r="C74">
        <v>257</v>
      </c>
      <c r="D74">
        <v>187</v>
      </c>
      <c r="E74">
        <f t="shared" si="6"/>
        <v>-125.30120481927712</v>
      </c>
      <c r="F74">
        <v>0.72762645914396795</v>
      </c>
      <c r="G74" t="s">
        <v>140</v>
      </c>
      <c r="H74">
        <v>90</v>
      </c>
      <c r="I74">
        <v>257</v>
      </c>
      <c r="J74">
        <v>132</v>
      </c>
      <c r="K74">
        <v>0.51361867704280095</v>
      </c>
      <c r="L74" t="s">
        <v>140</v>
      </c>
      <c r="M74">
        <v>94</v>
      </c>
      <c r="N74">
        <v>257</v>
      </c>
      <c r="O74">
        <v>106</v>
      </c>
      <c r="P74">
        <v>0.41245136186770398</v>
      </c>
      <c r="Q74">
        <f t="shared" si="7"/>
        <v>267</v>
      </c>
      <c r="R74">
        <f t="shared" si="8"/>
        <v>425</v>
      </c>
      <c r="S74">
        <f t="shared" si="9"/>
        <v>-59.176029962546814</v>
      </c>
      <c r="T74">
        <f t="shared" si="10"/>
        <v>771</v>
      </c>
      <c r="U74">
        <f t="shared" si="11"/>
        <v>44.87678339818418</v>
      </c>
      <c r="V74" t="s">
        <v>140</v>
      </c>
      <c r="W74">
        <v>90</v>
      </c>
      <c r="X74">
        <v>257</v>
      </c>
      <c r="Y74">
        <v>125</v>
      </c>
      <c r="Z74">
        <v>0.48638132295719799</v>
      </c>
      <c r="AA74" t="s">
        <v>140</v>
      </c>
      <c r="AB74">
        <v>94</v>
      </c>
      <c r="AC74">
        <v>257</v>
      </c>
      <c r="AD74">
        <v>104</v>
      </c>
      <c r="AE74">
        <v>0.404669260700389</v>
      </c>
    </row>
    <row r="75" spans="1:31" x14ac:dyDescent="0.55000000000000004">
      <c r="A75" t="s">
        <v>141</v>
      </c>
      <c r="B75">
        <v>129</v>
      </c>
      <c r="C75">
        <v>257</v>
      </c>
      <c r="D75">
        <v>218</v>
      </c>
      <c r="E75">
        <f t="shared" si="6"/>
        <v>-68.992248062015506</v>
      </c>
      <c r="F75">
        <v>0.84824902723735396</v>
      </c>
      <c r="G75" t="s">
        <v>141</v>
      </c>
      <c r="H75">
        <v>136</v>
      </c>
      <c r="I75">
        <v>257</v>
      </c>
      <c r="J75">
        <v>169</v>
      </c>
      <c r="K75">
        <v>0.65758754863813196</v>
      </c>
      <c r="L75" t="s">
        <v>141</v>
      </c>
      <c r="M75">
        <v>140</v>
      </c>
      <c r="N75">
        <v>257</v>
      </c>
      <c r="O75">
        <v>135</v>
      </c>
      <c r="P75">
        <v>0.52529182879377401</v>
      </c>
      <c r="Q75">
        <f t="shared" si="7"/>
        <v>405</v>
      </c>
      <c r="R75">
        <f t="shared" si="8"/>
        <v>522</v>
      </c>
      <c r="S75">
        <f t="shared" si="9"/>
        <v>-28.888888888888886</v>
      </c>
      <c r="T75">
        <f t="shared" si="10"/>
        <v>771</v>
      </c>
      <c r="U75">
        <f t="shared" si="11"/>
        <v>32.295719844357976</v>
      </c>
    </row>
    <row r="76" spans="1:31" x14ac:dyDescent="0.55000000000000004">
      <c r="A76" t="s">
        <v>142</v>
      </c>
      <c r="B76">
        <v>946</v>
      </c>
      <c r="C76">
        <v>2049</v>
      </c>
      <c r="D76">
        <v>975</v>
      </c>
      <c r="E76">
        <f t="shared" si="6"/>
        <v>-3.06553911205074</v>
      </c>
      <c r="F76">
        <v>0.47584187408491901</v>
      </c>
      <c r="G76" t="s">
        <v>142</v>
      </c>
      <c r="H76">
        <v>953</v>
      </c>
      <c r="I76">
        <v>2049</v>
      </c>
      <c r="J76">
        <v>472</v>
      </c>
      <c r="K76">
        <v>0.230356271351878</v>
      </c>
      <c r="Q76">
        <f t="shared" si="7"/>
        <v>1899</v>
      </c>
      <c r="R76">
        <f t="shared" si="8"/>
        <v>1447</v>
      </c>
      <c r="S76">
        <f t="shared" si="9"/>
        <v>23.802001053185887</v>
      </c>
      <c r="T76">
        <f t="shared" si="10"/>
        <v>4098</v>
      </c>
      <c r="U76">
        <f t="shared" si="11"/>
        <v>64.690092728160081</v>
      </c>
    </row>
    <row r="77" spans="1:31" x14ac:dyDescent="0.55000000000000004">
      <c r="A77" t="s">
        <v>143</v>
      </c>
      <c r="B77">
        <v>235</v>
      </c>
      <c r="C77">
        <v>513</v>
      </c>
      <c r="D77">
        <v>346</v>
      </c>
      <c r="E77">
        <f t="shared" si="6"/>
        <v>-47.234042553191493</v>
      </c>
      <c r="F77">
        <v>0.67446393762183199</v>
      </c>
      <c r="G77" t="s">
        <v>143</v>
      </c>
      <c r="H77">
        <v>242</v>
      </c>
      <c r="I77">
        <v>513</v>
      </c>
      <c r="J77">
        <v>199</v>
      </c>
      <c r="K77">
        <v>0.38791423001949299</v>
      </c>
      <c r="L77" t="s">
        <v>143</v>
      </c>
      <c r="M77">
        <v>246</v>
      </c>
      <c r="N77">
        <v>513</v>
      </c>
      <c r="O77">
        <v>147</v>
      </c>
      <c r="P77">
        <v>0.286549707602339</v>
      </c>
      <c r="Q77">
        <f t="shared" si="7"/>
        <v>723</v>
      </c>
      <c r="R77">
        <f t="shared" si="8"/>
        <v>692</v>
      </c>
      <c r="S77">
        <f t="shared" si="9"/>
        <v>4.2876901798063622</v>
      </c>
      <c r="T77">
        <f t="shared" si="10"/>
        <v>1539</v>
      </c>
      <c r="U77">
        <f t="shared" si="11"/>
        <v>55.035737491877846</v>
      </c>
    </row>
    <row r="78" spans="1:31" x14ac:dyDescent="0.55000000000000004">
      <c r="A78" t="s">
        <v>144</v>
      </c>
      <c r="B78">
        <v>271</v>
      </c>
      <c r="C78">
        <v>513</v>
      </c>
      <c r="D78">
        <v>303</v>
      </c>
      <c r="E78">
        <f t="shared" si="6"/>
        <v>-11.808118081180812</v>
      </c>
      <c r="F78">
        <v>0.59064327485380097</v>
      </c>
      <c r="G78" t="s">
        <v>144</v>
      </c>
      <c r="H78">
        <v>278</v>
      </c>
      <c r="I78">
        <v>513</v>
      </c>
      <c r="J78">
        <v>155</v>
      </c>
      <c r="K78">
        <v>0.30214424951266999</v>
      </c>
      <c r="L78" t="s">
        <v>144</v>
      </c>
      <c r="M78">
        <v>282</v>
      </c>
      <c r="N78">
        <v>513</v>
      </c>
      <c r="O78">
        <v>102</v>
      </c>
      <c r="P78">
        <v>0.198830409356725</v>
      </c>
      <c r="Q78">
        <f t="shared" si="7"/>
        <v>831</v>
      </c>
      <c r="R78">
        <f t="shared" si="8"/>
        <v>560</v>
      </c>
      <c r="S78">
        <f t="shared" si="9"/>
        <v>32.611311672683513</v>
      </c>
      <c r="T78">
        <f t="shared" si="10"/>
        <v>1539</v>
      </c>
      <c r="U78">
        <f t="shared" si="11"/>
        <v>63.612735542560102</v>
      </c>
    </row>
    <row r="79" spans="1:31" x14ac:dyDescent="0.55000000000000004">
      <c r="A79" t="s">
        <v>145</v>
      </c>
      <c r="B79">
        <v>901</v>
      </c>
      <c r="C79">
        <v>2049</v>
      </c>
      <c r="D79">
        <v>1314</v>
      </c>
      <c r="E79">
        <f t="shared" si="6"/>
        <v>-45.83795782463929</v>
      </c>
      <c r="F79">
        <v>0.64128843338213704</v>
      </c>
      <c r="G79" t="s">
        <v>145</v>
      </c>
      <c r="H79">
        <v>908</v>
      </c>
      <c r="I79">
        <v>2049</v>
      </c>
      <c r="J79">
        <v>598</v>
      </c>
      <c r="K79">
        <v>0.29184968277208301</v>
      </c>
      <c r="Q79">
        <f t="shared" si="7"/>
        <v>1809</v>
      </c>
      <c r="R79">
        <f t="shared" si="8"/>
        <v>1912</v>
      </c>
      <c r="S79">
        <f t="shared" si="9"/>
        <v>-5.6937534549474842</v>
      </c>
      <c r="T79">
        <f t="shared" si="10"/>
        <v>4098</v>
      </c>
      <c r="U79">
        <f t="shared" si="11"/>
        <v>53.343094192288923</v>
      </c>
    </row>
    <row r="80" spans="1:31" x14ac:dyDescent="0.55000000000000004">
      <c r="A80" t="s">
        <v>146</v>
      </c>
      <c r="B80">
        <v>901</v>
      </c>
      <c r="C80">
        <v>2049</v>
      </c>
      <c r="D80">
        <v>1314</v>
      </c>
      <c r="E80">
        <f t="shared" si="6"/>
        <v>-45.83795782463929</v>
      </c>
      <c r="F80">
        <v>0.64128843338213704</v>
      </c>
      <c r="G80" t="s">
        <v>146</v>
      </c>
      <c r="H80">
        <v>908</v>
      </c>
      <c r="I80">
        <v>2049</v>
      </c>
      <c r="J80">
        <v>598</v>
      </c>
      <c r="K80">
        <v>0.29184968277208301</v>
      </c>
      <c r="Q80">
        <f t="shared" si="7"/>
        <v>1809</v>
      </c>
      <c r="R80">
        <f t="shared" si="8"/>
        <v>1912</v>
      </c>
      <c r="S80">
        <f t="shared" si="9"/>
        <v>-5.6937534549474842</v>
      </c>
      <c r="T80">
        <f t="shared" si="10"/>
        <v>4098</v>
      </c>
      <c r="U80">
        <f t="shared" si="11"/>
        <v>53.343094192288923</v>
      </c>
    </row>
    <row r="81" spans="1:21" x14ac:dyDescent="0.55000000000000004">
      <c r="A81" t="s">
        <v>147</v>
      </c>
      <c r="B81">
        <v>61</v>
      </c>
      <c r="C81">
        <v>129</v>
      </c>
      <c r="D81">
        <v>128</v>
      </c>
      <c r="E81">
        <f t="shared" si="6"/>
        <v>-109.8360655737705</v>
      </c>
      <c r="F81">
        <v>0.99224806201550297</v>
      </c>
      <c r="G81" t="s">
        <v>147</v>
      </c>
      <c r="H81">
        <v>68</v>
      </c>
      <c r="I81">
        <v>129</v>
      </c>
      <c r="J81">
        <v>127</v>
      </c>
      <c r="K81">
        <v>0.98449612403100695</v>
      </c>
      <c r="L81" t="s">
        <v>147</v>
      </c>
      <c r="M81">
        <v>72</v>
      </c>
      <c r="N81">
        <v>129</v>
      </c>
      <c r="O81">
        <v>124</v>
      </c>
      <c r="P81">
        <v>0.96124031007751898</v>
      </c>
      <c r="Q81">
        <f t="shared" si="7"/>
        <v>201</v>
      </c>
      <c r="R81">
        <f t="shared" si="8"/>
        <v>379</v>
      </c>
      <c r="S81">
        <f t="shared" si="9"/>
        <v>-88.557213930348254</v>
      </c>
      <c r="T81">
        <f t="shared" si="10"/>
        <v>387</v>
      </c>
      <c r="U81">
        <f t="shared" si="11"/>
        <v>2.0671834625323</v>
      </c>
    </row>
    <row r="82" spans="1:21" x14ac:dyDescent="0.55000000000000004">
      <c r="A82" t="s">
        <v>148</v>
      </c>
      <c r="B82">
        <v>316</v>
      </c>
      <c r="C82">
        <v>513</v>
      </c>
      <c r="D82">
        <v>234</v>
      </c>
      <c r="E82">
        <f t="shared" si="6"/>
        <v>25.949367088607595</v>
      </c>
      <c r="F82">
        <v>0.45614035087719201</v>
      </c>
      <c r="G82" t="s">
        <v>148</v>
      </c>
      <c r="H82">
        <v>323</v>
      </c>
      <c r="I82">
        <v>513</v>
      </c>
      <c r="J82">
        <v>114</v>
      </c>
      <c r="K82">
        <v>0.22222222222222199</v>
      </c>
      <c r="L82" t="s">
        <v>148</v>
      </c>
      <c r="M82">
        <v>327</v>
      </c>
      <c r="N82">
        <v>513</v>
      </c>
      <c r="O82">
        <v>68</v>
      </c>
      <c r="P82">
        <v>0.13255360623781601</v>
      </c>
      <c r="Q82">
        <f t="shared" si="7"/>
        <v>966</v>
      </c>
      <c r="R82">
        <f t="shared" si="8"/>
        <v>416</v>
      </c>
      <c r="S82">
        <f t="shared" si="9"/>
        <v>56.935817805383024</v>
      </c>
      <c r="T82">
        <f t="shared" si="10"/>
        <v>1539</v>
      </c>
      <c r="U82">
        <f t="shared" si="11"/>
        <v>72.969460688758943</v>
      </c>
    </row>
    <row r="83" spans="1:21" x14ac:dyDescent="0.55000000000000004">
      <c r="A83" t="s">
        <v>149</v>
      </c>
      <c r="B83">
        <v>316</v>
      </c>
      <c r="C83">
        <v>513</v>
      </c>
      <c r="D83">
        <v>230</v>
      </c>
      <c r="E83">
        <f t="shared" si="6"/>
        <v>27.215189873417721</v>
      </c>
      <c r="F83">
        <v>0.44834307992202699</v>
      </c>
      <c r="G83" t="s">
        <v>149</v>
      </c>
      <c r="H83">
        <v>323</v>
      </c>
      <c r="I83">
        <v>513</v>
      </c>
      <c r="J83">
        <v>112</v>
      </c>
      <c r="K83">
        <v>0.218323586744639</v>
      </c>
      <c r="L83" t="s">
        <v>149</v>
      </c>
      <c r="M83">
        <v>327</v>
      </c>
      <c r="N83">
        <v>513</v>
      </c>
      <c r="O83">
        <v>72</v>
      </c>
      <c r="P83">
        <v>0.140350877192982</v>
      </c>
      <c r="Q83">
        <f t="shared" si="7"/>
        <v>966</v>
      </c>
      <c r="R83">
        <f t="shared" si="8"/>
        <v>414</v>
      </c>
      <c r="S83">
        <f t="shared" si="9"/>
        <v>57.142857142857139</v>
      </c>
      <c r="T83">
        <f t="shared" si="10"/>
        <v>1539</v>
      </c>
      <c r="U83">
        <f t="shared" si="11"/>
        <v>73.099415204678365</v>
      </c>
    </row>
    <row r="84" spans="1:21" x14ac:dyDescent="0.55000000000000004">
      <c r="A84" t="s">
        <v>150</v>
      </c>
      <c r="B84">
        <v>316</v>
      </c>
      <c r="C84">
        <v>513</v>
      </c>
      <c r="D84">
        <v>260</v>
      </c>
      <c r="E84">
        <f t="shared" si="6"/>
        <v>17.721518987341771</v>
      </c>
      <c r="F84">
        <v>0.50682261208576995</v>
      </c>
      <c r="G84" t="s">
        <v>150</v>
      </c>
      <c r="H84">
        <v>323</v>
      </c>
      <c r="I84">
        <v>513</v>
      </c>
      <c r="J84">
        <v>128</v>
      </c>
      <c r="K84">
        <v>0.24951267056530199</v>
      </c>
      <c r="L84" t="s">
        <v>150</v>
      </c>
      <c r="M84">
        <v>327</v>
      </c>
      <c r="N84">
        <v>513</v>
      </c>
      <c r="O84">
        <v>80</v>
      </c>
      <c r="P84">
        <v>0.155945419103313</v>
      </c>
      <c r="Q84">
        <f t="shared" si="7"/>
        <v>966</v>
      </c>
      <c r="R84">
        <f t="shared" si="8"/>
        <v>468</v>
      </c>
      <c r="S84">
        <f t="shared" si="9"/>
        <v>51.552795031055901</v>
      </c>
      <c r="T84">
        <f t="shared" si="10"/>
        <v>1539</v>
      </c>
      <c r="U84">
        <f t="shared" si="11"/>
        <v>69.590643274853804</v>
      </c>
    </row>
    <row r="85" spans="1:21" x14ac:dyDescent="0.55000000000000004">
      <c r="A85" t="s">
        <v>151</v>
      </c>
      <c r="B85">
        <v>153</v>
      </c>
      <c r="C85">
        <v>257</v>
      </c>
      <c r="D85">
        <v>218</v>
      </c>
      <c r="E85">
        <f t="shared" si="6"/>
        <v>-42.483660130718953</v>
      </c>
      <c r="F85">
        <v>0.84824902723735396</v>
      </c>
      <c r="G85" t="s">
        <v>151</v>
      </c>
      <c r="H85">
        <v>160</v>
      </c>
      <c r="I85">
        <v>257</v>
      </c>
      <c r="J85">
        <v>161</v>
      </c>
      <c r="K85">
        <v>0.62645914396887104</v>
      </c>
      <c r="L85" t="s">
        <v>151</v>
      </c>
      <c r="M85">
        <v>164</v>
      </c>
      <c r="N85">
        <v>257</v>
      </c>
      <c r="O85">
        <v>114</v>
      </c>
      <c r="P85">
        <v>0.44357976653696402</v>
      </c>
      <c r="Q85">
        <f t="shared" si="7"/>
        <v>477</v>
      </c>
      <c r="R85">
        <f t="shared" si="8"/>
        <v>493</v>
      </c>
      <c r="S85">
        <f t="shared" si="9"/>
        <v>-3.3542976939203357</v>
      </c>
      <c r="T85">
        <f t="shared" si="10"/>
        <v>771</v>
      </c>
      <c r="U85">
        <f t="shared" si="11"/>
        <v>36.057068741893644</v>
      </c>
    </row>
    <row r="86" spans="1:21" x14ac:dyDescent="0.55000000000000004">
      <c r="A86" t="s">
        <v>152</v>
      </c>
      <c r="B86">
        <v>427</v>
      </c>
      <c r="C86">
        <v>1025</v>
      </c>
      <c r="D86">
        <v>529</v>
      </c>
      <c r="E86">
        <f t="shared" si="6"/>
        <v>-23.887587822014051</v>
      </c>
      <c r="F86">
        <v>0.51609756097560899</v>
      </c>
      <c r="G86" t="s">
        <v>152</v>
      </c>
      <c r="H86">
        <v>434</v>
      </c>
      <c r="I86">
        <v>1025</v>
      </c>
      <c r="J86">
        <v>271</v>
      </c>
      <c r="K86">
        <v>0.26439024390243898</v>
      </c>
      <c r="Q86">
        <f t="shared" si="7"/>
        <v>861</v>
      </c>
      <c r="R86">
        <f t="shared" si="8"/>
        <v>800</v>
      </c>
      <c r="S86">
        <f t="shared" si="9"/>
        <v>7.0847851335656218</v>
      </c>
      <c r="T86">
        <f t="shared" si="10"/>
        <v>2050</v>
      </c>
      <c r="U86">
        <f t="shared" si="11"/>
        <v>60.975609756097562</v>
      </c>
    </row>
    <row r="87" spans="1:21" x14ac:dyDescent="0.55000000000000004">
      <c r="D87" t="s">
        <v>716</v>
      </c>
      <c r="E87">
        <f>AVERAGE(E2:E86)</f>
        <v>-66.872614640957394</v>
      </c>
      <c r="I87" t="s">
        <v>716</v>
      </c>
      <c r="J87">
        <f>AVERAGE(J2:J86)</f>
        <v>402.64705882352939</v>
      </c>
      <c r="R87" t="s">
        <v>716</v>
      </c>
      <c r="S87">
        <f>AVERAGE(S2:S86)</f>
        <v>-31.290736485380368</v>
      </c>
      <c r="T87" t="s">
        <v>716</v>
      </c>
      <c r="U87">
        <f>AVERAGE(U2:U86)</f>
        <v>41.577392240539467</v>
      </c>
    </row>
    <row r="88" spans="1:21" x14ac:dyDescent="0.55000000000000004">
      <c r="D88" t="s">
        <v>714</v>
      </c>
      <c r="E88">
        <f>MIN(E3:E87)</f>
        <v>-195.29411764705881</v>
      </c>
      <c r="I88" t="s">
        <v>714</v>
      </c>
      <c r="J88">
        <f>MIN(J3:J87)</f>
        <v>57</v>
      </c>
      <c r="R88" t="s">
        <v>714</v>
      </c>
      <c r="S88">
        <f>MIN(S3:S87)</f>
        <v>-171.08350586611456</v>
      </c>
      <c r="T88" t="s">
        <v>714</v>
      </c>
      <c r="U88">
        <f>MIN(U3:U87)</f>
        <v>1.9512195121951219</v>
      </c>
    </row>
    <row r="89" spans="1:21" x14ac:dyDescent="0.55000000000000004">
      <c r="D89" t="s">
        <v>715</v>
      </c>
      <c r="E89">
        <f>MAX(E4:E88)</f>
        <v>80.73800738007381</v>
      </c>
      <c r="I89" t="s">
        <v>715</v>
      </c>
      <c r="J89">
        <f>MAX(J4:J88)</f>
        <v>1942</v>
      </c>
      <c r="R89" t="s">
        <v>715</v>
      </c>
      <c r="S89">
        <f>MAX(S4:S88)</f>
        <v>86.272341993735026</v>
      </c>
      <c r="T89" t="s">
        <v>715</v>
      </c>
      <c r="U89">
        <f>MAX(U4:U88)</f>
        <v>93.568464730290458</v>
      </c>
    </row>
    <row r="90" spans="1:21" x14ac:dyDescent="0.55000000000000004">
      <c r="D90" t="s">
        <v>717</v>
      </c>
      <c r="E90">
        <f>MEDIAN(E2:E86)</f>
        <v>-58.333333333333336</v>
      </c>
      <c r="I90" t="s">
        <v>717</v>
      </c>
      <c r="J90">
        <f>MEDIAN(J2:J86)</f>
        <v>233</v>
      </c>
      <c r="R90" t="s">
        <v>717</v>
      </c>
      <c r="S90">
        <f>MEDIAN(S2:S86)</f>
        <v>-33.876221498371336</v>
      </c>
      <c r="T90" t="s">
        <v>717</v>
      </c>
      <c r="U90">
        <f>MEDIAN(U2:U86)</f>
        <v>41.504539559014269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7C24-F83A-4BF9-A2E1-758FA6731375}">
  <dimension ref="A1:D86"/>
  <sheetViews>
    <sheetView workbookViewId="0">
      <selection activeCell="E7" sqref="E7"/>
    </sheetView>
  </sheetViews>
  <sheetFormatPr defaultRowHeight="14.4" x14ac:dyDescent="0.55000000000000004"/>
  <cols>
    <col min="1" max="1" width="24.7890625" customWidth="1"/>
    <col min="2" max="2" width="10.89453125" customWidth="1"/>
    <col min="3" max="3" width="11.3671875" customWidth="1"/>
  </cols>
  <sheetData>
    <row r="1" spans="1:4" x14ac:dyDescent="0.55000000000000004">
      <c r="A1" t="s">
        <v>1</v>
      </c>
      <c r="B1" t="s">
        <v>2</v>
      </c>
      <c r="C1" t="s">
        <v>3</v>
      </c>
      <c r="D1" t="s">
        <v>4</v>
      </c>
    </row>
    <row r="2" spans="1:4" x14ac:dyDescent="0.55000000000000004">
      <c r="A2" t="s">
        <v>0</v>
      </c>
      <c r="B2">
        <v>513</v>
      </c>
      <c r="C2">
        <v>303</v>
      </c>
    </row>
    <row r="3" spans="1:4" x14ac:dyDescent="0.55000000000000004">
      <c r="A3" t="s">
        <v>5</v>
      </c>
      <c r="B3">
        <v>513</v>
      </c>
      <c r="C3">
        <v>370</v>
      </c>
    </row>
    <row r="4" spans="1:4" x14ac:dyDescent="0.55000000000000004">
      <c r="A4" t="s">
        <v>70</v>
      </c>
      <c r="B4">
        <v>513</v>
      </c>
      <c r="C4">
        <v>378</v>
      </c>
    </row>
    <row r="5" spans="1:4" x14ac:dyDescent="0.55000000000000004">
      <c r="A5" t="s">
        <v>71</v>
      </c>
      <c r="B5">
        <v>1025</v>
      </c>
      <c r="C5">
        <v>501</v>
      </c>
    </row>
    <row r="6" spans="1:4" x14ac:dyDescent="0.55000000000000004">
      <c r="A6" t="s">
        <v>72</v>
      </c>
      <c r="B6">
        <v>1025</v>
      </c>
      <c r="C6">
        <v>769</v>
      </c>
    </row>
    <row r="7" spans="1:4" x14ac:dyDescent="0.55000000000000004">
      <c r="A7" t="s">
        <v>73</v>
      </c>
      <c r="B7">
        <v>1025</v>
      </c>
      <c r="C7">
        <v>598</v>
      </c>
    </row>
    <row r="8" spans="1:4" x14ac:dyDescent="0.55000000000000004">
      <c r="A8" t="s">
        <v>74</v>
      </c>
      <c r="B8">
        <v>257</v>
      </c>
      <c r="C8">
        <v>251</v>
      </c>
    </row>
    <row r="9" spans="1:4" x14ac:dyDescent="0.55000000000000004">
      <c r="A9" t="s">
        <v>75</v>
      </c>
      <c r="B9">
        <v>1025</v>
      </c>
      <c r="C9">
        <v>424</v>
      </c>
    </row>
    <row r="10" spans="1:4" x14ac:dyDescent="0.55000000000000004">
      <c r="A10" t="s">
        <v>76</v>
      </c>
      <c r="B10">
        <v>513</v>
      </c>
      <c r="C10">
        <v>482</v>
      </c>
    </row>
    <row r="11" spans="1:4" x14ac:dyDescent="0.55000000000000004">
      <c r="A11" t="s">
        <v>77</v>
      </c>
      <c r="B11">
        <v>4097</v>
      </c>
      <c r="C11">
        <v>648</v>
      </c>
    </row>
    <row r="12" spans="1:4" x14ac:dyDescent="0.55000000000000004">
      <c r="A12" t="s">
        <v>78</v>
      </c>
      <c r="B12">
        <v>513</v>
      </c>
      <c r="C12">
        <v>376</v>
      </c>
    </row>
    <row r="13" spans="1:4" x14ac:dyDescent="0.55000000000000004">
      <c r="A13" t="s">
        <v>79</v>
      </c>
      <c r="B13">
        <v>2049</v>
      </c>
      <c r="C13">
        <v>1938</v>
      </c>
    </row>
    <row r="14" spans="1:4" x14ac:dyDescent="0.55000000000000004">
      <c r="A14" t="s">
        <v>80</v>
      </c>
      <c r="B14">
        <v>513</v>
      </c>
      <c r="C14">
        <v>470</v>
      </c>
    </row>
    <row r="15" spans="1:4" x14ac:dyDescent="0.55000000000000004">
      <c r="A15" t="s">
        <v>81</v>
      </c>
    </row>
    <row r="16" spans="1:4" x14ac:dyDescent="0.55000000000000004">
      <c r="A16" t="s">
        <v>82</v>
      </c>
    </row>
    <row r="17" spans="1:1" x14ac:dyDescent="0.55000000000000004">
      <c r="A17" t="s">
        <v>83</v>
      </c>
    </row>
    <row r="18" spans="1:1" x14ac:dyDescent="0.55000000000000004">
      <c r="A18" t="s">
        <v>84</v>
      </c>
    </row>
    <row r="19" spans="1:1" x14ac:dyDescent="0.55000000000000004">
      <c r="A19" t="s">
        <v>85</v>
      </c>
    </row>
    <row r="20" spans="1:1" x14ac:dyDescent="0.55000000000000004">
      <c r="A20" t="s">
        <v>86</v>
      </c>
    </row>
    <row r="21" spans="1:1" x14ac:dyDescent="0.55000000000000004">
      <c r="A21" t="s">
        <v>87</v>
      </c>
    </row>
    <row r="22" spans="1:1" x14ac:dyDescent="0.55000000000000004">
      <c r="A22" t="s">
        <v>88</v>
      </c>
    </row>
    <row r="23" spans="1:1" x14ac:dyDescent="0.55000000000000004">
      <c r="A23" t="s">
        <v>89</v>
      </c>
    </row>
    <row r="24" spans="1:1" x14ac:dyDescent="0.55000000000000004">
      <c r="A24" t="s">
        <v>90</v>
      </c>
    </row>
    <row r="25" spans="1:1" x14ac:dyDescent="0.55000000000000004">
      <c r="A25" t="s">
        <v>91</v>
      </c>
    </row>
    <row r="26" spans="1:1" x14ac:dyDescent="0.55000000000000004">
      <c r="A26" t="s">
        <v>92</v>
      </c>
    </row>
    <row r="27" spans="1:1" x14ac:dyDescent="0.55000000000000004">
      <c r="A27" t="s">
        <v>93</v>
      </c>
    </row>
    <row r="28" spans="1:1" x14ac:dyDescent="0.55000000000000004">
      <c r="A28" t="s">
        <v>94</v>
      </c>
    </row>
    <row r="29" spans="1:1" x14ac:dyDescent="0.55000000000000004">
      <c r="A29" t="s">
        <v>95</v>
      </c>
    </row>
    <row r="30" spans="1:1" x14ac:dyDescent="0.55000000000000004">
      <c r="A30" t="s">
        <v>96</v>
      </c>
    </row>
    <row r="31" spans="1:1" x14ac:dyDescent="0.55000000000000004">
      <c r="A31" t="s">
        <v>97</v>
      </c>
    </row>
    <row r="32" spans="1:1" x14ac:dyDescent="0.55000000000000004">
      <c r="A32" t="s">
        <v>98</v>
      </c>
    </row>
    <row r="33" spans="1:1" x14ac:dyDescent="0.55000000000000004">
      <c r="A33" t="s">
        <v>99</v>
      </c>
    </row>
    <row r="34" spans="1:1" x14ac:dyDescent="0.55000000000000004">
      <c r="A34" t="s">
        <v>100</v>
      </c>
    </row>
    <row r="35" spans="1:1" x14ac:dyDescent="0.55000000000000004">
      <c r="A35" t="s">
        <v>101</v>
      </c>
    </row>
    <row r="36" spans="1:1" x14ac:dyDescent="0.55000000000000004">
      <c r="A36" t="s">
        <v>102</v>
      </c>
    </row>
    <row r="37" spans="1:1" x14ac:dyDescent="0.55000000000000004">
      <c r="A37" t="s">
        <v>103</v>
      </c>
    </row>
    <row r="38" spans="1:1" x14ac:dyDescent="0.55000000000000004">
      <c r="A38" t="s">
        <v>104</v>
      </c>
    </row>
    <row r="39" spans="1:1" x14ac:dyDescent="0.55000000000000004">
      <c r="A39" t="s">
        <v>105</v>
      </c>
    </row>
    <row r="40" spans="1:1" x14ac:dyDescent="0.55000000000000004">
      <c r="A40" t="s">
        <v>106</v>
      </c>
    </row>
    <row r="41" spans="1:1" x14ac:dyDescent="0.55000000000000004">
      <c r="A41" t="s">
        <v>107</v>
      </c>
    </row>
    <row r="42" spans="1:1" x14ac:dyDescent="0.55000000000000004">
      <c r="A42" t="s">
        <v>108</v>
      </c>
    </row>
    <row r="43" spans="1:1" x14ac:dyDescent="0.55000000000000004">
      <c r="A43" t="s">
        <v>109</v>
      </c>
    </row>
    <row r="44" spans="1:1" x14ac:dyDescent="0.55000000000000004">
      <c r="A44" t="s">
        <v>110</v>
      </c>
    </row>
    <row r="45" spans="1:1" x14ac:dyDescent="0.55000000000000004">
      <c r="A45" t="s">
        <v>111</v>
      </c>
    </row>
    <row r="46" spans="1:1" x14ac:dyDescent="0.55000000000000004">
      <c r="A46" t="s">
        <v>112</v>
      </c>
    </row>
    <row r="47" spans="1:1" x14ac:dyDescent="0.55000000000000004">
      <c r="A47" t="s">
        <v>113</v>
      </c>
    </row>
    <row r="48" spans="1:1" x14ac:dyDescent="0.55000000000000004">
      <c r="A48" t="s">
        <v>114</v>
      </c>
    </row>
    <row r="49" spans="1:1" x14ac:dyDescent="0.55000000000000004">
      <c r="A49" t="s">
        <v>115</v>
      </c>
    </row>
    <row r="50" spans="1:1" x14ac:dyDescent="0.55000000000000004">
      <c r="A50" t="s">
        <v>116</v>
      </c>
    </row>
    <row r="51" spans="1:1" x14ac:dyDescent="0.55000000000000004">
      <c r="A51" t="s">
        <v>117</v>
      </c>
    </row>
    <row r="52" spans="1:1" x14ac:dyDescent="0.55000000000000004">
      <c r="A52" t="s">
        <v>118</v>
      </c>
    </row>
    <row r="53" spans="1:1" x14ac:dyDescent="0.55000000000000004">
      <c r="A53" t="s">
        <v>119</v>
      </c>
    </row>
    <row r="54" spans="1:1" x14ac:dyDescent="0.55000000000000004">
      <c r="A54" t="s">
        <v>120</v>
      </c>
    </row>
    <row r="55" spans="1:1" x14ac:dyDescent="0.55000000000000004">
      <c r="A55" t="s">
        <v>121</v>
      </c>
    </row>
    <row r="56" spans="1:1" x14ac:dyDescent="0.55000000000000004">
      <c r="A56" t="s">
        <v>122</v>
      </c>
    </row>
    <row r="57" spans="1:1" x14ac:dyDescent="0.55000000000000004">
      <c r="A57" t="s">
        <v>123</v>
      </c>
    </row>
    <row r="58" spans="1:1" x14ac:dyDescent="0.55000000000000004">
      <c r="A58" t="s">
        <v>124</v>
      </c>
    </row>
    <row r="59" spans="1:1" x14ac:dyDescent="0.55000000000000004">
      <c r="A59" t="s">
        <v>125</v>
      </c>
    </row>
    <row r="60" spans="1:1" x14ac:dyDescent="0.55000000000000004">
      <c r="A60" t="s">
        <v>126</v>
      </c>
    </row>
    <row r="61" spans="1:1" x14ac:dyDescent="0.55000000000000004">
      <c r="A61" t="s">
        <v>127</v>
      </c>
    </row>
    <row r="62" spans="1:1" x14ac:dyDescent="0.55000000000000004">
      <c r="A62" t="s">
        <v>128</v>
      </c>
    </row>
    <row r="63" spans="1:1" x14ac:dyDescent="0.55000000000000004">
      <c r="A63" t="s">
        <v>129</v>
      </c>
    </row>
    <row r="64" spans="1:1" x14ac:dyDescent="0.55000000000000004">
      <c r="A64" t="s">
        <v>130</v>
      </c>
    </row>
    <row r="65" spans="1:1" x14ac:dyDescent="0.55000000000000004">
      <c r="A65" t="s">
        <v>131</v>
      </c>
    </row>
    <row r="66" spans="1:1" x14ac:dyDescent="0.55000000000000004">
      <c r="A66" t="s">
        <v>132</v>
      </c>
    </row>
    <row r="67" spans="1:1" x14ac:dyDescent="0.55000000000000004">
      <c r="A67" t="s">
        <v>133</v>
      </c>
    </row>
    <row r="68" spans="1:1" x14ac:dyDescent="0.55000000000000004">
      <c r="A68" t="s">
        <v>134</v>
      </c>
    </row>
    <row r="69" spans="1:1" x14ac:dyDescent="0.55000000000000004">
      <c r="A69" t="s">
        <v>135</v>
      </c>
    </row>
    <row r="70" spans="1:1" x14ac:dyDescent="0.55000000000000004">
      <c r="A70" t="s">
        <v>136</v>
      </c>
    </row>
    <row r="71" spans="1:1" x14ac:dyDescent="0.55000000000000004">
      <c r="A71" t="s">
        <v>137</v>
      </c>
    </row>
    <row r="72" spans="1:1" x14ac:dyDescent="0.55000000000000004">
      <c r="A72" t="s">
        <v>138</v>
      </c>
    </row>
    <row r="73" spans="1:1" x14ac:dyDescent="0.55000000000000004">
      <c r="A73" t="s">
        <v>139</v>
      </c>
    </row>
    <row r="74" spans="1:1" x14ac:dyDescent="0.55000000000000004">
      <c r="A74" t="s">
        <v>140</v>
      </c>
    </row>
    <row r="75" spans="1:1" x14ac:dyDescent="0.55000000000000004">
      <c r="A75" t="s">
        <v>141</v>
      </c>
    </row>
    <row r="76" spans="1:1" x14ac:dyDescent="0.55000000000000004">
      <c r="A76" t="s">
        <v>142</v>
      </c>
    </row>
    <row r="77" spans="1:1" x14ac:dyDescent="0.55000000000000004">
      <c r="A77" t="s">
        <v>143</v>
      </c>
    </row>
    <row r="78" spans="1:1" x14ac:dyDescent="0.55000000000000004">
      <c r="A78" t="s">
        <v>144</v>
      </c>
    </row>
    <row r="79" spans="1:1" x14ac:dyDescent="0.55000000000000004">
      <c r="A79" t="s">
        <v>145</v>
      </c>
    </row>
    <row r="80" spans="1:1" x14ac:dyDescent="0.55000000000000004">
      <c r="A80" t="s">
        <v>146</v>
      </c>
    </row>
    <row r="81" spans="1:1" x14ac:dyDescent="0.55000000000000004">
      <c r="A81" t="s">
        <v>147</v>
      </c>
    </row>
    <row r="82" spans="1:1" x14ac:dyDescent="0.55000000000000004">
      <c r="A82" t="s">
        <v>148</v>
      </c>
    </row>
    <row r="83" spans="1:1" x14ac:dyDescent="0.55000000000000004">
      <c r="A83" t="s">
        <v>149</v>
      </c>
    </row>
    <row r="84" spans="1:1" x14ac:dyDescent="0.55000000000000004">
      <c r="A84" t="s">
        <v>150</v>
      </c>
    </row>
    <row r="85" spans="1:1" x14ac:dyDescent="0.55000000000000004">
      <c r="A85" t="s">
        <v>151</v>
      </c>
    </row>
    <row r="86" spans="1:1" x14ac:dyDescent="0.55000000000000004">
      <c r="A86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49CB-CCC2-44E3-96F4-7468FC87355D}">
  <dimension ref="A1:D254"/>
  <sheetViews>
    <sheetView workbookViewId="0">
      <selection activeCell="F7" sqref="F7"/>
    </sheetView>
  </sheetViews>
  <sheetFormatPr defaultRowHeight="14.4" x14ac:dyDescent="0.55000000000000004"/>
  <sheetData>
    <row r="1" spans="1:4" x14ac:dyDescent="0.55000000000000004">
      <c r="A1" s="1" t="s">
        <v>0</v>
      </c>
      <c r="B1">
        <v>513</v>
      </c>
      <c r="C1">
        <v>289</v>
      </c>
      <c r="D1">
        <v>0.56335282651072105</v>
      </c>
    </row>
    <row r="2" spans="1:4" x14ac:dyDescent="0.55000000000000004">
      <c r="A2" t="s">
        <v>0</v>
      </c>
      <c r="B2">
        <v>513</v>
      </c>
      <c r="C2">
        <v>140</v>
      </c>
      <c r="D2">
        <v>0.27290448343079898</v>
      </c>
    </row>
    <row r="3" spans="1:4" x14ac:dyDescent="0.55000000000000004">
      <c r="A3" t="s">
        <v>0</v>
      </c>
      <c r="B3">
        <v>513</v>
      </c>
      <c r="C3">
        <v>91</v>
      </c>
      <c r="D3">
        <v>0.17738791423001901</v>
      </c>
    </row>
    <row r="4" spans="1:4" x14ac:dyDescent="0.55000000000000004">
      <c r="A4" t="s">
        <v>5</v>
      </c>
      <c r="B4">
        <v>513</v>
      </c>
      <c r="C4">
        <v>364</v>
      </c>
      <c r="D4">
        <v>0.70955165692007705</v>
      </c>
    </row>
    <row r="5" spans="1:4" x14ac:dyDescent="0.55000000000000004">
      <c r="A5" t="s">
        <v>5</v>
      </c>
      <c r="B5">
        <v>513</v>
      </c>
      <c r="C5">
        <v>234</v>
      </c>
      <c r="D5">
        <v>0.45614035087719201</v>
      </c>
    </row>
    <row r="6" spans="1:4" x14ac:dyDescent="0.55000000000000004">
      <c r="A6" t="s">
        <v>5</v>
      </c>
      <c r="B6">
        <v>513</v>
      </c>
      <c r="C6">
        <v>168</v>
      </c>
      <c r="D6">
        <v>0.32748538011695899</v>
      </c>
    </row>
    <row r="7" spans="1:4" x14ac:dyDescent="0.55000000000000004">
      <c r="A7" t="s">
        <v>70</v>
      </c>
      <c r="B7">
        <v>513</v>
      </c>
      <c r="C7">
        <v>360</v>
      </c>
      <c r="D7">
        <v>0.70175438596491202</v>
      </c>
    </row>
    <row r="8" spans="1:4" x14ac:dyDescent="0.55000000000000004">
      <c r="A8" t="s">
        <v>70</v>
      </c>
      <c r="B8">
        <v>513</v>
      </c>
      <c r="C8">
        <v>222</v>
      </c>
      <c r="D8">
        <v>0.43274853801169499</v>
      </c>
    </row>
    <row r="9" spans="1:4" x14ac:dyDescent="0.55000000000000004">
      <c r="A9" t="s">
        <v>70</v>
      </c>
      <c r="B9">
        <v>513</v>
      </c>
      <c r="C9">
        <v>153</v>
      </c>
      <c r="D9">
        <v>0.29824561403508698</v>
      </c>
    </row>
    <row r="10" spans="1:4" x14ac:dyDescent="0.55000000000000004">
      <c r="A10" t="s">
        <v>71</v>
      </c>
      <c r="B10">
        <v>1025</v>
      </c>
      <c r="C10">
        <v>476</v>
      </c>
      <c r="D10">
        <v>0.46439024390243899</v>
      </c>
    </row>
    <row r="11" spans="1:4" x14ac:dyDescent="0.55000000000000004">
      <c r="A11" t="s">
        <v>71</v>
      </c>
      <c r="B11">
        <v>1025</v>
      </c>
      <c r="C11">
        <v>207</v>
      </c>
      <c r="D11">
        <v>0.201951219512195</v>
      </c>
    </row>
    <row r="12" spans="1:4" x14ac:dyDescent="0.55000000000000004">
      <c r="A12" t="s">
        <v>71</v>
      </c>
      <c r="B12">
        <v>1025</v>
      </c>
      <c r="C12">
        <v>122</v>
      </c>
      <c r="D12">
        <v>0.119024390243902</v>
      </c>
    </row>
    <row r="13" spans="1:4" x14ac:dyDescent="0.55000000000000004">
      <c r="A13" t="s">
        <v>72</v>
      </c>
      <c r="B13">
        <v>1025</v>
      </c>
      <c r="C13">
        <v>736</v>
      </c>
      <c r="D13">
        <v>0.71804878048780396</v>
      </c>
    </row>
    <row r="14" spans="1:4" x14ac:dyDescent="0.55000000000000004">
      <c r="A14" t="s">
        <v>72</v>
      </c>
      <c r="B14">
        <v>1025</v>
      </c>
      <c r="C14">
        <v>464</v>
      </c>
      <c r="D14">
        <v>0.45268292682926797</v>
      </c>
    </row>
    <row r="15" spans="1:4" x14ac:dyDescent="0.55000000000000004">
      <c r="A15" t="s">
        <v>72</v>
      </c>
      <c r="B15">
        <v>1025</v>
      </c>
      <c r="C15">
        <v>331</v>
      </c>
      <c r="D15">
        <v>0.32292682926829203</v>
      </c>
    </row>
    <row r="16" spans="1:4" x14ac:dyDescent="0.55000000000000004">
      <c r="A16" t="s">
        <v>73</v>
      </c>
      <c r="B16">
        <v>1025</v>
      </c>
      <c r="C16">
        <v>543</v>
      </c>
      <c r="D16">
        <v>0.52975609756097497</v>
      </c>
    </row>
    <row r="17" spans="1:4" x14ac:dyDescent="0.55000000000000004">
      <c r="A17" t="s">
        <v>73</v>
      </c>
      <c r="B17">
        <v>1025</v>
      </c>
      <c r="C17">
        <v>233</v>
      </c>
      <c r="D17">
        <v>0.22731707317073099</v>
      </c>
    </row>
    <row r="18" spans="1:4" x14ac:dyDescent="0.55000000000000004">
      <c r="A18" t="s">
        <v>73</v>
      </c>
      <c r="B18">
        <v>1025</v>
      </c>
      <c r="C18">
        <v>134</v>
      </c>
      <c r="D18">
        <v>0.13073170731707301</v>
      </c>
    </row>
    <row r="19" spans="1:4" x14ac:dyDescent="0.55000000000000004">
      <c r="A19" t="s">
        <v>74</v>
      </c>
      <c r="B19">
        <v>257</v>
      </c>
      <c r="C19">
        <v>251</v>
      </c>
      <c r="D19">
        <v>0.976653696498054</v>
      </c>
    </row>
    <row r="20" spans="1:4" x14ac:dyDescent="0.55000000000000004">
      <c r="A20" t="s">
        <v>74</v>
      </c>
      <c r="B20">
        <v>257</v>
      </c>
      <c r="C20">
        <v>243</v>
      </c>
      <c r="D20">
        <v>0.94552529182879297</v>
      </c>
    </row>
    <row r="21" spans="1:4" x14ac:dyDescent="0.55000000000000004">
      <c r="A21" t="s">
        <v>74</v>
      </c>
      <c r="B21">
        <v>257</v>
      </c>
      <c r="C21">
        <v>232</v>
      </c>
      <c r="D21">
        <v>0.90272373540855999</v>
      </c>
    </row>
    <row r="22" spans="1:4" x14ac:dyDescent="0.55000000000000004">
      <c r="A22" t="s">
        <v>74</v>
      </c>
      <c r="B22">
        <v>257</v>
      </c>
      <c r="C22">
        <v>248</v>
      </c>
      <c r="D22">
        <v>0.96498054474708095</v>
      </c>
    </row>
    <row r="23" spans="1:4" x14ac:dyDescent="0.55000000000000004">
      <c r="A23" t="s">
        <v>74</v>
      </c>
      <c r="B23">
        <v>257</v>
      </c>
      <c r="C23">
        <v>237</v>
      </c>
      <c r="D23">
        <v>0.92217898832684797</v>
      </c>
    </row>
    <row r="24" spans="1:4" x14ac:dyDescent="0.55000000000000004">
      <c r="A24" t="s">
        <v>74</v>
      </c>
      <c r="B24">
        <v>257</v>
      </c>
      <c r="C24">
        <v>219</v>
      </c>
      <c r="D24">
        <v>0.85214007782101098</v>
      </c>
    </row>
    <row r="25" spans="1:4" x14ac:dyDescent="0.55000000000000004">
      <c r="A25" t="s">
        <v>75</v>
      </c>
      <c r="B25">
        <v>1025</v>
      </c>
      <c r="C25">
        <v>504</v>
      </c>
      <c r="D25">
        <v>0.49170731707317</v>
      </c>
    </row>
    <row r="26" spans="1:4" x14ac:dyDescent="0.55000000000000004">
      <c r="A26" t="s">
        <v>75</v>
      </c>
      <c r="B26">
        <v>1025</v>
      </c>
      <c r="C26">
        <v>238</v>
      </c>
      <c r="D26">
        <v>0.232195121951219</v>
      </c>
    </row>
    <row r="27" spans="1:4" x14ac:dyDescent="0.55000000000000004">
      <c r="A27" t="s">
        <v>76</v>
      </c>
      <c r="B27">
        <v>513</v>
      </c>
      <c r="C27">
        <v>479</v>
      </c>
      <c r="D27">
        <v>0.93372319688109096</v>
      </c>
    </row>
    <row r="28" spans="1:4" x14ac:dyDescent="0.55000000000000004">
      <c r="A28" t="s">
        <v>76</v>
      </c>
      <c r="B28">
        <v>513</v>
      </c>
      <c r="C28">
        <v>435</v>
      </c>
      <c r="D28">
        <v>0.84795321637426901</v>
      </c>
    </row>
    <row r="29" spans="1:4" x14ac:dyDescent="0.55000000000000004">
      <c r="A29" t="s">
        <v>76</v>
      </c>
      <c r="B29">
        <v>513</v>
      </c>
      <c r="C29">
        <v>394</v>
      </c>
      <c r="D29">
        <v>0.76803118908381995</v>
      </c>
    </row>
    <row r="30" spans="1:4" x14ac:dyDescent="0.55000000000000004">
      <c r="A30" t="s">
        <v>77</v>
      </c>
      <c r="B30">
        <v>4097</v>
      </c>
      <c r="C30">
        <v>553</v>
      </c>
      <c r="D30">
        <v>0.13497681230168401</v>
      </c>
    </row>
    <row r="31" spans="1:4" x14ac:dyDescent="0.55000000000000004">
      <c r="A31" t="s">
        <v>77</v>
      </c>
      <c r="B31">
        <v>4097</v>
      </c>
      <c r="C31">
        <v>292</v>
      </c>
      <c r="D31">
        <v>7.1271662191847607E-2</v>
      </c>
    </row>
    <row r="32" spans="1:4" x14ac:dyDescent="0.55000000000000004">
      <c r="A32" t="s">
        <v>78</v>
      </c>
      <c r="B32">
        <v>513</v>
      </c>
      <c r="C32">
        <v>380</v>
      </c>
      <c r="D32">
        <v>0.74074074074074003</v>
      </c>
    </row>
    <row r="33" spans="1:4" x14ac:dyDescent="0.55000000000000004">
      <c r="A33" t="s">
        <v>78</v>
      </c>
      <c r="B33">
        <v>513</v>
      </c>
      <c r="C33">
        <v>251</v>
      </c>
      <c r="D33">
        <v>0.48927875243664698</v>
      </c>
    </row>
    <row r="34" spans="1:4" x14ac:dyDescent="0.55000000000000004">
      <c r="A34" t="s">
        <v>78</v>
      </c>
      <c r="B34">
        <v>513</v>
      </c>
      <c r="C34">
        <v>170</v>
      </c>
      <c r="D34">
        <v>0.331384015594541</v>
      </c>
    </row>
    <row r="35" spans="1:4" x14ac:dyDescent="0.55000000000000004">
      <c r="A35" t="s">
        <v>79</v>
      </c>
      <c r="B35">
        <v>2049</v>
      </c>
      <c r="C35">
        <v>1665</v>
      </c>
      <c r="D35">
        <v>0.81259150805270797</v>
      </c>
    </row>
    <row r="36" spans="1:4" x14ac:dyDescent="0.55000000000000004">
      <c r="A36" t="s">
        <v>79</v>
      </c>
      <c r="B36">
        <v>2049</v>
      </c>
      <c r="C36">
        <v>1520</v>
      </c>
      <c r="D36">
        <v>0.74182528062469499</v>
      </c>
    </row>
    <row r="37" spans="1:4" x14ac:dyDescent="0.55000000000000004">
      <c r="A37" t="s">
        <v>80</v>
      </c>
      <c r="B37">
        <v>513</v>
      </c>
      <c r="C37">
        <v>482</v>
      </c>
      <c r="D37">
        <v>0.93957115009746495</v>
      </c>
    </row>
    <row r="38" spans="1:4" x14ac:dyDescent="0.55000000000000004">
      <c r="A38" t="s">
        <v>80</v>
      </c>
      <c r="B38">
        <v>513</v>
      </c>
      <c r="C38">
        <v>432</v>
      </c>
      <c r="D38">
        <v>0.84210526315789402</v>
      </c>
    </row>
    <row r="39" spans="1:4" x14ac:dyDescent="0.55000000000000004">
      <c r="A39" t="s">
        <v>80</v>
      </c>
      <c r="B39">
        <v>513</v>
      </c>
      <c r="C39">
        <v>389</v>
      </c>
      <c r="D39">
        <v>0.75828460038986301</v>
      </c>
    </row>
    <row r="40" spans="1:4" x14ac:dyDescent="0.55000000000000004">
      <c r="A40" t="s">
        <v>81</v>
      </c>
      <c r="B40">
        <v>513</v>
      </c>
      <c r="C40">
        <v>468</v>
      </c>
      <c r="D40">
        <v>0.91228070175438503</v>
      </c>
    </row>
    <row r="41" spans="1:4" x14ac:dyDescent="0.55000000000000004">
      <c r="A41" t="s">
        <v>81</v>
      </c>
      <c r="B41">
        <v>513</v>
      </c>
      <c r="C41">
        <v>408</v>
      </c>
      <c r="D41">
        <v>0.79532163742689999</v>
      </c>
    </row>
    <row r="42" spans="1:4" x14ac:dyDescent="0.55000000000000004">
      <c r="A42" t="s">
        <v>81</v>
      </c>
      <c r="B42">
        <v>513</v>
      </c>
      <c r="C42">
        <v>357</v>
      </c>
      <c r="D42">
        <v>0.69590643274853803</v>
      </c>
    </row>
    <row r="43" spans="1:4" x14ac:dyDescent="0.55000000000000004">
      <c r="A43" t="s">
        <v>82</v>
      </c>
      <c r="B43">
        <v>513</v>
      </c>
      <c r="C43">
        <v>460</v>
      </c>
      <c r="D43">
        <v>0.89668615984405398</v>
      </c>
    </row>
    <row r="44" spans="1:4" x14ac:dyDescent="0.55000000000000004">
      <c r="A44" t="s">
        <v>82</v>
      </c>
      <c r="B44">
        <v>513</v>
      </c>
      <c r="C44">
        <v>389</v>
      </c>
      <c r="D44">
        <v>0.75828460038986301</v>
      </c>
    </row>
    <row r="45" spans="1:4" x14ac:dyDescent="0.55000000000000004">
      <c r="A45" t="s">
        <v>82</v>
      </c>
      <c r="B45">
        <v>513</v>
      </c>
      <c r="C45">
        <v>343</v>
      </c>
      <c r="D45">
        <v>0.668615984405458</v>
      </c>
    </row>
    <row r="46" spans="1:4" x14ac:dyDescent="0.55000000000000004">
      <c r="A46" t="s">
        <v>83</v>
      </c>
      <c r="B46">
        <v>1025</v>
      </c>
      <c r="C46">
        <v>524</v>
      </c>
      <c r="D46">
        <v>0.51121951219512196</v>
      </c>
    </row>
    <row r="47" spans="1:4" x14ac:dyDescent="0.55000000000000004">
      <c r="A47" t="s">
        <v>83</v>
      </c>
      <c r="B47">
        <v>1025</v>
      </c>
      <c r="C47">
        <v>270</v>
      </c>
      <c r="D47">
        <v>0.26341463414634098</v>
      </c>
    </row>
    <row r="48" spans="1:4" x14ac:dyDescent="0.55000000000000004">
      <c r="A48" t="s">
        <v>83</v>
      </c>
      <c r="B48">
        <v>1025</v>
      </c>
      <c r="C48">
        <v>171</v>
      </c>
      <c r="D48">
        <v>0.16682926829268199</v>
      </c>
    </row>
    <row r="49" spans="1:4" x14ac:dyDescent="0.55000000000000004">
      <c r="A49" t="s">
        <v>83</v>
      </c>
      <c r="B49">
        <v>1025</v>
      </c>
      <c r="C49">
        <v>555</v>
      </c>
      <c r="D49">
        <v>0.54146341463414605</v>
      </c>
    </row>
    <row r="50" spans="1:4" x14ac:dyDescent="0.55000000000000004">
      <c r="A50" t="s">
        <v>83</v>
      </c>
      <c r="B50">
        <v>1025</v>
      </c>
      <c r="C50">
        <v>284</v>
      </c>
      <c r="D50">
        <v>0.27707317073170701</v>
      </c>
    </row>
    <row r="51" spans="1:4" x14ac:dyDescent="0.55000000000000004">
      <c r="A51" t="s">
        <v>83</v>
      </c>
      <c r="B51">
        <v>1025</v>
      </c>
      <c r="C51">
        <v>178</v>
      </c>
      <c r="D51">
        <v>0.17365853658536501</v>
      </c>
    </row>
    <row r="52" spans="1:4" x14ac:dyDescent="0.55000000000000004">
      <c r="A52" t="s">
        <v>84</v>
      </c>
      <c r="B52">
        <v>257</v>
      </c>
      <c r="C52">
        <v>221</v>
      </c>
      <c r="D52">
        <v>0.85992217898832601</v>
      </c>
    </row>
    <row r="53" spans="1:4" x14ac:dyDescent="0.55000000000000004">
      <c r="A53" t="s">
        <v>84</v>
      </c>
      <c r="B53">
        <v>257</v>
      </c>
      <c r="C53">
        <v>178</v>
      </c>
      <c r="D53">
        <v>0.69260700389105001</v>
      </c>
    </row>
    <row r="54" spans="1:4" x14ac:dyDescent="0.55000000000000004">
      <c r="A54" t="s">
        <v>84</v>
      </c>
      <c r="B54">
        <v>257</v>
      </c>
      <c r="C54">
        <v>144</v>
      </c>
      <c r="D54">
        <v>0.56031128404669195</v>
      </c>
    </row>
    <row r="55" spans="1:4" x14ac:dyDescent="0.55000000000000004">
      <c r="A55" t="s">
        <v>85</v>
      </c>
      <c r="B55">
        <v>257</v>
      </c>
      <c r="C55">
        <v>222</v>
      </c>
      <c r="D55">
        <v>0.86381322957198403</v>
      </c>
    </row>
    <row r="56" spans="1:4" x14ac:dyDescent="0.55000000000000004">
      <c r="A56" t="s">
        <v>85</v>
      </c>
      <c r="B56">
        <v>257</v>
      </c>
      <c r="C56">
        <v>176</v>
      </c>
      <c r="D56">
        <v>0.68482490272373497</v>
      </c>
    </row>
    <row r="57" spans="1:4" x14ac:dyDescent="0.55000000000000004">
      <c r="A57" t="s">
        <v>85</v>
      </c>
      <c r="B57">
        <v>257</v>
      </c>
      <c r="C57">
        <v>141</v>
      </c>
      <c r="D57">
        <v>0.54863813229571901</v>
      </c>
    </row>
    <row r="58" spans="1:4" x14ac:dyDescent="0.55000000000000004">
      <c r="A58" t="s">
        <v>86</v>
      </c>
      <c r="B58">
        <v>257</v>
      </c>
      <c r="C58">
        <v>178</v>
      </c>
      <c r="D58">
        <v>0.69260700389105001</v>
      </c>
    </row>
    <row r="59" spans="1:4" x14ac:dyDescent="0.55000000000000004">
      <c r="A59" t="s">
        <v>86</v>
      </c>
      <c r="B59">
        <v>257</v>
      </c>
      <c r="C59">
        <v>113</v>
      </c>
      <c r="D59">
        <v>0.439688715953307</v>
      </c>
    </row>
    <row r="60" spans="1:4" x14ac:dyDescent="0.55000000000000004">
      <c r="A60" t="s">
        <v>86</v>
      </c>
      <c r="B60">
        <v>257</v>
      </c>
      <c r="C60">
        <v>84</v>
      </c>
      <c r="D60">
        <v>0.32684824902723703</v>
      </c>
    </row>
    <row r="61" spans="1:4" x14ac:dyDescent="0.55000000000000004">
      <c r="A61" t="s">
        <v>87</v>
      </c>
      <c r="B61">
        <v>257</v>
      </c>
      <c r="C61">
        <v>224</v>
      </c>
      <c r="D61">
        <v>0.87159533073929896</v>
      </c>
    </row>
    <row r="62" spans="1:4" x14ac:dyDescent="0.55000000000000004">
      <c r="A62" t="s">
        <v>87</v>
      </c>
      <c r="B62">
        <v>257</v>
      </c>
      <c r="C62">
        <v>194</v>
      </c>
      <c r="D62">
        <v>0.75486381322957197</v>
      </c>
    </row>
    <row r="63" spans="1:4" x14ac:dyDescent="0.55000000000000004">
      <c r="A63" t="s">
        <v>87</v>
      </c>
      <c r="B63">
        <v>257</v>
      </c>
      <c r="C63">
        <v>168</v>
      </c>
      <c r="D63">
        <v>0.65369649805447405</v>
      </c>
    </row>
    <row r="64" spans="1:4" x14ac:dyDescent="0.55000000000000004">
      <c r="A64" t="s">
        <v>88</v>
      </c>
      <c r="B64">
        <v>257</v>
      </c>
      <c r="C64">
        <v>214</v>
      </c>
      <c r="D64">
        <v>0.832684824902723</v>
      </c>
    </row>
    <row r="65" spans="1:4" x14ac:dyDescent="0.55000000000000004">
      <c r="A65" t="s">
        <v>88</v>
      </c>
      <c r="B65">
        <v>257</v>
      </c>
      <c r="C65">
        <v>161</v>
      </c>
      <c r="D65">
        <v>0.62645914396887104</v>
      </c>
    </row>
    <row r="66" spans="1:4" x14ac:dyDescent="0.55000000000000004">
      <c r="A66" t="s">
        <v>88</v>
      </c>
      <c r="B66">
        <v>257</v>
      </c>
      <c r="C66">
        <v>124</v>
      </c>
      <c r="D66">
        <v>0.48249027237353997</v>
      </c>
    </row>
    <row r="67" spans="1:4" x14ac:dyDescent="0.55000000000000004">
      <c r="A67" t="s">
        <v>89</v>
      </c>
      <c r="B67">
        <v>257</v>
      </c>
      <c r="C67">
        <v>155</v>
      </c>
      <c r="D67">
        <v>0.60311284046692604</v>
      </c>
    </row>
    <row r="68" spans="1:4" x14ac:dyDescent="0.55000000000000004">
      <c r="A68" t="s">
        <v>89</v>
      </c>
      <c r="B68">
        <v>257</v>
      </c>
      <c r="C68">
        <v>151</v>
      </c>
      <c r="D68">
        <v>0.58754863813229496</v>
      </c>
    </row>
    <row r="69" spans="1:4" x14ac:dyDescent="0.55000000000000004">
      <c r="A69" t="s">
        <v>89</v>
      </c>
      <c r="B69">
        <v>257</v>
      </c>
      <c r="C69">
        <v>140</v>
      </c>
      <c r="D69">
        <v>0.54474708171206199</v>
      </c>
    </row>
    <row r="70" spans="1:4" x14ac:dyDescent="0.55000000000000004">
      <c r="A70" t="s">
        <v>89</v>
      </c>
      <c r="B70">
        <v>257</v>
      </c>
      <c r="C70">
        <v>171</v>
      </c>
      <c r="D70">
        <v>0.66536964980544699</v>
      </c>
    </row>
    <row r="71" spans="1:4" x14ac:dyDescent="0.55000000000000004">
      <c r="A71" t="s">
        <v>89</v>
      </c>
      <c r="B71">
        <v>257</v>
      </c>
      <c r="C71">
        <v>150</v>
      </c>
      <c r="D71">
        <v>0.58365758754863795</v>
      </c>
    </row>
    <row r="72" spans="1:4" x14ac:dyDescent="0.55000000000000004">
      <c r="A72" t="s">
        <v>89</v>
      </c>
      <c r="B72">
        <v>257</v>
      </c>
      <c r="C72">
        <v>137</v>
      </c>
      <c r="D72">
        <v>0.53307392996108904</v>
      </c>
    </row>
    <row r="73" spans="1:4" x14ac:dyDescent="0.55000000000000004">
      <c r="A73" t="s">
        <v>90</v>
      </c>
      <c r="B73">
        <v>1025</v>
      </c>
      <c r="C73">
        <v>1014</v>
      </c>
      <c r="D73">
        <v>0.98926829268292604</v>
      </c>
    </row>
    <row r="74" spans="1:4" x14ac:dyDescent="0.55000000000000004">
      <c r="A74" t="s">
        <v>90</v>
      </c>
      <c r="B74">
        <v>1025</v>
      </c>
      <c r="C74">
        <v>996</v>
      </c>
      <c r="D74">
        <v>0.97170731707317004</v>
      </c>
    </row>
    <row r="75" spans="1:4" x14ac:dyDescent="0.55000000000000004">
      <c r="A75" t="s">
        <v>91</v>
      </c>
      <c r="B75">
        <v>257</v>
      </c>
      <c r="C75">
        <v>250</v>
      </c>
      <c r="D75">
        <v>0.97276264591439598</v>
      </c>
    </row>
    <row r="76" spans="1:4" x14ac:dyDescent="0.55000000000000004">
      <c r="A76" t="s">
        <v>91</v>
      </c>
      <c r="B76">
        <v>257</v>
      </c>
      <c r="C76">
        <v>244</v>
      </c>
      <c r="D76">
        <v>0.94941634241245099</v>
      </c>
    </row>
    <row r="77" spans="1:4" x14ac:dyDescent="0.55000000000000004">
      <c r="A77" t="s">
        <v>91</v>
      </c>
      <c r="B77">
        <v>257</v>
      </c>
      <c r="C77">
        <v>236</v>
      </c>
      <c r="D77">
        <v>0.91828793774318995</v>
      </c>
    </row>
    <row r="78" spans="1:4" x14ac:dyDescent="0.55000000000000004">
      <c r="A78" t="s">
        <v>92</v>
      </c>
      <c r="B78">
        <v>1025</v>
      </c>
      <c r="C78">
        <v>519</v>
      </c>
      <c r="D78">
        <v>0.50634146341463404</v>
      </c>
    </row>
    <row r="79" spans="1:4" x14ac:dyDescent="0.55000000000000004">
      <c r="A79" t="s">
        <v>92</v>
      </c>
      <c r="B79">
        <v>1025</v>
      </c>
      <c r="C79">
        <v>258</v>
      </c>
      <c r="D79">
        <v>0.25170731707317001</v>
      </c>
    </row>
    <row r="80" spans="1:4" x14ac:dyDescent="0.55000000000000004">
      <c r="A80" t="s">
        <v>93</v>
      </c>
      <c r="B80">
        <v>257</v>
      </c>
      <c r="C80">
        <v>231</v>
      </c>
      <c r="D80">
        <v>0.89883268482490197</v>
      </c>
    </row>
    <row r="81" spans="1:4" x14ac:dyDescent="0.55000000000000004">
      <c r="A81" t="s">
        <v>93</v>
      </c>
      <c r="B81">
        <v>257</v>
      </c>
      <c r="C81">
        <v>200</v>
      </c>
      <c r="D81">
        <v>0.77821011673151697</v>
      </c>
    </row>
    <row r="82" spans="1:4" x14ac:dyDescent="0.55000000000000004">
      <c r="A82" t="s">
        <v>93</v>
      </c>
      <c r="B82">
        <v>257</v>
      </c>
      <c r="C82">
        <v>180</v>
      </c>
      <c r="D82">
        <v>0.70038910505836505</v>
      </c>
    </row>
    <row r="83" spans="1:4" x14ac:dyDescent="0.55000000000000004">
      <c r="A83" t="s">
        <v>94</v>
      </c>
      <c r="B83">
        <v>1025</v>
      </c>
      <c r="C83">
        <v>912</v>
      </c>
      <c r="D83">
        <v>0.88975609756097496</v>
      </c>
    </row>
    <row r="84" spans="1:4" x14ac:dyDescent="0.55000000000000004">
      <c r="A84" t="s">
        <v>94</v>
      </c>
      <c r="B84">
        <v>1025</v>
      </c>
      <c r="C84">
        <v>732</v>
      </c>
      <c r="D84">
        <v>0.71414634146341405</v>
      </c>
    </row>
    <row r="85" spans="1:4" x14ac:dyDescent="0.55000000000000004">
      <c r="A85" t="s">
        <v>94</v>
      </c>
      <c r="B85">
        <v>1025</v>
      </c>
      <c r="C85">
        <v>600</v>
      </c>
      <c r="D85">
        <v>0.585365853658536</v>
      </c>
    </row>
    <row r="86" spans="1:4" x14ac:dyDescent="0.55000000000000004">
      <c r="A86" t="s">
        <v>94</v>
      </c>
      <c r="B86">
        <v>1025</v>
      </c>
      <c r="C86">
        <v>867</v>
      </c>
      <c r="D86">
        <v>0.84585365853658501</v>
      </c>
    </row>
    <row r="87" spans="1:4" x14ac:dyDescent="0.55000000000000004">
      <c r="A87" t="s">
        <v>94</v>
      </c>
      <c r="B87">
        <v>1025</v>
      </c>
      <c r="C87">
        <v>682</v>
      </c>
      <c r="D87">
        <v>0.66536585365853596</v>
      </c>
    </row>
    <row r="88" spans="1:4" x14ac:dyDescent="0.55000000000000004">
      <c r="A88" t="s">
        <v>94</v>
      </c>
      <c r="B88">
        <v>1025</v>
      </c>
      <c r="C88">
        <v>542</v>
      </c>
      <c r="D88">
        <v>0.52878048780487796</v>
      </c>
    </row>
    <row r="89" spans="1:4" x14ac:dyDescent="0.55000000000000004">
      <c r="A89" t="s">
        <v>95</v>
      </c>
      <c r="B89">
        <v>257</v>
      </c>
      <c r="C89">
        <v>238</v>
      </c>
      <c r="D89">
        <v>0.92607003891050499</v>
      </c>
    </row>
    <row r="90" spans="1:4" x14ac:dyDescent="0.55000000000000004">
      <c r="A90" t="s">
        <v>95</v>
      </c>
      <c r="B90">
        <v>257</v>
      </c>
      <c r="C90">
        <v>215</v>
      </c>
      <c r="D90">
        <v>0.83657587548638102</v>
      </c>
    </row>
    <row r="91" spans="1:4" x14ac:dyDescent="0.55000000000000004">
      <c r="A91" t="s">
        <v>95</v>
      </c>
      <c r="B91">
        <v>257</v>
      </c>
      <c r="C91">
        <v>194</v>
      </c>
      <c r="D91">
        <v>0.75486381322957197</v>
      </c>
    </row>
    <row r="92" spans="1:4" x14ac:dyDescent="0.55000000000000004">
      <c r="A92" t="s">
        <v>96</v>
      </c>
      <c r="B92">
        <v>1025</v>
      </c>
      <c r="C92">
        <v>903</v>
      </c>
      <c r="D92">
        <v>0.88097560975609701</v>
      </c>
    </row>
    <row r="93" spans="1:4" x14ac:dyDescent="0.55000000000000004">
      <c r="A93" t="s">
        <v>96</v>
      </c>
      <c r="B93">
        <v>1025</v>
      </c>
      <c r="C93">
        <v>728</v>
      </c>
      <c r="D93">
        <v>0.71024390243902402</v>
      </c>
    </row>
    <row r="94" spans="1:4" x14ac:dyDescent="0.55000000000000004">
      <c r="A94" t="s">
        <v>97</v>
      </c>
      <c r="B94">
        <v>1025</v>
      </c>
      <c r="C94">
        <v>902</v>
      </c>
      <c r="D94">
        <v>0.88</v>
      </c>
    </row>
    <row r="95" spans="1:4" x14ac:dyDescent="0.55000000000000004">
      <c r="A95" t="s">
        <v>97</v>
      </c>
      <c r="B95">
        <v>1025</v>
      </c>
      <c r="C95">
        <v>741</v>
      </c>
      <c r="D95">
        <v>0.72292682926829199</v>
      </c>
    </row>
    <row r="96" spans="1:4" x14ac:dyDescent="0.55000000000000004">
      <c r="A96" t="s">
        <v>98</v>
      </c>
      <c r="B96">
        <v>257</v>
      </c>
      <c r="C96">
        <v>166</v>
      </c>
      <c r="D96">
        <v>0.64591439688715901</v>
      </c>
    </row>
    <row r="97" spans="1:4" x14ac:dyDescent="0.55000000000000004">
      <c r="A97" t="s">
        <v>98</v>
      </c>
      <c r="B97">
        <v>257</v>
      </c>
      <c r="C97">
        <v>82</v>
      </c>
      <c r="D97">
        <v>0.31906614785992199</v>
      </c>
    </row>
    <row r="98" spans="1:4" x14ac:dyDescent="0.55000000000000004">
      <c r="A98" t="s">
        <v>98</v>
      </c>
      <c r="B98">
        <v>257</v>
      </c>
      <c r="C98">
        <v>52</v>
      </c>
      <c r="D98">
        <v>0.202334630350194</v>
      </c>
    </row>
    <row r="99" spans="1:4" x14ac:dyDescent="0.55000000000000004">
      <c r="A99" t="s">
        <v>99</v>
      </c>
      <c r="B99">
        <v>1025</v>
      </c>
      <c r="C99">
        <v>684</v>
      </c>
      <c r="D99">
        <v>0.66731707317073097</v>
      </c>
    </row>
    <row r="100" spans="1:4" x14ac:dyDescent="0.55000000000000004">
      <c r="A100" t="s">
        <v>99</v>
      </c>
      <c r="B100">
        <v>1025</v>
      </c>
      <c r="C100">
        <v>395</v>
      </c>
      <c r="D100">
        <v>0.38536585365853598</v>
      </c>
    </row>
    <row r="101" spans="1:4" x14ac:dyDescent="0.55000000000000004">
      <c r="A101" t="s">
        <v>100</v>
      </c>
      <c r="B101">
        <v>4097</v>
      </c>
      <c r="C101">
        <v>522</v>
      </c>
      <c r="D101">
        <v>0.12741030021967201</v>
      </c>
    </row>
    <row r="102" spans="1:4" x14ac:dyDescent="0.55000000000000004">
      <c r="A102" t="s">
        <v>100</v>
      </c>
      <c r="B102">
        <v>4097</v>
      </c>
      <c r="C102">
        <v>223</v>
      </c>
      <c r="D102">
        <v>5.4430070783500102E-2</v>
      </c>
    </row>
    <row r="103" spans="1:4" x14ac:dyDescent="0.55000000000000004">
      <c r="A103" t="s">
        <v>101</v>
      </c>
      <c r="B103">
        <v>2049</v>
      </c>
      <c r="C103">
        <v>1724</v>
      </c>
      <c r="D103">
        <v>0.84138604197169298</v>
      </c>
    </row>
    <row r="104" spans="1:4" x14ac:dyDescent="0.55000000000000004">
      <c r="A104" t="s">
        <v>101</v>
      </c>
      <c r="B104">
        <v>2049</v>
      </c>
      <c r="C104">
        <v>1284</v>
      </c>
      <c r="D104">
        <v>0.62664714494875495</v>
      </c>
    </row>
    <row r="105" spans="1:4" x14ac:dyDescent="0.55000000000000004">
      <c r="A105" t="s">
        <v>102</v>
      </c>
      <c r="B105">
        <v>1025</v>
      </c>
      <c r="C105">
        <v>562</v>
      </c>
      <c r="D105">
        <v>0.54829268292682898</v>
      </c>
    </row>
    <row r="106" spans="1:4" x14ac:dyDescent="0.55000000000000004">
      <c r="A106" t="s">
        <v>102</v>
      </c>
      <c r="B106">
        <v>1025</v>
      </c>
      <c r="C106">
        <v>289</v>
      </c>
      <c r="D106">
        <v>0.28195121951219498</v>
      </c>
    </row>
    <row r="107" spans="1:4" x14ac:dyDescent="0.55000000000000004">
      <c r="A107" t="s">
        <v>103</v>
      </c>
      <c r="B107">
        <v>4097</v>
      </c>
      <c r="C107">
        <v>390</v>
      </c>
      <c r="D107">
        <v>9.5191603612399298E-2</v>
      </c>
    </row>
    <row r="108" spans="1:4" x14ac:dyDescent="0.55000000000000004">
      <c r="A108" t="s">
        <v>103</v>
      </c>
      <c r="B108">
        <v>4097</v>
      </c>
      <c r="C108">
        <v>137</v>
      </c>
      <c r="D108">
        <v>3.3439101781791498E-2</v>
      </c>
    </row>
    <row r="109" spans="1:4" x14ac:dyDescent="0.55000000000000004">
      <c r="A109" t="s">
        <v>104</v>
      </c>
      <c r="B109">
        <v>513</v>
      </c>
      <c r="C109">
        <v>258</v>
      </c>
      <c r="D109">
        <v>0.502923976608187</v>
      </c>
    </row>
    <row r="110" spans="1:4" x14ac:dyDescent="0.55000000000000004">
      <c r="A110" t="s">
        <v>104</v>
      </c>
      <c r="B110">
        <v>513</v>
      </c>
      <c r="C110">
        <v>115</v>
      </c>
      <c r="D110">
        <v>0.22417153996101299</v>
      </c>
    </row>
    <row r="111" spans="1:4" x14ac:dyDescent="0.55000000000000004">
      <c r="A111" t="s">
        <v>104</v>
      </c>
      <c r="B111">
        <v>513</v>
      </c>
      <c r="C111">
        <v>97</v>
      </c>
      <c r="D111">
        <v>0.18908382066276799</v>
      </c>
    </row>
    <row r="112" spans="1:4" x14ac:dyDescent="0.55000000000000004">
      <c r="A112" t="s">
        <v>105</v>
      </c>
      <c r="B112">
        <v>65</v>
      </c>
      <c r="C112">
        <v>62</v>
      </c>
      <c r="D112">
        <v>0.95384615384615301</v>
      </c>
    </row>
    <row r="113" spans="1:4" x14ac:dyDescent="0.55000000000000004">
      <c r="A113" t="s">
        <v>105</v>
      </c>
      <c r="B113">
        <v>65</v>
      </c>
      <c r="C113">
        <v>57</v>
      </c>
      <c r="D113">
        <v>0.87692307692307603</v>
      </c>
    </row>
    <row r="114" spans="1:4" x14ac:dyDescent="0.55000000000000004">
      <c r="A114" t="s">
        <v>105</v>
      </c>
      <c r="B114">
        <v>65</v>
      </c>
      <c r="C114">
        <v>51</v>
      </c>
      <c r="D114">
        <v>0.78461538461538405</v>
      </c>
    </row>
    <row r="115" spans="1:4" x14ac:dyDescent="0.55000000000000004">
      <c r="A115" t="s">
        <v>106</v>
      </c>
      <c r="B115">
        <v>2049</v>
      </c>
      <c r="C115">
        <v>1735</v>
      </c>
      <c r="D115">
        <v>0.84675451439726701</v>
      </c>
    </row>
    <row r="116" spans="1:4" x14ac:dyDescent="0.55000000000000004">
      <c r="A116" t="s">
        <v>106</v>
      </c>
      <c r="B116">
        <v>2049</v>
      </c>
      <c r="C116">
        <v>1510</v>
      </c>
      <c r="D116">
        <v>0.7369448511469</v>
      </c>
    </row>
    <row r="117" spans="1:4" x14ac:dyDescent="0.55000000000000004">
      <c r="A117" t="s">
        <v>107</v>
      </c>
      <c r="B117">
        <v>1025</v>
      </c>
      <c r="C117">
        <v>915</v>
      </c>
      <c r="D117">
        <v>0.89268292682926798</v>
      </c>
    </row>
    <row r="118" spans="1:4" x14ac:dyDescent="0.55000000000000004">
      <c r="A118" t="s">
        <v>107</v>
      </c>
      <c r="B118">
        <v>1025</v>
      </c>
      <c r="C118">
        <v>799</v>
      </c>
      <c r="D118">
        <v>0.77951219512195102</v>
      </c>
    </row>
    <row r="119" spans="1:4" x14ac:dyDescent="0.55000000000000004">
      <c r="A119" t="s">
        <v>108</v>
      </c>
      <c r="B119">
        <v>513</v>
      </c>
      <c r="C119">
        <v>486</v>
      </c>
      <c r="D119">
        <v>0.94736842105263097</v>
      </c>
    </row>
    <row r="120" spans="1:4" x14ac:dyDescent="0.55000000000000004">
      <c r="A120" t="s">
        <v>108</v>
      </c>
      <c r="B120">
        <v>513</v>
      </c>
      <c r="C120">
        <v>455</v>
      </c>
      <c r="D120">
        <v>0.88693957115009703</v>
      </c>
    </row>
    <row r="121" spans="1:4" x14ac:dyDescent="0.55000000000000004">
      <c r="A121" t="s">
        <v>108</v>
      </c>
      <c r="B121">
        <v>513</v>
      </c>
      <c r="C121">
        <v>420</v>
      </c>
      <c r="D121">
        <v>0.81871345029239695</v>
      </c>
    </row>
    <row r="122" spans="1:4" x14ac:dyDescent="0.55000000000000004">
      <c r="A122" t="s">
        <v>109</v>
      </c>
      <c r="B122">
        <v>2049</v>
      </c>
      <c r="C122">
        <v>1103</v>
      </c>
      <c r="D122">
        <v>0.53831137140068297</v>
      </c>
    </row>
    <row r="123" spans="1:4" x14ac:dyDescent="0.55000000000000004">
      <c r="A123" t="s">
        <v>109</v>
      </c>
      <c r="B123">
        <v>2049</v>
      </c>
      <c r="C123">
        <v>545</v>
      </c>
      <c r="D123">
        <v>0.26598340653977498</v>
      </c>
    </row>
    <row r="124" spans="1:4" x14ac:dyDescent="0.55000000000000004">
      <c r="A124" t="s">
        <v>110</v>
      </c>
      <c r="B124">
        <v>1025</v>
      </c>
      <c r="C124">
        <v>341</v>
      </c>
      <c r="D124">
        <v>0.33268292682926798</v>
      </c>
    </row>
    <row r="125" spans="1:4" x14ac:dyDescent="0.55000000000000004">
      <c r="A125" t="s">
        <v>110</v>
      </c>
      <c r="B125">
        <v>1025</v>
      </c>
      <c r="C125">
        <v>152</v>
      </c>
      <c r="D125">
        <v>0.14829268292682901</v>
      </c>
    </row>
    <row r="126" spans="1:4" x14ac:dyDescent="0.55000000000000004">
      <c r="A126" t="s">
        <v>111</v>
      </c>
      <c r="B126">
        <v>257</v>
      </c>
      <c r="C126">
        <v>182</v>
      </c>
      <c r="D126">
        <v>0.70817120622568097</v>
      </c>
    </row>
    <row r="127" spans="1:4" x14ac:dyDescent="0.55000000000000004">
      <c r="A127" t="s">
        <v>111</v>
      </c>
      <c r="B127">
        <v>257</v>
      </c>
      <c r="C127">
        <v>146</v>
      </c>
      <c r="D127">
        <v>0.56809338521400699</v>
      </c>
    </row>
    <row r="128" spans="1:4" x14ac:dyDescent="0.55000000000000004">
      <c r="A128" t="s">
        <v>111</v>
      </c>
      <c r="B128">
        <v>257</v>
      </c>
      <c r="C128">
        <v>123</v>
      </c>
      <c r="D128">
        <v>0.47859922178988301</v>
      </c>
    </row>
    <row r="129" spans="1:4" x14ac:dyDescent="0.55000000000000004">
      <c r="A129" t="s">
        <v>112</v>
      </c>
      <c r="B129">
        <v>257</v>
      </c>
      <c r="C129">
        <v>213</v>
      </c>
      <c r="D129">
        <v>0.82879377431906598</v>
      </c>
    </row>
    <row r="130" spans="1:4" x14ac:dyDescent="0.55000000000000004">
      <c r="A130" t="s">
        <v>112</v>
      </c>
      <c r="B130">
        <v>257</v>
      </c>
      <c r="C130">
        <v>161</v>
      </c>
      <c r="D130">
        <v>0.62645914396887104</v>
      </c>
    </row>
    <row r="131" spans="1:4" x14ac:dyDescent="0.55000000000000004">
      <c r="A131" t="s">
        <v>112</v>
      </c>
      <c r="B131">
        <v>257</v>
      </c>
      <c r="C131">
        <v>124</v>
      </c>
      <c r="D131">
        <v>0.48249027237353997</v>
      </c>
    </row>
    <row r="132" spans="1:4" x14ac:dyDescent="0.55000000000000004">
      <c r="A132" t="s">
        <v>113</v>
      </c>
      <c r="B132">
        <v>257</v>
      </c>
      <c r="C132">
        <v>214</v>
      </c>
      <c r="D132">
        <v>0.832684824902723</v>
      </c>
    </row>
    <row r="133" spans="1:4" x14ac:dyDescent="0.55000000000000004">
      <c r="A133" t="s">
        <v>113</v>
      </c>
      <c r="B133">
        <v>257</v>
      </c>
      <c r="C133">
        <v>161</v>
      </c>
      <c r="D133">
        <v>0.62645914396887104</v>
      </c>
    </row>
    <row r="134" spans="1:4" x14ac:dyDescent="0.55000000000000004">
      <c r="A134" t="s">
        <v>113</v>
      </c>
      <c r="B134">
        <v>257</v>
      </c>
      <c r="C134">
        <v>127</v>
      </c>
      <c r="D134">
        <v>0.49416342412451297</v>
      </c>
    </row>
    <row r="135" spans="1:4" x14ac:dyDescent="0.55000000000000004">
      <c r="A135" t="s">
        <v>114</v>
      </c>
      <c r="B135">
        <v>257</v>
      </c>
      <c r="C135">
        <v>180</v>
      </c>
      <c r="D135">
        <v>0.70038910505836505</v>
      </c>
    </row>
    <row r="136" spans="1:4" x14ac:dyDescent="0.55000000000000004">
      <c r="A136" t="s">
        <v>114</v>
      </c>
      <c r="B136">
        <v>257</v>
      </c>
      <c r="C136">
        <v>116</v>
      </c>
      <c r="D136">
        <v>0.45136186770428</v>
      </c>
    </row>
    <row r="137" spans="1:4" x14ac:dyDescent="0.55000000000000004">
      <c r="A137" t="s">
        <v>114</v>
      </c>
      <c r="B137">
        <v>257</v>
      </c>
      <c r="C137">
        <v>86</v>
      </c>
      <c r="D137">
        <v>0.33463035019455201</v>
      </c>
    </row>
    <row r="138" spans="1:4" x14ac:dyDescent="0.55000000000000004">
      <c r="A138" t="s">
        <v>115</v>
      </c>
      <c r="B138">
        <v>257</v>
      </c>
      <c r="C138">
        <v>251</v>
      </c>
      <c r="D138">
        <v>0.976653696498054</v>
      </c>
    </row>
    <row r="139" spans="1:4" x14ac:dyDescent="0.55000000000000004">
      <c r="A139" t="s">
        <v>115</v>
      </c>
      <c r="B139">
        <v>257</v>
      </c>
      <c r="C139">
        <v>234</v>
      </c>
      <c r="D139">
        <v>0.91050583657587503</v>
      </c>
    </row>
    <row r="140" spans="1:4" x14ac:dyDescent="0.55000000000000004">
      <c r="A140" t="s">
        <v>115</v>
      </c>
      <c r="B140">
        <v>257</v>
      </c>
      <c r="C140">
        <v>211</v>
      </c>
      <c r="D140">
        <v>0.82101167315175005</v>
      </c>
    </row>
    <row r="141" spans="1:4" x14ac:dyDescent="0.55000000000000004">
      <c r="A141" t="s">
        <v>115</v>
      </c>
      <c r="B141">
        <v>257</v>
      </c>
      <c r="C141">
        <v>243</v>
      </c>
      <c r="D141">
        <v>0.94552529182879297</v>
      </c>
    </row>
    <row r="142" spans="1:4" x14ac:dyDescent="0.55000000000000004">
      <c r="A142" t="s">
        <v>115</v>
      </c>
      <c r="B142">
        <v>257</v>
      </c>
      <c r="C142">
        <v>229</v>
      </c>
      <c r="D142">
        <v>0.89105058365758705</v>
      </c>
    </row>
    <row r="143" spans="1:4" x14ac:dyDescent="0.55000000000000004">
      <c r="A143" t="s">
        <v>115</v>
      </c>
      <c r="B143">
        <v>257</v>
      </c>
      <c r="C143">
        <v>219</v>
      </c>
      <c r="D143">
        <v>0.85214007782101098</v>
      </c>
    </row>
    <row r="144" spans="1:4" x14ac:dyDescent="0.55000000000000004">
      <c r="A144" t="s">
        <v>116</v>
      </c>
      <c r="B144">
        <v>2049</v>
      </c>
      <c r="C144">
        <v>1319</v>
      </c>
      <c r="D144">
        <v>0.64372864812103403</v>
      </c>
    </row>
    <row r="145" spans="1:4" x14ac:dyDescent="0.55000000000000004">
      <c r="A145" t="s">
        <v>116</v>
      </c>
      <c r="B145">
        <v>2049</v>
      </c>
      <c r="C145">
        <v>751</v>
      </c>
      <c r="D145">
        <v>0.366520253782332</v>
      </c>
    </row>
    <row r="146" spans="1:4" x14ac:dyDescent="0.55000000000000004">
      <c r="A146" t="s">
        <v>117</v>
      </c>
      <c r="B146">
        <v>2049</v>
      </c>
      <c r="C146">
        <v>1308</v>
      </c>
      <c r="D146">
        <v>0.638360175695461</v>
      </c>
    </row>
    <row r="147" spans="1:4" x14ac:dyDescent="0.55000000000000004">
      <c r="A147" t="s">
        <v>117</v>
      </c>
      <c r="B147">
        <v>2049</v>
      </c>
      <c r="C147">
        <v>739</v>
      </c>
      <c r="D147">
        <v>0.36066373840897997</v>
      </c>
    </row>
    <row r="148" spans="1:4" x14ac:dyDescent="0.55000000000000004">
      <c r="A148" t="s">
        <v>118</v>
      </c>
      <c r="B148">
        <v>1025</v>
      </c>
      <c r="C148">
        <v>710</v>
      </c>
      <c r="D148">
        <v>0.69268292682926802</v>
      </c>
    </row>
    <row r="149" spans="1:4" x14ac:dyDescent="0.55000000000000004">
      <c r="A149" t="s">
        <v>118</v>
      </c>
      <c r="B149">
        <v>1025</v>
      </c>
      <c r="C149">
        <v>435</v>
      </c>
      <c r="D149">
        <v>0.42439024390243901</v>
      </c>
    </row>
    <row r="150" spans="1:4" x14ac:dyDescent="0.55000000000000004">
      <c r="A150" t="s">
        <v>119</v>
      </c>
      <c r="B150">
        <v>1025</v>
      </c>
      <c r="C150">
        <v>467</v>
      </c>
      <c r="D150">
        <v>0.45560975609756099</v>
      </c>
    </row>
    <row r="151" spans="1:4" x14ac:dyDescent="0.55000000000000004">
      <c r="A151" t="s">
        <v>119</v>
      </c>
      <c r="B151">
        <v>1025</v>
      </c>
      <c r="C151">
        <v>207</v>
      </c>
      <c r="D151">
        <v>0.201951219512195</v>
      </c>
    </row>
    <row r="152" spans="1:4" x14ac:dyDescent="0.55000000000000004">
      <c r="A152" t="s">
        <v>120</v>
      </c>
      <c r="B152">
        <v>257</v>
      </c>
      <c r="C152">
        <v>221</v>
      </c>
      <c r="D152">
        <v>0.85992217898832601</v>
      </c>
    </row>
    <row r="153" spans="1:4" x14ac:dyDescent="0.55000000000000004">
      <c r="A153" t="s">
        <v>120</v>
      </c>
      <c r="B153">
        <v>257</v>
      </c>
      <c r="C153">
        <v>173</v>
      </c>
      <c r="D153">
        <v>0.67315175097276203</v>
      </c>
    </row>
    <row r="154" spans="1:4" x14ac:dyDescent="0.55000000000000004">
      <c r="A154" t="s">
        <v>120</v>
      </c>
      <c r="B154">
        <v>257</v>
      </c>
      <c r="C154">
        <v>139</v>
      </c>
      <c r="D154">
        <v>0.54085603112840397</v>
      </c>
    </row>
    <row r="155" spans="1:4" x14ac:dyDescent="0.55000000000000004">
      <c r="A155" t="s">
        <v>121</v>
      </c>
      <c r="B155">
        <v>2049</v>
      </c>
      <c r="C155">
        <v>1878</v>
      </c>
      <c r="D155">
        <v>0.91654465592972101</v>
      </c>
    </row>
    <row r="156" spans="1:4" x14ac:dyDescent="0.55000000000000004">
      <c r="A156" t="s">
        <v>121</v>
      </c>
      <c r="B156">
        <v>2049</v>
      </c>
      <c r="C156">
        <v>1743</v>
      </c>
      <c r="D156">
        <v>0.85065885797950203</v>
      </c>
    </row>
    <row r="157" spans="1:4" x14ac:dyDescent="0.55000000000000004">
      <c r="A157" t="s">
        <v>122</v>
      </c>
      <c r="B157">
        <v>257</v>
      </c>
      <c r="C157">
        <v>222</v>
      </c>
      <c r="D157">
        <v>0.86381322957198403</v>
      </c>
    </row>
    <row r="158" spans="1:4" x14ac:dyDescent="0.55000000000000004">
      <c r="A158" t="s">
        <v>122</v>
      </c>
      <c r="B158">
        <v>257</v>
      </c>
      <c r="C158">
        <v>172</v>
      </c>
      <c r="D158">
        <v>0.66926070038910501</v>
      </c>
    </row>
    <row r="159" spans="1:4" x14ac:dyDescent="0.55000000000000004">
      <c r="A159" t="s">
        <v>122</v>
      </c>
      <c r="B159">
        <v>257</v>
      </c>
      <c r="C159">
        <v>133</v>
      </c>
      <c r="D159">
        <v>0.51750972762645897</v>
      </c>
    </row>
    <row r="160" spans="1:4" x14ac:dyDescent="0.55000000000000004">
      <c r="A160" t="s">
        <v>123</v>
      </c>
      <c r="B160">
        <v>257</v>
      </c>
      <c r="C160">
        <v>214</v>
      </c>
      <c r="D160">
        <v>0.832684824902723</v>
      </c>
    </row>
    <row r="161" spans="1:4" x14ac:dyDescent="0.55000000000000004">
      <c r="A161" t="s">
        <v>123</v>
      </c>
      <c r="B161">
        <v>257</v>
      </c>
      <c r="C161">
        <v>156</v>
      </c>
      <c r="D161">
        <v>0.60700389105058306</v>
      </c>
    </row>
    <row r="162" spans="1:4" x14ac:dyDescent="0.55000000000000004">
      <c r="A162" t="s">
        <v>123</v>
      </c>
      <c r="B162">
        <v>257</v>
      </c>
      <c r="C162">
        <v>127</v>
      </c>
      <c r="D162">
        <v>0.49416342412451297</v>
      </c>
    </row>
    <row r="163" spans="1:4" x14ac:dyDescent="0.55000000000000004">
      <c r="A163" t="s">
        <v>124</v>
      </c>
      <c r="B163">
        <v>257</v>
      </c>
      <c r="C163">
        <v>218</v>
      </c>
      <c r="D163">
        <v>0.84824902723735396</v>
      </c>
    </row>
    <row r="164" spans="1:4" x14ac:dyDescent="0.55000000000000004">
      <c r="A164" t="s">
        <v>124</v>
      </c>
      <c r="B164">
        <v>257</v>
      </c>
      <c r="C164">
        <v>165</v>
      </c>
      <c r="D164">
        <v>0.642023346303502</v>
      </c>
    </row>
    <row r="165" spans="1:4" x14ac:dyDescent="0.55000000000000004">
      <c r="A165" t="s">
        <v>124</v>
      </c>
      <c r="B165">
        <v>257</v>
      </c>
      <c r="C165">
        <v>134</v>
      </c>
      <c r="D165">
        <v>0.52140077821011599</v>
      </c>
    </row>
    <row r="166" spans="1:4" x14ac:dyDescent="0.55000000000000004">
      <c r="A166" t="s">
        <v>125</v>
      </c>
      <c r="B166">
        <v>257</v>
      </c>
      <c r="C166">
        <v>198</v>
      </c>
      <c r="D166">
        <v>0.77042801556420204</v>
      </c>
    </row>
    <row r="167" spans="1:4" x14ac:dyDescent="0.55000000000000004">
      <c r="A167" t="s">
        <v>125</v>
      </c>
      <c r="B167">
        <v>257</v>
      </c>
      <c r="C167">
        <v>138</v>
      </c>
      <c r="D167">
        <v>0.53696498054474695</v>
      </c>
    </row>
    <row r="168" spans="1:4" x14ac:dyDescent="0.55000000000000004">
      <c r="A168" t="s">
        <v>125</v>
      </c>
      <c r="B168">
        <v>257</v>
      </c>
      <c r="C168">
        <v>104</v>
      </c>
      <c r="D168">
        <v>0.404669260700389</v>
      </c>
    </row>
    <row r="169" spans="1:4" x14ac:dyDescent="0.55000000000000004">
      <c r="A169" t="s">
        <v>126</v>
      </c>
      <c r="B169">
        <v>2049</v>
      </c>
      <c r="C169">
        <v>1951</v>
      </c>
      <c r="D169">
        <v>0.95217179111761796</v>
      </c>
    </row>
    <row r="170" spans="1:4" x14ac:dyDescent="0.55000000000000004">
      <c r="A170" t="s">
        <v>126</v>
      </c>
      <c r="B170">
        <v>2049</v>
      </c>
      <c r="C170">
        <v>1822</v>
      </c>
      <c r="D170">
        <v>0.88921425085407502</v>
      </c>
    </row>
    <row r="171" spans="1:4" x14ac:dyDescent="0.55000000000000004">
      <c r="A171" t="s">
        <v>127</v>
      </c>
      <c r="B171">
        <v>2049</v>
      </c>
      <c r="C171">
        <v>1891</v>
      </c>
      <c r="D171">
        <v>0.92288921425085402</v>
      </c>
    </row>
    <row r="172" spans="1:4" x14ac:dyDescent="0.55000000000000004">
      <c r="A172" t="s">
        <v>127</v>
      </c>
      <c r="B172">
        <v>2049</v>
      </c>
      <c r="C172">
        <v>1538</v>
      </c>
      <c r="D172">
        <v>0.750610053684724</v>
      </c>
    </row>
    <row r="173" spans="1:4" x14ac:dyDescent="0.55000000000000004">
      <c r="A173" t="s">
        <v>128</v>
      </c>
      <c r="B173">
        <v>1025</v>
      </c>
      <c r="C173">
        <v>1015</v>
      </c>
      <c r="D173">
        <v>0.99024390243902405</v>
      </c>
    </row>
    <row r="174" spans="1:4" x14ac:dyDescent="0.55000000000000004">
      <c r="A174" t="s">
        <v>128</v>
      </c>
      <c r="B174">
        <v>1025</v>
      </c>
      <c r="C174">
        <v>1001</v>
      </c>
      <c r="D174">
        <v>0.97658536585365796</v>
      </c>
    </row>
    <row r="175" spans="1:4" x14ac:dyDescent="0.55000000000000004">
      <c r="A175" t="s">
        <v>128</v>
      </c>
      <c r="B175">
        <v>1025</v>
      </c>
      <c r="C175">
        <v>978</v>
      </c>
      <c r="D175">
        <v>0.95414634146341404</v>
      </c>
    </row>
    <row r="176" spans="1:4" x14ac:dyDescent="0.55000000000000004">
      <c r="A176" t="s">
        <v>128</v>
      </c>
      <c r="B176">
        <v>1025</v>
      </c>
      <c r="C176">
        <v>1016</v>
      </c>
      <c r="D176">
        <v>0.99121951219512106</v>
      </c>
    </row>
    <row r="177" spans="1:4" x14ac:dyDescent="0.55000000000000004">
      <c r="A177" t="s">
        <v>128</v>
      </c>
      <c r="B177">
        <v>1025</v>
      </c>
      <c r="C177">
        <v>1002</v>
      </c>
      <c r="D177">
        <v>0.97756097560975597</v>
      </c>
    </row>
    <row r="178" spans="1:4" x14ac:dyDescent="0.55000000000000004">
      <c r="A178" t="s">
        <v>128</v>
      </c>
      <c r="B178">
        <v>1025</v>
      </c>
      <c r="C178">
        <v>980</v>
      </c>
      <c r="D178">
        <v>0.95609756097560905</v>
      </c>
    </row>
    <row r="179" spans="1:4" x14ac:dyDescent="0.55000000000000004">
      <c r="A179" t="s">
        <v>129</v>
      </c>
      <c r="B179">
        <v>1025</v>
      </c>
      <c r="C179">
        <v>494</v>
      </c>
      <c r="D179">
        <v>0.48195121951219499</v>
      </c>
    </row>
    <row r="180" spans="1:4" x14ac:dyDescent="0.55000000000000004">
      <c r="A180" t="s">
        <v>129</v>
      </c>
      <c r="B180">
        <v>1025</v>
      </c>
      <c r="C180">
        <v>233</v>
      </c>
      <c r="D180">
        <v>0.22731707317073099</v>
      </c>
    </row>
    <row r="181" spans="1:4" x14ac:dyDescent="0.55000000000000004">
      <c r="A181" t="s">
        <v>130</v>
      </c>
      <c r="B181">
        <v>2049</v>
      </c>
      <c r="C181">
        <v>1986</v>
      </c>
      <c r="D181">
        <v>0.96925329428989704</v>
      </c>
    </row>
    <row r="182" spans="1:4" x14ac:dyDescent="0.55000000000000004">
      <c r="A182" t="s">
        <v>130</v>
      </c>
      <c r="B182">
        <v>2049</v>
      </c>
      <c r="C182">
        <v>1942</v>
      </c>
      <c r="D182">
        <v>0.94777940458760301</v>
      </c>
    </row>
    <row r="183" spans="1:4" x14ac:dyDescent="0.55000000000000004">
      <c r="A183" t="s">
        <v>131</v>
      </c>
      <c r="B183">
        <v>129</v>
      </c>
      <c r="C183">
        <v>119</v>
      </c>
      <c r="D183">
        <v>0.92248062015503796</v>
      </c>
    </row>
    <row r="184" spans="1:4" x14ac:dyDescent="0.55000000000000004">
      <c r="A184" t="s">
        <v>131</v>
      </c>
      <c r="B184">
        <v>129</v>
      </c>
      <c r="C184">
        <v>109</v>
      </c>
      <c r="D184">
        <v>0.84496124031007702</v>
      </c>
    </row>
    <row r="185" spans="1:4" x14ac:dyDescent="0.55000000000000004">
      <c r="A185" t="s">
        <v>131</v>
      </c>
      <c r="B185">
        <v>129</v>
      </c>
      <c r="C185">
        <v>99</v>
      </c>
      <c r="D185">
        <v>0.76744186046511598</v>
      </c>
    </row>
    <row r="186" spans="1:4" x14ac:dyDescent="0.55000000000000004">
      <c r="A186" t="s">
        <v>131</v>
      </c>
      <c r="B186">
        <v>129</v>
      </c>
      <c r="C186">
        <v>118</v>
      </c>
      <c r="D186">
        <v>0.91472868217054204</v>
      </c>
    </row>
    <row r="187" spans="1:4" x14ac:dyDescent="0.55000000000000004">
      <c r="A187" t="s">
        <v>131</v>
      </c>
      <c r="B187">
        <v>129</v>
      </c>
      <c r="C187">
        <v>105</v>
      </c>
      <c r="D187">
        <v>0.81395348837209303</v>
      </c>
    </row>
    <row r="188" spans="1:4" x14ac:dyDescent="0.55000000000000004">
      <c r="A188" t="s">
        <v>131</v>
      </c>
      <c r="B188">
        <v>129</v>
      </c>
      <c r="C188">
        <v>95</v>
      </c>
      <c r="D188">
        <v>0.73643410852713098</v>
      </c>
    </row>
    <row r="189" spans="1:4" x14ac:dyDescent="0.55000000000000004">
      <c r="A189" t="s">
        <v>132</v>
      </c>
      <c r="B189">
        <v>129</v>
      </c>
      <c r="C189">
        <v>122</v>
      </c>
      <c r="D189">
        <v>0.94573643410852704</v>
      </c>
    </row>
    <row r="190" spans="1:4" x14ac:dyDescent="0.55000000000000004">
      <c r="A190" t="s">
        <v>132</v>
      </c>
      <c r="B190">
        <v>129</v>
      </c>
      <c r="C190">
        <v>113</v>
      </c>
      <c r="D190">
        <v>0.87596899224806202</v>
      </c>
    </row>
    <row r="191" spans="1:4" x14ac:dyDescent="0.55000000000000004">
      <c r="A191" t="s">
        <v>132</v>
      </c>
      <c r="B191">
        <v>129</v>
      </c>
      <c r="C191">
        <v>106</v>
      </c>
      <c r="D191">
        <v>0.82170542635658905</v>
      </c>
    </row>
    <row r="192" spans="1:4" x14ac:dyDescent="0.55000000000000004">
      <c r="A192" t="s">
        <v>132</v>
      </c>
      <c r="B192">
        <v>129</v>
      </c>
      <c r="C192">
        <v>115</v>
      </c>
      <c r="D192">
        <v>0.89147286821705396</v>
      </c>
    </row>
    <row r="193" spans="1:4" x14ac:dyDescent="0.55000000000000004">
      <c r="A193" t="s">
        <v>132</v>
      </c>
      <c r="B193">
        <v>129</v>
      </c>
      <c r="C193">
        <v>107</v>
      </c>
      <c r="D193">
        <v>0.82945736434108497</v>
      </c>
    </row>
    <row r="194" spans="1:4" x14ac:dyDescent="0.55000000000000004">
      <c r="A194" t="s">
        <v>132</v>
      </c>
      <c r="B194">
        <v>129</v>
      </c>
      <c r="C194">
        <v>102</v>
      </c>
      <c r="D194">
        <v>0.79069767441860395</v>
      </c>
    </row>
    <row r="195" spans="1:4" x14ac:dyDescent="0.55000000000000004">
      <c r="A195" t="s">
        <v>133</v>
      </c>
      <c r="B195">
        <v>2049</v>
      </c>
      <c r="C195">
        <v>262</v>
      </c>
      <c r="D195">
        <v>0.12786725231820401</v>
      </c>
    </row>
    <row r="196" spans="1:4" x14ac:dyDescent="0.55000000000000004">
      <c r="A196" t="s">
        <v>133</v>
      </c>
      <c r="B196">
        <v>2049</v>
      </c>
      <c r="C196">
        <v>109</v>
      </c>
      <c r="D196">
        <v>5.3196681307955102E-2</v>
      </c>
    </row>
    <row r="197" spans="1:4" x14ac:dyDescent="0.55000000000000004">
      <c r="A197" t="s">
        <v>134</v>
      </c>
      <c r="B197">
        <v>513</v>
      </c>
      <c r="C197">
        <v>319</v>
      </c>
      <c r="D197">
        <v>0.62183235867446396</v>
      </c>
    </row>
    <row r="198" spans="1:4" x14ac:dyDescent="0.55000000000000004">
      <c r="A198" t="s">
        <v>134</v>
      </c>
      <c r="B198">
        <v>513</v>
      </c>
      <c r="C198">
        <v>178</v>
      </c>
      <c r="D198">
        <v>0.346978557504873</v>
      </c>
    </row>
    <row r="199" spans="1:4" x14ac:dyDescent="0.55000000000000004">
      <c r="A199" t="s">
        <v>134</v>
      </c>
      <c r="B199">
        <v>513</v>
      </c>
      <c r="C199">
        <v>127</v>
      </c>
      <c r="D199">
        <v>0.24756335282651001</v>
      </c>
    </row>
    <row r="200" spans="1:4" x14ac:dyDescent="0.55000000000000004">
      <c r="A200" t="s">
        <v>135</v>
      </c>
      <c r="B200">
        <v>257</v>
      </c>
      <c r="C200">
        <v>231</v>
      </c>
      <c r="D200">
        <v>0.89883268482490197</v>
      </c>
    </row>
    <row r="201" spans="1:4" x14ac:dyDescent="0.55000000000000004">
      <c r="A201" t="s">
        <v>135</v>
      </c>
      <c r="B201">
        <v>257</v>
      </c>
      <c r="C201">
        <v>192</v>
      </c>
      <c r="D201">
        <v>0.74708171206225604</v>
      </c>
    </row>
    <row r="202" spans="1:4" x14ac:dyDescent="0.55000000000000004">
      <c r="A202" t="s">
        <v>135</v>
      </c>
      <c r="B202">
        <v>257</v>
      </c>
      <c r="C202">
        <v>159</v>
      </c>
      <c r="D202">
        <v>0.618677042801556</v>
      </c>
    </row>
    <row r="203" spans="1:4" x14ac:dyDescent="0.55000000000000004">
      <c r="A203" t="s">
        <v>136</v>
      </c>
      <c r="B203">
        <v>1025</v>
      </c>
      <c r="C203">
        <v>489</v>
      </c>
      <c r="D203">
        <v>0.47707317073170702</v>
      </c>
    </row>
    <row r="204" spans="1:4" x14ac:dyDescent="0.55000000000000004">
      <c r="A204" t="s">
        <v>136</v>
      </c>
      <c r="B204">
        <v>1025</v>
      </c>
      <c r="C204">
        <v>236</v>
      </c>
      <c r="D204">
        <v>0.23024390243902401</v>
      </c>
    </row>
    <row r="205" spans="1:4" x14ac:dyDescent="0.55000000000000004">
      <c r="A205" t="s">
        <v>136</v>
      </c>
      <c r="B205">
        <v>1025</v>
      </c>
      <c r="C205">
        <v>143</v>
      </c>
      <c r="D205">
        <v>0.13951219512195101</v>
      </c>
    </row>
    <row r="206" spans="1:4" x14ac:dyDescent="0.55000000000000004">
      <c r="A206" t="s">
        <v>136</v>
      </c>
      <c r="B206">
        <v>1025</v>
      </c>
      <c r="C206">
        <v>469</v>
      </c>
      <c r="D206">
        <v>0.457560975609756</v>
      </c>
    </row>
    <row r="207" spans="1:4" x14ac:dyDescent="0.55000000000000004">
      <c r="A207" t="s">
        <v>136</v>
      </c>
      <c r="B207">
        <v>1025</v>
      </c>
      <c r="C207">
        <v>214</v>
      </c>
      <c r="D207">
        <v>0.20878048780487801</v>
      </c>
    </row>
    <row r="208" spans="1:4" x14ac:dyDescent="0.55000000000000004">
      <c r="A208" t="s">
        <v>136</v>
      </c>
      <c r="B208">
        <v>1025</v>
      </c>
      <c r="C208">
        <v>125</v>
      </c>
      <c r="D208">
        <v>0.12195121951219499</v>
      </c>
    </row>
    <row r="209" spans="1:4" x14ac:dyDescent="0.55000000000000004">
      <c r="A209" t="s">
        <v>137</v>
      </c>
      <c r="B209">
        <v>513</v>
      </c>
      <c r="C209">
        <v>409</v>
      </c>
      <c r="D209">
        <v>0.79727095516569202</v>
      </c>
    </row>
    <row r="210" spans="1:4" x14ac:dyDescent="0.55000000000000004">
      <c r="A210" t="s">
        <v>137</v>
      </c>
      <c r="B210">
        <v>513</v>
      </c>
      <c r="C210">
        <v>295</v>
      </c>
      <c r="D210">
        <v>0.57504873294346903</v>
      </c>
    </row>
    <row r="211" spans="1:4" x14ac:dyDescent="0.55000000000000004">
      <c r="A211" t="s">
        <v>137</v>
      </c>
      <c r="B211">
        <v>513</v>
      </c>
      <c r="C211">
        <v>205</v>
      </c>
      <c r="D211">
        <v>0.39961013645224103</v>
      </c>
    </row>
    <row r="212" spans="1:4" x14ac:dyDescent="0.55000000000000004">
      <c r="A212" t="s">
        <v>138</v>
      </c>
      <c r="B212">
        <v>1025</v>
      </c>
      <c r="C212">
        <v>738</v>
      </c>
      <c r="D212">
        <v>0.72</v>
      </c>
    </row>
    <row r="213" spans="1:4" x14ac:dyDescent="0.55000000000000004">
      <c r="A213" t="s">
        <v>138</v>
      </c>
      <c r="B213">
        <v>1025</v>
      </c>
      <c r="C213">
        <v>478</v>
      </c>
      <c r="D213">
        <v>0.46634146341463401</v>
      </c>
    </row>
    <row r="214" spans="1:4" x14ac:dyDescent="0.55000000000000004">
      <c r="A214" t="s">
        <v>139</v>
      </c>
      <c r="B214">
        <v>513</v>
      </c>
      <c r="C214">
        <v>266</v>
      </c>
      <c r="D214">
        <v>0.51851851851851805</v>
      </c>
    </row>
    <row r="215" spans="1:4" x14ac:dyDescent="0.55000000000000004">
      <c r="A215" t="s">
        <v>139</v>
      </c>
      <c r="B215">
        <v>513</v>
      </c>
      <c r="C215">
        <v>138</v>
      </c>
      <c r="D215">
        <v>0.26900584795321603</v>
      </c>
    </row>
    <row r="216" spans="1:4" x14ac:dyDescent="0.55000000000000004">
      <c r="A216" t="s">
        <v>139</v>
      </c>
      <c r="B216">
        <v>513</v>
      </c>
      <c r="C216">
        <v>94</v>
      </c>
      <c r="D216">
        <v>0.183235867446393</v>
      </c>
    </row>
    <row r="217" spans="1:4" x14ac:dyDescent="0.55000000000000004">
      <c r="A217" t="s">
        <v>140</v>
      </c>
      <c r="B217">
        <v>257</v>
      </c>
      <c r="C217">
        <v>187</v>
      </c>
      <c r="D217">
        <v>0.72762645914396795</v>
      </c>
    </row>
    <row r="218" spans="1:4" x14ac:dyDescent="0.55000000000000004">
      <c r="A218" t="s">
        <v>140</v>
      </c>
      <c r="B218">
        <v>257</v>
      </c>
      <c r="C218">
        <v>132</v>
      </c>
      <c r="D218">
        <v>0.51361867704280095</v>
      </c>
    </row>
    <row r="219" spans="1:4" x14ac:dyDescent="0.55000000000000004">
      <c r="A219" t="s">
        <v>140</v>
      </c>
      <c r="B219">
        <v>257</v>
      </c>
      <c r="C219">
        <v>106</v>
      </c>
      <c r="D219">
        <v>0.41245136186770398</v>
      </c>
    </row>
    <row r="220" spans="1:4" x14ac:dyDescent="0.55000000000000004">
      <c r="A220" t="s">
        <v>140</v>
      </c>
      <c r="B220">
        <v>257</v>
      </c>
      <c r="C220">
        <v>179</v>
      </c>
      <c r="D220">
        <v>0.69649805447470803</v>
      </c>
    </row>
    <row r="221" spans="1:4" x14ac:dyDescent="0.55000000000000004">
      <c r="A221" t="s">
        <v>140</v>
      </c>
      <c r="B221">
        <v>257</v>
      </c>
      <c r="C221">
        <v>125</v>
      </c>
      <c r="D221">
        <v>0.48638132295719799</v>
      </c>
    </row>
    <row r="222" spans="1:4" x14ac:dyDescent="0.55000000000000004">
      <c r="A222" t="s">
        <v>140</v>
      </c>
      <c r="B222">
        <v>257</v>
      </c>
      <c r="C222">
        <v>104</v>
      </c>
      <c r="D222">
        <v>0.404669260700389</v>
      </c>
    </row>
    <row r="223" spans="1:4" x14ac:dyDescent="0.55000000000000004">
      <c r="A223" t="s">
        <v>141</v>
      </c>
      <c r="B223">
        <v>257</v>
      </c>
      <c r="C223">
        <v>218</v>
      </c>
      <c r="D223">
        <v>0.84824902723735396</v>
      </c>
    </row>
    <row r="224" spans="1:4" x14ac:dyDescent="0.55000000000000004">
      <c r="A224" t="s">
        <v>141</v>
      </c>
      <c r="B224">
        <v>257</v>
      </c>
      <c r="C224">
        <v>169</v>
      </c>
      <c r="D224">
        <v>0.65758754863813196</v>
      </c>
    </row>
    <row r="225" spans="1:4" x14ac:dyDescent="0.55000000000000004">
      <c r="A225" t="s">
        <v>141</v>
      </c>
      <c r="B225">
        <v>257</v>
      </c>
      <c r="C225">
        <v>135</v>
      </c>
      <c r="D225">
        <v>0.52529182879377401</v>
      </c>
    </row>
    <row r="226" spans="1:4" x14ac:dyDescent="0.55000000000000004">
      <c r="A226" t="s">
        <v>142</v>
      </c>
      <c r="B226">
        <v>2049</v>
      </c>
      <c r="C226">
        <v>975</v>
      </c>
      <c r="D226">
        <v>0.47584187408491901</v>
      </c>
    </row>
    <row r="227" spans="1:4" x14ac:dyDescent="0.55000000000000004">
      <c r="A227" t="s">
        <v>142</v>
      </c>
      <c r="B227">
        <v>2049</v>
      </c>
      <c r="C227">
        <v>472</v>
      </c>
      <c r="D227">
        <v>0.230356271351878</v>
      </c>
    </row>
    <row r="228" spans="1:4" x14ac:dyDescent="0.55000000000000004">
      <c r="A228" t="s">
        <v>143</v>
      </c>
      <c r="B228">
        <v>513</v>
      </c>
      <c r="C228">
        <v>346</v>
      </c>
      <c r="D228">
        <v>0.67446393762183199</v>
      </c>
    </row>
    <row r="229" spans="1:4" x14ac:dyDescent="0.55000000000000004">
      <c r="A229" t="s">
        <v>143</v>
      </c>
      <c r="B229">
        <v>513</v>
      </c>
      <c r="C229">
        <v>199</v>
      </c>
      <c r="D229">
        <v>0.38791423001949299</v>
      </c>
    </row>
    <row r="230" spans="1:4" x14ac:dyDescent="0.55000000000000004">
      <c r="A230" t="s">
        <v>143</v>
      </c>
      <c r="B230">
        <v>513</v>
      </c>
      <c r="C230">
        <v>147</v>
      </c>
      <c r="D230">
        <v>0.286549707602339</v>
      </c>
    </row>
    <row r="231" spans="1:4" x14ac:dyDescent="0.55000000000000004">
      <c r="A231" t="s">
        <v>144</v>
      </c>
      <c r="B231">
        <v>513</v>
      </c>
      <c r="C231">
        <v>303</v>
      </c>
      <c r="D231">
        <v>0.59064327485380097</v>
      </c>
    </row>
    <row r="232" spans="1:4" x14ac:dyDescent="0.55000000000000004">
      <c r="A232" t="s">
        <v>144</v>
      </c>
      <c r="B232">
        <v>513</v>
      </c>
      <c r="C232">
        <v>155</v>
      </c>
      <c r="D232">
        <v>0.30214424951266999</v>
      </c>
    </row>
    <row r="233" spans="1:4" x14ac:dyDescent="0.55000000000000004">
      <c r="A233" t="s">
        <v>144</v>
      </c>
      <c r="B233">
        <v>513</v>
      </c>
      <c r="C233">
        <v>102</v>
      </c>
      <c r="D233">
        <v>0.198830409356725</v>
      </c>
    </row>
    <row r="234" spans="1:4" x14ac:dyDescent="0.55000000000000004">
      <c r="A234" t="s">
        <v>145</v>
      </c>
      <c r="B234">
        <v>2049</v>
      </c>
      <c r="C234">
        <v>1314</v>
      </c>
      <c r="D234">
        <v>0.64128843338213704</v>
      </c>
    </row>
    <row r="235" spans="1:4" x14ac:dyDescent="0.55000000000000004">
      <c r="A235" t="s">
        <v>145</v>
      </c>
      <c r="B235">
        <v>2049</v>
      </c>
      <c r="C235">
        <v>598</v>
      </c>
      <c r="D235">
        <v>0.29184968277208301</v>
      </c>
    </row>
    <row r="236" spans="1:4" x14ac:dyDescent="0.55000000000000004">
      <c r="A236" t="s">
        <v>146</v>
      </c>
      <c r="B236">
        <v>2049</v>
      </c>
      <c r="C236">
        <v>1314</v>
      </c>
      <c r="D236">
        <v>0.64128843338213704</v>
      </c>
    </row>
    <row r="237" spans="1:4" x14ac:dyDescent="0.55000000000000004">
      <c r="A237" t="s">
        <v>146</v>
      </c>
      <c r="B237">
        <v>2049</v>
      </c>
      <c r="C237">
        <v>598</v>
      </c>
      <c r="D237">
        <v>0.29184968277208301</v>
      </c>
    </row>
    <row r="238" spans="1:4" x14ac:dyDescent="0.55000000000000004">
      <c r="A238" t="s">
        <v>147</v>
      </c>
      <c r="B238">
        <v>129</v>
      </c>
      <c r="C238">
        <v>128</v>
      </c>
      <c r="D238">
        <v>0.99224806201550297</v>
      </c>
    </row>
    <row r="239" spans="1:4" x14ac:dyDescent="0.55000000000000004">
      <c r="A239" t="s">
        <v>147</v>
      </c>
      <c r="B239">
        <v>129</v>
      </c>
      <c r="C239">
        <v>127</v>
      </c>
      <c r="D239">
        <v>0.98449612403100695</v>
      </c>
    </row>
    <row r="240" spans="1:4" x14ac:dyDescent="0.55000000000000004">
      <c r="A240" t="s">
        <v>147</v>
      </c>
      <c r="B240">
        <v>129</v>
      </c>
      <c r="C240">
        <v>124</v>
      </c>
      <c r="D240">
        <v>0.96124031007751898</v>
      </c>
    </row>
    <row r="241" spans="1:4" x14ac:dyDescent="0.55000000000000004">
      <c r="A241" t="s">
        <v>148</v>
      </c>
      <c r="B241">
        <v>513</v>
      </c>
      <c r="C241">
        <v>234</v>
      </c>
      <c r="D241">
        <v>0.45614035087719201</v>
      </c>
    </row>
    <row r="242" spans="1:4" x14ac:dyDescent="0.55000000000000004">
      <c r="A242" t="s">
        <v>148</v>
      </c>
      <c r="B242">
        <v>513</v>
      </c>
      <c r="C242">
        <v>114</v>
      </c>
      <c r="D242">
        <v>0.22222222222222199</v>
      </c>
    </row>
    <row r="243" spans="1:4" x14ac:dyDescent="0.55000000000000004">
      <c r="A243" t="s">
        <v>148</v>
      </c>
      <c r="B243">
        <v>513</v>
      </c>
      <c r="C243">
        <v>68</v>
      </c>
      <c r="D243">
        <v>0.13255360623781601</v>
      </c>
    </row>
    <row r="244" spans="1:4" x14ac:dyDescent="0.55000000000000004">
      <c r="A244" t="s">
        <v>149</v>
      </c>
      <c r="B244">
        <v>513</v>
      </c>
      <c r="C244">
        <v>230</v>
      </c>
      <c r="D244">
        <v>0.44834307992202699</v>
      </c>
    </row>
    <row r="245" spans="1:4" x14ac:dyDescent="0.55000000000000004">
      <c r="A245" t="s">
        <v>149</v>
      </c>
      <c r="B245">
        <v>513</v>
      </c>
      <c r="C245">
        <v>112</v>
      </c>
      <c r="D245">
        <v>0.218323586744639</v>
      </c>
    </row>
    <row r="246" spans="1:4" x14ac:dyDescent="0.55000000000000004">
      <c r="A246" t="s">
        <v>149</v>
      </c>
      <c r="B246">
        <v>513</v>
      </c>
      <c r="C246">
        <v>72</v>
      </c>
      <c r="D246">
        <v>0.140350877192982</v>
      </c>
    </row>
    <row r="247" spans="1:4" x14ac:dyDescent="0.55000000000000004">
      <c r="A247" t="s">
        <v>150</v>
      </c>
      <c r="B247">
        <v>513</v>
      </c>
      <c r="C247">
        <v>260</v>
      </c>
      <c r="D247">
        <v>0.50682261208576995</v>
      </c>
    </row>
    <row r="248" spans="1:4" x14ac:dyDescent="0.55000000000000004">
      <c r="A248" t="s">
        <v>150</v>
      </c>
      <c r="B248">
        <v>513</v>
      </c>
      <c r="C248">
        <v>128</v>
      </c>
      <c r="D248">
        <v>0.24951267056530199</v>
      </c>
    </row>
    <row r="249" spans="1:4" x14ac:dyDescent="0.55000000000000004">
      <c r="A249" t="s">
        <v>150</v>
      </c>
      <c r="B249">
        <v>513</v>
      </c>
      <c r="C249">
        <v>80</v>
      </c>
      <c r="D249">
        <v>0.155945419103313</v>
      </c>
    </row>
    <row r="250" spans="1:4" x14ac:dyDescent="0.55000000000000004">
      <c r="A250" t="s">
        <v>151</v>
      </c>
      <c r="B250">
        <v>257</v>
      </c>
      <c r="C250">
        <v>218</v>
      </c>
      <c r="D250">
        <v>0.84824902723735396</v>
      </c>
    </row>
    <row r="251" spans="1:4" x14ac:dyDescent="0.55000000000000004">
      <c r="A251" t="s">
        <v>151</v>
      </c>
      <c r="B251">
        <v>257</v>
      </c>
      <c r="C251">
        <v>161</v>
      </c>
      <c r="D251">
        <v>0.62645914396887104</v>
      </c>
    </row>
    <row r="252" spans="1:4" x14ac:dyDescent="0.55000000000000004">
      <c r="A252" t="s">
        <v>151</v>
      </c>
      <c r="B252">
        <v>257</v>
      </c>
      <c r="C252">
        <v>114</v>
      </c>
      <c r="D252">
        <v>0.44357976653696402</v>
      </c>
    </row>
    <row r="253" spans="1:4" x14ac:dyDescent="0.55000000000000004">
      <c r="A253" t="s">
        <v>152</v>
      </c>
      <c r="B253">
        <v>1025</v>
      </c>
      <c r="C253">
        <v>529</v>
      </c>
      <c r="D253">
        <v>0.51609756097560899</v>
      </c>
    </row>
    <row r="254" spans="1:4" x14ac:dyDescent="0.55000000000000004">
      <c r="A254" t="s">
        <v>152</v>
      </c>
      <c r="B254">
        <v>1025</v>
      </c>
      <c r="C254">
        <v>271</v>
      </c>
      <c r="D254">
        <v>0.26439024390243898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E16F-773C-4D14-A989-346A0DFE1C41}">
  <dimension ref="A1:CJ2755"/>
  <sheetViews>
    <sheetView topLeftCell="A79" workbookViewId="0">
      <selection activeCell="K85" sqref="K85"/>
    </sheetView>
  </sheetViews>
  <sheetFormatPr defaultRowHeight="14.4" x14ac:dyDescent="0.55000000000000004"/>
  <sheetData>
    <row r="1" spans="1:7" x14ac:dyDescent="0.55000000000000004">
      <c r="A1" t="s">
        <v>6</v>
      </c>
      <c r="B1" t="e">
        <f>-u</f>
        <v>#NAME?</v>
      </c>
      <c r="C1" t="s">
        <v>7</v>
      </c>
    </row>
    <row r="2" spans="1:7" x14ac:dyDescent="0.55000000000000004">
      <c r="A2" t="s">
        <v>8</v>
      </c>
      <c r="B2" t="s">
        <v>9</v>
      </c>
      <c r="C2" t="s">
        <v>10</v>
      </c>
      <c r="D2" t="s">
        <v>11</v>
      </c>
    </row>
    <row r="3" spans="1:7" x14ac:dyDescent="0.55000000000000004">
      <c r="A3" t="s">
        <v>8</v>
      </c>
      <c r="B3" t="s">
        <v>12</v>
      </c>
      <c r="C3" t="s">
        <v>11</v>
      </c>
    </row>
    <row r="4" spans="1:7" x14ac:dyDescent="0.55000000000000004">
      <c r="A4" t="s">
        <v>13</v>
      </c>
      <c r="B4" t="s">
        <v>14</v>
      </c>
    </row>
    <row r="5" spans="1:7" x14ac:dyDescent="0.55000000000000004">
      <c r="A5" t="s">
        <v>8</v>
      </c>
      <c r="B5" t="s">
        <v>15</v>
      </c>
      <c r="C5" t="s">
        <v>16</v>
      </c>
      <c r="D5" t="s">
        <v>17</v>
      </c>
    </row>
    <row r="6" spans="1:7" x14ac:dyDescent="0.55000000000000004">
      <c r="A6" t="s">
        <v>18</v>
      </c>
      <c r="B6" t="s">
        <v>19</v>
      </c>
      <c r="C6" t="s">
        <v>20</v>
      </c>
    </row>
    <row r="7" spans="1:7" x14ac:dyDescent="0.55000000000000004">
      <c r="A7" t="s">
        <v>21</v>
      </c>
      <c r="B7" t="s">
        <v>22</v>
      </c>
    </row>
    <row r="8" spans="1:7" x14ac:dyDescent="0.55000000000000004">
      <c r="A8" t="s">
        <v>23</v>
      </c>
      <c r="B8" t="s">
        <v>19</v>
      </c>
      <c r="C8" t="s">
        <v>24</v>
      </c>
    </row>
    <row r="9" spans="1:7" x14ac:dyDescent="0.55000000000000004">
      <c r="A9" t="s">
        <v>25</v>
      </c>
      <c r="B9" t="s">
        <v>26</v>
      </c>
    </row>
    <row r="10" spans="1:7" x14ac:dyDescent="0.55000000000000004">
      <c r="A10" t="s">
        <v>27</v>
      </c>
      <c r="B10" t="s">
        <v>0</v>
      </c>
    </row>
    <row r="11" spans="1:7" x14ac:dyDescent="0.55000000000000004">
      <c r="A11" t="s">
        <v>28</v>
      </c>
      <c r="B11" t="s">
        <v>29</v>
      </c>
      <c r="C11">
        <v>99</v>
      </c>
    </row>
    <row r="12" spans="1:7" x14ac:dyDescent="0.55000000000000004">
      <c r="A12" t="s">
        <v>30</v>
      </c>
      <c r="B12" t="s">
        <v>31</v>
      </c>
      <c r="C12">
        <v>0</v>
      </c>
    </row>
    <row r="13" spans="1:7" x14ac:dyDescent="0.55000000000000004">
      <c r="A13" t="s">
        <v>32</v>
      </c>
      <c r="B13" t="s">
        <v>33</v>
      </c>
      <c r="C13">
        <v>0</v>
      </c>
    </row>
    <row r="14" spans="1:7" x14ac:dyDescent="0.5500000000000000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</row>
    <row r="15" spans="1:7" x14ac:dyDescent="0.55000000000000004">
      <c r="A15" t="s">
        <v>41</v>
      </c>
      <c r="B15" t="s">
        <v>37</v>
      </c>
      <c r="C15" t="s">
        <v>38</v>
      </c>
      <c r="D15" t="s">
        <v>42</v>
      </c>
      <c r="E15" t="s">
        <v>40</v>
      </c>
    </row>
    <row r="16" spans="1:7" x14ac:dyDescent="0.55000000000000004">
      <c r="A16" t="s">
        <v>34</v>
      </c>
      <c r="B16" t="s">
        <v>35</v>
      </c>
      <c r="C16" t="s">
        <v>36</v>
      </c>
      <c r="D16" t="s">
        <v>37</v>
      </c>
      <c r="E16" t="s">
        <v>43</v>
      </c>
      <c r="F16" t="s">
        <v>39</v>
      </c>
      <c r="G16" t="s">
        <v>40</v>
      </c>
    </row>
    <row r="17" spans="1:7" x14ac:dyDescent="0.55000000000000004">
      <c r="A17" t="s">
        <v>41</v>
      </c>
      <c r="B17" t="s">
        <v>37</v>
      </c>
      <c r="C17" t="s">
        <v>43</v>
      </c>
      <c r="D17" t="s">
        <v>44</v>
      </c>
      <c r="E17" t="s">
        <v>40</v>
      </c>
    </row>
    <row r="18" spans="1:7" x14ac:dyDescent="0.55000000000000004">
      <c r="A18" t="s">
        <v>34</v>
      </c>
      <c r="B18" t="s">
        <v>35</v>
      </c>
      <c r="C18" t="s">
        <v>36</v>
      </c>
      <c r="D18" t="s">
        <v>37</v>
      </c>
      <c r="E18" t="s">
        <v>45</v>
      </c>
      <c r="F18" t="s">
        <v>39</v>
      </c>
      <c r="G18" t="s">
        <v>40</v>
      </c>
    </row>
    <row r="19" spans="1:7" x14ac:dyDescent="0.55000000000000004">
      <c r="A19" t="s">
        <v>41</v>
      </c>
      <c r="B19" t="s">
        <v>37</v>
      </c>
      <c r="C19" t="s">
        <v>45</v>
      </c>
      <c r="D19" t="s">
        <v>46</v>
      </c>
      <c r="E19" t="s">
        <v>40</v>
      </c>
    </row>
    <row r="20" spans="1:7" x14ac:dyDescent="0.5500000000000000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</row>
    <row r="21" spans="1:7" x14ac:dyDescent="0.55000000000000004">
      <c r="A21" t="s">
        <v>41</v>
      </c>
      <c r="B21" t="s">
        <v>37</v>
      </c>
      <c r="C21" t="s">
        <v>38</v>
      </c>
      <c r="D21" t="s">
        <v>47</v>
      </c>
      <c r="E21" t="s">
        <v>40</v>
      </c>
    </row>
    <row r="22" spans="1:7" x14ac:dyDescent="0.55000000000000004">
      <c r="A22" t="s">
        <v>34</v>
      </c>
      <c r="B22" t="s">
        <v>35</v>
      </c>
      <c r="C22" t="s">
        <v>36</v>
      </c>
      <c r="D22" t="s">
        <v>37</v>
      </c>
      <c r="E22" t="s">
        <v>43</v>
      </c>
      <c r="F22" t="s">
        <v>39</v>
      </c>
      <c r="G22" t="s">
        <v>40</v>
      </c>
    </row>
    <row r="23" spans="1:7" x14ac:dyDescent="0.55000000000000004">
      <c r="A23" t="s">
        <v>41</v>
      </c>
      <c r="B23" t="s">
        <v>37</v>
      </c>
      <c r="C23" t="s">
        <v>43</v>
      </c>
      <c r="D23" t="s">
        <v>48</v>
      </c>
      <c r="E23" t="s">
        <v>40</v>
      </c>
    </row>
    <row r="24" spans="1:7" x14ac:dyDescent="0.55000000000000004">
      <c r="A24" t="s">
        <v>34</v>
      </c>
      <c r="B24" t="s">
        <v>35</v>
      </c>
      <c r="C24" t="s">
        <v>36</v>
      </c>
      <c r="D24" t="s">
        <v>37</v>
      </c>
      <c r="E24" t="s">
        <v>45</v>
      </c>
      <c r="F24" t="s">
        <v>39</v>
      </c>
      <c r="G24" t="s">
        <v>40</v>
      </c>
    </row>
    <row r="25" spans="1:7" x14ac:dyDescent="0.55000000000000004">
      <c r="A25" t="s">
        <v>41</v>
      </c>
      <c r="B25" t="s">
        <v>37</v>
      </c>
      <c r="C25" t="s">
        <v>45</v>
      </c>
      <c r="D25" t="s">
        <v>49</v>
      </c>
      <c r="E25" t="s">
        <v>40</v>
      </c>
    </row>
    <row r="26" spans="1:7" x14ac:dyDescent="0.5500000000000000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</row>
    <row r="27" spans="1:7" x14ac:dyDescent="0.55000000000000004">
      <c r="A27" t="s">
        <v>41</v>
      </c>
      <c r="B27" t="s">
        <v>37</v>
      </c>
      <c r="C27" t="s">
        <v>38</v>
      </c>
      <c r="D27" t="s">
        <v>42</v>
      </c>
      <c r="E27" t="s">
        <v>40</v>
      </c>
    </row>
    <row r="28" spans="1:7" x14ac:dyDescent="0.55000000000000004">
      <c r="A28" t="s">
        <v>34</v>
      </c>
      <c r="B28" t="s">
        <v>35</v>
      </c>
      <c r="C28" t="s">
        <v>36</v>
      </c>
      <c r="D28" t="s">
        <v>37</v>
      </c>
      <c r="E28" t="s">
        <v>43</v>
      </c>
      <c r="F28" t="s">
        <v>39</v>
      </c>
      <c r="G28" t="s">
        <v>40</v>
      </c>
    </row>
    <row r="29" spans="1:7" x14ac:dyDescent="0.55000000000000004">
      <c r="A29" t="s">
        <v>41</v>
      </c>
      <c r="B29" t="s">
        <v>37</v>
      </c>
      <c r="C29" t="s">
        <v>43</v>
      </c>
      <c r="D29" t="s">
        <v>44</v>
      </c>
      <c r="E29" t="s">
        <v>40</v>
      </c>
    </row>
    <row r="30" spans="1:7" x14ac:dyDescent="0.55000000000000004">
      <c r="A30" t="s">
        <v>34</v>
      </c>
      <c r="B30" t="s">
        <v>35</v>
      </c>
      <c r="C30" t="s">
        <v>36</v>
      </c>
      <c r="D30" t="s">
        <v>37</v>
      </c>
      <c r="E30" t="s">
        <v>45</v>
      </c>
      <c r="F30" t="s">
        <v>39</v>
      </c>
      <c r="G30" t="s">
        <v>40</v>
      </c>
    </row>
    <row r="31" spans="1:7" x14ac:dyDescent="0.55000000000000004">
      <c r="A31" t="s">
        <v>41</v>
      </c>
      <c r="B31" t="s">
        <v>37</v>
      </c>
      <c r="C31" t="s">
        <v>45</v>
      </c>
      <c r="D31" t="s">
        <v>46</v>
      </c>
      <c r="E31" t="s">
        <v>40</v>
      </c>
    </row>
    <row r="32" spans="1:7" x14ac:dyDescent="0.5500000000000000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</row>
    <row r="33" spans="1:7" x14ac:dyDescent="0.55000000000000004">
      <c r="A33" t="s">
        <v>41</v>
      </c>
      <c r="B33" t="s">
        <v>37</v>
      </c>
      <c r="C33" t="s">
        <v>38</v>
      </c>
      <c r="D33" t="s">
        <v>47</v>
      </c>
      <c r="E33" t="s">
        <v>40</v>
      </c>
    </row>
    <row r="34" spans="1:7" x14ac:dyDescent="0.55000000000000004">
      <c r="A34" t="s">
        <v>34</v>
      </c>
      <c r="B34" t="s">
        <v>35</v>
      </c>
      <c r="C34" t="s">
        <v>36</v>
      </c>
      <c r="D34" t="s">
        <v>37</v>
      </c>
      <c r="E34" t="s">
        <v>43</v>
      </c>
      <c r="F34" t="s">
        <v>39</v>
      </c>
      <c r="G34" t="s">
        <v>40</v>
      </c>
    </row>
    <row r="35" spans="1:7" x14ac:dyDescent="0.55000000000000004">
      <c r="A35" t="s">
        <v>41</v>
      </c>
      <c r="B35" t="s">
        <v>37</v>
      </c>
      <c r="C35" t="s">
        <v>43</v>
      </c>
      <c r="D35" t="s">
        <v>50</v>
      </c>
      <c r="E35" t="s">
        <v>40</v>
      </c>
    </row>
    <row r="36" spans="1:7" x14ac:dyDescent="0.55000000000000004">
      <c r="A36" t="s">
        <v>34</v>
      </c>
      <c r="B36" t="s">
        <v>35</v>
      </c>
      <c r="C36" t="s">
        <v>36</v>
      </c>
      <c r="D36" t="s">
        <v>37</v>
      </c>
      <c r="E36" t="s">
        <v>45</v>
      </c>
      <c r="F36" t="s">
        <v>39</v>
      </c>
      <c r="G36" t="s">
        <v>40</v>
      </c>
    </row>
    <row r="37" spans="1:7" x14ac:dyDescent="0.55000000000000004">
      <c r="A37" t="s">
        <v>41</v>
      </c>
      <c r="B37" t="s">
        <v>37</v>
      </c>
      <c r="C37" t="s">
        <v>45</v>
      </c>
      <c r="D37" t="s">
        <v>51</v>
      </c>
      <c r="E37" t="s">
        <v>40</v>
      </c>
    </row>
    <row r="38" spans="1:7" x14ac:dyDescent="0.55000000000000004">
      <c r="A38" t="s">
        <v>52</v>
      </c>
      <c r="B38" t="s">
        <v>53</v>
      </c>
      <c r="C38" t="s">
        <v>54</v>
      </c>
      <c r="D38">
        <v>8.3874344825744593</v>
      </c>
    </row>
    <row r="39" spans="1:7" x14ac:dyDescent="0.55000000000000004">
      <c r="A39" t="s">
        <v>55</v>
      </c>
      <c r="B39" t="s">
        <v>52</v>
      </c>
      <c r="C39" t="s">
        <v>53</v>
      </c>
      <c r="D39" t="s">
        <v>54</v>
      </c>
      <c r="E39">
        <v>8.3881537914276105</v>
      </c>
    </row>
    <row r="41" spans="1:7" x14ac:dyDescent="0.55000000000000004">
      <c r="A41" t="s">
        <v>6</v>
      </c>
      <c r="B41" t="e">
        <f>-u</f>
        <v>#NAME?</v>
      </c>
      <c r="C41" t="s">
        <v>7</v>
      </c>
    </row>
    <row r="42" spans="1:7" x14ac:dyDescent="0.55000000000000004">
      <c r="A42" t="s">
        <v>8</v>
      </c>
      <c r="B42" t="s">
        <v>9</v>
      </c>
      <c r="C42" t="s">
        <v>10</v>
      </c>
      <c r="D42" t="s">
        <v>11</v>
      </c>
    </row>
    <row r="43" spans="1:7" x14ac:dyDescent="0.55000000000000004">
      <c r="A43" t="s">
        <v>8</v>
      </c>
      <c r="B43" t="s">
        <v>12</v>
      </c>
      <c r="C43" t="s">
        <v>11</v>
      </c>
    </row>
    <row r="44" spans="1:7" x14ac:dyDescent="0.55000000000000004">
      <c r="A44" t="s">
        <v>13</v>
      </c>
      <c r="B44" t="s">
        <v>14</v>
      </c>
    </row>
    <row r="45" spans="1:7" x14ac:dyDescent="0.55000000000000004">
      <c r="A45" t="s">
        <v>8</v>
      </c>
      <c r="B45" t="s">
        <v>15</v>
      </c>
      <c r="C45" t="s">
        <v>16</v>
      </c>
      <c r="D45" t="s">
        <v>17</v>
      </c>
    </row>
    <row r="46" spans="1:7" x14ac:dyDescent="0.55000000000000004">
      <c r="A46" t="s">
        <v>18</v>
      </c>
      <c r="B46" t="s">
        <v>19</v>
      </c>
      <c r="C46" t="s">
        <v>20</v>
      </c>
    </row>
    <row r="47" spans="1:7" x14ac:dyDescent="0.55000000000000004">
      <c r="A47" t="s">
        <v>21</v>
      </c>
      <c r="B47" t="s">
        <v>22</v>
      </c>
    </row>
    <row r="48" spans="1:7" x14ac:dyDescent="0.55000000000000004">
      <c r="A48" t="s">
        <v>23</v>
      </c>
      <c r="B48" t="s">
        <v>19</v>
      </c>
      <c r="C48" t="s">
        <v>24</v>
      </c>
    </row>
    <row r="49" spans="1:7" x14ac:dyDescent="0.55000000000000004">
      <c r="A49" t="s">
        <v>25</v>
      </c>
      <c r="B49" t="s">
        <v>56</v>
      </c>
    </row>
    <row r="50" spans="1:7" x14ac:dyDescent="0.55000000000000004">
      <c r="A50" t="s">
        <v>27</v>
      </c>
      <c r="B50" t="s">
        <v>5</v>
      </c>
    </row>
    <row r="51" spans="1:7" x14ac:dyDescent="0.55000000000000004">
      <c r="A51" t="s">
        <v>28</v>
      </c>
      <c r="B51" t="s">
        <v>29</v>
      </c>
      <c r="C51">
        <v>99</v>
      </c>
    </row>
    <row r="52" spans="1:7" x14ac:dyDescent="0.55000000000000004">
      <c r="A52" t="s">
        <v>30</v>
      </c>
      <c r="B52" t="s">
        <v>31</v>
      </c>
      <c r="C52">
        <v>0</v>
      </c>
    </row>
    <row r="53" spans="1:7" x14ac:dyDescent="0.55000000000000004">
      <c r="A53" t="s">
        <v>32</v>
      </c>
      <c r="B53" t="s">
        <v>33</v>
      </c>
      <c r="C53">
        <v>0</v>
      </c>
    </row>
    <row r="54" spans="1:7" x14ac:dyDescent="0.5500000000000000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</row>
    <row r="55" spans="1:7" x14ac:dyDescent="0.55000000000000004">
      <c r="A55" t="s">
        <v>41</v>
      </c>
      <c r="B55" t="s">
        <v>37</v>
      </c>
      <c r="C55" t="s">
        <v>38</v>
      </c>
      <c r="D55" t="s">
        <v>57</v>
      </c>
      <c r="E55" t="s">
        <v>40</v>
      </c>
    </row>
    <row r="56" spans="1:7" x14ac:dyDescent="0.55000000000000004">
      <c r="A56" t="s">
        <v>34</v>
      </c>
      <c r="B56" t="s">
        <v>35</v>
      </c>
      <c r="C56" t="s">
        <v>36</v>
      </c>
      <c r="D56" t="s">
        <v>37</v>
      </c>
      <c r="E56" t="s">
        <v>43</v>
      </c>
      <c r="F56" t="s">
        <v>39</v>
      </c>
      <c r="G56" t="s">
        <v>40</v>
      </c>
    </row>
    <row r="57" spans="1:7" x14ac:dyDescent="0.55000000000000004">
      <c r="A57" t="s">
        <v>41</v>
      </c>
      <c r="B57" t="s">
        <v>37</v>
      </c>
      <c r="C57" t="s">
        <v>43</v>
      </c>
      <c r="D57" t="s">
        <v>58</v>
      </c>
      <c r="E57" t="s">
        <v>40</v>
      </c>
    </row>
    <row r="58" spans="1:7" x14ac:dyDescent="0.55000000000000004">
      <c r="A58" t="s">
        <v>34</v>
      </c>
      <c r="B58" t="s">
        <v>35</v>
      </c>
      <c r="C58" t="s">
        <v>36</v>
      </c>
      <c r="D58" t="s">
        <v>37</v>
      </c>
      <c r="E58" t="s">
        <v>45</v>
      </c>
      <c r="F58" t="s">
        <v>39</v>
      </c>
      <c r="G58" t="s">
        <v>40</v>
      </c>
    </row>
    <row r="59" spans="1:7" x14ac:dyDescent="0.55000000000000004">
      <c r="A59" t="s">
        <v>41</v>
      </c>
      <c r="B59" t="s">
        <v>37</v>
      </c>
      <c r="C59" t="s">
        <v>45</v>
      </c>
      <c r="D59" t="s">
        <v>59</v>
      </c>
      <c r="E59" t="s">
        <v>40</v>
      </c>
    </row>
    <row r="60" spans="1:7" x14ac:dyDescent="0.5500000000000000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</row>
    <row r="61" spans="1:7" x14ac:dyDescent="0.55000000000000004">
      <c r="A61" t="s">
        <v>41</v>
      </c>
      <c r="B61" t="s">
        <v>37</v>
      </c>
      <c r="C61" t="s">
        <v>38</v>
      </c>
      <c r="D61" t="s">
        <v>60</v>
      </c>
      <c r="E61" t="s">
        <v>40</v>
      </c>
    </row>
    <row r="62" spans="1:7" x14ac:dyDescent="0.55000000000000004">
      <c r="A62" t="s">
        <v>34</v>
      </c>
      <c r="B62" t="s">
        <v>35</v>
      </c>
      <c r="C62" t="s">
        <v>36</v>
      </c>
      <c r="D62" t="s">
        <v>37</v>
      </c>
      <c r="E62" t="s">
        <v>43</v>
      </c>
      <c r="F62" t="s">
        <v>39</v>
      </c>
      <c r="G62" t="s">
        <v>40</v>
      </c>
    </row>
    <row r="63" spans="1:7" x14ac:dyDescent="0.55000000000000004">
      <c r="A63" t="s">
        <v>41</v>
      </c>
      <c r="B63" t="s">
        <v>37</v>
      </c>
      <c r="C63" t="s">
        <v>43</v>
      </c>
      <c r="D63" t="s">
        <v>61</v>
      </c>
      <c r="E63" t="s">
        <v>40</v>
      </c>
    </row>
    <row r="64" spans="1:7" x14ac:dyDescent="0.55000000000000004">
      <c r="A64" t="s">
        <v>34</v>
      </c>
      <c r="B64" t="s">
        <v>35</v>
      </c>
      <c r="C64" t="s">
        <v>36</v>
      </c>
      <c r="D64" t="s">
        <v>37</v>
      </c>
      <c r="E64" t="s">
        <v>45</v>
      </c>
      <c r="F64" t="s">
        <v>39</v>
      </c>
      <c r="G64" t="s">
        <v>40</v>
      </c>
    </row>
    <row r="65" spans="1:7" x14ac:dyDescent="0.55000000000000004">
      <c r="A65" t="s">
        <v>41</v>
      </c>
      <c r="B65" t="s">
        <v>37</v>
      </c>
      <c r="C65" t="s">
        <v>45</v>
      </c>
      <c r="D65" t="s">
        <v>62</v>
      </c>
      <c r="E65" t="s">
        <v>40</v>
      </c>
    </row>
    <row r="66" spans="1:7" x14ac:dyDescent="0.5500000000000000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</row>
    <row r="67" spans="1:7" x14ac:dyDescent="0.55000000000000004">
      <c r="A67" t="s">
        <v>41</v>
      </c>
      <c r="B67" t="s">
        <v>37</v>
      </c>
      <c r="C67" t="s">
        <v>38</v>
      </c>
      <c r="D67" t="s">
        <v>57</v>
      </c>
      <c r="E67" t="s">
        <v>40</v>
      </c>
    </row>
    <row r="68" spans="1:7" x14ac:dyDescent="0.55000000000000004">
      <c r="A68" t="s">
        <v>34</v>
      </c>
      <c r="B68" t="s">
        <v>35</v>
      </c>
      <c r="C68" t="s">
        <v>36</v>
      </c>
      <c r="D68" t="s">
        <v>37</v>
      </c>
      <c r="E68" t="s">
        <v>43</v>
      </c>
      <c r="F68" t="s">
        <v>39</v>
      </c>
      <c r="G68" t="s">
        <v>40</v>
      </c>
    </row>
    <row r="69" spans="1:7" x14ac:dyDescent="0.55000000000000004">
      <c r="A69" t="s">
        <v>41</v>
      </c>
      <c r="B69" t="s">
        <v>37</v>
      </c>
      <c r="C69" t="s">
        <v>43</v>
      </c>
      <c r="D69" t="s">
        <v>58</v>
      </c>
      <c r="E69" t="s">
        <v>40</v>
      </c>
    </row>
    <row r="70" spans="1:7" x14ac:dyDescent="0.55000000000000004">
      <c r="A70" t="s">
        <v>34</v>
      </c>
      <c r="B70" t="s">
        <v>35</v>
      </c>
      <c r="C70" t="s">
        <v>36</v>
      </c>
      <c r="D70" t="s">
        <v>37</v>
      </c>
      <c r="E70" t="s">
        <v>45</v>
      </c>
      <c r="F70" t="s">
        <v>39</v>
      </c>
      <c r="G70" t="s">
        <v>40</v>
      </c>
    </row>
    <row r="71" spans="1:7" x14ac:dyDescent="0.55000000000000004">
      <c r="A71" t="s">
        <v>41</v>
      </c>
      <c r="B71" t="s">
        <v>37</v>
      </c>
      <c r="C71" t="s">
        <v>45</v>
      </c>
      <c r="D71" t="s">
        <v>59</v>
      </c>
      <c r="E71" t="s">
        <v>40</v>
      </c>
    </row>
    <row r="72" spans="1:7" x14ac:dyDescent="0.5500000000000000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</row>
    <row r="73" spans="1:7" x14ac:dyDescent="0.55000000000000004">
      <c r="A73" t="s">
        <v>41</v>
      </c>
      <c r="B73" t="s">
        <v>37</v>
      </c>
      <c r="C73" t="s">
        <v>38</v>
      </c>
      <c r="D73" t="s">
        <v>60</v>
      </c>
      <c r="E73" t="s">
        <v>40</v>
      </c>
    </row>
    <row r="74" spans="1:7" x14ac:dyDescent="0.55000000000000004">
      <c r="A74" t="s">
        <v>34</v>
      </c>
      <c r="B74" t="s">
        <v>35</v>
      </c>
      <c r="C74" t="s">
        <v>36</v>
      </c>
      <c r="D74" t="s">
        <v>37</v>
      </c>
      <c r="E74" t="s">
        <v>43</v>
      </c>
      <c r="F74" t="s">
        <v>39</v>
      </c>
      <c r="G74" t="s">
        <v>40</v>
      </c>
    </row>
    <row r="75" spans="1:7" x14ac:dyDescent="0.55000000000000004">
      <c r="A75" t="s">
        <v>41</v>
      </c>
      <c r="B75" t="s">
        <v>37</v>
      </c>
      <c r="C75" t="s">
        <v>43</v>
      </c>
      <c r="D75" t="s">
        <v>63</v>
      </c>
      <c r="E75" t="s">
        <v>40</v>
      </c>
    </row>
    <row r="76" spans="1:7" x14ac:dyDescent="0.55000000000000004">
      <c r="A76" t="s">
        <v>34</v>
      </c>
      <c r="B76" t="s">
        <v>35</v>
      </c>
      <c r="C76" t="s">
        <v>36</v>
      </c>
      <c r="D76" t="s">
        <v>37</v>
      </c>
      <c r="E76" t="s">
        <v>45</v>
      </c>
      <c r="F76" t="s">
        <v>39</v>
      </c>
      <c r="G76" t="s">
        <v>40</v>
      </c>
    </row>
    <row r="77" spans="1:7" x14ac:dyDescent="0.55000000000000004">
      <c r="A77" t="s">
        <v>41</v>
      </c>
      <c r="B77" t="s">
        <v>37</v>
      </c>
      <c r="C77" t="s">
        <v>45</v>
      </c>
      <c r="D77" t="s">
        <v>64</v>
      </c>
      <c r="E77" t="s">
        <v>40</v>
      </c>
    </row>
    <row r="78" spans="1:7" x14ac:dyDescent="0.55000000000000004">
      <c r="A78" t="s">
        <v>52</v>
      </c>
      <c r="B78" t="s">
        <v>53</v>
      </c>
      <c r="C78" t="s">
        <v>54</v>
      </c>
      <c r="D78">
        <v>8.7930555343627894</v>
      </c>
    </row>
    <row r="79" spans="1:7" x14ac:dyDescent="0.55000000000000004">
      <c r="A79" t="s">
        <v>55</v>
      </c>
      <c r="B79" t="s">
        <v>52</v>
      </c>
      <c r="C79" t="s">
        <v>53</v>
      </c>
      <c r="D79" t="s">
        <v>54</v>
      </c>
      <c r="E79">
        <v>8.7937929630279505</v>
      </c>
    </row>
    <row r="81" spans="1:88" x14ac:dyDescent="0.55000000000000004">
      <c r="A81" t="s">
        <v>65</v>
      </c>
      <c r="B81" t="s">
        <v>66</v>
      </c>
      <c r="C81" t="s">
        <v>67</v>
      </c>
      <c r="D81" t="s">
        <v>68</v>
      </c>
      <c r="E81" t="s">
        <v>69</v>
      </c>
      <c r="F81">
        <v>0</v>
      </c>
    </row>
    <row r="83" spans="1:88" x14ac:dyDescent="0.55000000000000004">
      <c r="A83" t="s">
        <v>6</v>
      </c>
      <c r="B83" t="e">
        <f>-u</f>
        <v>#NAME?</v>
      </c>
      <c r="C83" t="s">
        <v>7</v>
      </c>
    </row>
    <row r="84" spans="1:88" x14ac:dyDescent="0.55000000000000004">
      <c r="A84" t="s">
        <v>8</v>
      </c>
      <c r="B84" t="s">
        <v>9</v>
      </c>
      <c r="C84" t="s">
        <v>10</v>
      </c>
      <c r="D84" t="s">
        <v>11</v>
      </c>
    </row>
    <row r="85" spans="1:88" x14ac:dyDescent="0.55000000000000004">
      <c r="A85" t="s">
        <v>8</v>
      </c>
      <c r="B85" t="s">
        <v>12</v>
      </c>
      <c r="C85" t="s">
        <v>11</v>
      </c>
    </row>
    <row r="86" spans="1:88" x14ac:dyDescent="0.55000000000000004">
      <c r="A86" t="s">
        <v>13</v>
      </c>
      <c r="B86" t="s">
        <v>14</v>
      </c>
    </row>
    <row r="87" spans="1:88" x14ac:dyDescent="0.55000000000000004">
      <c r="A87" t="s">
        <v>8</v>
      </c>
      <c r="B87" t="s">
        <v>15</v>
      </c>
      <c r="C87" t="s">
        <v>16</v>
      </c>
      <c r="D87" t="s">
        <v>17</v>
      </c>
    </row>
    <row r="88" spans="1:88" x14ac:dyDescent="0.55000000000000004">
      <c r="A88" t="s">
        <v>18</v>
      </c>
      <c r="B88" t="s">
        <v>19</v>
      </c>
      <c r="C88" t="s">
        <v>20</v>
      </c>
    </row>
    <row r="89" spans="1:88" x14ac:dyDescent="0.55000000000000004">
      <c r="A89" t="s">
        <v>21</v>
      </c>
      <c r="B89" t="s">
        <v>22</v>
      </c>
    </row>
    <row r="90" spans="1:88" x14ac:dyDescent="0.55000000000000004">
      <c r="A90" t="s">
        <v>23</v>
      </c>
      <c r="B90" t="s">
        <v>19</v>
      </c>
      <c r="C90" t="s">
        <v>24</v>
      </c>
    </row>
    <row r="91" spans="1:88" x14ac:dyDescent="0.55000000000000004">
      <c r="A91" t="s">
        <v>25</v>
      </c>
      <c r="B91" t="s">
        <v>153</v>
      </c>
      <c r="C91" t="s">
        <v>154</v>
      </c>
      <c r="D91" t="s">
        <v>155</v>
      </c>
      <c r="E91" t="s">
        <v>156</v>
      </c>
      <c r="F91" t="s">
        <v>157</v>
      </c>
      <c r="G91" t="s">
        <v>158</v>
      </c>
      <c r="H91" t="s">
        <v>159</v>
      </c>
      <c r="I91" t="s">
        <v>160</v>
      </c>
      <c r="J91" t="s">
        <v>161</v>
      </c>
      <c r="K91" t="s">
        <v>162</v>
      </c>
      <c r="L91" t="s">
        <v>163</v>
      </c>
      <c r="M91" t="s">
        <v>164</v>
      </c>
      <c r="N91" t="s">
        <v>165</v>
      </c>
      <c r="O91" t="s">
        <v>166</v>
      </c>
      <c r="P91" t="s">
        <v>167</v>
      </c>
      <c r="Q91" t="s">
        <v>168</v>
      </c>
      <c r="R91" t="s">
        <v>169</v>
      </c>
      <c r="S91" t="s">
        <v>170</v>
      </c>
      <c r="T91" t="s">
        <v>171</v>
      </c>
      <c r="U91" t="s">
        <v>172</v>
      </c>
      <c r="V91" t="s">
        <v>173</v>
      </c>
      <c r="W91" t="s">
        <v>174</v>
      </c>
      <c r="X91" t="s">
        <v>175</v>
      </c>
      <c r="Y91" t="s">
        <v>176</v>
      </c>
      <c r="Z91" t="s">
        <v>177</v>
      </c>
      <c r="AA91" t="s">
        <v>178</v>
      </c>
      <c r="AB91" t="s">
        <v>179</v>
      </c>
      <c r="AC91" t="s">
        <v>180</v>
      </c>
      <c r="AD91" t="s">
        <v>181</v>
      </c>
      <c r="AE91" t="s">
        <v>182</v>
      </c>
      <c r="AF91" t="s">
        <v>183</v>
      </c>
      <c r="AG91" t="s">
        <v>184</v>
      </c>
      <c r="AH91" t="s">
        <v>185</v>
      </c>
      <c r="AI91" t="s">
        <v>186</v>
      </c>
      <c r="AJ91" t="s">
        <v>187</v>
      </c>
      <c r="AK91" t="s">
        <v>188</v>
      </c>
      <c r="AL91" t="s">
        <v>189</v>
      </c>
      <c r="AM91" t="s">
        <v>190</v>
      </c>
      <c r="AN91" t="s">
        <v>191</v>
      </c>
      <c r="AO91" t="s">
        <v>192</v>
      </c>
      <c r="AP91" t="s">
        <v>193</v>
      </c>
      <c r="AQ91" t="s">
        <v>194</v>
      </c>
      <c r="AR91" t="s">
        <v>195</v>
      </c>
      <c r="AS91" t="s">
        <v>196</v>
      </c>
      <c r="AT91" t="s">
        <v>197</v>
      </c>
      <c r="AU91" t="s">
        <v>198</v>
      </c>
      <c r="AV91" t="s">
        <v>199</v>
      </c>
      <c r="AW91" t="s">
        <v>200</v>
      </c>
      <c r="AX91" t="s">
        <v>201</v>
      </c>
      <c r="AY91" t="s">
        <v>202</v>
      </c>
      <c r="AZ91" t="s">
        <v>203</v>
      </c>
      <c r="BA91" t="s">
        <v>204</v>
      </c>
      <c r="BB91" t="s">
        <v>205</v>
      </c>
      <c r="BC91" t="s">
        <v>206</v>
      </c>
      <c r="BD91" t="s">
        <v>207</v>
      </c>
      <c r="BE91" t="s">
        <v>208</v>
      </c>
      <c r="BF91" t="s">
        <v>209</v>
      </c>
      <c r="BG91" t="s">
        <v>210</v>
      </c>
      <c r="BH91" t="s">
        <v>211</v>
      </c>
      <c r="BI91" t="s">
        <v>212</v>
      </c>
      <c r="BJ91" t="s">
        <v>213</v>
      </c>
      <c r="BK91" t="s">
        <v>214</v>
      </c>
      <c r="BL91" t="s">
        <v>215</v>
      </c>
      <c r="BM91" t="s">
        <v>216</v>
      </c>
      <c r="BN91" t="s">
        <v>217</v>
      </c>
      <c r="BO91" t="s">
        <v>218</v>
      </c>
      <c r="BP91" t="s">
        <v>219</v>
      </c>
      <c r="BQ91" t="s">
        <v>220</v>
      </c>
      <c r="BR91" t="s">
        <v>221</v>
      </c>
      <c r="BS91" t="s">
        <v>222</v>
      </c>
      <c r="BT91" t="s">
        <v>223</v>
      </c>
      <c r="BU91" t="s">
        <v>224</v>
      </c>
      <c r="BV91" t="s">
        <v>225</v>
      </c>
      <c r="BW91" t="s">
        <v>226</v>
      </c>
      <c r="BX91" t="s">
        <v>227</v>
      </c>
      <c r="BY91" t="s">
        <v>228</v>
      </c>
      <c r="BZ91" t="s">
        <v>229</v>
      </c>
      <c r="CA91" t="s">
        <v>230</v>
      </c>
      <c r="CB91" t="s">
        <v>231</v>
      </c>
      <c r="CC91" t="s">
        <v>232</v>
      </c>
      <c r="CD91" t="s">
        <v>233</v>
      </c>
      <c r="CE91" t="s">
        <v>234</v>
      </c>
      <c r="CF91" t="s">
        <v>235</v>
      </c>
      <c r="CG91" t="s">
        <v>236</v>
      </c>
      <c r="CH91" t="s">
        <v>237</v>
      </c>
      <c r="CI91" t="s">
        <v>238</v>
      </c>
      <c r="CJ91" t="s">
        <v>239</v>
      </c>
    </row>
    <row r="92" spans="1:88" x14ac:dyDescent="0.55000000000000004">
      <c r="A92" t="s">
        <v>27</v>
      </c>
      <c r="B92" t="s">
        <v>0</v>
      </c>
    </row>
    <row r="93" spans="1:88" x14ac:dyDescent="0.55000000000000004">
      <c r="A93" t="s">
        <v>28</v>
      </c>
      <c r="B93" t="s">
        <v>29</v>
      </c>
      <c r="C93">
        <v>99</v>
      </c>
    </row>
    <row r="94" spans="1:88" x14ac:dyDescent="0.55000000000000004">
      <c r="A94" t="s">
        <v>30</v>
      </c>
      <c r="B94" t="s">
        <v>31</v>
      </c>
      <c r="C94">
        <v>0</v>
      </c>
    </row>
    <row r="95" spans="1:88" x14ac:dyDescent="0.55000000000000004">
      <c r="A95" t="s">
        <v>32</v>
      </c>
      <c r="B95" t="s">
        <v>33</v>
      </c>
      <c r="C95">
        <v>0</v>
      </c>
    </row>
    <row r="96" spans="1:88" x14ac:dyDescent="0.5500000000000000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</row>
    <row r="97" spans="1:7" x14ac:dyDescent="0.55000000000000004">
      <c r="A97" t="s">
        <v>41</v>
      </c>
      <c r="B97" t="s">
        <v>37</v>
      </c>
      <c r="C97" t="s">
        <v>38</v>
      </c>
      <c r="D97" t="s">
        <v>42</v>
      </c>
      <c r="E97" t="s">
        <v>40</v>
      </c>
    </row>
    <row r="98" spans="1:7" x14ac:dyDescent="0.55000000000000004">
      <c r="A98" t="s">
        <v>34</v>
      </c>
      <c r="B98" t="s">
        <v>35</v>
      </c>
      <c r="C98" t="s">
        <v>36</v>
      </c>
      <c r="D98" t="s">
        <v>37</v>
      </c>
      <c r="E98" t="s">
        <v>43</v>
      </c>
      <c r="F98" t="s">
        <v>39</v>
      </c>
      <c r="G98" t="s">
        <v>40</v>
      </c>
    </row>
    <row r="99" spans="1:7" x14ac:dyDescent="0.55000000000000004">
      <c r="A99" t="s">
        <v>41</v>
      </c>
      <c r="B99" t="s">
        <v>37</v>
      </c>
      <c r="C99" t="s">
        <v>43</v>
      </c>
      <c r="D99" t="s">
        <v>44</v>
      </c>
      <c r="E99" t="s">
        <v>40</v>
      </c>
    </row>
    <row r="100" spans="1:7" x14ac:dyDescent="0.55000000000000004">
      <c r="A100" t="s">
        <v>34</v>
      </c>
      <c r="B100" t="s">
        <v>35</v>
      </c>
      <c r="C100" t="s">
        <v>36</v>
      </c>
      <c r="D100" t="s">
        <v>37</v>
      </c>
      <c r="E100" t="s">
        <v>45</v>
      </c>
      <c r="F100" t="s">
        <v>39</v>
      </c>
      <c r="G100" t="s">
        <v>40</v>
      </c>
    </row>
    <row r="101" spans="1:7" x14ac:dyDescent="0.55000000000000004">
      <c r="A101" t="s">
        <v>41</v>
      </c>
      <c r="B101" t="s">
        <v>37</v>
      </c>
      <c r="C101" t="s">
        <v>45</v>
      </c>
      <c r="D101" t="s">
        <v>46</v>
      </c>
      <c r="E101" t="s">
        <v>40</v>
      </c>
    </row>
    <row r="102" spans="1:7" x14ac:dyDescent="0.55000000000000004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</row>
    <row r="103" spans="1:7" x14ac:dyDescent="0.55000000000000004">
      <c r="A103" t="s">
        <v>41</v>
      </c>
      <c r="B103" t="s">
        <v>37</v>
      </c>
      <c r="C103" t="s">
        <v>38</v>
      </c>
      <c r="D103" t="s">
        <v>47</v>
      </c>
      <c r="E103" t="s">
        <v>40</v>
      </c>
    </row>
    <row r="104" spans="1:7" x14ac:dyDescent="0.55000000000000004">
      <c r="A104" t="s">
        <v>34</v>
      </c>
      <c r="B104" t="s">
        <v>35</v>
      </c>
      <c r="C104" t="s">
        <v>36</v>
      </c>
      <c r="D104" t="s">
        <v>37</v>
      </c>
      <c r="E104" t="s">
        <v>43</v>
      </c>
      <c r="F104" t="s">
        <v>39</v>
      </c>
      <c r="G104" t="s">
        <v>40</v>
      </c>
    </row>
    <row r="105" spans="1:7" x14ac:dyDescent="0.55000000000000004">
      <c r="A105" t="s">
        <v>41</v>
      </c>
      <c r="B105" t="s">
        <v>37</v>
      </c>
      <c r="C105" t="s">
        <v>43</v>
      </c>
      <c r="D105" t="s">
        <v>48</v>
      </c>
      <c r="E105" t="s">
        <v>40</v>
      </c>
    </row>
    <row r="106" spans="1:7" x14ac:dyDescent="0.55000000000000004">
      <c r="A106" t="s">
        <v>34</v>
      </c>
      <c r="B106" t="s">
        <v>35</v>
      </c>
      <c r="C106" t="s">
        <v>36</v>
      </c>
      <c r="D106" t="s">
        <v>37</v>
      </c>
      <c r="E106" t="s">
        <v>45</v>
      </c>
      <c r="F106" t="s">
        <v>39</v>
      </c>
      <c r="G106" t="s">
        <v>40</v>
      </c>
    </row>
    <row r="107" spans="1:7" x14ac:dyDescent="0.55000000000000004">
      <c r="A107" t="s">
        <v>41</v>
      </c>
      <c r="B107" t="s">
        <v>37</v>
      </c>
      <c r="C107" t="s">
        <v>45</v>
      </c>
      <c r="D107" t="s">
        <v>49</v>
      </c>
      <c r="E107" t="s">
        <v>40</v>
      </c>
    </row>
    <row r="108" spans="1:7" x14ac:dyDescent="0.55000000000000004">
      <c r="A108" t="s">
        <v>34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</row>
    <row r="109" spans="1:7" x14ac:dyDescent="0.55000000000000004">
      <c r="A109" t="s">
        <v>41</v>
      </c>
      <c r="B109" t="s">
        <v>37</v>
      </c>
      <c r="C109" t="s">
        <v>38</v>
      </c>
      <c r="D109" t="s">
        <v>42</v>
      </c>
      <c r="E109" t="s">
        <v>40</v>
      </c>
    </row>
    <row r="110" spans="1:7" x14ac:dyDescent="0.55000000000000004">
      <c r="A110" t="s">
        <v>34</v>
      </c>
      <c r="B110" t="s">
        <v>35</v>
      </c>
      <c r="C110" t="s">
        <v>36</v>
      </c>
      <c r="D110" t="s">
        <v>37</v>
      </c>
      <c r="E110" t="s">
        <v>43</v>
      </c>
      <c r="F110" t="s">
        <v>39</v>
      </c>
      <c r="G110" t="s">
        <v>40</v>
      </c>
    </row>
    <row r="111" spans="1:7" x14ac:dyDescent="0.55000000000000004">
      <c r="A111" t="s">
        <v>41</v>
      </c>
      <c r="B111" t="s">
        <v>37</v>
      </c>
      <c r="C111" t="s">
        <v>43</v>
      </c>
      <c r="D111" t="s">
        <v>44</v>
      </c>
      <c r="E111" t="s">
        <v>40</v>
      </c>
    </row>
    <row r="112" spans="1:7" x14ac:dyDescent="0.55000000000000004">
      <c r="A112" t="s">
        <v>34</v>
      </c>
      <c r="B112" t="s">
        <v>35</v>
      </c>
      <c r="C112" t="s">
        <v>36</v>
      </c>
      <c r="D112" t="s">
        <v>37</v>
      </c>
      <c r="E112" t="s">
        <v>45</v>
      </c>
      <c r="F112" t="s">
        <v>39</v>
      </c>
      <c r="G112" t="s">
        <v>40</v>
      </c>
    </row>
    <row r="113" spans="1:7" x14ac:dyDescent="0.55000000000000004">
      <c r="A113" t="s">
        <v>41</v>
      </c>
      <c r="B113" t="s">
        <v>37</v>
      </c>
      <c r="C113" t="s">
        <v>45</v>
      </c>
      <c r="D113" t="s">
        <v>46</v>
      </c>
      <c r="E113" t="s">
        <v>40</v>
      </c>
    </row>
    <row r="114" spans="1:7" x14ac:dyDescent="0.55000000000000004">
      <c r="A114" t="s">
        <v>34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</row>
    <row r="115" spans="1:7" x14ac:dyDescent="0.55000000000000004">
      <c r="A115" t="s">
        <v>41</v>
      </c>
      <c r="B115" t="s">
        <v>37</v>
      </c>
      <c r="C115" t="s">
        <v>38</v>
      </c>
      <c r="D115" t="s">
        <v>47</v>
      </c>
      <c r="E115" t="s">
        <v>40</v>
      </c>
    </row>
    <row r="116" spans="1:7" x14ac:dyDescent="0.55000000000000004">
      <c r="A116" t="s">
        <v>34</v>
      </c>
      <c r="B116" t="s">
        <v>35</v>
      </c>
      <c r="C116" t="s">
        <v>36</v>
      </c>
      <c r="D116" t="s">
        <v>37</v>
      </c>
      <c r="E116" t="s">
        <v>43</v>
      </c>
      <c r="F116" t="s">
        <v>39</v>
      </c>
      <c r="G116" t="s">
        <v>40</v>
      </c>
    </row>
    <row r="117" spans="1:7" x14ac:dyDescent="0.55000000000000004">
      <c r="A117" t="s">
        <v>41</v>
      </c>
      <c r="B117" t="s">
        <v>37</v>
      </c>
      <c r="C117" t="s">
        <v>43</v>
      </c>
      <c r="D117" t="s">
        <v>50</v>
      </c>
      <c r="E117" t="s">
        <v>40</v>
      </c>
    </row>
    <row r="118" spans="1:7" x14ac:dyDescent="0.55000000000000004">
      <c r="A118" t="s">
        <v>34</v>
      </c>
      <c r="B118" t="s">
        <v>35</v>
      </c>
      <c r="C118" t="s">
        <v>36</v>
      </c>
      <c r="D118" t="s">
        <v>37</v>
      </c>
      <c r="E118" t="s">
        <v>45</v>
      </c>
      <c r="F118" t="s">
        <v>39</v>
      </c>
      <c r="G118" t="s">
        <v>40</v>
      </c>
    </row>
    <row r="119" spans="1:7" x14ac:dyDescent="0.55000000000000004">
      <c r="A119" t="s">
        <v>41</v>
      </c>
      <c r="B119" t="s">
        <v>37</v>
      </c>
      <c r="C119" t="s">
        <v>45</v>
      </c>
      <c r="D119" t="s">
        <v>51</v>
      </c>
      <c r="E119" t="s">
        <v>40</v>
      </c>
    </row>
    <row r="120" spans="1:7" x14ac:dyDescent="0.55000000000000004">
      <c r="A120" t="s">
        <v>52</v>
      </c>
      <c r="B120" t="s">
        <v>53</v>
      </c>
      <c r="C120" t="s">
        <v>54</v>
      </c>
      <c r="D120">
        <v>8.1633973121642995</v>
      </c>
    </row>
    <row r="121" spans="1:7" x14ac:dyDescent="0.55000000000000004">
      <c r="A121" t="s">
        <v>27</v>
      </c>
      <c r="B121" t="s">
        <v>5</v>
      </c>
    </row>
    <row r="122" spans="1:7" x14ac:dyDescent="0.55000000000000004">
      <c r="A122" t="s">
        <v>28</v>
      </c>
      <c r="B122" t="s">
        <v>29</v>
      </c>
      <c r="C122">
        <v>99</v>
      </c>
    </row>
    <row r="123" spans="1:7" x14ac:dyDescent="0.55000000000000004">
      <c r="A123" t="s">
        <v>30</v>
      </c>
      <c r="B123" t="s">
        <v>31</v>
      </c>
      <c r="C123">
        <v>0</v>
      </c>
    </row>
    <row r="124" spans="1:7" x14ac:dyDescent="0.55000000000000004">
      <c r="A124" t="s">
        <v>32</v>
      </c>
      <c r="B124" t="s">
        <v>33</v>
      </c>
      <c r="C124">
        <v>0</v>
      </c>
    </row>
    <row r="125" spans="1:7" x14ac:dyDescent="0.55000000000000004">
      <c r="A125" t="s">
        <v>34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</row>
    <row r="126" spans="1:7" x14ac:dyDescent="0.55000000000000004">
      <c r="A126" t="s">
        <v>41</v>
      </c>
      <c r="B126" t="s">
        <v>37</v>
      </c>
      <c r="C126" t="s">
        <v>38</v>
      </c>
      <c r="D126" t="s">
        <v>57</v>
      </c>
      <c r="E126" t="s">
        <v>40</v>
      </c>
    </row>
    <row r="127" spans="1:7" x14ac:dyDescent="0.55000000000000004">
      <c r="A127" t="s">
        <v>34</v>
      </c>
      <c r="B127" t="s">
        <v>35</v>
      </c>
      <c r="C127" t="s">
        <v>36</v>
      </c>
      <c r="D127" t="s">
        <v>37</v>
      </c>
      <c r="E127" t="s">
        <v>43</v>
      </c>
      <c r="F127" t="s">
        <v>39</v>
      </c>
      <c r="G127" t="s">
        <v>40</v>
      </c>
    </row>
    <row r="128" spans="1:7" x14ac:dyDescent="0.55000000000000004">
      <c r="A128" t="s">
        <v>41</v>
      </c>
      <c r="B128" t="s">
        <v>37</v>
      </c>
      <c r="C128" t="s">
        <v>43</v>
      </c>
      <c r="D128" t="s">
        <v>58</v>
      </c>
      <c r="E128" t="s">
        <v>40</v>
      </c>
    </row>
    <row r="129" spans="1:7" x14ac:dyDescent="0.55000000000000004">
      <c r="A129" t="s">
        <v>34</v>
      </c>
      <c r="B129" t="s">
        <v>35</v>
      </c>
      <c r="C129" t="s">
        <v>36</v>
      </c>
      <c r="D129" t="s">
        <v>37</v>
      </c>
      <c r="E129" t="s">
        <v>45</v>
      </c>
      <c r="F129" t="s">
        <v>39</v>
      </c>
      <c r="G129" t="s">
        <v>40</v>
      </c>
    </row>
    <row r="130" spans="1:7" x14ac:dyDescent="0.55000000000000004">
      <c r="A130" t="s">
        <v>41</v>
      </c>
      <c r="B130" t="s">
        <v>37</v>
      </c>
      <c r="C130" t="s">
        <v>45</v>
      </c>
      <c r="D130" t="s">
        <v>59</v>
      </c>
      <c r="E130" t="s">
        <v>40</v>
      </c>
    </row>
    <row r="131" spans="1:7" x14ac:dyDescent="0.55000000000000004">
      <c r="A131" t="s">
        <v>34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</row>
    <row r="132" spans="1:7" x14ac:dyDescent="0.55000000000000004">
      <c r="A132" t="s">
        <v>41</v>
      </c>
      <c r="B132" t="s">
        <v>37</v>
      </c>
      <c r="C132" t="s">
        <v>38</v>
      </c>
      <c r="D132" t="s">
        <v>60</v>
      </c>
      <c r="E132" t="s">
        <v>40</v>
      </c>
    </row>
    <row r="133" spans="1:7" x14ac:dyDescent="0.55000000000000004">
      <c r="A133" t="s">
        <v>34</v>
      </c>
      <c r="B133" t="s">
        <v>35</v>
      </c>
      <c r="C133" t="s">
        <v>36</v>
      </c>
      <c r="D133" t="s">
        <v>37</v>
      </c>
      <c r="E133" t="s">
        <v>43</v>
      </c>
      <c r="F133" t="s">
        <v>39</v>
      </c>
      <c r="G133" t="s">
        <v>40</v>
      </c>
    </row>
    <row r="134" spans="1:7" x14ac:dyDescent="0.55000000000000004">
      <c r="A134" t="s">
        <v>41</v>
      </c>
      <c r="B134" t="s">
        <v>37</v>
      </c>
      <c r="C134" t="s">
        <v>43</v>
      </c>
      <c r="D134" t="s">
        <v>61</v>
      </c>
      <c r="E134" t="s">
        <v>40</v>
      </c>
    </row>
    <row r="135" spans="1:7" x14ac:dyDescent="0.55000000000000004">
      <c r="A135" t="s">
        <v>34</v>
      </c>
      <c r="B135" t="s">
        <v>35</v>
      </c>
      <c r="C135" t="s">
        <v>36</v>
      </c>
      <c r="D135" t="s">
        <v>37</v>
      </c>
      <c r="E135" t="s">
        <v>45</v>
      </c>
      <c r="F135" t="s">
        <v>39</v>
      </c>
      <c r="G135" t="s">
        <v>40</v>
      </c>
    </row>
    <row r="136" spans="1:7" x14ac:dyDescent="0.55000000000000004">
      <c r="A136" t="s">
        <v>41</v>
      </c>
      <c r="B136" t="s">
        <v>37</v>
      </c>
      <c r="C136" t="s">
        <v>45</v>
      </c>
      <c r="D136" t="s">
        <v>62</v>
      </c>
      <c r="E136" t="s">
        <v>40</v>
      </c>
    </row>
    <row r="137" spans="1:7" x14ac:dyDescent="0.55000000000000004">
      <c r="A137" t="s">
        <v>34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</row>
    <row r="138" spans="1:7" x14ac:dyDescent="0.55000000000000004">
      <c r="A138" t="s">
        <v>41</v>
      </c>
      <c r="B138" t="s">
        <v>37</v>
      </c>
      <c r="C138" t="s">
        <v>38</v>
      </c>
      <c r="D138" t="s">
        <v>57</v>
      </c>
      <c r="E138" t="s">
        <v>40</v>
      </c>
    </row>
    <row r="139" spans="1:7" x14ac:dyDescent="0.55000000000000004">
      <c r="A139" t="s">
        <v>34</v>
      </c>
      <c r="B139" t="s">
        <v>35</v>
      </c>
      <c r="C139" t="s">
        <v>36</v>
      </c>
      <c r="D139" t="s">
        <v>37</v>
      </c>
      <c r="E139" t="s">
        <v>43</v>
      </c>
      <c r="F139" t="s">
        <v>39</v>
      </c>
      <c r="G139" t="s">
        <v>40</v>
      </c>
    </row>
    <row r="140" spans="1:7" x14ac:dyDescent="0.55000000000000004">
      <c r="A140" t="s">
        <v>41</v>
      </c>
      <c r="B140" t="s">
        <v>37</v>
      </c>
      <c r="C140" t="s">
        <v>43</v>
      </c>
      <c r="D140" t="s">
        <v>58</v>
      </c>
      <c r="E140" t="s">
        <v>40</v>
      </c>
    </row>
    <row r="141" spans="1:7" x14ac:dyDescent="0.55000000000000004">
      <c r="A141" t="s">
        <v>34</v>
      </c>
      <c r="B141" t="s">
        <v>35</v>
      </c>
      <c r="C141" t="s">
        <v>36</v>
      </c>
      <c r="D141" t="s">
        <v>37</v>
      </c>
      <c r="E141" t="s">
        <v>45</v>
      </c>
      <c r="F141" t="s">
        <v>39</v>
      </c>
      <c r="G141" t="s">
        <v>40</v>
      </c>
    </row>
    <row r="142" spans="1:7" x14ac:dyDescent="0.55000000000000004">
      <c r="A142" t="s">
        <v>41</v>
      </c>
      <c r="B142" t="s">
        <v>37</v>
      </c>
      <c r="C142" t="s">
        <v>45</v>
      </c>
      <c r="D142" t="s">
        <v>59</v>
      </c>
      <c r="E142" t="s">
        <v>40</v>
      </c>
    </row>
    <row r="143" spans="1:7" x14ac:dyDescent="0.55000000000000004">
      <c r="A143" t="s">
        <v>34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</row>
    <row r="144" spans="1:7" x14ac:dyDescent="0.55000000000000004">
      <c r="A144" t="s">
        <v>41</v>
      </c>
      <c r="B144" t="s">
        <v>37</v>
      </c>
      <c r="C144" t="s">
        <v>38</v>
      </c>
      <c r="D144" t="s">
        <v>60</v>
      </c>
      <c r="E144" t="s">
        <v>40</v>
      </c>
    </row>
    <row r="145" spans="1:7" x14ac:dyDescent="0.55000000000000004">
      <c r="A145" t="s">
        <v>34</v>
      </c>
      <c r="B145" t="s">
        <v>35</v>
      </c>
      <c r="C145" t="s">
        <v>36</v>
      </c>
      <c r="D145" t="s">
        <v>37</v>
      </c>
      <c r="E145" t="s">
        <v>43</v>
      </c>
      <c r="F145" t="s">
        <v>39</v>
      </c>
      <c r="G145" t="s">
        <v>40</v>
      </c>
    </row>
    <row r="146" spans="1:7" x14ac:dyDescent="0.55000000000000004">
      <c r="A146" t="s">
        <v>41</v>
      </c>
      <c r="B146" t="s">
        <v>37</v>
      </c>
      <c r="C146" t="s">
        <v>43</v>
      </c>
      <c r="D146" t="s">
        <v>63</v>
      </c>
      <c r="E146" t="s">
        <v>40</v>
      </c>
    </row>
    <row r="147" spans="1:7" x14ac:dyDescent="0.55000000000000004">
      <c r="A147" t="s">
        <v>34</v>
      </c>
      <c r="B147" t="s">
        <v>35</v>
      </c>
      <c r="C147" t="s">
        <v>36</v>
      </c>
      <c r="D147" t="s">
        <v>37</v>
      </c>
      <c r="E147" t="s">
        <v>45</v>
      </c>
      <c r="F147" t="s">
        <v>39</v>
      </c>
      <c r="G147" t="s">
        <v>40</v>
      </c>
    </row>
    <row r="148" spans="1:7" x14ac:dyDescent="0.55000000000000004">
      <c r="A148" t="s">
        <v>41</v>
      </c>
      <c r="B148" t="s">
        <v>37</v>
      </c>
      <c r="C148" t="s">
        <v>45</v>
      </c>
      <c r="D148" t="s">
        <v>64</v>
      </c>
      <c r="E148" t="s">
        <v>40</v>
      </c>
    </row>
    <row r="149" spans="1:7" x14ac:dyDescent="0.55000000000000004">
      <c r="A149" t="s">
        <v>52</v>
      </c>
      <c r="B149" t="s">
        <v>53</v>
      </c>
      <c r="C149" t="s">
        <v>54</v>
      </c>
      <c r="D149">
        <v>4.5456724166870099</v>
      </c>
    </row>
    <row r="150" spans="1:7" x14ac:dyDescent="0.55000000000000004">
      <c r="A150" t="s">
        <v>27</v>
      </c>
      <c r="B150" t="s">
        <v>70</v>
      </c>
    </row>
    <row r="151" spans="1:7" x14ac:dyDescent="0.55000000000000004">
      <c r="A151" t="s">
        <v>28</v>
      </c>
      <c r="B151" t="s">
        <v>29</v>
      </c>
      <c r="C151">
        <v>99</v>
      </c>
    </row>
    <row r="152" spans="1:7" x14ac:dyDescent="0.55000000000000004">
      <c r="A152" t="s">
        <v>30</v>
      </c>
      <c r="B152" t="s">
        <v>31</v>
      </c>
      <c r="C152">
        <v>0</v>
      </c>
    </row>
    <row r="153" spans="1:7" x14ac:dyDescent="0.55000000000000004">
      <c r="A153" t="s">
        <v>32</v>
      </c>
      <c r="B153" t="s">
        <v>33</v>
      </c>
      <c r="C153">
        <v>0</v>
      </c>
    </row>
    <row r="154" spans="1:7" x14ac:dyDescent="0.55000000000000004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</row>
    <row r="155" spans="1:7" x14ac:dyDescent="0.55000000000000004">
      <c r="A155" t="s">
        <v>41</v>
      </c>
      <c r="B155" t="s">
        <v>37</v>
      </c>
      <c r="C155" t="s">
        <v>38</v>
      </c>
      <c r="D155" t="s">
        <v>240</v>
      </c>
      <c r="E155" t="s">
        <v>40</v>
      </c>
    </row>
    <row r="156" spans="1:7" x14ac:dyDescent="0.55000000000000004">
      <c r="A156" t="s">
        <v>34</v>
      </c>
      <c r="B156" t="s">
        <v>35</v>
      </c>
      <c r="C156" t="s">
        <v>36</v>
      </c>
      <c r="D156" t="s">
        <v>37</v>
      </c>
      <c r="E156" t="s">
        <v>43</v>
      </c>
      <c r="F156" t="s">
        <v>39</v>
      </c>
      <c r="G156" t="s">
        <v>40</v>
      </c>
    </row>
    <row r="157" spans="1:7" x14ac:dyDescent="0.55000000000000004">
      <c r="A157" t="s">
        <v>41</v>
      </c>
      <c r="B157" t="s">
        <v>37</v>
      </c>
      <c r="C157" t="s">
        <v>43</v>
      </c>
      <c r="D157" t="s">
        <v>241</v>
      </c>
      <c r="E157" t="s">
        <v>40</v>
      </c>
    </row>
    <row r="158" spans="1:7" x14ac:dyDescent="0.55000000000000004">
      <c r="A158" t="s">
        <v>34</v>
      </c>
      <c r="B158" t="s">
        <v>35</v>
      </c>
      <c r="C158" t="s">
        <v>36</v>
      </c>
      <c r="D158" t="s">
        <v>37</v>
      </c>
      <c r="E158" t="s">
        <v>45</v>
      </c>
      <c r="F158" t="s">
        <v>39</v>
      </c>
      <c r="G158" t="s">
        <v>40</v>
      </c>
    </row>
    <row r="159" spans="1:7" x14ac:dyDescent="0.55000000000000004">
      <c r="A159" t="s">
        <v>41</v>
      </c>
      <c r="B159" t="s">
        <v>37</v>
      </c>
      <c r="C159" t="s">
        <v>45</v>
      </c>
      <c r="D159" t="s">
        <v>58</v>
      </c>
      <c r="E159" t="s">
        <v>40</v>
      </c>
    </row>
    <row r="160" spans="1:7" x14ac:dyDescent="0.55000000000000004">
      <c r="A160" t="s">
        <v>34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</row>
    <row r="161" spans="1:7" x14ac:dyDescent="0.55000000000000004">
      <c r="A161" t="s">
        <v>41</v>
      </c>
      <c r="B161" t="s">
        <v>37</v>
      </c>
      <c r="C161" t="s">
        <v>38</v>
      </c>
      <c r="D161" t="s">
        <v>242</v>
      </c>
      <c r="E161" t="s">
        <v>40</v>
      </c>
    </row>
    <row r="162" spans="1:7" x14ac:dyDescent="0.55000000000000004">
      <c r="A162" t="s">
        <v>34</v>
      </c>
      <c r="B162" t="s">
        <v>35</v>
      </c>
      <c r="C162" t="s">
        <v>36</v>
      </c>
      <c r="D162" t="s">
        <v>37</v>
      </c>
      <c r="E162" t="s">
        <v>43</v>
      </c>
      <c r="F162" t="s">
        <v>39</v>
      </c>
      <c r="G162" t="s">
        <v>40</v>
      </c>
    </row>
    <row r="163" spans="1:7" x14ac:dyDescent="0.55000000000000004">
      <c r="A163" t="s">
        <v>41</v>
      </c>
      <c r="B163" t="s">
        <v>37</v>
      </c>
      <c r="C163" t="s">
        <v>43</v>
      </c>
      <c r="D163" t="s">
        <v>243</v>
      </c>
      <c r="E163" t="s">
        <v>40</v>
      </c>
    </row>
    <row r="164" spans="1:7" x14ac:dyDescent="0.55000000000000004">
      <c r="A164" t="s">
        <v>34</v>
      </c>
      <c r="B164" t="s">
        <v>35</v>
      </c>
      <c r="C164" t="s">
        <v>36</v>
      </c>
      <c r="D164" t="s">
        <v>37</v>
      </c>
      <c r="E164" t="s">
        <v>45</v>
      </c>
      <c r="F164" t="s">
        <v>39</v>
      </c>
      <c r="G164" t="s">
        <v>40</v>
      </c>
    </row>
    <row r="165" spans="1:7" x14ac:dyDescent="0.55000000000000004">
      <c r="A165" t="s">
        <v>41</v>
      </c>
      <c r="B165" t="s">
        <v>37</v>
      </c>
      <c r="C165" t="s">
        <v>45</v>
      </c>
      <c r="D165" t="s">
        <v>244</v>
      </c>
      <c r="E165" t="s">
        <v>40</v>
      </c>
    </row>
    <row r="166" spans="1:7" x14ac:dyDescent="0.55000000000000004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</row>
    <row r="167" spans="1:7" x14ac:dyDescent="0.55000000000000004">
      <c r="A167" t="s">
        <v>41</v>
      </c>
      <c r="B167" t="s">
        <v>37</v>
      </c>
      <c r="C167" t="s">
        <v>38</v>
      </c>
      <c r="D167" t="s">
        <v>240</v>
      </c>
      <c r="E167" t="s">
        <v>40</v>
      </c>
    </row>
    <row r="168" spans="1:7" x14ac:dyDescent="0.55000000000000004">
      <c r="A168" t="s">
        <v>34</v>
      </c>
      <c r="B168" t="s">
        <v>35</v>
      </c>
      <c r="C168" t="s">
        <v>36</v>
      </c>
      <c r="D168" t="s">
        <v>37</v>
      </c>
      <c r="E168" t="s">
        <v>43</v>
      </c>
      <c r="F168" t="s">
        <v>39</v>
      </c>
      <c r="G168" t="s">
        <v>40</v>
      </c>
    </row>
    <row r="169" spans="1:7" x14ac:dyDescent="0.55000000000000004">
      <c r="A169" t="s">
        <v>41</v>
      </c>
      <c r="B169" t="s">
        <v>37</v>
      </c>
      <c r="C169" t="s">
        <v>43</v>
      </c>
      <c r="D169" t="s">
        <v>241</v>
      </c>
      <c r="E169" t="s">
        <v>40</v>
      </c>
    </row>
    <row r="170" spans="1:7" x14ac:dyDescent="0.55000000000000004">
      <c r="A170" t="s">
        <v>34</v>
      </c>
      <c r="B170" t="s">
        <v>35</v>
      </c>
      <c r="C170" t="s">
        <v>36</v>
      </c>
      <c r="D170" t="s">
        <v>37</v>
      </c>
      <c r="E170" t="s">
        <v>45</v>
      </c>
      <c r="F170" t="s">
        <v>39</v>
      </c>
      <c r="G170" t="s">
        <v>40</v>
      </c>
    </row>
    <row r="171" spans="1:7" x14ac:dyDescent="0.55000000000000004">
      <c r="A171" t="s">
        <v>41</v>
      </c>
      <c r="B171" t="s">
        <v>37</v>
      </c>
      <c r="C171" t="s">
        <v>45</v>
      </c>
      <c r="D171" t="s">
        <v>58</v>
      </c>
      <c r="E171" t="s">
        <v>40</v>
      </c>
    </row>
    <row r="172" spans="1:7" x14ac:dyDescent="0.55000000000000004">
      <c r="A172" t="s">
        <v>34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</row>
    <row r="173" spans="1:7" x14ac:dyDescent="0.55000000000000004">
      <c r="A173" t="s">
        <v>41</v>
      </c>
      <c r="B173" t="s">
        <v>37</v>
      </c>
      <c r="C173" t="s">
        <v>38</v>
      </c>
      <c r="D173" t="s">
        <v>242</v>
      </c>
      <c r="E173" t="s">
        <v>40</v>
      </c>
    </row>
    <row r="174" spans="1:7" x14ac:dyDescent="0.55000000000000004">
      <c r="A174" t="s">
        <v>34</v>
      </c>
      <c r="B174" t="s">
        <v>35</v>
      </c>
      <c r="C174" t="s">
        <v>36</v>
      </c>
      <c r="D174" t="s">
        <v>37</v>
      </c>
      <c r="E174" t="s">
        <v>43</v>
      </c>
      <c r="F174" t="s">
        <v>39</v>
      </c>
      <c r="G174" t="s">
        <v>40</v>
      </c>
    </row>
    <row r="175" spans="1:7" x14ac:dyDescent="0.55000000000000004">
      <c r="A175" t="s">
        <v>41</v>
      </c>
      <c r="B175" t="s">
        <v>37</v>
      </c>
      <c r="C175" t="s">
        <v>43</v>
      </c>
      <c r="D175" t="s">
        <v>245</v>
      </c>
      <c r="E175" t="s">
        <v>40</v>
      </c>
    </row>
    <row r="176" spans="1:7" x14ac:dyDescent="0.55000000000000004">
      <c r="A176" t="s">
        <v>34</v>
      </c>
      <c r="B176" t="s">
        <v>35</v>
      </c>
      <c r="C176" t="s">
        <v>36</v>
      </c>
      <c r="D176" t="s">
        <v>37</v>
      </c>
      <c r="E176" t="s">
        <v>45</v>
      </c>
      <c r="F176" t="s">
        <v>39</v>
      </c>
      <c r="G176" t="s">
        <v>40</v>
      </c>
    </row>
    <row r="177" spans="1:28" x14ac:dyDescent="0.55000000000000004">
      <c r="A177" t="s">
        <v>41</v>
      </c>
      <c r="B177" t="s">
        <v>37</v>
      </c>
      <c r="C177" t="s">
        <v>45</v>
      </c>
      <c r="D177" t="s">
        <v>246</v>
      </c>
      <c r="E177" t="s">
        <v>40</v>
      </c>
    </row>
    <row r="178" spans="1:28" x14ac:dyDescent="0.55000000000000004">
      <c r="A178" t="s">
        <v>52</v>
      </c>
      <c r="B178" t="s">
        <v>53</v>
      </c>
      <c r="C178" t="s">
        <v>54</v>
      </c>
      <c r="D178">
        <v>4.8930988311767498</v>
      </c>
    </row>
    <row r="179" spans="1:28" x14ac:dyDescent="0.55000000000000004">
      <c r="A179" t="s">
        <v>27</v>
      </c>
      <c r="B179" t="s">
        <v>71</v>
      </c>
    </row>
    <row r="180" spans="1:28" x14ac:dyDescent="0.55000000000000004">
      <c r="A180" t="s">
        <v>28</v>
      </c>
      <c r="B180" t="s">
        <v>29</v>
      </c>
      <c r="C180">
        <v>99</v>
      </c>
    </row>
    <row r="181" spans="1:28" x14ac:dyDescent="0.55000000000000004">
      <c r="A181" t="s">
        <v>30</v>
      </c>
      <c r="B181" t="s">
        <v>31</v>
      </c>
      <c r="C181">
        <v>0</v>
      </c>
    </row>
    <row r="182" spans="1:28" x14ac:dyDescent="0.55000000000000004">
      <c r="A182" t="s">
        <v>32</v>
      </c>
      <c r="B182" t="s">
        <v>33</v>
      </c>
      <c r="C182">
        <v>0</v>
      </c>
    </row>
    <row r="183" spans="1:28" x14ac:dyDescent="0.55000000000000004">
      <c r="A183" t="s">
        <v>34</v>
      </c>
      <c r="B183" t="s">
        <v>35</v>
      </c>
      <c r="C183" t="s">
        <v>36</v>
      </c>
      <c r="D183" t="s">
        <v>247</v>
      </c>
      <c r="E183" t="s">
        <v>38</v>
      </c>
      <c r="F183" t="s">
        <v>248</v>
      </c>
      <c r="G183" t="s">
        <v>40</v>
      </c>
    </row>
    <row r="184" spans="1:28" x14ac:dyDescent="0.55000000000000004">
      <c r="A184" t="s">
        <v>41</v>
      </c>
      <c r="B184" t="s">
        <v>247</v>
      </c>
      <c r="C184" t="s">
        <v>38</v>
      </c>
      <c r="D184" t="s">
        <v>249</v>
      </c>
      <c r="E184" t="s">
        <v>40</v>
      </c>
    </row>
    <row r="185" spans="1:28" x14ac:dyDescent="0.55000000000000004">
      <c r="A185" t="s">
        <v>34</v>
      </c>
      <c r="B185" t="s">
        <v>35</v>
      </c>
      <c r="C185" t="s">
        <v>36</v>
      </c>
      <c r="D185" t="s">
        <v>247</v>
      </c>
      <c r="E185" t="s">
        <v>43</v>
      </c>
      <c r="F185" t="s">
        <v>248</v>
      </c>
      <c r="G185" t="s">
        <v>40</v>
      </c>
    </row>
    <row r="186" spans="1:28" x14ac:dyDescent="0.55000000000000004">
      <c r="A186" t="s">
        <v>41</v>
      </c>
      <c r="B186" t="s">
        <v>247</v>
      </c>
      <c r="C186" t="s">
        <v>43</v>
      </c>
      <c r="D186" t="s">
        <v>250</v>
      </c>
      <c r="E186" t="s">
        <v>40</v>
      </c>
    </row>
    <row r="187" spans="1:28" x14ac:dyDescent="0.55000000000000004">
      <c r="A187" t="s">
        <v>251</v>
      </c>
      <c r="B187" t="s">
        <v>252</v>
      </c>
      <c r="C187" t="s">
        <v>253</v>
      </c>
      <c r="D187" t="s">
        <v>23</v>
      </c>
      <c r="E187" t="s">
        <v>254</v>
      </c>
      <c r="F187" t="s">
        <v>255</v>
      </c>
      <c r="G187" t="s">
        <v>256</v>
      </c>
      <c r="H187" t="s">
        <v>257</v>
      </c>
      <c r="I187" t="s">
        <v>258</v>
      </c>
      <c r="J187" t="s">
        <v>259</v>
      </c>
      <c r="K187">
        <v>7.5</v>
      </c>
      <c r="L187" t="s">
        <v>260</v>
      </c>
      <c r="M187" t="s">
        <v>261</v>
      </c>
      <c r="N187" t="s">
        <v>262</v>
      </c>
      <c r="O187">
        <v>23.88</v>
      </c>
      <c r="P187" t="s">
        <v>260</v>
      </c>
      <c r="Q187" t="s">
        <v>55</v>
      </c>
      <c r="R187" t="s">
        <v>263</v>
      </c>
      <c r="S187">
        <v>15.32</v>
      </c>
      <c r="T187" t="s">
        <v>260</v>
      </c>
      <c r="U187" t="s">
        <v>264</v>
      </c>
      <c r="V187" t="s">
        <v>265</v>
      </c>
      <c r="W187">
        <v>7.04</v>
      </c>
      <c r="X187" t="s">
        <v>260</v>
      </c>
      <c r="Y187" t="s">
        <v>266</v>
      </c>
      <c r="Z187">
        <v>981.09</v>
      </c>
      <c r="AA187" t="s">
        <v>267</v>
      </c>
      <c r="AB187" t="s">
        <v>268</v>
      </c>
    </row>
    <row r="188" spans="1:28" x14ac:dyDescent="0.55000000000000004">
      <c r="B188" t="s">
        <v>269</v>
      </c>
      <c r="C188" t="s">
        <v>270</v>
      </c>
      <c r="D188" t="s">
        <v>271</v>
      </c>
      <c r="E188" t="s">
        <v>272</v>
      </c>
      <c r="F188" t="s">
        <v>273</v>
      </c>
      <c r="G188" t="s">
        <v>274</v>
      </c>
    </row>
    <row r="189" spans="1:28" x14ac:dyDescent="0.55000000000000004">
      <c r="B189" t="s">
        <v>275</v>
      </c>
    </row>
    <row r="190" spans="1:28" x14ac:dyDescent="0.55000000000000004">
      <c r="B190" t="s">
        <v>269</v>
      </c>
      <c r="C190" t="s">
        <v>270</v>
      </c>
      <c r="D190" t="s">
        <v>271</v>
      </c>
      <c r="E190" t="s">
        <v>276</v>
      </c>
      <c r="F190" t="s">
        <v>273</v>
      </c>
      <c r="G190" t="s">
        <v>17</v>
      </c>
    </row>
    <row r="191" spans="1:28" x14ac:dyDescent="0.55000000000000004">
      <c r="B191" t="s">
        <v>277</v>
      </c>
      <c r="C191" t="s">
        <v>278</v>
      </c>
      <c r="D191" t="s">
        <v>279</v>
      </c>
    </row>
    <row r="192" spans="1:28" x14ac:dyDescent="0.55000000000000004">
      <c r="B192" t="s">
        <v>269</v>
      </c>
      <c r="C192" t="s">
        <v>270</v>
      </c>
      <c r="D192" t="s">
        <v>271</v>
      </c>
      <c r="E192" t="s">
        <v>280</v>
      </c>
      <c r="F192" t="s">
        <v>273</v>
      </c>
      <c r="G192" t="s">
        <v>281</v>
      </c>
    </row>
    <row r="193" spans="1:7" x14ac:dyDescent="0.55000000000000004">
      <c r="B193" t="s">
        <v>282</v>
      </c>
      <c r="C193" t="s">
        <v>283</v>
      </c>
      <c r="D193" t="s">
        <v>284</v>
      </c>
    </row>
    <row r="194" spans="1:7" x14ac:dyDescent="0.55000000000000004">
      <c r="B194" t="s">
        <v>269</v>
      </c>
      <c r="C194" t="s">
        <v>285</v>
      </c>
      <c r="D194" t="s">
        <v>271</v>
      </c>
      <c r="E194" t="s">
        <v>286</v>
      </c>
      <c r="F194" t="s">
        <v>273</v>
      </c>
      <c r="G194" t="s">
        <v>287</v>
      </c>
    </row>
    <row r="195" spans="1:7" x14ac:dyDescent="0.55000000000000004">
      <c r="B195" t="s">
        <v>288</v>
      </c>
      <c r="C195" t="s">
        <v>283</v>
      </c>
      <c r="D195" t="s">
        <v>289</v>
      </c>
      <c r="E195" t="s">
        <v>290</v>
      </c>
    </row>
    <row r="196" spans="1:7" x14ac:dyDescent="0.55000000000000004">
      <c r="B196" t="s">
        <v>269</v>
      </c>
      <c r="C196" t="s">
        <v>291</v>
      </c>
      <c r="D196" t="s">
        <v>271</v>
      </c>
      <c r="E196" t="s">
        <v>292</v>
      </c>
      <c r="F196" t="s">
        <v>273</v>
      </c>
      <c r="G196" t="s">
        <v>293</v>
      </c>
    </row>
    <row r="197" spans="1:7" x14ac:dyDescent="0.55000000000000004">
      <c r="B197" t="s">
        <v>254</v>
      </c>
      <c r="C197" t="s">
        <v>283</v>
      </c>
      <c r="D197" t="s">
        <v>294</v>
      </c>
    </row>
    <row r="198" spans="1:7" x14ac:dyDescent="0.55000000000000004">
      <c r="B198" t="s">
        <v>269</v>
      </c>
      <c r="C198" t="s">
        <v>285</v>
      </c>
      <c r="D198" t="s">
        <v>271</v>
      </c>
      <c r="E198" t="s">
        <v>286</v>
      </c>
      <c r="F198" t="s">
        <v>273</v>
      </c>
      <c r="G198" t="s">
        <v>287</v>
      </c>
    </row>
    <row r="199" spans="1:7" x14ac:dyDescent="0.55000000000000004">
      <c r="B199" t="s">
        <v>288</v>
      </c>
      <c r="C199" t="s">
        <v>283</v>
      </c>
      <c r="D199" t="s">
        <v>289</v>
      </c>
      <c r="E199" t="s">
        <v>290</v>
      </c>
    </row>
    <row r="200" spans="1:7" x14ac:dyDescent="0.55000000000000004">
      <c r="B200" t="s">
        <v>269</v>
      </c>
      <c r="C200" t="s">
        <v>295</v>
      </c>
      <c r="D200" t="s">
        <v>271</v>
      </c>
      <c r="E200" t="s">
        <v>296</v>
      </c>
      <c r="F200" t="s">
        <v>273</v>
      </c>
      <c r="G200" t="s">
        <v>293</v>
      </c>
    </row>
    <row r="201" spans="1:7" x14ac:dyDescent="0.55000000000000004">
      <c r="B201" t="s">
        <v>297</v>
      </c>
      <c r="C201" t="s">
        <v>298</v>
      </c>
      <c r="D201" t="s">
        <v>299</v>
      </c>
      <c r="E201" t="s">
        <v>300</v>
      </c>
    </row>
    <row r="202" spans="1:7" x14ac:dyDescent="0.55000000000000004">
      <c r="B202" t="s">
        <v>269</v>
      </c>
      <c r="C202" t="s">
        <v>295</v>
      </c>
      <c r="D202" t="s">
        <v>271</v>
      </c>
      <c r="E202" t="s">
        <v>301</v>
      </c>
      <c r="F202" t="s">
        <v>273</v>
      </c>
      <c r="G202" t="s">
        <v>293</v>
      </c>
    </row>
    <row r="203" spans="1:7" x14ac:dyDescent="0.55000000000000004">
      <c r="B203" t="s">
        <v>302</v>
      </c>
      <c r="C203" t="s">
        <v>303</v>
      </c>
      <c r="D203" t="s">
        <v>304</v>
      </c>
    </row>
    <row r="204" spans="1:7" x14ac:dyDescent="0.55000000000000004">
      <c r="B204" t="s">
        <v>269</v>
      </c>
      <c r="C204" t="s">
        <v>305</v>
      </c>
      <c r="D204" t="s">
        <v>271</v>
      </c>
      <c r="E204" t="s">
        <v>306</v>
      </c>
      <c r="F204" t="s">
        <v>273</v>
      </c>
      <c r="G204" t="s">
        <v>307</v>
      </c>
    </row>
    <row r="205" spans="1:7" x14ac:dyDescent="0.55000000000000004">
      <c r="B205" t="s">
        <v>308</v>
      </c>
      <c r="C205" t="s">
        <v>309</v>
      </c>
      <c r="D205" t="s">
        <v>310</v>
      </c>
    </row>
    <row r="206" spans="1:7" x14ac:dyDescent="0.55000000000000004">
      <c r="A206" t="s">
        <v>52</v>
      </c>
      <c r="B206" t="s">
        <v>53</v>
      </c>
      <c r="C206" t="s">
        <v>54</v>
      </c>
      <c r="D206">
        <v>1.34470391273498</v>
      </c>
    </row>
    <row r="207" spans="1:7" x14ac:dyDescent="0.55000000000000004">
      <c r="A207" t="s">
        <v>27</v>
      </c>
      <c r="B207" t="s">
        <v>72</v>
      </c>
    </row>
    <row r="208" spans="1:7" x14ac:dyDescent="0.55000000000000004">
      <c r="A208" t="s">
        <v>28</v>
      </c>
      <c r="B208" t="s">
        <v>29</v>
      </c>
      <c r="C208">
        <v>99</v>
      </c>
    </row>
    <row r="209" spans="1:7" x14ac:dyDescent="0.55000000000000004">
      <c r="A209" t="s">
        <v>30</v>
      </c>
      <c r="B209" t="s">
        <v>31</v>
      </c>
      <c r="C209">
        <v>0</v>
      </c>
    </row>
    <row r="210" spans="1:7" x14ac:dyDescent="0.55000000000000004">
      <c r="A210" t="s">
        <v>32</v>
      </c>
      <c r="B210" t="s">
        <v>33</v>
      </c>
      <c r="C210">
        <v>0</v>
      </c>
    </row>
    <row r="211" spans="1:7" x14ac:dyDescent="0.55000000000000004">
      <c r="A211" t="s">
        <v>34</v>
      </c>
      <c r="B211" t="s">
        <v>35</v>
      </c>
      <c r="C211" t="s">
        <v>36</v>
      </c>
      <c r="D211" t="s">
        <v>311</v>
      </c>
      <c r="E211" t="s">
        <v>38</v>
      </c>
      <c r="F211" t="s">
        <v>248</v>
      </c>
      <c r="G211" t="s">
        <v>40</v>
      </c>
    </row>
    <row r="212" spans="1:7" x14ac:dyDescent="0.55000000000000004">
      <c r="A212" t="s">
        <v>41</v>
      </c>
      <c r="B212" t="s">
        <v>311</v>
      </c>
      <c r="C212" t="s">
        <v>38</v>
      </c>
      <c r="D212" t="s">
        <v>312</v>
      </c>
      <c r="E212" t="s">
        <v>40</v>
      </c>
    </row>
    <row r="213" spans="1:7" x14ac:dyDescent="0.55000000000000004">
      <c r="A213" t="s">
        <v>34</v>
      </c>
      <c r="B213" t="s">
        <v>35</v>
      </c>
      <c r="C213" t="s">
        <v>36</v>
      </c>
      <c r="D213" t="s">
        <v>311</v>
      </c>
      <c r="E213" t="s">
        <v>43</v>
      </c>
      <c r="F213" t="s">
        <v>248</v>
      </c>
      <c r="G213" t="s">
        <v>40</v>
      </c>
    </row>
    <row r="214" spans="1:7" x14ac:dyDescent="0.55000000000000004">
      <c r="A214" t="s">
        <v>41</v>
      </c>
      <c r="B214" t="s">
        <v>311</v>
      </c>
      <c r="C214" t="s">
        <v>43</v>
      </c>
      <c r="D214" t="s">
        <v>313</v>
      </c>
      <c r="E214" t="s">
        <v>40</v>
      </c>
    </row>
    <row r="215" spans="1:7" x14ac:dyDescent="0.55000000000000004">
      <c r="A215" t="s">
        <v>34</v>
      </c>
      <c r="B215" t="s">
        <v>35</v>
      </c>
      <c r="C215" t="s">
        <v>36</v>
      </c>
      <c r="D215" t="s">
        <v>311</v>
      </c>
      <c r="E215" t="s">
        <v>45</v>
      </c>
      <c r="F215" t="s">
        <v>248</v>
      </c>
      <c r="G215" t="s">
        <v>40</v>
      </c>
    </row>
    <row r="216" spans="1:7" x14ac:dyDescent="0.55000000000000004">
      <c r="A216" t="s">
        <v>41</v>
      </c>
      <c r="B216" t="s">
        <v>311</v>
      </c>
      <c r="C216" t="s">
        <v>45</v>
      </c>
      <c r="D216" t="s">
        <v>314</v>
      </c>
      <c r="E216" t="s">
        <v>40</v>
      </c>
    </row>
    <row r="217" spans="1:7" x14ac:dyDescent="0.55000000000000004">
      <c r="A217" t="s">
        <v>34</v>
      </c>
      <c r="B217" t="s">
        <v>35</v>
      </c>
      <c r="C217" t="s">
        <v>36</v>
      </c>
      <c r="D217" t="s">
        <v>311</v>
      </c>
      <c r="E217" t="s">
        <v>38</v>
      </c>
      <c r="F217" t="s">
        <v>248</v>
      </c>
      <c r="G217" t="s">
        <v>40</v>
      </c>
    </row>
    <row r="218" spans="1:7" x14ac:dyDescent="0.55000000000000004">
      <c r="A218" t="s">
        <v>41</v>
      </c>
      <c r="B218" t="s">
        <v>311</v>
      </c>
      <c r="C218" t="s">
        <v>38</v>
      </c>
      <c r="D218" t="s">
        <v>315</v>
      </c>
      <c r="E218" t="s">
        <v>40</v>
      </c>
    </row>
    <row r="219" spans="1:7" x14ac:dyDescent="0.55000000000000004">
      <c r="A219" t="s">
        <v>34</v>
      </c>
      <c r="B219" t="s">
        <v>35</v>
      </c>
      <c r="C219" t="s">
        <v>36</v>
      </c>
      <c r="D219" t="s">
        <v>311</v>
      </c>
      <c r="E219" t="s">
        <v>43</v>
      </c>
      <c r="F219" t="s">
        <v>248</v>
      </c>
      <c r="G219" t="s">
        <v>40</v>
      </c>
    </row>
    <row r="220" spans="1:7" x14ac:dyDescent="0.55000000000000004">
      <c r="A220" t="s">
        <v>41</v>
      </c>
      <c r="B220" t="s">
        <v>311</v>
      </c>
      <c r="C220" t="s">
        <v>43</v>
      </c>
      <c r="D220" t="s">
        <v>316</v>
      </c>
      <c r="E220" t="s">
        <v>40</v>
      </c>
    </row>
    <row r="221" spans="1:7" x14ac:dyDescent="0.55000000000000004">
      <c r="A221" t="s">
        <v>34</v>
      </c>
      <c r="B221" t="s">
        <v>35</v>
      </c>
      <c r="C221" t="s">
        <v>36</v>
      </c>
      <c r="D221" t="s">
        <v>311</v>
      </c>
      <c r="E221" t="s">
        <v>45</v>
      </c>
      <c r="F221" t="s">
        <v>248</v>
      </c>
      <c r="G221" t="s">
        <v>40</v>
      </c>
    </row>
    <row r="222" spans="1:7" x14ac:dyDescent="0.55000000000000004">
      <c r="A222" t="s">
        <v>41</v>
      </c>
      <c r="B222" t="s">
        <v>311</v>
      </c>
      <c r="C222" t="s">
        <v>45</v>
      </c>
      <c r="D222" t="s">
        <v>317</v>
      </c>
      <c r="E222" t="s">
        <v>40</v>
      </c>
    </row>
    <row r="223" spans="1:7" x14ac:dyDescent="0.55000000000000004">
      <c r="A223" t="s">
        <v>34</v>
      </c>
      <c r="B223" t="s">
        <v>35</v>
      </c>
      <c r="C223" t="s">
        <v>36</v>
      </c>
      <c r="D223" t="s">
        <v>311</v>
      </c>
      <c r="E223" t="s">
        <v>38</v>
      </c>
      <c r="F223" t="s">
        <v>248</v>
      </c>
      <c r="G223" t="s">
        <v>40</v>
      </c>
    </row>
    <row r="224" spans="1:7" x14ac:dyDescent="0.55000000000000004">
      <c r="A224" t="s">
        <v>41</v>
      </c>
      <c r="B224" t="s">
        <v>311</v>
      </c>
      <c r="C224" t="s">
        <v>38</v>
      </c>
      <c r="D224" t="s">
        <v>312</v>
      </c>
      <c r="E224" t="s">
        <v>40</v>
      </c>
    </row>
    <row r="225" spans="1:7" x14ac:dyDescent="0.55000000000000004">
      <c r="A225" t="s">
        <v>34</v>
      </c>
      <c r="B225" t="s">
        <v>35</v>
      </c>
      <c r="C225" t="s">
        <v>36</v>
      </c>
      <c r="D225" t="s">
        <v>311</v>
      </c>
      <c r="E225" t="s">
        <v>43</v>
      </c>
      <c r="F225" t="s">
        <v>248</v>
      </c>
      <c r="G225" t="s">
        <v>40</v>
      </c>
    </row>
    <row r="226" spans="1:7" x14ac:dyDescent="0.55000000000000004">
      <c r="A226" t="s">
        <v>41</v>
      </c>
      <c r="B226" t="s">
        <v>311</v>
      </c>
      <c r="C226" t="s">
        <v>43</v>
      </c>
      <c r="D226" t="s">
        <v>313</v>
      </c>
      <c r="E226" t="s">
        <v>40</v>
      </c>
    </row>
    <row r="227" spans="1:7" x14ac:dyDescent="0.55000000000000004">
      <c r="A227" t="s">
        <v>34</v>
      </c>
      <c r="B227" t="s">
        <v>35</v>
      </c>
      <c r="C227" t="s">
        <v>36</v>
      </c>
      <c r="D227" t="s">
        <v>311</v>
      </c>
      <c r="E227" t="s">
        <v>45</v>
      </c>
      <c r="F227" t="s">
        <v>248</v>
      </c>
      <c r="G227" t="s">
        <v>40</v>
      </c>
    </row>
    <row r="228" spans="1:7" x14ac:dyDescent="0.55000000000000004">
      <c r="A228" t="s">
        <v>41</v>
      </c>
      <c r="B228" t="s">
        <v>311</v>
      </c>
      <c r="C228" t="s">
        <v>45</v>
      </c>
      <c r="D228" t="s">
        <v>314</v>
      </c>
      <c r="E228" t="s">
        <v>40</v>
      </c>
    </row>
    <row r="229" spans="1:7" x14ac:dyDescent="0.55000000000000004">
      <c r="A229" t="s">
        <v>34</v>
      </c>
      <c r="B229" t="s">
        <v>35</v>
      </c>
      <c r="C229" t="s">
        <v>36</v>
      </c>
      <c r="D229" t="s">
        <v>311</v>
      </c>
      <c r="E229" t="s">
        <v>38</v>
      </c>
      <c r="F229" t="s">
        <v>248</v>
      </c>
      <c r="G229" t="s">
        <v>40</v>
      </c>
    </row>
    <row r="230" spans="1:7" x14ac:dyDescent="0.55000000000000004">
      <c r="A230" t="s">
        <v>41</v>
      </c>
      <c r="B230" t="s">
        <v>311</v>
      </c>
      <c r="C230" t="s">
        <v>38</v>
      </c>
      <c r="D230" t="s">
        <v>315</v>
      </c>
      <c r="E230" t="s">
        <v>40</v>
      </c>
    </row>
    <row r="231" spans="1:7" x14ac:dyDescent="0.55000000000000004">
      <c r="A231" t="s">
        <v>34</v>
      </c>
      <c r="B231" t="s">
        <v>35</v>
      </c>
      <c r="C231" t="s">
        <v>36</v>
      </c>
      <c r="D231" t="s">
        <v>311</v>
      </c>
      <c r="E231" t="s">
        <v>43</v>
      </c>
      <c r="F231" t="s">
        <v>248</v>
      </c>
      <c r="G231" t="s">
        <v>40</v>
      </c>
    </row>
    <row r="232" spans="1:7" x14ac:dyDescent="0.55000000000000004">
      <c r="A232" t="s">
        <v>41</v>
      </c>
      <c r="B232" t="s">
        <v>311</v>
      </c>
      <c r="C232" t="s">
        <v>43</v>
      </c>
      <c r="D232" t="s">
        <v>318</v>
      </c>
      <c r="E232" t="s">
        <v>40</v>
      </c>
    </row>
    <row r="233" spans="1:7" x14ac:dyDescent="0.55000000000000004">
      <c r="A233" t="s">
        <v>34</v>
      </c>
      <c r="B233" t="s">
        <v>35</v>
      </c>
      <c r="C233" t="s">
        <v>36</v>
      </c>
      <c r="D233" t="s">
        <v>311</v>
      </c>
      <c r="E233" t="s">
        <v>45</v>
      </c>
      <c r="F233" t="s">
        <v>248</v>
      </c>
      <c r="G233" t="s">
        <v>40</v>
      </c>
    </row>
    <row r="234" spans="1:7" x14ac:dyDescent="0.55000000000000004">
      <c r="A234" t="s">
        <v>41</v>
      </c>
      <c r="B234" t="s">
        <v>311</v>
      </c>
      <c r="C234" t="s">
        <v>45</v>
      </c>
      <c r="D234" t="s">
        <v>319</v>
      </c>
      <c r="E234" t="s">
        <v>40</v>
      </c>
    </row>
    <row r="235" spans="1:7" x14ac:dyDescent="0.55000000000000004">
      <c r="A235" t="s">
        <v>52</v>
      </c>
      <c r="B235" t="s">
        <v>53</v>
      </c>
      <c r="C235" t="s">
        <v>54</v>
      </c>
      <c r="D235">
        <v>5.8837249279022199</v>
      </c>
    </row>
    <row r="236" spans="1:7" x14ac:dyDescent="0.55000000000000004">
      <c r="A236" t="s">
        <v>27</v>
      </c>
      <c r="B236" t="s">
        <v>73</v>
      </c>
    </row>
    <row r="237" spans="1:7" x14ac:dyDescent="0.55000000000000004">
      <c r="A237" t="s">
        <v>28</v>
      </c>
      <c r="B237" t="s">
        <v>29</v>
      </c>
      <c r="C237">
        <v>99</v>
      </c>
    </row>
    <row r="238" spans="1:7" x14ac:dyDescent="0.55000000000000004">
      <c r="A238" t="s">
        <v>30</v>
      </c>
      <c r="B238" t="s">
        <v>31</v>
      </c>
      <c r="C238">
        <v>0</v>
      </c>
    </row>
    <row r="239" spans="1:7" x14ac:dyDescent="0.55000000000000004">
      <c r="A239" t="s">
        <v>32</v>
      </c>
      <c r="B239" t="s">
        <v>33</v>
      </c>
      <c r="C239">
        <v>0</v>
      </c>
    </row>
    <row r="240" spans="1:7" x14ac:dyDescent="0.55000000000000004">
      <c r="A240" t="s">
        <v>34</v>
      </c>
      <c r="B240" t="s">
        <v>35</v>
      </c>
      <c r="C240" t="s">
        <v>36</v>
      </c>
      <c r="D240" t="s">
        <v>311</v>
      </c>
      <c r="E240" t="s">
        <v>38</v>
      </c>
      <c r="F240" t="s">
        <v>248</v>
      </c>
      <c r="G240" t="s">
        <v>40</v>
      </c>
    </row>
    <row r="241" spans="1:7" x14ac:dyDescent="0.55000000000000004">
      <c r="A241" t="s">
        <v>41</v>
      </c>
      <c r="B241" t="s">
        <v>311</v>
      </c>
      <c r="C241" t="s">
        <v>38</v>
      </c>
      <c r="D241" t="s">
        <v>320</v>
      </c>
      <c r="E241" t="s">
        <v>40</v>
      </c>
    </row>
    <row r="242" spans="1:7" x14ac:dyDescent="0.55000000000000004">
      <c r="A242" t="s">
        <v>34</v>
      </c>
      <c r="B242" t="s">
        <v>35</v>
      </c>
      <c r="C242" t="s">
        <v>36</v>
      </c>
      <c r="D242" t="s">
        <v>311</v>
      </c>
      <c r="E242" t="s">
        <v>43</v>
      </c>
      <c r="F242" t="s">
        <v>248</v>
      </c>
      <c r="G242" t="s">
        <v>40</v>
      </c>
    </row>
    <row r="243" spans="1:7" x14ac:dyDescent="0.55000000000000004">
      <c r="A243" t="s">
        <v>41</v>
      </c>
      <c r="B243" t="s">
        <v>311</v>
      </c>
      <c r="C243" t="s">
        <v>43</v>
      </c>
      <c r="D243" t="s">
        <v>321</v>
      </c>
      <c r="E243" t="s">
        <v>40</v>
      </c>
    </row>
    <row r="244" spans="1:7" x14ac:dyDescent="0.55000000000000004">
      <c r="A244" t="s">
        <v>34</v>
      </c>
      <c r="B244" t="s">
        <v>35</v>
      </c>
      <c r="C244" t="s">
        <v>36</v>
      </c>
      <c r="D244" t="s">
        <v>311</v>
      </c>
      <c r="E244" t="s">
        <v>45</v>
      </c>
      <c r="F244" t="s">
        <v>248</v>
      </c>
      <c r="G244" t="s">
        <v>40</v>
      </c>
    </row>
    <row r="245" spans="1:7" x14ac:dyDescent="0.55000000000000004">
      <c r="A245" t="s">
        <v>41</v>
      </c>
      <c r="B245" t="s">
        <v>311</v>
      </c>
      <c r="C245" t="s">
        <v>45</v>
      </c>
      <c r="D245" t="s">
        <v>322</v>
      </c>
      <c r="E245" t="s">
        <v>40</v>
      </c>
    </row>
    <row r="246" spans="1:7" x14ac:dyDescent="0.55000000000000004">
      <c r="A246" t="s">
        <v>34</v>
      </c>
      <c r="B246" t="s">
        <v>35</v>
      </c>
      <c r="C246" t="s">
        <v>36</v>
      </c>
      <c r="D246" t="s">
        <v>311</v>
      </c>
      <c r="E246" t="s">
        <v>38</v>
      </c>
      <c r="F246" t="s">
        <v>248</v>
      </c>
      <c r="G246" t="s">
        <v>40</v>
      </c>
    </row>
    <row r="247" spans="1:7" x14ac:dyDescent="0.55000000000000004">
      <c r="A247" t="s">
        <v>41</v>
      </c>
      <c r="B247" t="s">
        <v>311</v>
      </c>
      <c r="C247" t="s">
        <v>38</v>
      </c>
      <c r="D247" t="s">
        <v>323</v>
      </c>
      <c r="E247" t="s">
        <v>40</v>
      </c>
    </row>
    <row r="248" spans="1:7" x14ac:dyDescent="0.55000000000000004">
      <c r="A248" t="s">
        <v>34</v>
      </c>
      <c r="B248" t="s">
        <v>35</v>
      </c>
      <c r="C248" t="s">
        <v>36</v>
      </c>
      <c r="D248" t="s">
        <v>311</v>
      </c>
      <c r="E248" t="s">
        <v>43</v>
      </c>
      <c r="F248" t="s">
        <v>248</v>
      </c>
      <c r="G248" t="s">
        <v>40</v>
      </c>
    </row>
    <row r="249" spans="1:7" x14ac:dyDescent="0.55000000000000004">
      <c r="A249" t="s">
        <v>41</v>
      </c>
      <c r="B249" t="s">
        <v>311</v>
      </c>
      <c r="C249" t="s">
        <v>43</v>
      </c>
      <c r="D249" t="s">
        <v>324</v>
      </c>
      <c r="E249" t="s">
        <v>40</v>
      </c>
    </row>
    <row r="250" spans="1:7" x14ac:dyDescent="0.55000000000000004">
      <c r="A250" t="s">
        <v>34</v>
      </c>
      <c r="B250" t="s">
        <v>35</v>
      </c>
      <c r="C250" t="s">
        <v>36</v>
      </c>
      <c r="D250" t="s">
        <v>311</v>
      </c>
      <c r="E250" t="s">
        <v>45</v>
      </c>
      <c r="F250" t="s">
        <v>248</v>
      </c>
      <c r="G250" t="s">
        <v>40</v>
      </c>
    </row>
    <row r="251" spans="1:7" x14ac:dyDescent="0.55000000000000004">
      <c r="A251" t="s">
        <v>41</v>
      </c>
      <c r="B251" t="s">
        <v>311</v>
      </c>
      <c r="C251" t="s">
        <v>45</v>
      </c>
      <c r="D251" t="s">
        <v>325</v>
      </c>
      <c r="E251" t="s">
        <v>40</v>
      </c>
    </row>
    <row r="252" spans="1:7" x14ac:dyDescent="0.55000000000000004">
      <c r="A252" t="s">
        <v>34</v>
      </c>
      <c r="B252" t="s">
        <v>35</v>
      </c>
      <c r="C252" t="s">
        <v>36</v>
      </c>
      <c r="D252" t="s">
        <v>311</v>
      </c>
      <c r="E252" t="s">
        <v>38</v>
      </c>
      <c r="F252" t="s">
        <v>248</v>
      </c>
      <c r="G252" t="s">
        <v>40</v>
      </c>
    </row>
    <row r="253" spans="1:7" x14ac:dyDescent="0.55000000000000004">
      <c r="A253" t="s">
        <v>41</v>
      </c>
      <c r="B253" t="s">
        <v>311</v>
      </c>
      <c r="C253" t="s">
        <v>38</v>
      </c>
      <c r="D253" t="s">
        <v>320</v>
      </c>
      <c r="E253" t="s">
        <v>40</v>
      </c>
    </row>
    <row r="254" spans="1:7" x14ac:dyDescent="0.55000000000000004">
      <c r="A254" t="s">
        <v>34</v>
      </c>
      <c r="B254" t="s">
        <v>35</v>
      </c>
      <c r="C254" t="s">
        <v>36</v>
      </c>
      <c r="D254" t="s">
        <v>311</v>
      </c>
      <c r="E254" t="s">
        <v>43</v>
      </c>
      <c r="F254" t="s">
        <v>248</v>
      </c>
      <c r="G254" t="s">
        <v>40</v>
      </c>
    </row>
    <row r="255" spans="1:7" x14ac:dyDescent="0.55000000000000004">
      <c r="A255" t="s">
        <v>41</v>
      </c>
      <c r="B255" t="s">
        <v>311</v>
      </c>
      <c r="C255" t="s">
        <v>43</v>
      </c>
      <c r="D255" t="s">
        <v>321</v>
      </c>
      <c r="E255" t="s">
        <v>40</v>
      </c>
    </row>
    <row r="256" spans="1:7" x14ac:dyDescent="0.55000000000000004">
      <c r="A256" t="s">
        <v>34</v>
      </c>
      <c r="B256" t="s">
        <v>35</v>
      </c>
      <c r="C256" t="s">
        <v>36</v>
      </c>
      <c r="D256" t="s">
        <v>311</v>
      </c>
      <c r="E256" t="s">
        <v>45</v>
      </c>
      <c r="F256" t="s">
        <v>248</v>
      </c>
      <c r="G256" t="s">
        <v>40</v>
      </c>
    </row>
    <row r="257" spans="1:7" x14ac:dyDescent="0.55000000000000004">
      <c r="A257" t="s">
        <v>41</v>
      </c>
      <c r="B257" t="s">
        <v>311</v>
      </c>
      <c r="C257" t="s">
        <v>45</v>
      </c>
      <c r="D257" t="s">
        <v>326</v>
      </c>
      <c r="E257" t="s">
        <v>40</v>
      </c>
    </row>
    <row r="258" spans="1:7" x14ac:dyDescent="0.55000000000000004">
      <c r="A258" t="s">
        <v>34</v>
      </c>
      <c r="B258" t="s">
        <v>35</v>
      </c>
      <c r="C258" t="s">
        <v>36</v>
      </c>
      <c r="D258" t="s">
        <v>311</v>
      </c>
      <c r="E258" t="s">
        <v>38</v>
      </c>
      <c r="F258" t="s">
        <v>248</v>
      </c>
      <c r="G258" t="s">
        <v>40</v>
      </c>
    </row>
    <row r="259" spans="1:7" x14ac:dyDescent="0.55000000000000004">
      <c r="A259" t="s">
        <v>41</v>
      </c>
      <c r="B259" t="s">
        <v>311</v>
      </c>
      <c r="C259" t="s">
        <v>38</v>
      </c>
      <c r="D259" t="s">
        <v>323</v>
      </c>
      <c r="E259" t="s">
        <v>40</v>
      </c>
    </row>
    <row r="260" spans="1:7" x14ac:dyDescent="0.55000000000000004">
      <c r="A260" t="s">
        <v>34</v>
      </c>
      <c r="B260" t="s">
        <v>35</v>
      </c>
      <c r="C260" t="s">
        <v>36</v>
      </c>
      <c r="D260" t="s">
        <v>311</v>
      </c>
      <c r="E260" t="s">
        <v>43</v>
      </c>
      <c r="F260" t="s">
        <v>248</v>
      </c>
      <c r="G260" t="s">
        <v>40</v>
      </c>
    </row>
    <row r="261" spans="1:7" x14ac:dyDescent="0.55000000000000004">
      <c r="A261" t="s">
        <v>41</v>
      </c>
      <c r="B261" t="s">
        <v>311</v>
      </c>
      <c r="C261" t="s">
        <v>43</v>
      </c>
      <c r="D261" t="s">
        <v>327</v>
      </c>
      <c r="E261" t="s">
        <v>40</v>
      </c>
    </row>
    <row r="262" spans="1:7" x14ac:dyDescent="0.55000000000000004">
      <c r="A262" t="s">
        <v>34</v>
      </c>
      <c r="B262" t="s">
        <v>35</v>
      </c>
      <c r="C262" t="s">
        <v>36</v>
      </c>
      <c r="D262" t="s">
        <v>311</v>
      </c>
      <c r="E262" t="s">
        <v>45</v>
      </c>
      <c r="F262" t="s">
        <v>248</v>
      </c>
      <c r="G262" t="s">
        <v>40</v>
      </c>
    </row>
    <row r="263" spans="1:7" x14ac:dyDescent="0.55000000000000004">
      <c r="A263" t="s">
        <v>41</v>
      </c>
      <c r="B263" t="s">
        <v>311</v>
      </c>
      <c r="C263" t="s">
        <v>45</v>
      </c>
      <c r="D263" t="s">
        <v>328</v>
      </c>
      <c r="E263" t="s">
        <v>40</v>
      </c>
    </row>
    <row r="264" spans="1:7" x14ac:dyDescent="0.55000000000000004">
      <c r="A264" t="s">
        <v>52</v>
      </c>
      <c r="B264" t="s">
        <v>53</v>
      </c>
      <c r="C264" t="s">
        <v>54</v>
      </c>
      <c r="D264">
        <v>5.0059468746185303</v>
      </c>
    </row>
    <row r="265" spans="1:7" x14ac:dyDescent="0.55000000000000004">
      <c r="A265" t="s">
        <v>27</v>
      </c>
      <c r="B265" t="s">
        <v>74</v>
      </c>
    </row>
    <row r="266" spans="1:7" x14ac:dyDescent="0.55000000000000004">
      <c r="A266" t="s">
        <v>28</v>
      </c>
      <c r="B266" t="s">
        <v>29</v>
      </c>
      <c r="C266">
        <v>99</v>
      </c>
    </row>
    <row r="267" spans="1:7" x14ac:dyDescent="0.55000000000000004">
      <c r="A267" t="s">
        <v>30</v>
      </c>
      <c r="B267" t="s">
        <v>31</v>
      </c>
      <c r="C267">
        <v>0</v>
      </c>
    </row>
    <row r="268" spans="1:7" x14ac:dyDescent="0.55000000000000004">
      <c r="A268" t="s">
        <v>32</v>
      </c>
      <c r="B268" t="s">
        <v>33</v>
      </c>
      <c r="C268">
        <v>0</v>
      </c>
    </row>
    <row r="269" spans="1:7" x14ac:dyDescent="0.55000000000000004">
      <c r="A269" t="s">
        <v>34</v>
      </c>
      <c r="B269" t="s">
        <v>35</v>
      </c>
      <c r="C269" t="s">
        <v>36</v>
      </c>
      <c r="D269" t="s">
        <v>247</v>
      </c>
      <c r="E269" t="s">
        <v>38</v>
      </c>
      <c r="F269" t="s">
        <v>329</v>
      </c>
      <c r="G269" t="s">
        <v>40</v>
      </c>
    </row>
    <row r="270" spans="1:7" x14ac:dyDescent="0.55000000000000004">
      <c r="A270" t="s">
        <v>41</v>
      </c>
      <c r="B270" t="s">
        <v>247</v>
      </c>
      <c r="C270" t="s">
        <v>38</v>
      </c>
      <c r="D270" t="s">
        <v>330</v>
      </c>
      <c r="E270" t="s">
        <v>40</v>
      </c>
    </row>
    <row r="271" spans="1:7" x14ac:dyDescent="0.55000000000000004">
      <c r="A271" t="s">
        <v>34</v>
      </c>
      <c r="B271" t="s">
        <v>35</v>
      </c>
      <c r="C271" t="s">
        <v>36</v>
      </c>
      <c r="D271" t="s">
        <v>247</v>
      </c>
      <c r="E271" t="s">
        <v>43</v>
      </c>
      <c r="F271" t="s">
        <v>329</v>
      </c>
      <c r="G271" t="s">
        <v>40</v>
      </c>
    </row>
    <row r="272" spans="1:7" x14ac:dyDescent="0.55000000000000004">
      <c r="A272" t="s">
        <v>41</v>
      </c>
      <c r="B272" t="s">
        <v>247</v>
      </c>
      <c r="C272" t="s">
        <v>43</v>
      </c>
      <c r="D272" t="s">
        <v>63</v>
      </c>
      <c r="E272" t="s">
        <v>40</v>
      </c>
    </row>
    <row r="273" spans="1:7" x14ac:dyDescent="0.55000000000000004">
      <c r="A273" t="s">
        <v>34</v>
      </c>
      <c r="B273" t="s">
        <v>35</v>
      </c>
      <c r="C273" t="s">
        <v>36</v>
      </c>
      <c r="D273" t="s">
        <v>247</v>
      </c>
      <c r="E273" t="s">
        <v>45</v>
      </c>
      <c r="F273" t="s">
        <v>329</v>
      </c>
      <c r="G273" t="s">
        <v>40</v>
      </c>
    </row>
    <row r="274" spans="1:7" x14ac:dyDescent="0.55000000000000004">
      <c r="A274" t="s">
        <v>41</v>
      </c>
      <c r="B274" t="s">
        <v>247</v>
      </c>
      <c r="C274" t="s">
        <v>45</v>
      </c>
      <c r="D274" t="s">
        <v>324</v>
      </c>
      <c r="E274" t="s">
        <v>40</v>
      </c>
    </row>
    <row r="275" spans="1:7" x14ac:dyDescent="0.55000000000000004">
      <c r="A275" t="s">
        <v>34</v>
      </c>
      <c r="B275" t="s">
        <v>35</v>
      </c>
      <c r="C275" t="s">
        <v>36</v>
      </c>
      <c r="D275" t="s">
        <v>247</v>
      </c>
      <c r="E275" t="s">
        <v>38</v>
      </c>
      <c r="F275" t="s">
        <v>329</v>
      </c>
      <c r="G275" t="s">
        <v>40</v>
      </c>
    </row>
    <row r="276" spans="1:7" x14ac:dyDescent="0.55000000000000004">
      <c r="A276" t="s">
        <v>41</v>
      </c>
      <c r="B276" t="s">
        <v>247</v>
      </c>
      <c r="C276" t="s">
        <v>38</v>
      </c>
      <c r="D276" t="s">
        <v>330</v>
      </c>
      <c r="E276" t="s">
        <v>40</v>
      </c>
    </row>
    <row r="277" spans="1:7" x14ac:dyDescent="0.55000000000000004">
      <c r="A277" t="s">
        <v>34</v>
      </c>
      <c r="B277" t="s">
        <v>35</v>
      </c>
      <c r="C277" t="s">
        <v>36</v>
      </c>
      <c r="D277" t="s">
        <v>247</v>
      </c>
      <c r="E277" t="s">
        <v>43</v>
      </c>
      <c r="F277" t="s">
        <v>329</v>
      </c>
      <c r="G277" t="s">
        <v>40</v>
      </c>
    </row>
    <row r="278" spans="1:7" x14ac:dyDescent="0.55000000000000004">
      <c r="A278" t="s">
        <v>41</v>
      </c>
      <c r="B278" t="s">
        <v>247</v>
      </c>
      <c r="C278" t="s">
        <v>43</v>
      </c>
      <c r="D278" t="s">
        <v>331</v>
      </c>
      <c r="E278" t="s">
        <v>40</v>
      </c>
    </row>
    <row r="279" spans="1:7" x14ac:dyDescent="0.55000000000000004">
      <c r="A279" t="s">
        <v>34</v>
      </c>
      <c r="B279" t="s">
        <v>35</v>
      </c>
      <c r="C279" t="s">
        <v>36</v>
      </c>
      <c r="D279" t="s">
        <v>247</v>
      </c>
      <c r="E279" t="s">
        <v>45</v>
      </c>
      <c r="F279" t="s">
        <v>329</v>
      </c>
      <c r="G279" t="s">
        <v>40</v>
      </c>
    </row>
    <row r="280" spans="1:7" x14ac:dyDescent="0.55000000000000004">
      <c r="A280" t="s">
        <v>41</v>
      </c>
      <c r="B280" t="s">
        <v>247</v>
      </c>
      <c r="C280" t="s">
        <v>45</v>
      </c>
      <c r="D280" t="s">
        <v>332</v>
      </c>
      <c r="E280" t="s">
        <v>40</v>
      </c>
    </row>
    <row r="281" spans="1:7" x14ac:dyDescent="0.55000000000000004">
      <c r="A281" t="s">
        <v>34</v>
      </c>
      <c r="B281" t="s">
        <v>35</v>
      </c>
      <c r="C281" t="s">
        <v>36</v>
      </c>
      <c r="D281" t="s">
        <v>333</v>
      </c>
      <c r="E281" t="s">
        <v>38</v>
      </c>
      <c r="F281" t="s">
        <v>329</v>
      </c>
      <c r="G281" t="s">
        <v>40</v>
      </c>
    </row>
    <row r="282" spans="1:7" x14ac:dyDescent="0.55000000000000004">
      <c r="A282" t="s">
        <v>41</v>
      </c>
      <c r="B282" t="s">
        <v>333</v>
      </c>
      <c r="C282" t="s">
        <v>38</v>
      </c>
      <c r="D282" t="s">
        <v>334</v>
      </c>
      <c r="E282" t="s">
        <v>40</v>
      </c>
    </row>
    <row r="283" spans="1:7" x14ac:dyDescent="0.55000000000000004">
      <c r="A283" t="s">
        <v>34</v>
      </c>
      <c r="B283" t="s">
        <v>35</v>
      </c>
      <c r="C283" t="s">
        <v>36</v>
      </c>
      <c r="D283" t="s">
        <v>333</v>
      </c>
      <c r="E283" t="s">
        <v>43</v>
      </c>
      <c r="F283" t="s">
        <v>329</v>
      </c>
      <c r="G283" t="s">
        <v>40</v>
      </c>
    </row>
    <row r="284" spans="1:7" x14ac:dyDescent="0.55000000000000004">
      <c r="A284" t="s">
        <v>41</v>
      </c>
      <c r="B284" t="s">
        <v>333</v>
      </c>
      <c r="C284" t="s">
        <v>43</v>
      </c>
      <c r="D284" t="s">
        <v>335</v>
      </c>
      <c r="E284" t="s">
        <v>40</v>
      </c>
    </row>
    <row r="285" spans="1:7" x14ac:dyDescent="0.55000000000000004">
      <c r="A285" t="s">
        <v>34</v>
      </c>
      <c r="B285" t="s">
        <v>35</v>
      </c>
      <c r="C285" t="s">
        <v>36</v>
      </c>
      <c r="D285" t="s">
        <v>333</v>
      </c>
      <c r="E285" t="s">
        <v>45</v>
      </c>
      <c r="F285" t="s">
        <v>329</v>
      </c>
      <c r="G285" t="s">
        <v>40</v>
      </c>
    </row>
    <row r="286" spans="1:7" x14ac:dyDescent="0.55000000000000004">
      <c r="A286" t="s">
        <v>41</v>
      </c>
      <c r="B286" t="s">
        <v>333</v>
      </c>
      <c r="C286" t="s">
        <v>45</v>
      </c>
      <c r="D286" t="s">
        <v>336</v>
      </c>
      <c r="E286" t="s">
        <v>40</v>
      </c>
    </row>
    <row r="287" spans="1:7" x14ac:dyDescent="0.55000000000000004">
      <c r="A287" t="s">
        <v>34</v>
      </c>
      <c r="B287" t="s">
        <v>35</v>
      </c>
      <c r="C287" t="s">
        <v>36</v>
      </c>
      <c r="D287" t="s">
        <v>247</v>
      </c>
      <c r="E287" t="s">
        <v>38</v>
      </c>
      <c r="F287" t="s">
        <v>329</v>
      </c>
      <c r="G287" t="s">
        <v>40</v>
      </c>
    </row>
    <row r="288" spans="1:7" x14ac:dyDescent="0.55000000000000004">
      <c r="A288" t="s">
        <v>41</v>
      </c>
      <c r="B288" t="s">
        <v>247</v>
      </c>
      <c r="C288" t="s">
        <v>38</v>
      </c>
      <c r="D288" t="s">
        <v>330</v>
      </c>
      <c r="E288" t="s">
        <v>40</v>
      </c>
    </row>
    <row r="289" spans="1:7" x14ac:dyDescent="0.55000000000000004">
      <c r="A289" t="s">
        <v>34</v>
      </c>
      <c r="B289" t="s">
        <v>35</v>
      </c>
      <c r="C289" t="s">
        <v>36</v>
      </c>
      <c r="D289" t="s">
        <v>247</v>
      </c>
      <c r="E289" t="s">
        <v>43</v>
      </c>
      <c r="F289" t="s">
        <v>329</v>
      </c>
      <c r="G289" t="s">
        <v>40</v>
      </c>
    </row>
    <row r="290" spans="1:7" x14ac:dyDescent="0.55000000000000004">
      <c r="A290" t="s">
        <v>41</v>
      </c>
      <c r="B290" t="s">
        <v>247</v>
      </c>
      <c r="C290" t="s">
        <v>43</v>
      </c>
      <c r="D290" t="s">
        <v>63</v>
      </c>
      <c r="E290" t="s">
        <v>40</v>
      </c>
    </row>
    <row r="291" spans="1:7" x14ac:dyDescent="0.55000000000000004">
      <c r="A291" t="s">
        <v>34</v>
      </c>
      <c r="B291" t="s">
        <v>35</v>
      </c>
      <c r="C291" t="s">
        <v>36</v>
      </c>
      <c r="D291" t="s">
        <v>247</v>
      </c>
      <c r="E291" t="s">
        <v>45</v>
      </c>
      <c r="F291" t="s">
        <v>329</v>
      </c>
      <c r="G291" t="s">
        <v>40</v>
      </c>
    </row>
    <row r="292" spans="1:7" x14ac:dyDescent="0.55000000000000004">
      <c r="A292" t="s">
        <v>41</v>
      </c>
      <c r="B292" t="s">
        <v>247</v>
      </c>
      <c r="C292" t="s">
        <v>45</v>
      </c>
      <c r="D292" t="s">
        <v>324</v>
      </c>
      <c r="E292" t="s">
        <v>40</v>
      </c>
    </row>
    <row r="293" spans="1:7" x14ac:dyDescent="0.55000000000000004">
      <c r="A293" t="s">
        <v>34</v>
      </c>
      <c r="B293" t="s">
        <v>35</v>
      </c>
      <c r="C293" t="s">
        <v>36</v>
      </c>
      <c r="D293" t="s">
        <v>247</v>
      </c>
      <c r="E293" t="s">
        <v>38</v>
      </c>
      <c r="F293" t="s">
        <v>329</v>
      </c>
      <c r="G293" t="s">
        <v>40</v>
      </c>
    </row>
    <row r="294" spans="1:7" x14ac:dyDescent="0.55000000000000004">
      <c r="A294" t="s">
        <v>41</v>
      </c>
      <c r="B294" t="s">
        <v>247</v>
      </c>
      <c r="C294" t="s">
        <v>38</v>
      </c>
      <c r="D294" t="s">
        <v>330</v>
      </c>
      <c r="E294" t="s">
        <v>40</v>
      </c>
    </row>
    <row r="295" spans="1:7" x14ac:dyDescent="0.55000000000000004">
      <c r="A295" t="s">
        <v>34</v>
      </c>
      <c r="B295" t="s">
        <v>35</v>
      </c>
      <c r="C295" t="s">
        <v>36</v>
      </c>
      <c r="D295" t="s">
        <v>247</v>
      </c>
      <c r="E295" t="s">
        <v>43</v>
      </c>
      <c r="F295" t="s">
        <v>329</v>
      </c>
      <c r="G295" t="s">
        <v>40</v>
      </c>
    </row>
    <row r="296" spans="1:7" x14ac:dyDescent="0.55000000000000004">
      <c r="A296" t="s">
        <v>41</v>
      </c>
      <c r="B296" t="s">
        <v>247</v>
      </c>
      <c r="C296" t="s">
        <v>43</v>
      </c>
      <c r="D296" t="s">
        <v>331</v>
      </c>
      <c r="E296" t="s">
        <v>40</v>
      </c>
    </row>
    <row r="297" spans="1:7" x14ac:dyDescent="0.55000000000000004">
      <c r="A297" t="s">
        <v>34</v>
      </c>
      <c r="B297" t="s">
        <v>35</v>
      </c>
      <c r="C297" t="s">
        <v>36</v>
      </c>
      <c r="D297" t="s">
        <v>247</v>
      </c>
      <c r="E297" t="s">
        <v>45</v>
      </c>
      <c r="F297" t="s">
        <v>329</v>
      </c>
      <c r="G297" t="s">
        <v>40</v>
      </c>
    </row>
    <row r="298" spans="1:7" x14ac:dyDescent="0.55000000000000004">
      <c r="A298" t="s">
        <v>41</v>
      </c>
      <c r="B298" t="s">
        <v>247</v>
      </c>
      <c r="C298" t="s">
        <v>45</v>
      </c>
      <c r="D298" t="s">
        <v>337</v>
      </c>
      <c r="E298" t="s">
        <v>40</v>
      </c>
    </row>
    <row r="299" spans="1:7" x14ac:dyDescent="0.55000000000000004">
      <c r="A299" t="s">
        <v>34</v>
      </c>
      <c r="B299" t="s">
        <v>35</v>
      </c>
      <c r="C299" t="s">
        <v>36</v>
      </c>
      <c r="D299" t="s">
        <v>333</v>
      </c>
      <c r="E299" t="s">
        <v>38</v>
      </c>
      <c r="F299" t="s">
        <v>329</v>
      </c>
      <c r="G299" t="s">
        <v>40</v>
      </c>
    </row>
    <row r="300" spans="1:7" x14ac:dyDescent="0.55000000000000004">
      <c r="A300" t="s">
        <v>41</v>
      </c>
      <c r="B300" t="s">
        <v>333</v>
      </c>
      <c r="C300" t="s">
        <v>38</v>
      </c>
      <c r="D300" t="s">
        <v>338</v>
      </c>
      <c r="E300" t="s">
        <v>40</v>
      </c>
    </row>
    <row r="301" spans="1:7" x14ac:dyDescent="0.55000000000000004">
      <c r="A301" t="s">
        <v>34</v>
      </c>
      <c r="B301" t="s">
        <v>35</v>
      </c>
      <c r="C301" t="s">
        <v>36</v>
      </c>
      <c r="D301" t="s">
        <v>333</v>
      </c>
      <c r="E301" t="s">
        <v>43</v>
      </c>
      <c r="F301" t="s">
        <v>329</v>
      </c>
      <c r="G301" t="s">
        <v>40</v>
      </c>
    </row>
    <row r="302" spans="1:7" x14ac:dyDescent="0.55000000000000004">
      <c r="A302" t="s">
        <v>41</v>
      </c>
      <c r="B302" t="s">
        <v>333</v>
      </c>
      <c r="C302" t="s">
        <v>43</v>
      </c>
      <c r="D302" t="s">
        <v>339</v>
      </c>
      <c r="E302" t="s">
        <v>40</v>
      </c>
    </row>
    <row r="303" spans="1:7" x14ac:dyDescent="0.55000000000000004">
      <c r="A303" t="s">
        <v>34</v>
      </c>
      <c r="B303" t="s">
        <v>35</v>
      </c>
      <c r="C303" t="s">
        <v>36</v>
      </c>
      <c r="D303" t="s">
        <v>333</v>
      </c>
      <c r="E303" t="s">
        <v>45</v>
      </c>
      <c r="F303" t="s">
        <v>329</v>
      </c>
      <c r="G303" t="s">
        <v>40</v>
      </c>
    </row>
    <row r="304" spans="1:7" x14ac:dyDescent="0.55000000000000004">
      <c r="A304" t="s">
        <v>41</v>
      </c>
      <c r="B304" t="s">
        <v>333</v>
      </c>
      <c r="C304" t="s">
        <v>45</v>
      </c>
      <c r="D304" t="s">
        <v>335</v>
      </c>
      <c r="E304" t="s">
        <v>40</v>
      </c>
    </row>
    <row r="305" spans="1:28" x14ac:dyDescent="0.55000000000000004">
      <c r="A305" t="s">
        <v>52</v>
      </c>
      <c r="B305" t="s">
        <v>53</v>
      </c>
      <c r="C305" t="s">
        <v>54</v>
      </c>
      <c r="D305">
        <v>3.8010904788970898</v>
      </c>
    </row>
    <row r="306" spans="1:28" x14ac:dyDescent="0.55000000000000004">
      <c r="A306" t="s">
        <v>27</v>
      </c>
      <c r="B306" t="s">
        <v>75</v>
      </c>
    </row>
    <row r="307" spans="1:28" x14ac:dyDescent="0.55000000000000004">
      <c r="A307" t="s">
        <v>28</v>
      </c>
      <c r="B307" t="s">
        <v>29</v>
      </c>
      <c r="C307">
        <v>99</v>
      </c>
    </row>
    <row r="308" spans="1:28" x14ac:dyDescent="0.55000000000000004">
      <c r="A308" t="s">
        <v>30</v>
      </c>
      <c r="B308" t="s">
        <v>31</v>
      </c>
      <c r="C308">
        <v>0</v>
      </c>
    </row>
    <row r="309" spans="1:28" x14ac:dyDescent="0.55000000000000004">
      <c r="A309" t="s">
        <v>32</v>
      </c>
      <c r="B309" t="s">
        <v>33</v>
      </c>
      <c r="C309">
        <v>0</v>
      </c>
    </row>
    <row r="310" spans="1:28" x14ac:dyDescent="0.55000000000000004">
      <c r="A310" t="s">
        <v>34</v>
      </c>
      <c r="B310" t="s">
        <v>35</v>
      </c>
      <c r="C310" t="s">
        <v>36</v>
      </c>
      <c r="D310" t="s">
        <v>37</v>
      </c>
      <c r="E310" t="s">
        <v>38</v>
      </c>
      <c r="F310" t="s">
        <v>248</v>
      </c>
      <c r="G310" t="s">
        <v>40</v>
      </c>
    </row>
    <row r="311" spans="1:28" x14ac:dyDescent="0.55000000000000004">
      <c r="A311" t="s">
        <v>41</v>
      </c>
      <c r="B311" t="s">
        <v>37</v>
      </c>
      <c r="C311" t="s">
        <v>38</v>
      </c>
      <c r="D311" t="s">
        <v>340</v>
      </c>
      <c r="E311" t="s">
        <v>40</v>
      </c>
    </row>
    <row r="312" spans="1:28" x14ac:dyDescent="0.55000000000000004">
      <c r="A312" t="s">
        <v>34</v>
      </c>
      <c r="B312" t="s">
        <v>35</v>
      </c>
      <c r="C312" t="s">
        <v>36</v>
      </c>
      <c r="D312" t="s">
        <v>37</v>
      </c>
      <c r="E312" t="s">
        <v>43</v>
      </c>
      <c r="F312" t="s">
        <v>248</v>
      </c>
      <c r="G312" t="s">
        <v>40</v>
      </c>
    </row>
    <row r="313" spans="1:28" x14ac:dyDescent="0.55000000000000004">
      <c r="A313" t="s">
        <v>41</v>
      </c>
      <c r="B313" t="s">
        <v>37</v>
      </c>
      <c r="C313" t="s">
        <v>43</v>
      </c>
      <c r="D313" t="s">
        <v>341</v>
      </c>
      <c r="E313" t="s">
        <v>40</v>
      </c>
    </row>
    <row r="314" spans="1:28" x14ac:dyDescent="0.55000000000000004">
      <c r="A314" t="s">
        <v>251</v>
      </c>
      <c r="B314" t="s">
        <v>342</v>
      </c>
      <c r="C314" t="s">
        <v>253</v>
      </c>
      <c r="D314" t="s">
        <v>23</v>
      </c>
      <c r="E314" t="s">
        <v>254</v>
      </c>
      <c r="F314" t="s">
        <v>255</v>
      </c>
      <c r="G314" t="s">
        <v>256</v>
      </c>
      <c r="H314" t="s">
        <v>257</v>
      </c>
      <c r="I314" t="s">
        <v>258</v>
      </c>
      <c r="J314" t="s">
        <v>259</v>
      </c>
      <c r="K314">
        <v>8</v>
      </c>
      <c r="L314" t="s">
        <v>260</v>
      </c>
      <c r="M314" t="s">
        <v>261</v>
      </c>
      <c r="N314" t="s">
        <v>262</v>
      </c>
      <c r="O314">
        <v>23.88</v>
      </c>
      <c r="P314" t="s">
        <v>260</v>
      </c>
      <c r="Q314" t="s">
        <v>55</v>
      </c>
      <c r="R314" t="s">
        <v>263</v>
      </c>
      <c r="S314">
        <v>16.329999999999998</v>
      </c>
      <c r="T314" t="s">
        <v>260</v>
      </c>
      <c r="U314" t="s">
        <v>264</v>
      </c>
      <c r="V314" t="s">
        <v>265</v>
      </c>
      <c r="W314">
        <v>6.04</v>
      </c>
      <c r="X314" t="s">
        <v>260</v>
      </c>
      <c r="Y314" t="s">
        <v>266</v>
      </c>
      <c r="Z314">
        <v>970.43</v>
      </c>
      <c r="AA314" t="s">
        <v>267</v>
      </c>
      <c r="AB314" t="s">
        <v>268</v>
      </c>
    </row>
    <row r="315" spans="1:28" x14ac:dyDescent="0.55000000000000004">
      <c r="B315" t="s">
        <v>269</v>
      </c>
      <c r="C315" t="s">
        <v>270</v>
      </c>
      <c r="D315" t="s">
        <v>271</v>
      </c>
      <c r="E315" t="s">
        <v>272</v>
      </c>
      <c r="F315" t="s">
        <v>273</v>
      </c>
      <c r="G315" t="s">
        <v>274</v>
      </c>
    </row>
    <row r="316" spans="1:28" x14ac:dyDescent="0.55000000000000004">
      <c r="B316" t="s">
        <v>275</v>
      </c>
    </row>
    <row r="317" spans="1:28" x14ac:dyDescent="0.55000000000000004">
      <c r="B317" t="s">
        <v>269</v>
      </c>
      <c r="C317" t="s">
        <v>270</v>
      </c>
      <c r="D317" t="s">
        <v>271</v>
      </c>
      <c r="E317" t="s">
        <v>276</v>
      </c>
      <c r="F317" t="s">
        <v>273</v>
      </c>
      <c r="G317" t="s">
        <v>17</v>
      </c>
    </row>
    <row r="318" spans="1:28" x14ac:dyDescent="0.55000000000000004">
      <c r="B318" t="s">
        <v>277</v>
      </c>
      <c r="C318" t="s">
        <v>278</v>
      </c>
      <c r="D318" t="s">
        <v>279</v>
      </c>
    </row>
    <row r="319" spans="1:28" x14ac:dyDescent="0.55000000000000004">
      <c r="B319" t="s">
        <v>269</v>
      </c>
      <c r="C319" t="s">
        <v>270</v>
      </c>
      <c r="D319" t="s">
        <v>271</v>
      </c>
      <c r="E319" t="s">
        <v>280</v>
      </c>
      <c r="F319" t="s">
        <v>273</v>
      </c>
      <c r="G319" t="s">
        <v>281</v>
      </c>
    </row>
    <row r="320" spans="1:28" x14ac:dyDescent="0.55000000000000004">
      <c r="B320" t="s">
        <v>282</v>
      </c>
      <c r="C320" t="s">
        <v>283</v>
      </c>
      <c r="D320" t="s">
        <v>284</v>
      </c>
    </row>
    <row r="321" spans="1:7" x14ac:dyDescent="0.55000000000000004">
      <c r="B321" t="s">
        <v>269</v>
      </c>
      <c r="C321" t="s">
        <v>285</v>
      </c>
      <c r="D321" t="s">
        <v>271</v>
      </c>
      <c r="E321" t="s">
        <v>286</v>
      </c>
      <c r="F321" t="s">
        <v>273</v>
      </c>
      <c r="G321" t="s">
        <v>287</v>
      </c>
    </row>
    <row r="322" spans="1:7" x14ac:dyDescent="0.55000000000000004">
      <c r="B322" t="s">
        <v>288</v>
      </c>
      <c r="C322" t="s">
        <v>283</v>
      </c>
      <c r="D322" t="s">
        <v>289</v>
      </c>
      <c r="E322" t="s">
        <v>290</v>
      </c>
    </row>
    <row r="323" spans="1:7" x14ac:dyDescent="0.55000000000000004">
      <c r="B323" t="s">
        <v>269</v>
      </c>
      <c r="C323" t="s">
        <v>291</v>
      </c>
      <c r="D323" t="s">
        <v>271</v>
      </c>
      <c r="E323" t="s">
        <v>292</v>
      </c>
      <c r="F323" t="s">
        <v>273</v>
      </c>
      <c r="G323" t="s">
        <v>293</v>
      </c>
    </row>
    <row r="324" spans="1:7" x14ac:dyDescent="0.55000000000000004">
      <c r="B324" t="s">
        <v>254</v>
      </c>
      <c r="C324" t="s">
        <v>283</v>
      </c>
      <c r="D324" t="s">
        <v>294</v>
      </c>
    </row>
    <row r="325" spans="1:7" x14ac:dyDescent="0.55000000000000004">
      <c r="B325" t="s">
        <v>269</v>
      </c>
      <c r="C325" t="s">
        <v>285</v>
      </c>
      <c r="D325" t="s">
        <v>271</v>
      </c>
      <c r="E325" t="s">
        <v>286</v>
      </c>
      <c r="F325" t="s">
        <v>273</v>
      </c>
      <c r="G325" t="s">
        <v>287</v>
      </c>
    </row>
    <row r="326" spans="1:7" x14ac:dyDescent="0.55000000000000004">
      <c r="B326" t="s">
        <v>288</v>
      </c>
      <c r="C326" t="s">
        <v>283</v>
      </c>
      <c r="D326" t="s">
        <v>289</v>
      </c>
      <c r="E326" t="s">
        <v>290</v>
      </c>
    </row>
    <row r="327" spans="1:7" x14ac:dyDescent="0.55000000000000004">
      <c r="B327" t="s">
        <v>269</v>
      </c>
      <c r="C327" t="s">
        <v>295</v>
      </c>
      <c r="D327" t="s">
        <v>271</v>
      </c>
      <c r="E327" t="s">
        <v>296</v>
      </c>
      <c r="F327" t="s">
        <v>273</v>
      </c>
      <c r="G327" t="s">
        <v>293</v>
      </c>
    </row>
    <row r="328" spans="1:7" x14ac:dyDescent="0.55000000000000004">
      <c r="B328" t="s">
        <v>297</v>
      </c>
      <c r="C328" t="s">
        <v>298</v>
      </c>
      <c r="D328" t="s">
        <v>299</v>
      </c>
      <c r="E328" t="s">
        <v>300</v>
      </c>
    </row>
    <row r="329" spans="1:7" x14ac:dyDescent="0.55000000000000004">
      <c r="B329" t="s">
        <v>269</v>
      </c>
      <c r="C329" t="s">
        <v>295</v>
      </c>
      <c r="D329" t="s">
        <v>271</v>
      </c>
      <c r="E329" t="s">
        <v>301</v>
      </c>
      <c r="F329" t="s">
        <v>273</v>
      </c>
      <c r="G329" t="s">
        <v>293</v>
      </c>
    </row>
    <row r="330" spans="1:7" x14ac:dyDescent="0.55000000000000004">
      <c r="B330" t="s">
        <v>302</v>
      </c>
      <c r="C330" t="s">
        <v>303</v>
      </c>
      <c r="D330" t="s">
        <v>304</v>
      </c>
    </row>
    <row r="331" spans="1:7" x14ac:dyDescent="0.55000000000000004">
      <c r="B331" t="s">
        <v>269</v>
      </c>
      <c r="C331" t="s">
        <v>305</v>
      </c>
      <c r="D331" t="s">
        <v>271</v>
      </c>
      <c r="E331" t="s">
        <v>306</v>
      </c>
      <c r="F331" t="s">
        <v>273</v>
      </c>
      <c r="G331" t="s">
        <v>307</v>
      </c>
    </row>
    <row r="332" spans="1:7" x14ac:dyDescent="0.55000000000000004">
      <c r="B332" t="s">
        <v>308</v>
      </c>
      <c r="C332" t="s">
        <v>309</v>
      </c>
      <c r="D332" t="s">
        <v>310</v>
      </c>
    </row>
    <row r="333" spans="1:7" x14ac:dyDescent="0.55000000000000004">
      <c r="A333" t="s">
        <v>52</v>
      </c>
      <c r="B333" t="s">
        <v>53</v>
      </c>
      <c r="C333" t="s">
        <v>54</v>
      </c>
      <c r="D333">
        <v>1.4071896076202299</v>
      </c>
    </row>
    <row r="334" spans="1:7" x14ac:dyDescent="0.55000000000000004">
      <c r="A334" t="s">
        <v>27</v>
      </c>
      <c r="B334" t="s">
        <v>76</v>
      </c>
    </row>
    <row r="335" spans="1:7" x14ac:dyDescent="0.55000000000000004">
      <c r="A335" t="s">
        <v>28</v>
      </c>
      <c r="B335" t="s">
        <v>29</v>
      </c>
      <c r="C335">
        <v>99</v>
      </c>
    </row>
    <row r="336" spans="1:7" x14ac:dyDescent="0.55000000000000004">
      <c r="A336" t="s">
        <v>30</v>
      </c>
      <c r="B336" t="s">
        <v>31</v>
      </c>
      <c r="C336">
        <v>0</v>
      </c>
    </row>
    <row r="337" spans="1:7" x14ac:dyDescent="0.55000000000000004">
      <c r="A337" t="s">
        <v>32</v>
      </c>
      <c r="B337" t="s">
        <v>33</v>
      </c>
      <c r="C337">
        <v>0</v>
      </c>
    </row>
    <row r="338" spans="1:7" x14ac:dyDescent="0.55000000000000004">
      <c r="A338" t="s">
        <v>34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</row>
    <row r="339" spans="1:7" x14ac:dyDescent="0.55000000000000004">
      <c r="A339" t="s">
        <v>41</v>
      </c>
      <c r="B339" t="s">
        <v>37</v>
      </c>
      <c r="C339" t="s">
        <v>38</v>
      </c>
      <c r="D339" t="s">
        <v>343</v>
      </c>
      <c r="E339" t="s">
        <v>40</v>
      </c>
    </row>
    <row r="340" spans="1:7" x14ac:dyDescent="0.55000000000000004">
      <c r="A340" t="s">
        <v>34</v>
      </c>
      <c r="B340" t="s">
        <v>35</v>
      </c>
      <c r="C340" t="s">
        <v>36</v>
      </c>
      <c r="D340" t="s">
        <v>37</v>
      </c>
      <c r="E340" t="s">
        <v>43</v>
      </c>
      <c r="F340" t="s">
        <v>39</v>
      </c>
      <c r="G340" t="s">
        <v>40</v>
      </c>
    </row>
    <row r="341" spans="1:7" x14ac:dyDescent="0.55000000000000004">
      <c r="A341" t="s">
        <v>41</v>
      </c>
      <c r="B341" t="s">
        <v>37</v>
      </c>
      <c r="C341" t="s">
        <v>43</v>
      </c>
      <c r="D341" t="s">
        <v>344</v>
      </c>
      <c r="E341" t="s">
        <v>40</v>
      </c>
    </row>
    <row r="342" spans="1:7" x14ac:dyDescent="0.55000000000000004">
      <c r="A342" t="s">
        <v>34</v>
      </c>
      <c r="B342" t="s">
        <v>35</v>
      </c>
      <c r="C342" t="s">
        <v>36</v>
      </c>
      <c r="D342" t="s">
        <v>37</v>
      </c>
      <c r="E342" t="s">
        <v>45</v>
      </c>
      <c r="F342" t="s">
        <v>39</v>
      </c>
      <c r="G342" t="s">
        <v>40</v>
      </c>
    </row>
    <row r="343" spans="1:7" x14ac:dyDescent="0.55000000000000004">
      <c r="A343" t="s">
        <v>41</v>
      </c>
      <c r="B343" t="s">
        <v>37</v>
      </c>
      <c r="C343" t="s">
        <v>45</v>
      </c>
      <c r="D343" t="s">
        <v>345</v>
      </c>
      <c r="E343" t="s">
        <v>40</v>
      </c>
    </row>
    <row r="344" spans="1:7" x14ac:dyDescent="0.55000000000000004">
      <c r="A344" t="s">
        <v>34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</row>
    <row r="345" spans="1:7" x14ac:dyDescent="0.55000000000000004">
      <c r="A345" t="s">
        <v>41</v>
      </c>
      <c r="B345" t="s">
        <v>37</v>
      </c>
      <c r="C345" t="s">
        <v>38</v>
      </c>
      <c r="D345" t="s">
        <v>346</v>
      </c>
      <c r="E345" t="s">
        <v>40</v>
      </c>
    </row>
    <row r="346" spans="1:7" x14ac:dyDescent="0.55000000000000004">
      <c r="A346" t="s">
        <v>34</v>
      </c>
      <c r="B346" t="s">
        <v>35</v>
      </c>
      <c r="C346" t="s">
        <v>36</v>
      </c>
      <c r="D346" t="s">
        <v>37</v>
      </c>
      <c r="E346" t="s">
        <v>43</v>
      </c>
      <c r="F346" t="s">
        <v>39</v>
      </c>
      <c r="G346" t="s">
        <v>40</v>
      </c>
    </row>
    <row r="347" spans="1:7" x14ac:dyDescent="0.55000000000000004">
      <c r="A347" t="s">
        <v>41</v>
      </c>
      <c r="B347" t="s">
        <v>37</v>
      </c>
      <c r="C347" t="s">
        <v>43</v>
      </c>
      <c r="D347" t="s">
        <v>347</v>
      </c>
      <c r="E347" t="s">
        <v>40</v>
      </c>
    </row>
    <row r="348" spans="1:7" x14ac:dyDescent="0.55000000000000004">
      <c r="A348" t="s">
        <v>34</v>
      </c>
      <c r="B348" t="s">
        <v>35</v>
      </c>
      <c r="C348" t="s">
        <v>36</v>
      </c>
      <c r="D348" t="s">
        <v>37</v>
      </c>
      <c r="E348" t="s">
        <v>45</v>
      </c>
      <c r="F348" t="s">
        <v>39</v>
      </c>
      <c r="G348" t="s">
        <v>40</v>
      </c>
    </row>
    <row r="349" spans="1:7" x14ac:dyDescent="0.55000000000000004">
      <c r="A349" t="s">
        <v>41</v>
      </c>
      <c r="B349" t="s">
        <v>37</v>
      </c>
      <c r="C349" t="s">
        <v>45</v>
      </c>
      <c r="D349" t="s">
        <v>348</v>
      </c>
      <c r="E349" t="s">
        <v>40</v>
      </c>
    </row>
    <row r="350" spans="1:7" x14ac:dyDescent="0.55000000000000004">
      <c r="A350" t="s">
        <v>34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</row>
    <row r="351" spans="1:7" x14ac:dyDescent="0.55000000000000004">
      <c r="A351" t="s">
        <v>41</v>
      </c>
      <c r="B351" t="s">
        <v>37</v>
      </c>
      <c r="C351" t="s">
        <v>38</v>
      </c>
      <c r="D351" t="s">
        <v>343</v>
      </c>
      <c r="E351" t="s">
        <v>40</v>
      </c>
    </row>
    <row r="352" spans="1:7" x14ac:dyDescent="0.55000000000000004">
      <c r="A352" t="s">
        <v>34</v>
      </c>
      <c r="B352" t="s">
        <v>35</v>
      </c>
      <c r="C352" t="s">
        <v>36</v>
      </c>
      <c r="D352" t="s">
        <v>37</v>
      </c>
      <c r="E352" t="s">
        <v>43</v>
      </c>
      <c r="F352" t="s">
        <v>39</v>
      </c>
      <c r="G352" t="s">
        <v>40</v>
      </c>
    </row>
    <row r="353" spans="1:7" x14ac:dyDescent="0.55000000000000004">
      <c r="A353" t="s">
        <v>41</v>
      </c>
      <c r="B353" t="s">
        <v>37</v>
      </c>
      <c r="C353" t="s">
        <v>43</v>
      </c>
      <c r="D353" t="s">
        <v>344</v>
      </c>
      <c r="E353" t="s">
        <v>40</v>
      </c>
    </row>
    <row r="354" spans="1:7" x14ac:dyDescent="0.55000000000000004">
      <c r="A354" t="s">
        <v>34</v>
      </c>
      <c r="B354" t="s">
        <v>35</v>
      </c>
      <c r="C354" t="s">
        <v>36</v>
      </c>
      <c r="D354" t="s">
        <v>37</v>
      </c>
      <c r="E354" t="s">
        <v>45</v>
      </c>
      <c r="F354" t="s">
        <v>39</v>
      </c>
      <c r="G354" t="s">
        <v>40</v>
      </c>
    </row>
    <row r="355" spans="1:7" x14ac:dyDescent="0.55000000000000004">
      <c r="A355" t="s">
        <v>41</v>
      </c>
      <c r="B355" t="s">
        <v>37</v>
      </c>
      <c r="C355" t="s">
        <v>45</v>
      </c>
      <c r="D355" t="s">
        <v>349</v>
      </c>
      <c r="E355" t="s">
        <v>40</v>
      </c>
    </row>
    <row r="356" spans="1:7" x14ac:dyDescent="0.55000000000000004">
      <c r="A356" t="s">
        <v>34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</row>
    <row r="357" spans="1:7" x14ac:dyDescent="0.55000000000000004">
      <c r="A357" t="s">
        <v>41</v>
      </c>
      <c r="B357" t="s">
        <v>37</v>
      </c>
      <c r="C357" t="s">
        <v>38</v>
      </c>
      <c r="D357" t="s">
        <v>346</v>
      </c>
      <c r="E357" t="s">
        <v>40</v>
      </c>
    </row>
    <row r="358" spans="1:7" x14ac:dyDescent="0.55000000000000004">
      <c r="A358" t="s">
        <v>34</v>
      </c>
      <c r="B358" t="s">
        <v>35</v>
      </c>
      <c r="C358" t="s">
        <v>36</v>
      </c>
      <c r="D358" t="s">
        <v>37</v>
      </c>
      <c r="E358" t="s">
        <v>43</v>
      </c>
      <c r="F358" t="s">
        <v>39</v>
      </c>
      <c r="G358" t="s">
        <v>40</v>
      </c>
    </row>
    <row r="359" spans="1:7" x14ac:dyDescent="0.55000000000000004">
      <c r="A359" t="s">
        <v>41</v>
      </c>
      <c r="B359" t="s">
        <v>37</v>
      </c>
      <c r="C359" t="s">
        <v>43</v>
      </c>
      <c r="D359" t="s">
        <v>350</v>
      </c>
      <c r="E359" t="s">
        <v>40</v>
      </c>
    </row>
    <row r="360" spans="1:7" x14ac:dyDescent="0.55000000000000004">
      <c r="A360" t="s">
        <v>34</v>
      </c>
      <c r="B360" t="s">
        <v>35</v>
      </c>
      <c r="C360" t="s">
        <v>36</v>
      </c>
      <c r="D360" t="s">
        <v>37</v>
      </c>
      <c r="E360" t="s">
        <v>45</v>
      </c>
      <c r="F360" t="s">
        <v>39</v>
      </c>
      <c r="G360" t="s">
        <v>40</v>
      </c>
    </row>
    <row r="361" spans="1:7" x14ac:dyDescent="0.55000000000000004">
      <c r="A361" t="s">
        <v>41</v>
      </c>
      <c r="B361" t="s">
        <v>37</v>
      </c>
      <c r="C361" t="s">
        <v>45</v>
      </c>
      <c r="D361" t="s">
        <v>351</v>
      </c>
      <c r="E361" t="s">
        <v>40</v>
      </c>
    </row>
    <row r="362" spans="1:7" x14ac:dyDescent="0.55000000000000004">
      <c r="A362" t="s">
        <v>52</v>
      </c>
      <c r="B362" t="s">
        <v>53</v>
      </c>
      <c r="C362" t="s">
        <v>54</v>
      </c>
      <c r="D362">
        <v>5.9785785675048801</v>
      </c>
    </row>
    <row r="363" spans="1:7" x14ac:dyDescent="0.55000000000000004">
      <c r="A363" t="s">
        <v>27</v>
      </c>
      <c r="B363" t="s">
        <v>77</v>
      </c>
    </row>
    <row r="364" spans="1:7" x14ac:dyDescent="0.55000000000000004">
      <c r="A364" t="s">
        <v>28</v>
      </c>
      <c r="B364" t="s">
        <v>29</v>
      </c>
      <c r="C364">
        <v>99</v>
      </c>
    </row>
    <row r="365" spans="1:7" x14ac:dyDescent="0.55000000000000004">
      <c r="A365" t="s">
        <v>30</v>
      </c>
      <c r="B365" t="s">
        <v>31</v>
      </c>
      <c r="C365">
        <v>0</v>
      </c>
    </row>
    <row r="366" spans="1:7" x14ac:dyDescent="0.55000000000000004">
      <c r="A366" t="s">
        <v>32</v>
      </c>
      <c r="B366" t="s">
        <v>33</v>
      </c>
      <c r="C366">
        <v>0</v>
      </c>
    </row>
    <row r="367" spans="1:7" x14ac:dyDescent="0.55000000000000004">
      <c r="A367" t="s">
        <v>34</v>
      </c>
      <c r="B367" t="s">
        <v>35</v>
      </c>
      <c r="C367" t="s">
        <v>36</v>
      </c>
      <c r="D367" t="s">
        <v>37</v>
      </c>
      <c r="E367" t="s">
        <v>38</v>
      </c>
      <c r="F367" t="s">
        <v>352</v>
      </c>
      <c r="G367" t="s">
        <v>40</v>
      </c>
    </row>
    <row r="368" spans="1:7" x14ac:dyDescent="0.55000000000000004">
      <c r="A368" t="s">
        <v>41</v>
      </c>
      <c r="B368" t="s">
        <v>37</v>
      </c>
      <c r="C368" t="s">
        <v>38</v>
      </c>
      <c r="D368" t="s">
        <v>353</v>
      </c>
      <c r="E368" t="s">
        <v>40</v>
      </c>
    </row>
    <row r="369" spans="1:28" x14ac:dyDescent="0.55000000000000004">
      <c r="A369" t="s">
        <v>34</v>
      </c>
      <c r="B369" t="s">
        <v>35</v>
      </c>
      <c r="C369" t="s">
        <v>36</v>
      </c>
      <c r="D369" t="s">
        <v>37</v>
      </c>
      <c r="E369" t="s">
        <v>43</v>
      </c>
      <c r="F369" t="s">
        <v>352</v>
      </c>
      <c r="G369" t="s">
        <v>40</v>
      </c>
    </row>
    <row r="370" spans="1:28" x14ac:dyDescent="0.55000000000000004">
      <c r="A370" t="s">
        <v>41</v>
      </c>
      <c r="B370" t="s">
        <v>37</v>
      </c>
      <c r="C370" t="s">
        <v>43</v>
      </c>
      <c r="D370" t="s">
        <v>354</v>
      </c>
      <c r="E370" t="s">
        <v>40</v>
      </c>
    </row>
    <row r="371" spans="1:28" x14ac:dyDescent="0.55000000000000004">
      <c r="A371" t="s">
        <v>251</v>
      </c>
      <c r="B371" t="s">
        <v>355</v>
      </c>
      <c r="C371" t="s">
        <v>253</v>
      </c>
      <c r="D371" t="s">
        <v>23</v>
      </c>
      <c r="E371" t="s">
        <v>254</v>
      </c>
      <c r="F371" t="s">
        <v>255</v>
      </c>
      <c r="G371" t="s">
        <v>256</v>
      </c>
      <c r="H371" t="s">
        <v>257</v>
      </c>
      <c r="I371" t="s">
        <v>258</v>
      </c>
      <c r="J371" t="s">
        <v>259</v>
      </c>
      <c r="K371">
        <v>32.01</v>
      </c>
      <c r="L371" t="s">
        <v>260</v>
      </c>
      <c r="M371" t="s">
        <v>261</v>
      </c>
      <c r="N371" t="s">
        <v>262</v>
      </c>
      <c r="O371">
        <v>23.88</v>
      </c>
      <c r="P371" t="s">
        <v>260</v>
      </c>
      <c r="Q371" t="s">
        <v>55</v>
      </c>
      <c r="R371" t="s">
        <v>263</v>
      </c>
      <c r="S371">
        <v>5.39</v>
      </c>
      <c r="T371" t="s">
        <v>260</v>
      </c>
      <c r="U371" t="s">
        <v>264</v>
      </c>
      <c r="V371" t="s">
        <v>265</v>
      </c>
      <c r="W371">
        <v>9.91</v>
      </c>
      <c r="X371" t="s">
        <v>260</v>
      </c>
      <c r="Y371" t="s">
        <v>266</v>
      </c>
      <c r="Z371">
        <v>8.02</v>
      </c>
      <c r="AA371" t="s">
        <v>260</v>
      </c>
      <c r="AB371" t="s">
        <v>268</v>
      </c>
    </row>
    <row r="372" spans="1:28" x14ac:dyDescent="0.55000000000000004">
      <c r="B372" t="s">
        <v>269</v>
      </c>
      <c r="C372" t="s">
        <v>270</v>
      </c>
      <c r="D372" t="s">
        <v>271</v>
      </c>
      <c r="E372" t="s">
        <v>272</v>
      </c>
      <c r="F372" t="s">
        <v>273</v>
      </c>
      <c r="G372" t="s">
        <v>274</v>
      </c>
    </row>
    <row r="373" spans="1:28" x14ac:dyDescent="0.55000000000000004">
      <c r="B373" t="s">
        <v>275</v>
      </c>
    </row>
    <row r="374" spans="1:28" x14ac:dyDescent="0.55000000000000004">
      <c r="B374" t="s">
        <v>269</v>
      </c>
      <c r="C374" t="s">
        <v>270</v>
      </c>
      <c r="D374" t="s">
        <v>271</v>
      </c>
      <c r="E374" t="s">
        <v>276</v>
      </c>
      <c r="F374" t="s">
        <v>273</v>
      </c>
      <c r="G374" t="s">
        <v>17</v>
      </c>
    </row>
    <row r="375" spans="1:28" x14ac:dyDescent="0.55000000000000004">
      <c r="B375" t="s">
        <v>277</v>
      </c>
      <c r="C375" t="s">
        <v>278</v>
      </c>
      <c r="D375" t="s">
        <v>279</v>
      </c>
    </row>
    <row r="376" spans="1:28" x14ac:dyDescent="0.55000000000000004">
      <c r="B376" t="s">
        <v>269</v>
      </c>
      <c r="C376" t="s">
        <v>270</v>
      </c>
      <c r="D376" t="s">
        <v>271</v>
      </c>
      <c r="E376" t="s">
        <v>280</v>
      </c>
      <c r="F376" t="s">
        <v>273</v>
      </c>
      <c r="G376" t="s">
        <v>281</v>
      </c>
    </row>
    <row r="377" spans="1:28" x14ac:dyDescent="0.55000000000000004">
      <c r="B377" t="s">
        <v>282</v>
      </c>
      <c r="C377" t="s">
        <v>283</v>
      </c>
      <c r="D377" t="s">
        <v>284</v>
      </c>
    </row>
    <row r="378" spans="1:28" x14ac:dyDescent="0.55000000000000004">
      <c r="B378" t="s">
        <v>269</v>
      </c>
      <c r="C378" t="s">
        <v>285</v>
      </c>
      <c r="D378" t="s">
        <v>271</v>
      </c>
      <c r="E378" t="s">
        <v>286</v>
      </c>
      <c r="F378" t="s">
        <v>273</v>
      </c>
      <c r="G378" t="s">
        <v>287</v>
      </c>
    </row>
    <row r="379" spans="1:28" x14ac:dyDescent="0.55000000000000004">
      <c r="B379" t="s">
        <v>288</v>
      </c>
      <c r="C379" t="s">
        <v>283</v>
      </c>
      <c r="D379" t="s">
        <v>289</v>
      </c>
      <c r="E379" t="s">
        <v>290</v>
      </c>
    </row>
    <row r="380" spans="1:28" x14ac:dyDescent="0.55000000000000004">
      <c r="B380" t="s">
        <v>269</v>
      </c>
      <c r="C380" t="s">
        <v>291</v>
      </c>
      <c r="D380" t="s">
        <v>271</v>
      </c>
      <c r="E380" t="s">
        <v>292</v>
      </c>
      <c r="F380" t="s">
        <v>273</v>
      </c>
      <c r="G380" t="s">
        <v>293</v>
      </c>
    </row>
    <row r="381" spans="1:28" x14ac:dyDescent="0.55000000000000004">
      <c r="B381" t="s">
        <v>254</v>
      </c>
      <c r="C381" t="s">
        <v>283</v>
      </c>
      <c r="D381" t="s">
        <v>294</v>
      </c>
    </row>
    <row r="382" spans="1:28" x14ac:dyDescent="0.55000000000000004">
      <c r="B382" t="s">
        <v>269</v>
      </c>
      <c r="C382" t="s">
        <v>285</v>
      </c>
      <c r="D382" t="s">
        <v>271</v>
      </c>
      <c r="E382" t="s">
        <v>286</v>
      </c>
      <c r="F382" t="s">
        <v>273</v>
      </c>
      <c r="G382" t="s">
        <v>287</v>
      </c>
    </row>
    <row r="383" spans="1:28" x14ac:dyDescent="0.55000000000000004">
      <c r="B383" t="s">
        <v>288</v>
      </c>
      <c r="C383" t="s">
        <v>283</v>
      </c>
      <c r="D383" t="s">
        <v>289</v>
      </c>
      <c r="E383" t="s">
        <v>290</v>
      </c>
    </row>
    <row r="384" spans="1:28" x14ac:dyDescent="0.55000000000000004">
      <c r="B384" t="s">
        <v>269</v>
      </c>
      <c r="C384" t="s">
        <v>295</v>
      </c>
      <c r="D384" t="s">
        <v>271</v>
      </c>
      <c r="E384" t="s">
        <v>296</v>
      </c>
      <c r="F384" t="s">
        <v>273</v>
      </c>
      <c r="G384" t="s">
        <v>293</v>
      </c>
    </row>
    <row r="385" spans="1:7" x14ac:dyDescent="0.55000000000000004">
      <c r="B385" t="s">
        <v>297</v>
      </c>
      <c r="C385" t="s">
        <v>298</v>
      </c>
      <c r="D385" t="s">
        <v>299</v>
      </c>
      <c r="E385" t="s">
        <v>300</v>
      </c>
    </row>
    <row r="386" spans="1:7" x14ac:dyDescent="0.55000000000000004">
      <c r="B386" t="s">
        <v>269</v>
      </c>
      <c r="C386" t="s">
        <v>295</v>
      </c>
      <c r="D386" t="s">
        <v>271</v>
      </c>
      <c r="E386" t="s">
        <v>301</v>
      </c>
      <c r="F386" t="s">
        <v>273</v>
      </c>
      <c r="G386" t="s">
        <v>293</v>
      </c>
    </row>
    <row r="387" spans="1:7" x14ac:dyDescent="0.55000000000000004">
      <c r="B387" t="s">
        <v>302</v>
      </c>
      <c r="C387" t="s">
        <v>303</v>
      </c>
      <c r="D387" t="s">
        <v>304</v>
      </c>
    </row>
    <row r="388" spans="1:7" x14ac:dyDescent="0.55000000000000004">
      <c r="B388" t="s">
        <v>269</v>
      </c>
      <c r="C388" t="s">
        <v>305</v>
      </c>
      <c r="D388" t="s">
        <v>271</v>
      </c>
      <c r="E388" t="s">
        <v>356</v>
      </c>
      <c r="F388" t="s">
        <v>273</v>
      </c>
      <c r="G388" t="s">
        <v>307</v>
      </c>
    </row>
    <row r="389" spans="1:7" x14ac:dyDescent="0.55000000000000004">
      <c r="B389" t="s">
        <v>357</v>
      </c>
      <c r="C389" t="s">
        <v>283</v>
      </c>
      <c r="D389" t="s">
        <v>358</v>
      </c>
      <c r="E389" t="s">
        <v>304</v>
      </c>
    </row>
    <row r="390" spans="1:7" x14ac:dyDescent="0.55000000000000004">
      <c r="B390" t="s">
        <v>269</v>
      </c>
      <c r="C390" t="s">
        <v>305</v>
      </c>
      <c r="D390" t="s">
        <v>271</v>
      </c>
      <c r="E390" t="s">
        <v>359</v>
      </c>
      <c r="F390" t="s">
        <v>273</v>
      </c>
      <c r="G390" t="s">
        <v>360</v>
      </c>
    </row>
    <row r="391" spans="1:7" x14ac:dyDescent="0.55000000000000004">
      <c r="B391" t="s">
        <v>361</v>
      </c>
    </row>
    <row r="392" spans="1:7" x14ac:dyDescent="0.55000000000000004">
      <c r="B392" t="s">
        <v>269</v>
      </c>
      <c r="C392" t="s">
        <v>362</v>
      </c>
      <c r="D392" t="s">
        <v>271</v>
      </c>
      <c r="E392" t="s">
        <v>363</v>
      </c>
      <c r="F392" t="s">
        <v>273</v>
      </c>
      <c r="G392" t="s">
        <v>364</v>
      </c>
    </row>
    <row r="393" spans="1:7" x14ac:dyDescent="0.55000000000000004">
      <c r="B393" t="s">
        <v>365</v>
      </c>
      <c r="C393" t="s">
        <v>283</v>
      </c>
      <c r="D393" t="s">
        <v>366</v>
      </c>
      <c r="E393" t="s">
        <v>367</v>
      </c>
      <c r="F393" t="s">
        <v>368</v>
      </c>
    </row>
    <row r="394" spans="1:7" x14ac:dyDescent="0.55000000000000004">
      <c r="A394" t="s">
        <v>52</v>
      </c>
      <c r="B394" t="s">
        <v>53</v>
      </c>
      <c r="C394" t="s">
        <v>54</v>
      </c>
      <c r="D394">
        <v>1.8180251121520901</v>
      </c>
    </row>
    <row r="395" spans="1:7" x14ac:dyDescent="0.55000000000000004">
      <c r="A395" t="s">
        <v>27</v>
      </c>
      <c r="B395" t="s">
        <v>78</v>
      </c>
    </row>
    <row r="396" spans="1:7" x14ac:dyDescent="0.55000000000000004">
      <c r="A396" t="s">
        <v>28</v>
      </c>
      <c r="B396" t="s">
        <v>29</v>
      </c>
      <c r="C396">
        <v>99</v>
      </c>
    </row>
    <row r="397" spans="1:7" x14ac:dyDescent="0.55000000000000004">
      <c r="A397" t="s">
        <v>30</v>
      </c>
      <c r="B397" t="s">
        <v>31</v>
      </c>
      <c r="C397">
        <v>0</v>
      </c>
    </row>
    <row r="398" spans="1:7" x14ac:dyDescent="0.55000000000000004">
      <c r="A398" t="s">
        <v>32</v>
      </c>
      <c r="B398" t="s">
        <v>33</v>
      </c>
      <c r="C398">
        <v>0</v>
      </c>
    </row>
    <row r="399" spans="1:7" x14ac:dyDescent="0.55000000000000004">
      <c r="A399" t="s">
        <v>34</v>
      </c>
      <c r="B399" t="s">
        <v>35</v>
      </c>
      <c r="C399" t="s">
        <v>36</v>
      </c>
      <c r="D399" t="s">
        <v>369</v>
      </c>
      <c r="E399" t="s">
        <v>38</v>
      </c>
      <c r="F399" t="s">
        <v>39</v>
      </c>
      <c r="G399" t="s">
        <v>40</v>
      </c>
    </row>
    <row r="400" spans="1:7" x14ac:dyDescent="0.55000000000000004">
      <c r="A400" t="s">
        <v>41</v>
      </c>
      <c r="B400" t="s">
        <v>369</v>
      </c>
      <c r="C400" t="s">
        <v>38</v>
      </c>
      <c r="D400" t="s">
        <v>370</v>
      </c>
      <c r="E400" t="s">
        <v>40</v>
      </c>
    </row>
    <row r="401" spans="1:7" x14ac:dyDescent="0.55000000000000004">
      <c r="A401" t="s">
        <v>34</v>
      </c>
      <c r="B401" t="s">
        <v>35</v>
      </c>
      <c r="C401" t="s">
        <v>36</v>
      </c>
      <c r="D401" t="s">
        <v>369</v>
      </c>
      <c r="E401" t="s">
        <v>43</v>
      </c>
      <c r="F401" t="s">
        <v>39</v>
      </c>
      <c r="G401" t="s">
        <v>40</v>
      </c>
    </row>
    <row r="402" spans="1:7" x14ac:dyDescent="0.55000000000000004">
      <c r="A402" t="s">
        <v>41</v>
      </c>
      <c r="B402" t="s">
        <v>369</v>
      </c>
      <c r="C402" t="s">
        <v>43</v>
      </c>
      <c r="D402" t="s">
        <v>242</v>
      </c>
      <c r="E402" t="s">
        <v>40</v>
      </c>
    </row>
    <row r="403" spans="1:7" x14ac:dyDescent="0.55000000000000004">
      <c r="A403" t="s">
        <v>34</v>
      </c>
      <c r="B403" t="s">
        <v>35</v>
      </c>
      <c r="C403" t="s">
        <v>36</v>
      </c>
      <c r="D403" t="s">
        <v>369</v>
      </c>
      <c r="E403" t="s">
        <v>45</v>
      </c>
      <c r="F403" t="s">
        <v>39</v>
      </c>
      <c r="G403" t="s">
        <v>40</v>
      </c>
    </row>
    <row r="404" spans="1:7" x14ac:dyDescent="0.55000000000000004">
      <c r="A404" t="s">
        <v>41</v>
      </c>
      <c r="B404" t="s">
        <v>369</v>
      </c>
      <c r="C404" t="s">
        <v>45</v>
      </c>
      <c r="D404" t="s">
        <v>371</v>
      </c>
      <c r="E404" t="s">
        <v>40</v>
      </c>
    </row>
    <row r="405" spans="1:7" x14ac:dyDescent="0.55000000000000004">
      <c r="A405" t="s">
        <v>34</v>
      </c>
      <c r="B405" t="s">
        <v>35</v>
      </c>
      <c r="C405" t="s">
        <v>36</v>
      </c>
      <c r="D405" t="s">
        <v>369</v>
      </c>
      <c r="E405" t="s">
        <v>38</v>
      </c>
      <c r="F405" t="s">
        <v>39</v>
      </c>
      <c r="G405" t="s">
        <v>40</v>
      </c>
    </row>
    <row r="406" spans="1:7" x14ac:dyDescent="0.55000000000000004">
      <c r="A406" t="s">
        <v>41</v>
      </c>
      <c r="B406" t="s">
        <v>369</v>
      </c>
      <c r="C406" t="s">
        <v>38</v>
      </c>
      <c r="D406" t="s">
        <v>372</v>
      </c>
      <c r="E406" t="s">
        <v>40</v>
      </c>
    </row>
    <row r="407" spans="1:7" x14ac:dyDescent="0.55000000000000004">
      <c r="A407" t="s">
        <v>34</v>
      </c>
      <c r="B407" t="s">
        <v>35</v>
      </c>
      <c r="C407" t="s">
        <v>36</v>
      </c>
      <c r="D407" t="s">
        <v>369</v>
      </c>
      <c r="E407" t="s">
        <v>43</v>
      </c>
      <c r="F407" t="s">
        <v>39</v>
      </c>
      <c r="G407" t="s">
        <v>40</v>
      </c>
    </row>
    <row r="408" spans="1:7" x14ac:dyDescent="0.55000000000000004">
      <c r="A408" t="s">
        <v>41</v>
      </c>
      <c r="B408" t="s">
        <v>369</v>
      </c>
      <c r="C408" t="s">
        <v>43</v>
      </c>
      <c r="D408" t="s">
        <v>373</v>
      </c>
      <c r="E408" t="s">
        <v>40</v>
      </c>
    </row>
    <row r="409" spans="1:7" x14ac:dyDescent="0.55000000000000004">
      <c r="A409" t="s">
        <v>34</v>
      </c>
      <c r="B409" t="s">
        <v>35</v>
      </c>
      <c r="C409" t="s">
        <v>36</v>
      </c>
      <c r="D409" t="s">
        <v>369</v>
      </c>
      <c r="E409" t="s">
        <v>45</v>
      </c>
      <c r="F409" t="s">
        <v>39</v>
      </c>
      <c r="G409" t="s">
        <v>40</v>
      </c>
    </row>
    <row r="410" spans="1:7" x14ac:dyDescent="0.55000000000000004">
      <c r="A410" t="s">
        <v>41</v>
      </c>
      <c r="B410" t="s">
        <v>369</v>
      </c>
      <c r="C410" t="s">
        <v>45</v>
      </c>
      <c r="D410" t="s">
        <v>64</v>
      </c>
      <c r="E410" t="s">
        <v>40</v>
      </c>
    </row>
    <row r="411" spans="1:7" x14ac:dyDescent="0.55000000000000004">
      <c r="A411" t="s">
        <v>34</v>
      </c>
      <c r="B411" t="s">
        <v>35</v>
      </c>
      <c r="C411" t="s">
        <v>36</v>
      </c>
      <c r="D411" t="s">
        <v>369</v>
      </c>
      <c r="E411" t="s">
        <v>38</v>
      </c>
      <c r="F411" t="s">
        <v>39</v>
      </c>
      <c r="G411" t="s">
        <v>40</v>
      </c>
    </row>
    <row r="412" spans="1:7" x14ac:dyDescent="0.55000000000000004">
      <c r="A412" t="s">
        <v>41</v>
      </c>
      <c r="B412" t="s">
        <v>369</v>
      </c>
      <c r="C412" t="s">
        <v>38</v>
      </c>
      <c r="D412" t="s">
        <v>370</v>
      </c>
      <c r="E412" t="s">
        <v>40</v>
      </c>
    </row>
    <row r="413" spans="1:7" x14ac:dyDescent="0.55000000000000004">
      <c r="A413" t="s">
        <v>34</v>
      </c>
      <c r="B413" t="s">
        <v>35</v>
      </c>
      <c r="C413" t="s">
        <v>36</v>
      </c>
      <c r="D413" t="s">
        <v>369</v>
      </c>
      <c r="E413" t="s">
        <v>43</v>
      </c>
      <c r="F413" t="s">
        <v>39</v>
      </c>
      <c r="G413" t="s">
        <v>40</v>
      </c>
    </row>
    <row r="414" spans="1:7" x14ac:dyDescent="0.55000000000000004">
      <c r="A414" t="s">
        <v>41</v>
      </c>
      <c r="B414" t="s">
        <v>369</v>
      </c>
      <c r="C414" t="s">
        <v>43</v>
      </c>
      <c r="D414" t="s">
        <v>242</v>
      </c>
      <c r="E414" t="s">
        <v>40</v>
      </c>
    </row>
    <row r="415" spans="1:7" x14ac:dyDescent="0.55000000000000004">
      <c r="A415" t="s">
        <v>34</v>
      </c>
      <c r="B415" t="s">
        <v>35</v>
      </c>
      <c r="C415" t="s">
        <v>36</v>
      </c>
      <c r="D415" t="s">
        <v>369</v>
      </c>
      <c r="E415" t="s">
        <v>45</v>
      </c>
      <c r="F415" t="s">
        <v>39</v>
      </c>
      <c r="G415" t="s">
        <v>40</v>
      </c>
    </row>
    <row r="416" spans="1:7" x14ac:dyDescent="0.55000000000000004">
      <c r="A416" t="s">
        <v>41</v>
      </c>
      <c r="B416" t="s">
        <v>369</v>
      </c>
      <c r="C416" t="s">
        <v>45</v>
      </c>
      <c r="D416" t="s">
        <v>371</v>
      </c>
      <c r="E416" t="s">
        <v>40</v>
      </c>
    </row>
    <row r="417" spans="1:28" x14ac:dyDescent="0.55000000000000004">
      <c r="A417" t="s">
        <v>34</v>
      </c>
      <c r="B417" t="s">
        <v>35</v>
      </c>
      <c r="C417" t="s">
        <v>36</v>
      </c>
      <c r="D417" t="s">
        <v>369</v>
      </c>
      <c r="E417" t="s">
        <v>38</v>
      </c>
      <c r="F417" t="s">
        <v>39</v>
      </c>
      <c r="G417" t="s">
        <v>40</v>
      </c>
    </row>
    <row r="418" spans="1:28" x14ac:dyDescent="0.55000000000000004">
      <c r="A418" t="s">
        <v>41</v>
      </c>
      <c r="B418" t="s">
        <v>369</v>
      </c>
      <c r="C418" t="s">
        <v>38</v>
      </c>
      <c r="D418" t="s">
        <v>372</v>
      </c>
      <c r="E418" t="s">
        <v>40</v>
      </c>
    </row>
    <row r="419" spans="1:28" x14ac:dyDescent="0.55000000000000004">
      <c r="A419" t="s">
        <v>34</v>
      </c>
      <c r="B419" t="s">
        <v>35</v>
      </c>
      <c r="C419" t="s">
        <v>36</v>
      </c>
      <c r="D419" t="s">
        <v>369</v>
      </c>
      <c r="E419" t="s">
        <v>43</v>
      </c>
      <c r="F419" t="s">
        <v>39</v>
      </c>
      <c r="G419" t="s">
        <v>40</v>
      </c>
    </row>
    <row r="420" spans="1:28" x14ac:dyDescent="0.55000000000000004">
      <c r="A420" t="s">
        <v>41</v>
      </c>
      <c r="B420" t="s">
        <v>369</v>
      </c>
      <c r="C420" t="s">
        <v>43</v>
      </c>
      <c r="D420" t="s">
        <v>374</v>
      </c>
      <c r="E420" t="s">
        <v>40</v>
      </c>
    </row>
    <row r="421" spans="1:28" x14ac:dyDescent="0.55000000000000004">
      <c r="A421" t="s">
        <v>34</v>
      </c>
      <c r="B421" t="s">
        <v>35</v>
      </c>
      <c r="C421" t="s">
        <v>36</v>
      </c>
      <c r="D421" t="s">
        <v>369</v>
      </c>
      <c r="E421" t="s">
        <v>45</v>
      </c>
      <c r="F421" t="s">
        <v>39</v>
      </c>
      <c r="G421" t="s">
        <v>40</v>
      </c>
    </row>
    <row r="422" spans="1:28" x14ac:dyDescent="0.55000000000000004">
      <c r="A422" t="s">
        <v>41</v>
      </c>
      <c r="B422" t="s">
        <v>369</v>
      </c>
      <c r="C422" t="s">
        <v>45</v>
      </c>
      <c r="D422" t="s">
        <v>375</v>
      </c>
      <c r="E422" t="s">
        <v>40</v>
      </c>
    </row>
    <row r="423" spans="1:28" x14ac:dyDescent="0.55000000000000004">
      <c r="A423" t="s">
        <v>52</v>
      </c>
      <c r="B423" t="s">
        <v>53</v>
      </c>
      <c r="C423" t="s">
        <v>54</v>
      </c>
      <c r="D423">
        <v>4.2871963977813703</v>
      </c>
    </row>
    <row r="424" spans="1:28" x14ac:dyDescent="0.55000000000000004">
      <c r="A424" t="s">
        <v>27</v>
      </c>
      <c r="B424" t="s">
        <v>79</v>
      </c>
    </row>
    <row r="425" spans="1:28" x14ac:dyDescent="0.55000000000000004">
      <c r="A425" t="s">
        <v>28</v>
      </c>
      <c r="B425" t="s">
        <v>29</v>
      </c>
      <c r="C425">
        <v>99</v>
      </c>
    </row>
    <row r="426" spans="1:28" x14ac:dyDescent="0.55000000000000004">
      <c r="A426" t="s">
        <v>30</v>
      </c>
      <c r="B426" t="s">
        <v>31</v>
      </c>
      <c r="C426">
        <v>0</v>
      </c>
    </row>
    <row r="427" spans="1:28" x14ac:dyDescent="0.55000000000000004">
      <c r="A427" t="s">
        <v>32</v>
      </c>
      <c r="B427" t="s">
        <v>33</v>
      </c>
      <c r="C427">
        <v>0</v>
      </c>
    </row>
    <row r="428" spans="1:28" x14ac:dyDescent="0.55000000000000004">
      <c r="A428" t="s">
        <v>34</v>
      </c>
      <c r="B428" t="s">
        <v>35</v>
      </c>
      <c r="C428" t="s">
        <v>36</v>
      </c>
      <c r="D428" t="s">
        <v>37</v>
      </c>
      <c r="E428" t="s">
        <v>38</v>
      </c>
      <c r="F428" t="s">
        <v>376</v>
      </c>
      <c r="G428" t="s">
        <v>40</v>
      </c>
    </row>
    <row r="429" spans="1:28" x14ac:dyDescent="0.55000000000000004">
      <c r="A429" t="s">
        <v>41</v>
      </c>
      <c r="B429" t="s">
        <v>37</v>
      </c>
      <c r="C429" t="s">
        <v>38</v>
      </c>
      <c r="D429" t="s">
        <v>377</v>
      </c>
      <c r="E429" t="s">
        <v>40</v>
      </c>
    </row>
    <row r="430" spans="1:28" x14ac:dyDescent="0.55000000000000004">
      <c r="A430" t="s">
        <v>34</v>
      </c>
      <c r="B430" t="s">
        <v>35</v>
      </c>
      <c r="C430" t="s">
        <v>36</v>
      </c>
      <c r="D430" t="s">
        <v>37</v>
      </c>
      <c r="E430" t="s">
        <v>43</v>
      </c>
      <c r="F430" t="s">
        <v>376</v>
      </c>
      <c r="G430" t="s">
        <v>40</v>
      </c>
    </row>
    <row r="431" spans="1:28" x14ac:dyDescent="0.55000000000000004">
      <c r="A431" t="s">
        <v>41</v>
      </c>
      <c r="B431" t="s">
        <v>37</v>
      </c>
      <c r="C431" t="s">
        <v>43</v>
      </c>
      <c r="D431" t="s">
        <v>378</v>
      </c>
      <c r="E431" t="s">
        <v>40</v>
      </c>
    </row>
    <row r="432" spans="1:28" x14ac:dyDescent="0.55000000000000004">
      <c r="A432" t="s">
        <v>251</v>
      </c>
      <c r="B432" t="s">
        <v>379</v>
      </c>
      <c r="C432" t="s">
        <v>253</v>
      </c>
      <c r="D432" t="s">
        <v>23</v>
      </c>
      <c r="E432" t="s">
        <v>254</v>
      </c>
      <c r="F432" t="s">
        <v>255</v>
      </c>
      <c r="G432" t="s">
        <v>256</v>
      </c>
      <c r="H432" t="s">
        <v>257</v>
      </c>
      <c r="I432" t="s">
        <v>258</v>
      </c>
      <c r="J432" t="s">
        <v>259</v>
      </c>
      <c r="K432">
        <v>7.36</v>
      </c>
      <c r="L432" t="s">
        <v>260</v>
      </c>
      <c r="M432" t="s">
        <v>261</v>
      </c>
      <c r="N432" t="s">
        <v>262</v>
      </c>
      <c r="O432">
        <v>23.88</v>
      </c>
      <c r="P432" t="s">
        <v>260</v>
      </c>
      <c r="Q432" t="s">
        <v>55</v>
      </c>
      <c r="R432" t="s">
        <v>263</v>
      </c>
      <c r="S432">
        <v>16.09</v>
      </c>
      <c r="T432" t="s">
        <v>260</v>
      </c>
      <c r="U432" t="s">
        <v>264</v>
      </c>
      <c r="V432" t="s">
        <v>265</v>
      </c>
      <c r="W432">
        <v>2.54</v>
      </c>
      <c r="X432" t="s">
        <v>260</v>
      </c>
      <c r="Y432" t="s">
        <v>266</v>
      </c>
      <c r="Z432">
        <v>4.6900000000000004</v>
      </c>
      <c r="AA432" t="s">
        <v>260</v>
      </c>
      <c r="AB432" t="s">
        <v>268</v>
      </c>
    </row>
    <row r="433" spans="2:7" x14ac:dyDescent="0.55000000000000004">
      <c r="B433" t="s">
        <v>269</v>
      </c>
      <c r="C433" t="s">
        <v>270</v>
      </c>
      <c r="D433" t="s">
        <v>271</v>
      </c>
      <c r="E433" t="s">
        <v>272</v>
      </c>
      <c r="F433" t="s">
        <v>273</v>
      </c>
      <c r="G433" t="s">
        <v>274</v>
      </c>
    </row>
    <row r="434" spans="2:7" x14ac:dyDescent="0.55000000000000004">
      <c r="B434" t="s">
        <v>275</v>
      </c>
    </row>
    <row r="435" spans="2:7" x14ac:dyDescent="0.55000000000000004">
      <c r="B435" t="s">
        <v>269</v>
      </c>
      <c r="C435" t="s">
        <v>270</v>
      </c>
      <c r="D435" t="s">
        <v>271</v>
      </c>
      <c r="E435" t="s">
        <v>276</v>
      </c>
      <c r="F435" t="s">
        <v>273</v>
      </c>
      <c r="G435" t="s">
        <v>17</v>
      </c>
    </row>
    <row r="436" spans="2:7" x14ac:dyDescent="0.55000000000000004">
      <c r="B436" t="s">
        <v>277</v>
      </c>
      <c r="C436" t="s">
        <v>278</v>
      </c>
      <c r="D436" t="s">
        <v>279</v>
      </c>
    </row>
    <row r="437" spans="2:7" x14ac:dyDescent="0.55000000000000004">
      <c r="B437" t="s">
        <v>269</v>
      </c>
      <c r="C437" t="s">
        <v>270</v>
      </c>
      <c r="D437" t="s">
        <v>271</v>
      </c>
      <c r="E437" t="s">
        <v>280</v>
      </c>
      <c r="F437" t="s">
        <v>273</v>
      </c>
      <c r="G437" t="s">
        <v>281</v>
      </c>
    </row>
    <row r="438" spans="2:7" x14ac:dyDescent="0.55000000000000004">
      <c r="B438" t="s">
        <v>282</v>
      </c>
      <c r="C438" t="s">
        <v>283</v>
      </c>
      <c r="D438" t="s">
        <v>284</v>
      </c>
    </row>
    <row r="439" spans="2:7" x14ac:dyDescent="0.55000000000000004">
      <c r="B439" t="s">
        <v>269</v>
      </c>
      <c r="C439" t="s">
        <v>285</v>
      </c>
      <c r="D439" t="s">
        <v>271</v>
      </c>
      <c r="E439" t="s">
        <v>286</v>
      </c>
      <c r="F439" t="s">
        <v>273</v>
      </c>
      <c r="G439" t="s">
        <v>287</v>
      </c>
    </row>
    <row r="440" spans="2:7" x14ac:dyDescent="0.55000000000000004">
      <c r="B440" t="s">
        <v>288</v>
      </c>
      <c r="C440" t="s">
        <v>283</v>
      </c>
      <c r="D440" t="s">
        <v>289</v>
      </c>
      <c r="E440" t="s">
        <v>290</v>
      </c>
    </row>
    <row r="441" spans="2:7" x14ac:dyDescent="0.55000000000000004">
      <c r="B441" t="s">
        <v>269</v>
      </c>
      <c r="C441" t="s">
        <v>291</v>
      </c>
      <c r="D441" t="s">
        <v>271</v>
      </c>
      <c r="E441" t="s">
        <v>292</v>
      </c>
      <c r="F441" t="s">
        <v>273</v>
      </c>
      <c r="G441" t="s">
        <v>293</v>
      </c>
    </row>
    <row r="442" spans="2:7" x14ac:dyDescent="0.55000000000000004">
      <c r="B442" t="s">
        <v>254</v>
      </c>
      <c r="C442" t="s">
        <v>283</v>
      </c>
      <c r="D442" t="s">
        <v>294</v>
      </c>
    </row>
    <row r="443" spans="2:7" x14ac:dyDescent="0.55000000000000004">
      <c r="B443" t="s">
        <v>269</v>
      </c>
      <c r="C443" t="s">
        <v>285</v>
      </c>
      <c r="D443" t="s">
        <v>271</v>
      </c>
      <c r="E443" t="s">
        <v>286</v>
      </c>
      <c r="F443" t="s">
        <v>273</v>
      </c>
      <c r="G443" t="s">
        <v>287</v>
      </c>
    </row>
    <row r="444" spans="2:7" x14ac:dyDescent="0.55000000000000004">
      <c r="B444" t="s">
        <v>288</v>
      </c>
      <c r="C444" t="s">
        <v>283</v>
      </c>
      <c r="D444" t="s">
        <v>289</v>
      </c>
      <c r="E444" t="s">
        <v>290</v>
      </c>
    </row>
    <row r="445" spans="2:7" x14ac:dyDescent="0.55000000000000004">
      <c r="B445" t="s">
        <v>269</v>
      </c>
      <c r="C445" t="s">
        <v>295</v>
      </c>
      <c r="D445" t="s">
        <v>271</v>
      </c>
      <c r="E445" t="s">
        <v>296</v>
      </c>
      <c r="F445" t="s">
        <v>273</v>
      </c>
      <c r="G445" t="s">
        <v>293</v>
      </c>
    </row>
    <row r="446" spans="2:7" x14ac:dyDescent="0.55000000000000004">
      <c r="B446" t="s">
        <v>297</v>
      </c>
      <c r="C446" t="s">
        <v>298</v>
      </c>
      <c r="D446" t="s">
        <v>299</v>
      </c>
      <c r="E446" t="s">
        <v>300</v>
      </c>
    </row>
    <row r="447" spans="2:7" x14ac:dyDescent="0.55000000000000004">
      <c r="B447" t="s">
        <v>269</v>
      </c>
      <c r="C447" t="s">
        <v>295</v>
      </c>
      <c r="D447" t="s">
        <v>271</v>
      </c>
      <c r="E447" t="s">
        <v>301</v>
      </c>
      <c r="F447" t="s">
        <v>273</v>
      </c>
      <c r="G447" t="s">
        <v>293</v>
      </c>
    </row>
    <row r="448" spans="2:7" x14ac:dyDescent="0.55000000000000004">
      <c r="B448" t="s">
        <v>302</v>
      </c>
      <c r="C448" t="s">
        <v>303</v>
      </c>
      <c r="D448" t="s">
        <v>304</v>
      </c>
    </row>
    <row r="449" spans="1:8" x14ac:dyDescent="0.55000000000000004">
      <c r="B449" t="s">
        <v>269</v>
      </c>
      <c r="C449" t="s">
        <v>305</v>
      </c>
      <c r="D449" t="s">
        <v>271</v>
      </c>
      <c r="E449" t="s">
        <v>380</v>
      </c>
      <c r="F449" t="s">
        <v>273</v>
      </c>
      <c r="G449" t="s">
        <v>307</v>
      </c>
    </row>
    <row r="450" spans="1:8" x14ac:dyDescent="0.55000000000000004">
      <c r="B450" t="s">
        <v>357</v>
      </c>
      <c r="C450" t="s">
        <v>283</v>
      </c>
      <c r="D450" t="s">
        <v>381</v>
      </c>
      <c r="E450" t="s">
        <v>382</v>
      </c>
    </row>
    <row r="451" spans="1:8" x14ac:dyDescent="0.55000000000000004">
      <c r="B451" t="s">
        <v>269</v>
      </c>
      <c r="C451" t="s">
        <v>305</v>
      </c>
      <c r="D451" t="s">
        <v>271</v>
      </c>
      <c r="E451" t="s">
        <v>383</v>
      </c>
      <c r="F451" t="s">
        <v>273</v>
      </c>
      <c r="G451" t="s">
        <v>384</v>
      </c>
    </row>
    <row r="452" spans="1:8" x14ac:dyDescent="0.55000000000000004">
      <c r="B452" t="s">
        <v>385</v>
      </c>
      <c r="C452" t="s">
        <v>283</v>
      </c>
      <c r="D452" t="s">
        <v>386</v>
      </c>
      <c r="E452" t="s">
        <v>387</v>
      </c>
      <c r="F452" t="s">
        <v>388</v>
      </c>
      <c r="G452" t="s">
        <v>389</v>
      </c>
      <c r="H452" t="s">
        <v>390</v>
      </c>
    </row>
    <row r="453" spans="1:8" x14ac:dyDescent="0.55000000000000004">
      <c r="A453" t="s">
        <v>52</v>
      </c>
      <c r="B453" t="s">
        <v>53</v>
      </c>
      <c r="C453" t="s">
        <v>54</v>
      </c>
      <c r="D453">
        <v>1.1759228706359801</v>
      </c>
    </row>
    <row r="454" spans="1:8" x14ac:dyDescent="0.55000000000000004">
      <c r="A454" t="s">
        <v>27</v>
      </c>
      <c r="B454" t="s">
        <v>80</v>
      </c>
    </row>
    <row r="455" spans="1:8" x14ac:dyDescent="0.55000000000000004">
      <c r="A455" t="s">
        <v>28</v>
      </c>
      <c r="B455" t="s">
        <v>29</v>
      </c>
      <c r="C455">
        <v>99</v>
      </c>
    </row>
    <row r="456" spans="1:8" x14ac:dyDescent="0.55000000000000004">
      <c r="A456" t="s">
        <v>30</v>
      </c>
      <c r="B456" t="s">
        <v>31</v>
      </c>
      <c r="C456">
        <v>0</v>
      </c>
    </row>
    <row r="457" spans="1:8" x14ac:dyDescent="0.55000000000000004">
      <c r="A457" t="s">
        <v>32</v>
      </c>
      <c r="B457" t="s">
        <v>33</v>
      </c>
      <c r="C457">
        <v>0</v>
      </c>
    </row>
    <row r="458" spans="1:8" x14ac:dyDescent="0.55000000000000004">
      <c r="A458" t="s">
        <v>34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</row>
    <row r="459" spans="1:8" x14ac:dyDescent="0.55000000000000004">
      <c r="A459" t="s">
        <v>41</v>
      </c>
      <c r="B459" t="s">
        <v>37</v>
      </c>
      <c r="C459" t="s">
        <v>38</v>
      </c>
      <c r="D459" t="s">
        <v>391</v>
      </c>
      <c r="E459" t="s">
        <v>40</v>
      </c>
    </row>
    <row r="460" spans="1:8" x14ac:dyDescent="0.55000000000000004">
      <c r="A460" t="s">
        <v>34</v>
      </c>
      <c r="B460" t="s">
        <v>35</v>
      </c>
      <c r="C460" t="s">
        <v>36</v>
      </c>
      <c r="D460" t="s">
        <v>37</v>
      </c>
      <c r="E460" t="s">
        <v>43</v>
      </c>
      <c r="F460" t="s">
        <v>39</v>
      </c>
      <c r="G460" t="s">
        <v>40</v>
      </c>
    </row>
    <row r="461" spans="1:8" x14ac:dyDescent="0.55000000000000004">
      <c r="A461" t="s">
        <v>41</v>
      </c>
      <c r="B461" t="s">
        <v>37</v>
      </c>
      <c r="C461" t="s">
        <v>43</v>
      </c>
      <c r="D461" t="s">
        <v>392</v>
      </c>
      <c r="E461" t="s">
        <v>40</v>
      </c>
    </row>
    <row r="462" spans="1:8" x14ac:dyDescent="0.55000000000000004">
      <c r="A462" t="s">
        <v>34</v>
      </c>
      <c r="B462" t="s">
        <v>35</v>
      </c>
      <c r="C462" t="s">
        <v>36</v>
      </c>
      <c r="D462" t="s">
        <v>37</v>
      </c>
      <c r="E462" t="s">
        <v>45</v>
      </c>
      <c r="F462" t="s">
        <v>39</v>
      </c>
      <c r="G462" t="s">
        <v>40</v>
      </c>
    </row>
    <row r="463" spans="1:8" x14ac:dyDescent="0.55000000000000004">
      <c r="A463" t="s">
        <v>41</v>
      </c>
      <c r="B463" t="s">
        <v>37</v>
      </c>
      <c r="C463" t="s">
        <v>45</v>
      </c>
      <c r="D463" t="s">
        <v>393</v>
      </c>
      <c r="E463" t="s">
        <v>40</v>
      </c>
    </row>
    <row r="464" spans="1:8" x14ac:dyDescent="0.55000000000000004">
      <c r="A464" t="s">
        <v>34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</row>
    <row r="465" spans="1:7" x14ac:dyDescent="0.55000000000000004">
      <c r="A465" t="s">
        <v>41</v>
      </c>
      <c r="B465" t="s">
        <v>37</v>
      </c>
      <c r="C465" t="s">
        <v>38</v>
      </c>
      <c r="D465" t="s">
        <v>343</v>
      </c>
      <c r="E465" t="s">
        <v>40</v>
      </c>
    </row>
    <row r="466" spans="1:7" x14ac:dyDescent="0.55000000000000004">
      <c r="A466" t="s">
        <v>34</v>
      </c>
      <c r="B466" t="s">
        <v>35</v>
      </c>
      <c r="C466" t="s">
        <v>36</v>
      </c>
      <c r="D466" t="s">
        <v>37</v>
      </c>
      <c r="E466" t="s">
        <v>43</v>
      </c>
      <c r="F466" t="s">
        <v>39</v>
      </c>
      <c r="G466" t="s">
        <v>40</v>
      </c>
    </row>
    <row r="467" spans="1:7" x14ac:dyDescent="0.55000000000000004">
      <c r="A467" t="s">
        <v>41</v>
      </c>
      <c r="B467" t="s">
        <v>37</v>
      </c>
      <c r="C467" t="s">
        <v>43</v>
      </c>
      <c r="D467" t="s">
        <v>394</v>
      </c>
      <c r="E467" t="s">
        <v>40</v>
      </c>
    </row>
    <row r="468" spans="1:7" x14ac:dyDescent="0.55000000000000004">
      <c r="A468" t="s">
        <v>34</v>
      </c>
      <c r="B468" t="s">
        <v>35</v>
      </c>
      <c r="C468" t="s">
        <v>36</v>
      </c>
      <c r="D468" t="s">
        <v>37</v>
      </c>
      <c r="E468" t="s">
        <v>45</v>
      </c>
      <c r="F468" t="s">
        <v>39</v>
      </c>
      <c r="G468" t="s">
        <v>40</v>
      </c>
    </row>
    <row r="469" spans="1:7" x14ac:dyDescent="0.55000000000000004">
      <c r="A469" t="s">
        <v>41</v>
      </c>
      <c r="B469" t="s">
        <v>37</v>
      </c>
      <c r="C469" t="s">
        <v>45</v>
      </c>
      <c r="D469" t="s">
        <v>395</v>
      </c>
      <c r="E469" t="s">
        <v>40</v>
      </c>
    </row>
    <row r="470" spans="1:7" x14ac:dyDescent="0.55000000000000004">
      <c r="A470" t="s">
        <v>34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</row>
    <row r="471" spans="1:7" x14ac:dyDescent="0.55000000000000004">
      <c r="A471" t="s">
        <v>41</v>
      </c>
      <c r="B471" t="s">
        <v>37</v>
      </c>
      <c r="C471" t="s">
        <v>38</v>
      </c>
      <c r="D471" t="s">
        <v>391</v>
      </c>
      <c r="E471" t="s">
        <v>40</v>
      </c>
    </row>
    <row r="472" spans="1:7" x14ac:dyDescent="0.55000000000000004">
      <c r="A472" t="s">
        <v>34</v>
      </c>
      <c r="B472" t="s">
        <v>35</v>
      </c>
      <c r="C472" t="s">
        <v>36</v>
      </c>
      <c r="D472" t="s">
        <v>37</v>
      </c>
      <c r="E472" t="s">
        <v>43</v>
      </c>
      <c r="F472" t="s">
        <v>39</v>
      </c>
      <c r="G472" t="s">
        <v>40</v>
      </c>
    </row>
    <row r="473" spans="1:7" x14ac:dyDescent="0.55000000000000004">
      <c r="A473" t="s">
        <v>41</v>
      </c>
      <c r="B473" t="s">
        <v>37</v>
      </c>
      <c r="C473" t="s">
        <v>43</v>
      </c>
      <c r="D473" t="s">
        <v>392</v>
      </c>
      <c r="E473" t="s">
        <v>40</v>
      </c>
    </row>
    <row r="474" spans="1:7" x14ac:dyDescent="0.55000000000000004">
      <c r="A474" t="s">
        <v>34</v>
      </c>
      <c r="B474" t="s">
        <v>35</v>
      </c>
      <c r="C474" t="s">
        <v>36</v>
      </c>
      <c r="D474" t="s">
        <v>37</v>
      </c>
      <c r="E474" t="s">
        <v>45</v>
      </c>
      <c r="F474" t="s">
        <v>39</v>
      </c>
      <c r="G474" t="s">
        <v>40</v>
      </c>
    </row>
    <row r="475" spans="1:7" x14ac:dyDescent="0.55000000000000004">
      <c r="A475" t="s">
        <v>41</v>
      </c>
      <c r="B475" t="s">
        <v>37</v>
      </c>
      <c r="C475" t="s">
        <v>45</v>
      </c>
      <c r="D475" t="s">
        <v>393</v>
      </c>
      <c r="E475" t="s">
        <v>40</v>
      </c>
    </row>
    <row r="476" spans="1:7" x14ac:dyDescent="0.55000000000000004">
      <c r="A476" t="s">
        <v>34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</row>
    <row r="477" spans="1:7" x14ac:dyDescent="0.55000000000000004">
      <c r="A477" t="s">
        <v>41</v>
      </c>
      <c r="B477" t="s">
        <v>37</v>
      </c>
      <c r="C477" t="s">
        <v>38</v>
      </c>
      <c r="D477" t="s">
        <v>343</v>
      </c>
      <c r="E477" t="s">
        <v>40</v>
      </c>
    </row>
    <row r="478" spans="1:7" x14ac:dyDescent="0.55000000000000004">
      <c r="A478" t="s">
        <v>34</v>
      </c>
      <c r="B478" t="s">
        <v>35</v>
      </c>
      <c r="C478" t="s">
        <v>36</v>
      </c>
      <c r="D478" t="s">
        <v>37</v>
      </c>
      <c r="E478" t="s">
        <v>43</v>
      </c>
      <c r="F478" t="s">
        <v>39</v>
      </c>
      <c r="G478" t="s">
        <v>40</v>
      </c>
    </row>
    <row r="479" spans="1:7" x14ac:dyDescent="0.55000000000000004">
      <c r="A479" t="s">
        <v>41</v>
      </c>
      <c r="B479" t="s">
        <v>37</v>
      </c>
      <c r="C479" t="s">
        <v>43</v>
      </c>
      <c r="D479" t="s">
        <v>396</v>
      </c>
      <c r="E479" t="s">
        <v>40</v>
      </c>
    </row>
    <row r="480" spans="1:7" x14ac:dyDescent="0.55000000000000004">
      <c r="A480" t="s">
        <v>34</v>
      </c>
      <c r="B480" t="s">
        <v>35</v>
      </c>
      <c r="C480" t="s">
        <v>36</v>
      </c>
      <c r="D480" t="s">
        <v>37</v>
      </c>
      <c r="E480" t="s">
        <v>45</v>
      </c>
      <c r="F480" t="s">
        <v>39</v>
      </c>
      <c r="G480" t="s">
        <v>40</v>
      </c>
    </row>
    <row r="481" spans="1:7" x14ac:dyDescent="0.55000000000000004">
      <c r="A481" t="s">
        <v>41</v>
      </c>
      <c r="B481" t="s">
        <v>37</v>
      </c>
      <c r="C481" t="s">
        <v>45</v>
      </c>
      <c r="D481" t="s">
        <v>351</v>
      </c>
      <c r="E481" t="s">
        <v>40</v>
      </c>
    </row>
    <row r="482" spans="1:7" x14ac:dyDescent="0.55000000000000004">
      <c r="A482" t="s">
        <v>52</v>
      </c>
      <c r="B482" t="s">
        <v>53</v>
      </c>
      <c r="C482" t="s">
        <v>54</v>
      </c>
      <c r="D482">
        <v>5.5011179447174001</v>
      </c>
    </row>
    <row r="483" spans="1:7" x14ac:dyDescent="0.55000000000000004">
      <c r="A483" t="s">
        <v>27</v>
      </c>
      <c r="B483" t="s">
        <v>81</v>
      </c>
    </row>
    <row r="484" spans="1:7" x14ac:dyDescent="0.55000000000000004">
      <c r="A484" t="s">
        <v>28</v>
      </c>
      <c r="B484" t="s">
        <v>29</v>
      </c>
      <c r="C484">
        <v>99</v>
      </c>
    </row>
    <row r="485" spans="1:7" x14ac:dyDescent="0.55000000000000004">
      <c r="A485" t="s">
        <v>30</v>
      </c>
      <c r="B485" t="s">
        <v>31</v>
      </c>
      <c r="C485">
        <v>0</v>
      </c>
    </row>
    <row r="486" spans="1:7" x14ac:dyDescent="0.55000000000000004">
      <c r="A486" t="s">
        <v>32</v>
      </c>
      <c r="B486" t="s">
        <v>33</v>
      </c>
      <c r="C486">
        <v>0</v>
      </c>
    </row>
    <row r="487" spans="1:7" x14ac:dyDescent="0.55000000000000004">
      <c r="A487" t="s">
        <v>34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</row>
    <row r="488" spans="1:7" x14ac:dyDescent="0.55000000000000004">
      <c r="A488" t="s">
        <v>41</v>
      </c>
      <c r="B488" t="s">
        <v>37</v>
      </c>
      <c r="C488" t="s">
        <v>38</v>
      </c>
      <c r="D488" t="s">
        <v>397</v>
      </c>
      <c r="E488" t="s">
        <v>40</v>
      </c>
    </row>
    <row r="489" spans="1:7" x14ac:dyDescent="0.55000000000000004">
      <c r="A489" t="s">
        <v>34</v>
      </c>
      <c r="B489" t="s">
        <v>35</v>
      </c>
      <c r="C489" t="s">
        <v>36</v>
      </c>
      <c r="D489" t="s">
        <v>37</v>
      </c>
      <c r="E489" t="s">
        <v>43</v>
      </c>
      <c r="F489" t="s">
        <v>39</v>
      </c>
      <c r="G489" t="s">
        <v>40</v>
      </c>
    </row>
    <row r="490" spans="1:7" x14ac:dyDescent="0.55000000000000004">
      <c r="A490" t="s">
        <v>41</v>
      </c>
      <c r="B490" t="s">
        <v>37</v>
      </c>
      <c r="C490" t="s">
        <v>43</v>
      </c>
      <c r="D490" t="s">
        <v>398</v>
      </c>
      <c r="E490" t="s">
        <v>40</v>
      </c>
    </row>
    <row r="491" spans="1:7" x14ac:dyDescent="0.55000000000000004">
      <c r="A491" t="s">
        <v>34</v>
      </c>
      <c r="B491" t="s">
        <v>35</v>
      </c>
      <c r="C491" t="s">
        <v>36</v>
      </c>
      <c r="D491" t="s">
        <v>37</v>
      </c>
      <c r="E491" t="s">
        <v>45</v>
      </c>
      <c r="F491" t="s">
        <v>39</v>
      </c>
      <c r="G491" t="s">
        <v>40</v>
      </c>
    </row>
    <row r="492" spans="1:7" x14ac:dyDescent="0.55000000000000004">
      <c r="A492" t="s">
        <v>41</v>
      </c>
      <c r="B492" t="s">
        <v>37</v>
      </c>
      <c r="C492" t="s">
        <v>45</v>
      </c>
      <c r="D492" t="s">
        <v>399</v>
      </c>
      <c r="E492" t="s">
        <v>40</v>
      </c>
    </row>
    <row r="493" spans="1:7" x14ac:dyDescent="0.55000000000000004">
      <c r="A493" t="s">
        <v>34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</row>
    <row r="494" spans="1:7" x14ac:dyDescent="0.55000000000000004">
      <c r="A494" t="s">
        <v>41</v>
      </c>
      <c r="B494" t="s">
        <v>37</v>
      </c>
      <c r="C494" t="s">
        <v>38</v>
      </c>
      <c r="D494" t="s">
        <v>400</v>
      </c>
      <c r="E494" t="s">
        <v>40</v>
      </c>
    </row>
    <row r="495" spans="1:7" x14ac:dyDescent="0.55000000000000004">
      <c r="A495" t="s">
        <v>34</v>
      </c>
      <c r="B495" t="s">
        <v>35</v>
      </c>
      <c r="C495" t="s">
        <v>36</v>
      </c>
      <c r="D495" t="s">
        <v>37</v>
      </c>
      <c r="E495" t="s">
        <v>43</v>
      </c>
      <c r="F495" t="s">
        <v>39</v>
      </c>
      <c r="G495" t="s">
        <v>40</v>
      </c>
    </row>
    <row r="496" spans="1:7" x14ac:dyDescent="0.55000000000000004">
      <c r="A496" t="s">
        <v>41</v>
      </c>
      <c r="B496" t="s">
        <v>37</v>
      </c>
      <c r="C496" t="s">
        <v>43</v>
      </c>
      <c r="D496" t="s">
        <v>401</v>
      </c>
      <c r="E496" t="s">
        <v>40</v>
      </c>
    </row>
    <row r="497" spans="1:7" x14ac:dyDescent="0.55000000000000004">
      <c r="A497" t="s">
        <v>34</v>
      </c>
      <c r="B497" t="s">
        <v>35</v>
      </c>
      <c r="C497" t="s">
        <v>36</v>
      </c>
      <c r="D497" t="s">
        <v>37</v>
      </c>
      <c r="E497" t="s">
        <v>45</v>
      </c>
      <c r="F497" t="s">
        <v>39</v>
      </c>
      <c r="G497" t="s">
        <v>40</v>
      </c>
    </row>
    <row r="498" spans="1:7" x14ac:dyDescent="0.55000000000000004">
      <c r="A498" t="s">
        <v>41</v>
      </c>
      <c r="B498" t="s">
        <v>37</v>
      </c>
      <c r="C498" t="s">
        <v>45</v>
      </c>
      <c r="D498" t="s">
        <v>402</v>
      </c>
      <c r="E498" t="s">
        <v>40</v>
      </c>
    </row>
    <row r="499" spans="1:7" x14ac:dyDescent="0.55000000000000004">
      <c r="A499" t="s">
        <v>34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</row>
    <row r="500" spans="1:7" x14ac:dyDescent="0.55000000000000004">
      <c r="A500" t="s">
        <v>41</v>
      </c>
      <c r="B500" t="s">
        <v>37</v>
      </c>
      <c r="C500" t="s">
        <v>38</v>
      </c>
      <c r="D500" t="s">
        <v>397</v>
      </c>
      <c r="E500" t="s">
        <v>40</v>
      </c>
    </row>
    <row r="501" spans="1:7" x14ac:dyDescent="0.55000000000000004">
      <c r="A501" t="s">
        <v>34</v>
      </c>
      <c r="B501" t="s">
        <v>35</v>
      </c>
      <c r="C501" t="s">
        <v>36</v>
      </c>
      <c r="D501" t="s">
        <v>37</v>
      </c>
      <c r="E501" t="s">
        <v>43</v>
      </c>
      <c r="F501" t="s">
        <v>39</v>
      </c>
      <c r="G501" t="s">
        <v>40</v>
      </c>
    </row>
    <row r="502" spans="1:7" x14ac:dyDescent="0.55000000000000004">
      <c r="A502" t="s">
        <v>41</v>
      </c>
      <c r="B502" t="s">
        <v>37</v>
      </c>
      <c r="C502" t="s">
        <v>43</v>
      </c>
      <c r="D502" t="s">
        <v>398</v>
      </c>
      <c r="E502" t="s">
        <v>40</v>
      </c>
    </row>
    <row r="503" spans="1:7" x14ac:dyDescent="0.55000000000000004">
      <c r="A503" t="s">
        <v>34</v>
      </c>
      <c r="B503" t="s">
        <v>35</v>
      </c>
      <c r="C503" t="s">
        <v>36</v>
      </c>
      <c r="D503" t="s">
        <v>37</v>
      </c>
      <c r="E503" t="s">
        <v>45</v>
      </c>
      <c r="F503" t="s">
        <v>39</v>
      </c>
      <c r="G503" t="s">
        <v>40</v>
      </c>
    </row>
    <row r="504" spans="1:7" x14ac:dyDescent="0.55000000000000004">
      <c r="A504" t="s">
        <v>41</v>
      </c>
      <c r="B504" t="s">
        <v>37</v>
      </c>
      <c r="C504" t="s">
        <v>45</v>
      </c>
      <c r="D504" t="s">
        <v>399</v>
      </c>
      <c r="E504" t="s">
        <v>40</v>
      </c>
    </row>
    <row r="505" spans="1:7" x14ac:dyDescent="0.55000000000000004">
      <c r="A505" t="s">
        <v>34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</row>
    <row r="506" spans="1:7" x14ac:dyDescent="0.55000000000000004">
      <c r="A506" t="s">
        <v>41</v>
      </c>
      <c r="B506" t="s">
        <v>37</v>
      </c>
      <c r="C506" t="s">
        <v>38</v>
      </c>
      <c r="D506" t="s">
        <v>400</v>
      </c>
      <c r="E506" t="s">
        <v>40</v>
      </c>
    </row>
    <row r="507" spans="1:7" x14ac:dyDescent="0.55000000000000004">
      <c r="A507" t="s">
        <v>34</v>
      </c>
      <c r="B507" t="s">
        <v>35</v>
      </c>
      <c r="C507" t="s">
        <v>36</v>
      </c>
      <c r="D507" t="s">
        <v>37</v>
      </c>
      <c r="E507" t="s">
        <v>43</v>
      </c>
      <c r="F507" t="s">
        <v>39</v>
      </c>
      <c r="G507" t="s">
        <v>40</v>
      </c>
    </row>
    <row r="508" spans="1:7" x14ac:dyDescent="0.55000000000000004">
      <c r="A508" t="s">
        <v>41</v>
      </c>
      <c r="B508" t="s">
        <v>37</v>
      </c>
      <c r="C508" t="s">
        <v>43</v>
      </c>
      <c r="D508" t="s">
        <v>403</v>
      </c>
      <c r="E508" t="s">
        <v>40</v>
      </c>
    </row>
    <row r="509" spans="1:7" x14ac:dyDescent="0.55000000000000004">
      <c r="A509" t="s">
        <v>34</v>
      </c>
      <c r="B509" t="s">
        <v>35</v>
      </c>
      <c r="C509" t="s">
        <v>36</v>
      </c>
      <c r="D509" t="s">
        <v>37</v>
      </c>
      <c r="E509" t="s">
        <v>45</v>
      </c>
      <c r="F509" t="s">
        <v>39</v>
      </c>
      <c r="G509" t="s">
        <v>40</v>
      </c>
    </row>
    <row r="510" spans="1:7" x14ac:dyDescent="0.55000000000000004">
      <c r="A510" t="s">
        <v>41</v>
      </c>
      <c r="B510" t="s">
        <v>37</v>
      </c>
      <c r="C510" t="s">
        <v>45</v>
      </c>
      <c r="D510" t="s">
        <v>404</v>
      </c>
      <c r="E510" t="s">
        <v>40</v>
      </c>
    </row>
    <row r="511" spans="1:7" x14ac:dyDescent="0.55000000000000004">
      <c r="A511" t="s">
        <v>52</v>
      </c>
      <c r="B511" t="s">
        <v>53</v>
      </c>
      <c r="C511" t="s">
        <v>54</v>
      </c>
      <c r="D511">
        <v>5.4062726497650102</v>
      </c>
    </row>
    <row r="512" spans="1:7" x14ac:dyDescent="0.55000000000000004">
      <c r="A512" t="s">
        <v>27</v>
      </c>
      <c r="B512" t="s">
        <v>82</v>
      </c>
    </row>
    <row r="513" spans="1:7" x14ac:dyDescent="0.55000000000000004">
      <c r="A513" t="s">
        <v>28</v>
      </c>
      <c r="B513" t="s">
        <v>29</v>
      </c>
      <c r="C513">
        <v>99</v>
      </c>
    </row>
    <row r="514" spans="1:7" x14ac:dyDescent="0.55000000000000004">
      <c r="A514" t="s">
        <v>30</v>
      </c>
      <c r="B514" t="s">
        <v>31</v>
      </c>
      <c r="C514">
        <v>0</v>
      </c>
    </row>
    <row r="515" spans="1:7" x14ac:dyDescent="0.55000000000000004">
      <c r="A515" t="s">
        <v>32</v>
      </c>
      <c r="B515" t="s">
        <v>33</v>
      </c>
      <c r="C515">
        <v>0</v>
      </c>
    </row>
    <row r="516" spans="1:7" x14ac:dyDescent="0.55000000000000004">
      <c r="A516" t="s">
        <v>34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</row>
    <row r="517" spans="1:7" x14ac:dyDescent="0.55000000000000004">
      <c r="A517" t="s">
        <v>41</v>
      </c>
      <c r="B517" t="s">
        <v>37</v>
      </c>
      <c r="C517" t="s">
        <v>38</v>
      </c>
      <c r="D517" t="s">
        <v>398</v>
      </c>
      <c r="E517" t="s">
        <v>40</v>
      </c>
    </row>
    <row r="518" spans="1:7" x14ac:dyDescent="0.55000000000000004">
      <c r="A518" t="s">
        <v>34</v>
      </c>
      <c r="B518" t="s">
        <v>35</v>
      </c>
      <c r="C518" t="s">
        <v>36</v>
      </c>
      <c r="D518" t="s">
        <v>37</v>
      </c>
      <c r="E518" t="s">
        <v>43</v>
      </c>
      <c r="F518" t="s">
        <v>39</v>
      </c>
      <c r="G518" t="s">
        <v>40</v>
      </c>
    </row>
    <row r="519" spans="1:7" x14ac:dyDescent="0.55000000000000004">
      <c r="A519" t="s">
        <v>41</v>
      </c>
      <c r="B519" t="s">
        <v>37</v>
      </c>
      <c r="C519" t="s">
        <v>43</v>
      </c>
      <c r="D519" t="s">
        <v>405</v>
      </c>
      <c r="E519" t="s">
        <v>40</v>
      </c>
    </row>
    <row r="520" spans="1:7" x14ac:dyDescent="0.55000000000000004">
      <c r="A520" t="s">
        <v>34</v>
      </c>
      <c r="B520" t="s">
        <v>35</v>
      </c>
      <c r="C520" t="s">
        <v>36</v>
      </c>
      <c r="D520" t="s">
        <v>37</v>
      </c>
      <c r="E520" t="s">
        <v>45</v>
      </c>
      <c r="F520" t="s">
        <v>39</v>
      </c>
      <c r="G520" t="s">
        <v>40</v>
      </c>
    </row>
    <row r="521" spans="1:7" x14ac:dyDescent="0.55000000000000004">
      <c r="A521" t="s">
        <v>41</v>
      </c>
      <c r="B521" t="s">
        <v>37</v>
      </c>
      <c r="C521" t="s">
        <v>45</v>
      </c>
      <c r="D521" t="s">
        <v>406</v>
      </c>
      <c r="E521" t="s">
        <v>40</v>
      </c>
    </row>
    <row r="522" spans="1:7" x14ac:dyDescent="0.55000000000000004">
      <c r="A522" t="s">
        <v>34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</row>
    <row r="523" spans="1:7" x14ac:dyDescent="0.55000000000000004">
      <c r="A523" t="s">
        <v>41</v>
      </c>
      <c r="B523" t="s">
        <v>37</v>
      </c>
      <c r="C523" t="s">
        <v>38</v>
      </c>
      <c r="D523" t="s">
        <v>349</v>
      </c>
      <c r="E523" t="s">
        <v>40</v>
      </c>
    </row>
    <row r="524" spans="1:7" x14ac:dyDescent="0.55000000000000004">
      <c r="A524" t="s">
        <v>34</v>
      </c>
      <c r="B524" t="s">
        <v>35</v>
      </c>
      <c r="C524" t="s">
        <v>36</v>
      </c>
      <c r="D524" t="s">
        <v>37</v>
      </c>
      <c r="E524" t="s">
        <v>43</v>
      </c>
      <c r="F524" t="s">
        <v>39</v>
      </c>
      <c r="G524" t="s">
        <v>40</v>
      </c>
    </row>
    <row r="525" spans="1:7" x14ac:dyDescent="0.55000000000000004">
      <c r="A525" t="s">
        <v>41</v>
      </c>
      <c r="B525" t="s">
        <v>37</v>
      </c>
      <c r="C525" t="s">
        <v>43</v>
      </c>
      <c r="D525" t="s">
        <v>407</v>
      </c>
      <c r="E525" t="s">
        <v>40</v>
      </c>
    </row>
    <row r="526" spans="1:7" x14ac:dyDescent="0.55000000000000004">
      <c r="A526" t="s">
        <v>34</v>
      </c>
      <c r="B526" t="s">
        <v>35</v>
      </c>
      <c r="C526" t="s">
        <v>36</v>
      </c>
      <c r="D526" t="s">
        <v>37</v>
      </c>
      <c r="E526" t="s">
        <v>45</v>
      </c>
      <c r="F526" t="s">
        <v>39</v>
      </c>
      <c r="G526" t="s">
        <v>40</v>
      </c>
    </row>
    <row r="527" spans="1:7" x14ac:dyDescent="0.55000000000000004">
      <c r="A527" t="s">
        <v>41</v>
      </c>
      <c r="B527" t="s">
        <v>37</v>
      </c>
      <c r="C527" t="s">
        <v>45</v>
      </c>
      <c r="D527" t="s">
        <v>408</v>
      </c>
      <c r="E527" t="s">
        <v>40</v>
      </c>
    </row>
    <row r="528" spans="1:7" x14ac:dyDescent="0.55000000000000004">
      <c r="A528" t="s">
        <v>34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</row>
    <row r="529" spans="1:7" x14ac:dyDescent="0.55000000000000004">
      <c r="A529" t="s">
        <v>41</v>
      </c>
      <c r="B529" t="s">
        <v>37</v>
      </c>
      <c r="C529" t="s">
        <v>38</v>
      </c>
      <c r="D529" t="s">
        <v>398</v>
      </c>
      <c r="E529" t="s">
        <v>40</v>
      </c>
    </row>
    <row r="530" spans="1:7" x14ac:dyDescent="0.55000000000000004">
      <c r="A530" t="s">
        <v>34</v>
      </c>
      <c r="B530" t="s">
        <v>35</v>
      </c>
      <c r="C530" t="s">
        <v>36</v>
      </c>
      <c r="D530" t="s">
        <v>37</v>
      </c>
      <c r="E530" t="s">
        <v>43</v>
      </c>
      <c r="F530" t="s">
        <v>39</v>
      </c>
      <c r="G530" t="s">
        <v>40</v>
      </c>
    </row>
    <row r="531" spans="1:7" x14ac:dyDescent="0.55000000000000004">
      <c r="A531" t="s">
        <v>41</v>
      </c>
      <c r="B531" t="s">
        <v>37</v>
      </c>
      <c r="C531" t="s">
        <v>43</v>
      </c>
      <c r="D531" t="s">
        <v>405</v>
      </c>
      <c r="E531" t="s">
        <v>40</v>
      </c>
    </row>
    <row r="532" spans="1:7" x14ac:dyDescent="0.55000000000000004">
      <c r="A532" t="s">
        <v>34</v>
      </c>
      <c r="B532" t="s">
        <v>35</v>
      </c>
      <c r="C532" t="s">
        <v>36</v>
      </c>
      <c r="D532" t="s">
        <v>37</v>
      </c>
      <c r="E532" t="s">
        <v>45</v>
      </c>
      <c r="F532" t="s">
        <v>39</v>
      </c>
      <c r="G532" t="s">
        <v>40</v>
      </c>
    </row>
    <row r="533" spans="1:7" x14ac:dyDescent="0.55000000000000004">
      <c r="A533" t="s">
        <v>41</v>
      </c>
      <c r="B533" t="s">
        <v>37</v>
      </c>
      <c r="C533" t="s">
        <v>45</v>
      </c>
      <c r="D533" t="s">
        <v>406</v>
      </c>
      <c r="E533" t="s">
        <v>40</v>
      </c>
    </row>
    <row r="534" spans="1:7" x14ac:dyDescent="0.55000000000000004">
      <c r="A534" t="s">
        <v>34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</row>
    <row r="535" spans="1:7" x14ac:dyDescent="0.55000000000000004">
      <c r="A535" t="s">
        <v>41</v>
      </c>
      <c r="B535" t="s">
        <v>37</v>
      </c>
      <c r="C535" t="s">
        <v>38</v>
      </c>
      <c r="D535" t="s">
        <v>349</v>
      </c>
      <c r="E535" t="s">
        <v>40</v>
      </c>
    </row>
    <row r="536" spans="1:7" x14ac:dyDescent="0.55000000000000004">
      <c r="A536" t="s">
        <v>34</v>
      </c>
      <c r="B536" t="s">
        <v>35</v>
      </c>
      <c r="C536" t="s">
        <v>36</v>
      </c>
      <c r="D536" t="s">
        <v>37</v>
      </c>
      <c r="E536" t="s">
        <v>43</v>
      </c>
      <c r="F536" t="s">
        <v>39</v>
      </c>
      <c r="G536" t="s">
        <v>40</v>
      </c>
    </row>
    <row r="537" spans="1:7" x14ac:dyDescent="0.55000000000000004">
      <c r="A537" t="s">
        <v>41</v>
      </c>
      <c r="B537" t="s">
        <v>37</v>
      </c>
      <c r="C537" t="s">
        <v>43</v>
      </c>
      <c r="D537" t="s">
        <v>409</v>
      </c>
      <c r="E537" t="s">
        <v>40</v>
      </c>
    </row>
    <row r="538" spans="1:7" x14ac:dyDescent="0.55000000000000004">
      <c r="A538" t="s">
        <v>34</v>
      </c>
      <c r="B538" t="s">
        <v>35</v>
      </c>
      <c r="C538" t="s">
        <v>36</v>
      </c>
      <c r="D538" t="s">
        <v>37</v>
      </c>
      <c r="E538" t="s">
        <v>45</v>
      </c>
      <c r="F538" t="s">
        <v>39</v>
      </c>
      <c r="G538" t="s">
        <v>40</v>
      </c>
    </row>
    <row r="539" spans="1:7" x14ac:dyDescent="0.55000000000000004">
      <c r="A539" t="s">
        <v>41</v>
      </c>
      <c r="B539" t="s">
        <v>37</v>
      </c>
      <c r="C539" t="s">
        <v>45</v>
      </c>
      <c r="D539" t="s">
        <v>410</v>
      </c>
      <c r="E539" t="s">
        <v>40</v>
      </c>
    </row>
    <row r="540" spans="1:7" x14ac:dyDescent="0.55000000000000004">
      <c r="A540" t="s">
        <v>52</v>
      </c>
      <c r="B540" t="s">
        <v>53</v>
      </c>
      <c r="C540" t="s">
        <v>54</v>
      </c>
      <c r="D540">
        <v>5.5425558090209899</v>
      </c>
    </row>
    <row r="541" spans="1:7" x14ac:dyDescent="0.55000000000000004">
      <c r="A541" t="s">
        <v>27</v>
      </c>
      <c r="B541" t="s">
        <v>83</v>
      </c>
    </row>
    <row r="542" spans="1:7" x14ac:dyDescent="0.55000000000000004">
      <c r="A542" t="s">
        <v>28</v>
      </c>
      <c r="B542" t="s">
        <v>29</v>
      </c>
      <c r="C542">
        <v>99</v>
      </c>
    </row>
    <row r="543" spans="1:7" x14ac:dyDescent="0.55000000000000004">
      <c r="A543" t="s">
        <v>30</v>
      </c>
      <c r="B543" t="s">
        <v>31</v>
      </c>
      <c r="C543">
        <v>0</v>
      </c>
    </row>
    <row r="544" spans="1:7" x14ac:dyDescent="0.55000000000000004">
      <c r="A544" t="s">
        <v>32</v>
      </c>
      <c r="B544" t="s">
        <v>33</v>
      </c>
      <c r="C544">
        <v>0</v>
      </c>
    </row>
    <row r="545" spans="1:7" x14ac:dyDescent="0.55000000000000004">
      <c r="A545" t="s">
        <v>34</v>
      </c>
      <c r="B545" t="s">
        <v>35</v>
      </c>
      <c r="C545" t="s">
        <v>36</v>
      </c>
      <c r="D545" t="s">
        <v>411</v>
      </c>
      <c r="E545" t="s">
        <v>38</v>
      </c>
      <c r="F545" t="s">
        <v>248</v>
      </c>
      <c r="G545" t="s">
        <v>40</v>
      </c>
    </row>
    <row r="546" spans="1:7" x14ac:dyDescent="0.55000000000000004">
      <c r="A546" t="s">
        <v>41</v>
      </c>
      <c r="B546" t="s">
        <v>411</v>
      </c>
      <c r="C546" t="s">
        <v>38</v>
      </c>
      <c r="D546" t="s">
        <v>412</v>
      </c>
      <c r="E546" t="s">
        <v>40</v>
      </c>
    </row>
    <row r="547" spans="1:7" x14ac:dyDescent="0.55000000000000004">
      <c r="A547" t="s">
        <v>34</v>
      </c>
      <c r="B547" t="s">
        <v>35</v>
      </c>
      <c r="C547" t="s">
        <v>36</v>
      </c>
      <c r="D547" t="s">
        <v>411</v>
      </c>
      <c r="E547" t="s">
        <v>43</v>
      </c>
      <c r="F547" t="s">
        <v>248</v>
      </c>
      <c r="G547" t="s">
        <v>40</v>
      </c>
    </row>
    <row r="548" spans="1:7" x14ac:dyDescent="0.55000000000000004">
      <c r="A548" t="s">
        <v>41</v>
      </c>
      <c r="B548" t="s">
        <v>411</v>
      </c>
      <c r="C548" t="s">
        <v>43</v>
      </c>
      <c r="D548" t="s">
        <v>413</v>
      </c>
      <c r="E548" t="s">
        <v>40</v>
      </c>
    </row>
    <row r="549" spans="1:7" x14ac:dyDescent="0.55000000000000004">
      <c r="A549" t="s">
        <v>34</v>
      </c>
      <c r="B549" t="s">
        <v>35</v>
      </c>
      <c r="C549" t="s">
        <v>36</v>
      </c>
      <c r="D549" t="s">
        <v>411</v>
      </c>
      <c r="E549" t="s">
        <v>45</v>
      </c>
      <c r="F549" t="s">
        <v>248</v>
      </c>
      <c r="G549" t="s">
        <v>40</v>
      </c>
    </row>
    <row r="550" spans="1:7" x14ac:dyDescent="0.55000000000000004">
      <c r="A550" t="s">
        <v>41</v>
      </c>
      <c r="B550" t="s">
        <v>411</v>
      </c>
      <c r="C550" t="s">
        <v>45</v>
      </c>
      <c r="D550" t="s">
        <v>414</v>
      </c>
      <c r="E550" t="s">
        <v>40</v>
      </c>
    </row>
    <row r="551" spans="1:7" x14ac:dyDescent="0.55000000000000004">
      <c r="A551" t="s">
        <v>34</v>
      </c>
      <c r="B551" t="s">
        <v>35</v>
      </c>
      <c r="C551" t="s">
        <v>36</v>
      </c>
      <c r="D551" t="s">
        <v>411</v>
      </c>
      <c r="E551" t="s">
        <v>38</v>
      </c>
      <c r="F551" t="s">
        <v>248</v>
      </c>
      <c r="G551" t="s">
        <v>40</v>
      </c>
    </row>
    <row r="552" spans="1:7" x14ac:dyDescent="0.55000000000000004">
      <c r="A552" t="s">
        <v>41</v>
      </c>
      <c r="B552" t="s">
        <v>411</v>
      </c>
      <c r="C552" t="s">
        <v>38</v>
      </c>
      <c r="D552" t="s">
        <v>354</v>
      </c>
      <c r="E552" t="s">
        <v>40</v>
      </c>
    </row>
    <row r="553" spans="1:7" x14ac:dyDescent="0.55000000000000004">
      <c r="A553" t="s">
        <v>34</v>
      </c>
      <c r="B553" t="s">
        <v>35</v>
      </c>
      <c r="C553" t="s">
        <v>36</v>
      </c>
      <c r="D553" t="s">
        <v>411</v>
      </c>
      <c r="E553" t="s">
        <v>43</v>
      </c>
      <c r="F553" t="s">
        <v>248</v>
      </c>
      <c r="G553" t="s">
        <v>40</v>
      </c>
    </row>
    <row r="554" spans="1:7" x14ac:dyDescent="0.55000000000000004">
      <c r="A554" t="s">
        <v>41</v>
      </c>
      <c r="B554" t="s">
        <v>411</v>
      </c>
      <c r="C554" t="s">
        <v>43</v>
      </c>
      <c r="D554" t="s">
        <v>415</v>
      </c>
      <c r="E554" t="s">
        <v>40</v>
      </c>
    </row>
    <row r="555" spans="1:7" x14ac:dyDescent="0.55000000000000004">
      <c r="A555" t="s">
        <v>34</v>
      </c>
      <c r="B555" t="s">
        <v>35</v>
      </c>
      <c r="C555" t="s">
        <v>36</v>
      </c>
      <c r="D555" t="s">
        <v>411</v>
      </c>
      <c r="E555" t="s">
        <v>45</v>
      </c>
      <c r="F555" t="s">
        <v>248</v>
      </c>
      <c r="G555" t="s">
        <v>40</v>
      </c>
    </row>
    <row r="556" spans="1:7" x14ac:dyDescent="0.55000000000000004">
      <c r="A556" t="s">
        <v>41</v>
      </c>
      <c r="B556" t="s">
        <v>411</v>
      </c>
      <c r="C556" t="s">
        <v>45</v>
      </c>
      <c r="D556" t="s">
        <v>416</v>
      </c>
      <c r="E556" t="s">
        <v>40</v>
      </c>
    </row>
    <row r="557" spans="1:7" x14ac:dyDescent="0.55000000000000004">
      <c r="A557" t="s">
        <v>34</v>
      </c>
      <c r="B557" t="s">
        <v>35</v>
      </c>
      <c r="C557" t="s">
        <v>36</v>
      </c>
      <c r="D557" t="s">
        <v>411</v>
      </c>
      <c r="E557" t="s">
        <v>38</v>
      </c>
      <c r="F557" t="s">
        <v>248</v>
      </c>
      <c r="G557" t="s">
        <v>40</v>
      </c>
    </row>
    <row r="558" spans="1:7" x14ac:dyDescent="0.55000000000000004">
      <c r="A558" t="s">
        <v>41</v>
      </c>
      <c r="B558" t="s">
        <v>411</v>
      </c>
      <c r="C558" t="s">
        <v>38</v>
      </c>
      <c r="D558" t="s">
        <v>417</v>
      </c>
      <c r="E558" t="s">
        <v>40</v>
      </c>
    </row>
    <row r="559" spans="1:7" x14ac:dyDescent="0.55000000000000004">
      <c r="A559" t="s">
        <v>34</v>
      </c>
      <c r="B559" t="s">
        <v>35</v>
      </c>
      <c r="C559" t="s">
        <v>36</v>
      </c>
      <c r="D559" t="s">
        <v>411</v>
      </c>
      <c r="E559" t="s">
        <v>43</v>
      </c>
      <c r="F559" t="s">
        <v>248</v>
      </c>
      <c r="G559" t="s">
        <v>40</v>
      </c>
    </row>
    <row r="560" spans="1:7" x14ac:dyDescent="0.55000000000000004">
      <c r="A560" t="s">
        <v>41</v>
      </c>
      <c r="B560" t="s">
        <v>411</v>
      </c>
      <c r="C560" t="s">
        <v>43</v>
      </c>
      <c r="D560" t="s">
        <v>418</v>
      </c>
      <c r="E560" t="s">
        <v>40</v>
      </c>
    </row>
    <row r="561" spans="1:7" x14ac:dyDescent="0.55000000000000004">
      <c r="A561" t="s">
        <v>34</v>
      </c>
      <c r="B561" t="s">
        <v>35</v>
      </c>
      <c r="C561" t="s">
        <v>36</v>
      </c>
      <c r="D561" t="s">
        <v>411</v>
      </c>
      <c r="E561" t="s">
        <v>45</v>
      </c>
      <c r="F561" t="s">
        <v>248</v>
      </c>
      <c r="G561" t="s">
        <v>40</v>
      </c>
    </row>
    <row r="562" spans="1:7" x14ac:dyDescent="0.55000000000000004">
      <c r="A562" t="s">
        <v>41</v>
      </c>
      <c r="B562" t="s">
        <v>411</v>
      </c>
      <c r="C562" t="s">
        <v>45</v>
      </c>
      <c r="D562" t="s">
        <v>419</v>
      </c>
      <c r="E562" t="s">
        <v>40</v>
      </c>
    </row>
    <row r="563" spans="1:7" x14ac:dyDescent="0.55000000000000004">
      <c r="A563" t="s">
        <v>34</v>
      </c>
      <c r="B563" t="s">
        <v>35</v>
      </c>
      <c r="C563" t="s">
        <v>36</v>
      </c>
      <c r="D563" t="s">
        <v>411</v>
      </c>
      <c r="E563" t="s">
        <v>38</v>
      </c>
      <c r="F563" t="s">
        <v>248</v>
      </c>
      <c r="G563" t="s">
        <v>40</v>
      </c>
    </row>
    <row r="564" spans="1:7" x14ac:dyDescent="0.55000000000000004">
      <c r="A564" t="s">
        <v>41</v>
      </c>
      <c r="B564" t="s">
        <v>411</v>
      </c>
      <c r="C564" t="s">
        <v>38</v>
      </c>
      <c r="D564" t="s">
        <v>412</v>
      </c>
      <c r="E564" t="s">
        <v>40</v>
      </c>
    </row>
    <row r="565" spans="1:7" x14ac:dyDescent="0.55000000000000004">
      <c r="A565" t="s">
        <v>34</v>
      </c>
      <c r="B565" t="s">
        <v>35</v>
      </c>
      <c r="C565" t="s">
        <v>36</v>
      </c>
      <c r="D565" t="s">
        <v>411</v>
      </c>
      <c r="E565" t="s">
        <v>43</v>
      </c>
      <c r="F565" t="s">
        <v>248</v>
      </c>
      <c r="G565" t="s">
        <v>40</v>
      </c>
    </row>
    <row r="566" spans="1:7" x14ac:dyDescent="0.55000000000000004">
      <c r="A566" t="s">
        <v>41</v>
      </c>
      <c r="B566" t="s">
        <v>411</v>
      </c>
      <c r="C566" t="s">
        <v>43</v>
      </c>
      <c r="D566" t="s">
        <v>413</v>
      </c>
      <c r="E566" t="s">
        <v>40</v>
      </c>
    </row>
    <row r="567" spans="1:7" x14ac:dyDescent="0.55000000000000004">
      <c r="A567" t="s">
        <v>34</v>
      </c>
      <c r="B567" t="s">
        <v>35</v>
      </c>
      <c r="C567" t="s">
        <v>36</v>
      </c>
      <c r="D567" t="s">
        <v>411</v>
      </c>
      <c r="E567" t="s">
        <v>45</v>
      </c>
      <c r="F567" t="s">
        <v>248</v>
      </c>
      <c r="G567" t="s">
        <v>40</v>
      </c>
    </row>
    <row r="568" spans="1:7" x14ac:dyDescent="0.55000000000000004">
      <c r="A568" t="s">
        <v>41</v>
      </c>
      <c r="B568" t="s">
        <v>411</v>
      </c>
      <c r="C568" t="s">
        <v>45</v>
      </c>
      <c r="D568" t="s">
        <v>414</v>
      </c>
      <c r="E568" t="s">
        <v>40</v>
      </c>
    </row>
    <row r="569" spans="1:7" x14ac:dyDescent="0.55000000000000004">
      <c r="A569" t="s">
        <v>34</v>
      </c>
      <c r="B569" t="s">
        <v>35</v>
      </c>
      <c r="C569" t="s">
        <v>36</v>
      </c>
      <c r="D569" t="s">
        <v>411</v>
      </c>
      <c r="E569" t="s">
        <v>38</v>
      </c>
      <c r="F569" t="s">
        <v>248</v>
      </c>
      <c r="G569" t="s">
        <v>40</v>
      </c>
    </row>
    <row r="570" spans="1:7" x14ac:dyDescent="0.55000000000000004">
      <c r="A570" t="s">
        <v>41</v>
      </c>
      <c r="B570" t="s">
        <v>411</v>
      </c>
      <c r="C570" t="s">
        <v>38</v>
      </c>
      <c r="D570" t="s">
        <v>420</v>
      </c>
      <c r="E570" t="s">
        <v>40</v>
      </c>
    </row>
    <row r="571" spans="1:7" x14ac:dyDescent="0.55000000000000004">
      <c r="A571" t="s">
        <v>34</v>
      </c>
      <c r="B571" t="s">
        <v>35</v>
      </c>
      <c r="C571" t="s">
        <v>36</v>
      </c>
      <c r="D571" t="s">
        <v>411</v>
      </c>
      <c r="E571" t="s">
        <v>43</v>
      </c>
      <c r="F571" t="s">
        <v>248</v>
      </c>
      <c r="G571" t="s">
        <v>40</v>
      </c>
    </row>
    <row r="572" spans="1:7" x14ac:dyDescent="0.55000000000000004">
      <c r="A572" t="s">
        <v>41</v>
      </c>
      <c r="B572" t="s">
        <v>411</v>
      </c>
      <c r="C572" t="s">
        <v>43</v>
      </c>
      <c r="D572" t="s">
        <v>421</v>
      </c>
      <c r="E572" t="s">
        <v>40</v>
      </c>
    </row>
    <row r="573" spans="1:7" x14ac:dyDescent="0.55000000000000004">
      <c r="A573" t="s">
        <v>34</v>
      </c>
      <c r="B573" t="s">
        <v>35</v>
      </c>
      <c r="C573" t="s">
        <v>36</v>
      </c>
      <c r="D573" t="s">
        <v>411</v>
      </c>
      <c r="E573" t="s">
        <v>45</v>
      </c>
      <c r="F573" t="s">
        <v>248</v>
      </c>
      <c r="G573" t="s">
        <v>40</v>
      </c>
    </row>
    <row r="574" spans="1:7" x14ac:dyDescent="0.55000000000000004">
      <c r="A574" t="s">
        <v>41</v>
      </c>
      <c r="B574" t="s">
        <v>411</v>
      </c>
      <c r="C574" t="s">
        <v>45</v>
      </c>
      <c r="D574" t="s">
        <v>422</v>
      </c>
      <c r="E574" t="s">
        <v>40</v>
      </c>
    </row>
    <row r="575" spans="1:7" x14ac:dyDescent="0.55000000000000004">
      <c r="A575" t="s">
        <v>34</v>
      </c>
      <c r="B575" t="s">
        <v>35</v>
      </c>
      <c r="C575" t="s">
        <v>36</v>
      </c>
      <c r="D575" t="s">
        <v>411</v>
      </c>
      <c r="E575" t="s">
        <v>38</v>
      </c>
      <c r="F575" t="s">
        <v>248</v>
      </c>
      <c r="G575" t="s">
        <v>40</v>
      </c>
    </row>
    <row r="576" spans="1:7" x14ac:dyDescent="0.55000000000000004">
      <c r="A576" t="s">
        <v>41</v>
      </c>
      <c r="B576" t="s">
        <v>411</v>
      </c>
      <c r="C576" t="s">
        <v>38</v>
      </c>
      <c r="D576" t="s">
        <v>423</v>
      </c>
      <c r="E576" t="s">
        <v>40</v>
      </c>
    </row>
    <row r="577" spans="1:7" x14ac:dyDescent="0.55000000000000004">
      <c r="A577" t="s">
        <v>34</v>
      </c>
      <c r="B577" t="s">
        <v>35</v>
      </c>
      <c r="C577" t="s">
        <v>36</v>
      </c>
      <c r="D577" t="s">
        <v>411</v>
      </c>
      <c r="E577" t="s">
        <v>43</v>
      </c>
      <c r="F577" t="s">
        <v>248</v>
      </c>
      <c r="G577" t="s">
        <v>40</v>
      </c>
    </row>
    <row r="578" spans="1:7" x14ac:dyDescent="0.55000000000000004">
      <c r="A578" t="s">
        <v>41</v>
      </c>
      <c r="B578" t="s">
        <v>411</v>
      </c>
      <c r="C578" t="s">
        <v>43</v>
      </c>
      <c r="D578" t="s">
        <v>424</v>
      </c>
      <c r="E578" t="s">
        <v>40</v>
      </c>
    </row>
    <row r="579" spans="1:7" x14ac:dyDescent="0.55000000000000004">
      <c r="A579" t="s">
        <v>34</v>
      </c>
      <c r="B579" t="s">
        <v>35</v>
      </c>
      <c r="C579" t="s">
        <v>36</v>
      </c>
      <c r="D579" t="s">
        <v>411</v>
      </c>
      <c r="E579" t="s">
        <v>45</v>
      </c>
      <c r="F579" t="s">
        <v>248</v>
      </c>
      <c r="G579" t="s">
        <v>40</v>
      </c>
    </row>
    <row r="580" spans="1:7" x14ac:dyDescent="0.55000000000000004">
      <c r="A580" t="s">
        <v>41</v>
      </c>
      <c r="B580" t="s">
        <v>411</v>
      </c>
      <c r="C580" t="s">
        <v>45</v>
      </c>
      <c r="D580" t="s">
        <v>280</v>
      </c>
      <c r="E580" t="s">
        <v>40</v>
      </c>
    </row>
    <row r="581" spans="1:7" x14ac:dyDescent="0.55000000000000004">
      <c r="A581" t="s">
        <v>52</v>
      </c>
      <c r="B581" t="s">
        <v>53</v>
      </c>
      <c r="C581" t="s">
        <v>54</v>
      </c>
      <c r="D581">
        <v>5.0614457130432102</v>
      </c>
    </row>
    <row r="582" spans="1:7" x14ac:dyDescent="0.55000000000000004">
      <c r="A582" t="s">
        <v>27</v>
      </c>
      <c r="B582" t="s">
        <v>84</v>
      </c>
    </row>
    <row r="583" spans="1:7" x14ac:dyDescent="0.55000000000000004">
      <c r="A583" t="s">
        <v>28</v>
      </c>
      <c r="B583" t="s">
        <v>29</v>
      </c>
      <c r="C583">
        <v>99</v>
      </c>
    </row>
    <row r="584" spans="1:7" x14ac:dyDescent="0.55000000000000004">
      <c r="A584" t="s">
        <v>30</v>
      </c>
      <c r="B584" t="s">
        <v>31</v>
      </c>
      <c r="C584">
        <v>0</v>
      </c>
    </row>
    <row r="585" spans="1:7" x14ac:dyDescent="0.55000000000000004">
      <c r="A585" t="s">
        <v>32</v>
      </c>
      <c r="B585" t="s">
        <v>33</v>
      </c>
      <c r="C585">
        <v>0</v>
      </c>
    </row>
    <row r="586" spans="1:7" x14ac:dyDescent="0.55000000000000004">
      <c r="A586" t="s">
        <v>34</v>
      </c>
      <c r="B586" t="s">
        <v>35</v>
      </c>
      <c r="C586" t="s">
        <v>36</v>
      </c>
      <c r="D586" t="s">
        <v>37</v>
      </c>
      <c r="E586" t="s">
        <v>38</v>
      </c>
      <c r="F586" t="s">
        <v>329</v>
      </c>
      <c r="G586" t="s">
        <v>40</v>
      </c>
    </row>
    <row r="587" spans="1:7" x14ac:dyDescent="0.55000000000000004">
      <c r="A587" t="s">
        <v>41</v>
      </c>
      <c r="B587" t="s">
        <v>37</v>
      </c>
      <c r="C587" t="s">
        <v>38</v>
      </c>
      <c r="D587" t="s">
        <v>425</v>
      </c>
      <c r="E587" t="s">
        <v>40</v>
      </c>
    </row>
    <row r="588" spans="1:7" x14ac:dyDescent="0.55000000000000004">
      <c r="A588" t="s">
        <v>34</v>
      </c>
      <c r="B588" t="s">
        <v>35</v>
      </c>
      <c r="C588" t="s">
        <v>36</v>
      </c>
      <c r="D588" t="s">
        <v>37</v>
      </c>
      <c r="E588" t="s">
        <v>43</v>
      </c>
      <c r="F588" t="s">
        <v>329</v>
      </c>
      <c r="G588" t="s">
        <v>40</v>
      </c>
    </row>
    <row r="589" spans="1:7" x14ac:dyDescent="0.55000000000000004">
      <c r="A589" t="s">
        <v>41</v>
      </c>
      <c r="B589" t="s">
        <v>37</v>
      </c>
      <c r="C589" t="s">
        <v>43</v>
      </c>
      <c r="D589" t="s">
        <v>426</v>
      </c>
      <c r="E589" t="s">
        <v>40</v>
      </c>
    </row>
    <row r="590" spans="1:7" x14ac:dyDescent="0.55000000000000004">
      <c r="A590" t="s">
        <v>34</v>
      </c>
      <c r="B590" t="s">
        <v>35</v>
      </c>
      <c r="C590" t="s">
        <v>36</v>
      </c>
      <c r="D590" t="s">
        <v>37</v>
      </c>
      <c r="E590" t="s">
        <v>45</v>
      </c>
      <c r="F590" t="s">
        <v>329</v>
      </c>
      <c r="G590" t="s">
        <v>40</v>
      </c>
    </row>
    <row r="591" spans="1:7" x14ac:dyDescent="0.55000000000000004">
      <c r="A591" t="s">
        <v>41</v>
      </c>
      <c r="B591" t="s">
        <v>37</v>
      </c>
      <c r="C591" t="s">
        <v>45</v>
      </c>
      <c r="D591" t="s">
        <v>427</v>
      </c>
      <c r="E591" t="s">
        <v>40</v>
      </c>
    </row>
    <row r="592" spans="1:7" x14ac:dyDescent="0.55000000000000004">
      <c r="A592" t="s">
        <v>34</v>
      </c>
      <c r="B592" t="s">
        <v>35</v>
      </c>
      <c r="C592" t="s">
        <v>36</v>
      </c>
      <c r="D592" t="s">
        <v>37</v>
      </c>
      <c r="E592" t="s">
        <v>38</v>
      </c>
      <c r="F592" t="s">
        <v>329</v>
      </c>
      <c r="G592" t="s">
        <v>40</v>
      </c>
    </row>
    <row r="593" spans="1:7" x14ac:dyDescent="0.55000000000000004">
      <c r="A593" t="s">
        <v>41</v>
      </c>
      <c r="B593" t="s">
        <v>37</v>
      </c>
      <c r="C593" t="s">
        <v>38</v>
      </c>
      <c r="D593" t="s">
        <v>425</v>
      </c>
      <c r="E593" t="s">
        <v>40</v>
      </c>
    </row>
    <row r="594" spans="1:7" x14ac:dyDescent="0.55000000000000004">
      <c r="A594" t="s">
        <v>34</v>
      </c>
      <c r="B594" t="s">
        <v>35</v>
      </c>
      <c r="C594" t="s">
        <v>36</v>
      </c>
      <c r="D594" t="s">
        <v>37</v>
      </c>
      <c r="E594" t="s">
        <v>43</v>
      </c>
      <c r="F594" t="s">
        <v>329</v>
      </c>
      <c r="G594" t="s">
        <v>40</v>
      </c>
    </row>
    <row r="595" spans="1:7" x14ac:dyDescent="0.55000000000000004">
      <c r="A595" t="s">
        <v>41</v>
      </c>
      <c r="B595" t="s">
        <v>37</v>
      </c>
      <c r="C595" t="s">
        <v>43</v>
      </c>
      <c r="D595" t="s">
        <v>428</v>
      </c>
      <c r="E595" t="s">
        <v>40</v>
      </c>
    </row>
    <row r="596" spans="1:7" x14ac:dyDescent="0.55000000000000004">
      <c r="A596" t="s">
        <v>34</v>
      </c>
      <c r="B596" t="s">
        <v>35</v>
      </c>
      <c r="C596" t="s">
        <v>36</v>
      </c>
      <c r="D596" t="s">
        <v>37</v>
      </c>
      <c r="E596" t="s">
        <v>45</v>
      </c>
      <c r="F596" t="s">
        <v>329</v>
      </c>
      <c r="G596" t="s">
        <v>40</v>
      </c>
    </row>
    <row r="597" spans="1:7" x14ac:dyDescent="0.55000000000000004">
      <c r="A597" t="s">
        <v>41</v>
      </c>
      <c r="B597" t="s">
        <v>37</v>
      </c>
      <c r="C597" t="s">
        <v>45</v>
      </c>
      <c r="D597" t="s">
        <v>328</v>
      </c>
      <c r="E597" t="s">
        <v>40</v>
      </c>
    </row>
    <row r="598" spans="1:7" x14ac:dyDescent="0.55000000000000004">
      <c r="A598" t="s">
        <v>34</v>
      </c>
      <c r="B598" t="s">
        <v>35</v>
      </c>
      <c r="C598" t="s">
        <v>36</v>
      </c>
      <c r="D598" t="s">
        <v>37</v>
      </c>
      <c r="E598" t="s">
        <v>38</v>
      </c>
      <c r="F598" t="s">
        <v>329</v>
      </c>
      <c r="G598" t="s">
        <v>40</v>
      </c>
    </row>
    <row r="599" spans="1:7" x14ac:dyDescent="0.55000000000000004">
      <c r="A599" t="s">
        <v>41</v>
      </c>
      <c r="B599" t="s">
        <v>37</v>
      </c>
      <c r="C599" t="s">
        <v>38</v>
      </c>
      <c r="D599" t="s">
        <v>425</v>
      </c>
      <c r="E599" t="s">
        <v>40</v>
      </c>
    </row>
    <row r="600" spans="1:7" x14ac:dyDescent="0.55000000000000004">
      <c r="A600" t="s">
        <v>34</v>
      </c>
      <c r="B600" t="s">
        <v>35</v>
      </c>
      <c r="C600" t="s">
        <v>36</v>
      </c>
      <c r="D600" t="s">
        <v>37</v>
      </c>
      <c r="E600" t="s">
        <v>43</v>
      </c>
      <c r="F600" t="s">
        <v>329</v>
      </c>
      <c r="G600" t="s">
        <v>40</v>
      </c>
    </row>
    <row r="601" spans="1:7" x14ac:dyDescent="0.55000000000000004">
      <c r="A601" t="s">
        <v>41</v>
      </c>
      <c r="B601" t="s">
        <v>37</v>
      </c>
      <c r="C601" t="s">
        <v>43</v>
      </c>
      <c r="D601" t="s">
        <v>426</v>
      </c>
      <c r="E601" t="s">
        <v>40</v>
      </c>
    </row>
    <row r="602" spans="1:7" x14ac:dyDescent="0.55000000000000004">
      <c r="A602" t="s">
        <v>34</v>
      </c>
      <c r="B602" t="s">
        <v>35</v>
      </c>
      <c r="C602" t="s">
        <v>36</v>
      </c>
      <c r="D602" t="s">
        <v>37</v>
      </c>
      <c r="E602" t="s">
        <v>45</v>
      </c>
      <c r="F602" t="s">
        <v>329</v>
      </c>
      <c r="G602" t="s">
        <v>40</v>
      </c>
    </row>
    <row r="603" spans="1:7" x14ac:dyDescent="0.55000000000000004">
      <c r="A603" t="s">
        <v>41</v>
      </c>
      <c r="B603" t="s">
        <v>37</v>
      </c>
      <c r="C603" t="s">
        <v>45</v>
      </c>
      <c r="D603" t="s">
        <v>427</v>
      </c>
      <c r="E603" t="s">
        <v>40</v>
      </c>
    </row>
    <row r="604" spans="1:7" x14ac:dyDescent="0.55000000000000004">
      <c r="A604" t="s">
        <v>34</v>
      </c>
      <c r="B604" t="s">
        <v>35</v>
      </c>
      <c r="C604" t="s">
        <v>36</v>
      </c>
      <c r="D604" t="s">
        <v>37</v>
      </c>
      <c r="E604" t="s">
        <v>38</v>
      </c>
      <c r="F604" t="s">
        <v>329</v>
      </c>
      <c r="G604" t="s">
        <v>40</v>
      </c>
    </row>
    <row r="605" spans="1:7" x14ac:dyDescent="0.55000000000000004">
      <c r="A605" t="s">
        <v>41</v>
      </c>
      <c r="B605" t="s">
        <v>37</v>
      </c>
      <c r="C605" t="s">
        <v>38</v>
      </c>
      <c r="D605" t="s">
        <v>425</v>
      </c>
      <c r="E605" t="s">
        <v>40</v>
      </c>
    </row>
    <row r="606" spans="1:7" x14ac:dyDescent="0.55000000000000004">
      <c r="A606" t="s">
        <v>34</v>
      </c>
      <c r="B606" t="s">
        <v>35</v>
      </c>
      <c r="C606" t="s">
        <v>36</v>
      </c>
      <c r="D606" t="s">
        <v>37</v>
      </c>
      <c r="E606" t="s">
        <v>43</v>
      </c>
      <c r="F606" t="s">
        <v>329</v>
      </c>
      <c r="G606" t="s">
        <v>40</v>
      </c>
    </row>
    <row r="607" spans="1:7" x14ac:dyDescent="0.55000000000000004">
      <c r="A607" t="s">
        <v>41</v>
      </c>
      <c r="B607" t="s">
        <v>37</v>
      </c>
      <c r="C607" t="s">
        <v>43</v>
      </c>
      <c r="D607" t="s">
        <v>429</v>
      </c>
      <c r="E607" t="s">
        <v>40</v>
      </c>
    </row>
    <row r="608" spans="1:7" x14ac:dyDescent="0.55000000000000004">
      <c r="A608" t="s">
        <v>34</v>
      </c>
      <c r="B608" t="s">
        <v>35</v>
      </c>
      <c r="C608" t="s">
        <v>36</v>
      </c>
      <c r="D608" t="s">
        <v>37</v>
      </c>
      <c r="E608" t="s">
        <v>45</v>
      </c>
      <c r="F608" t="s">
        <v>329</v>
      </c>
      <c r="G608" t="s">
        <v>40</v>
      </c>
    </row>
    <row r="609" spans="1:7" x14ac:dyDescent="0.55000000000000004">
      <c r="A609" t="s">
        <v>41</v>
      </c>
      <c r="B609" t="s">
        <v>37</v>
      </c>
      <c r="C609" t="s">
        <v>45</v>
      </c>
      <c r="D609" t="s">
        <v>430</v>
      </c>
      <c r="E609" t="s">
        <v>40</v>
      </c>
    </row>
    <row r="610" spans="1:7" x14ac:dyDescent="0.55000000000000004">
      <c r="A610" t="s">
        <v>52</v>
      </c>
      <c r="B610" t="s">
        <v>53</v>
      </c>
      <c r="C610" t="s">
        <v>54</v>
      </c>
      <c r="D610">
        <v>3.3488306999206499</v>
      </c>
    </row>
    <row r="611" spans="1:7" x14ac:dyDescent="0.55000000000000004">
      <c r="A611" t="s">
        <v>27</v>
      </c>
      <c r="B611" t="s">
        <v>85</v>
      </c>
    </row>
    <row r="612" spans="1:7" x14ac:dyDescent="0.55000000000000004">
      <c r="A612" t="s">
        <v>28</v>
      </c>
      <c r="B612" t="s">
        <v>29</v>
      </c>
      <c r="C612">
        <v>99</v>
      </c>
    </row>
    <row r="613" spans="1:7" x14ac:dyDescent="0.55000000000000004">
      <c r="A613" t="s">
        <v>30</v>
      </c>
      <c r="B613" t="s">
        <v>31</v>
      </c>
      <c r="C613">
        <v>0</v>
      </c>
    </row>
    <row r="614" spans="1:7" x14ac:dyDescent="0.55000000000000004">
      <c r="A614" t="s">
        <v>32</v>
      </c>
      <c r="B614" t="s">
        <v>33</v>
      </c>
      <c r="C614">
        <v>0</v>
      </c>
    </row>
    <row r="615" spans="1:7" x14ac:dyDescent="0.55000000000000004">
      <c r="A615" t="s">
        <v>34</v>
      </c>
      <c r="B615" t="s">
        <v>35</v>
      </c>
      <c r="C615" t="s">
        <v>36</v>
      </c>
      <c r="D615" t="s">
        <v>37</v>
      </c>
      <c r="E615" t="s">
        <v>38</v>
      </c>
      <c r="F615" t="s">
        <v>329</v>
      </c>
      <c r="G615" t="s">
        <v>40</v>
      </c>
    </row>
    <row r="616" spans="1:7" x14ac:dyDescent="0.55000000000000004">
      <c r="A616" t="s">
        <v>41</v>
      </c>
      <c r="B616" t="s">
        <v>37</v>
      </c>
      <c r="C616" t="s">
        <v>38</v>
      </c>
      <c r="D616" t="s">
        <v>425</v>
      </c>
      <c r="E616" t="s">
        <v>40</v>
      </c>
    </row>
    <row r="617" spans="1:7" x14ac:dyDescent="0.55000000000000004">
      <c r="A617" t="s">
        <v>34</v>
      </c>
      <c r="B617" t="s">
        <v>35</v>
      </c>
      <c r="C617" t="s">
        <v>36</v>
      </c>
      <c r="D617" t="s">
        <v>37</v>
      </c>
      <c r="E617" t="s">
        <v>43</v>
      </c>
      <c r="F617" t="s">
        <v>329</v>
      </c>
      <c r="G617" t="s">
        <v>40</v>
      </c>
    </row>
    <row r="618" spans="1:7" x14ac:dyDescent="0.55000000000000004">
      <c r="A618" t="s">
        <v>41</v>
      </c>
      <c r="B618" t="s">
        <v>37</v>
      </c>
      <c r="C618" t="s">
        <v>43</v>
      </c>
      <c r="D618" t="s">
        <v>426</v>
      </c>
      <c r="E618" t="s">
        <v>40</v>
      </c>
    </row>
    <row r="619" spans="1:7" x14ac:dyDescent="0.55000000000000004">
      <c r="A619" t="s">
        <v>34</v>
      </c>
      <c r="B619" t="s">
        <v>35</v>
      </c>
      <c r="C619" t="s">
        <v>36</v>
      </c>
      <c r="D619" t="s">
        <v>37</v>
      </c>
      <c r="E619" t="s">
        <v>45</v>
      </c>
      <c r="F619" t="s">
        <v>329</v>
      </c>
      <c r="G619" t="s">
        <v>40</v>
      </c>
    </row>
    <row r="620" spans="1:7" x14ac:dyDescent="0.55000000000000004">
      <c r="A620" t="s">
        <v>41</v>
      </c>
      <c r="B620" t="s">
        <v>37</v>
      </c>
      <c r="C620" t="s">
        <v>45</v>
      </c>
      <c r="D620" t="s">
        <v>431</v>
      </c>
      <c r="E620" t="s">
        <v>40</v>
      </c>
    </row>
    <row r="621" spans="1:7" x14ac:dyDescent="0.55000000000000004">
      <c r="A621" t="s">
        <v>34</v>
      </c>
      <c r="B621" t="s">
        <v>35</v>
      </c>
      <c r="C621" t="s">
        <v>36</v>
      </c>
      <c r="D621" t="s">
        <v>37</v>
      </c>
      <c r="E621" t="s">
        <v>38</v>
      </c>
      <c r="F621" t="s">
        <v>329</v>
      </c>
      <c r="G621" t="s">
        <v>40</v>
      </c>
    </row>
    <row r="622" spans="1:7" x14ac:dyDescent="0.55000000000000004">
      <c r="A622" t="s">
        <v>41</v>
      </c>
      <c r="B622" t="s">
        <v>37</v>
      </c>
      <c r="C622" t="s">
        <v>38</v>
      </c>
      <c r="D622" t="s">
        <v>432</v>
      </c>
      <c r="E622" t="s">
        <v>40</v>
      </c>
    </row>
    <row r="623" spans="1:7" x14ac:dyDescent="0.55000000000000004">
      <c r="A623" t="s">
        <v>34</v>
      </c>
      <c r="B623" t="s">
        <v>35</v>
      </c>
      <c r="C623" t="s">
        <v>36</v>
      </c>
      <c r="D623" t="s">
        <v>37</v>
      </c>
      <c r="E623" t="s">
        <v>43</v>
      </c>
      <c r="F623" t="s">
        <v>329</v>
      </c>
      <c r="G623" t="s">
        <v>40</v>
      </c>
    </row>
    <row r="624" spans="1:7" x14ac:dyDescent="0.55000000000000004">
      <c r="A624" t="s">
        <v>41</v>
      </c>
      <c r="B624" t="s">
        <v>37</v>
      </c>
      <c r="C624" t="s">
        <v>43</v>
      </c>
      <c r="D624" t="s">
        <v>433</v>
      </c>
      <c r="E624" t="s">
        <v>40</v>
      </c>
    </row>
    <row r="625" spans="1:7" x14ac:dyDescent="0.55000000000000004">
      <c r="A625" t="s">
        <v>34</v>
      </c>
      <c r="B625" t="s">
        <v>35</v>
      </c>
      <c r="C625" t="s">
        <v>36</v>
      </c>
      <c r="D625" t="s">
        <v>37</v>
      </c>
      <c r="E625" t="s">
        <v>45</v>
      </c>
      <c r="F625" t="s">
        <v>329</v>
      </c>
      <c r="G625" t="s">
        <v>40</v>
      </c>
    </row>
    <row r="626" spans="1:7" x14ac:dyDescent="0.55000000000000004">
      <c r="A626" t="s">
        <v>41</v>
      </c>
      <c r="B626" t="s">
        <v>37</v>
      </c>
      <c r="C626" t="s">
        <v>45</v>
      </c>
      <c r="D626" t="s">
        <v>434</v>
      </c>
      <c r="E626" t="s">
        <v>40</v>
      </c>
    </row>
    <row r="627" spans="1:7" x14ac:dyDescent="0.55000000000000004">
      <c r="A627" t="s">
        <v>34</v>
      </c>
      <c r="B627" t="s">
        <v>35</v>
      </c>
      <c r="C627" t="s">
        <v>36</v>
      </c>
      <c r="D627" t="s">
        <v>37</v>
      </c>
      <c r="E627" t="s">
        <v>38</v>
      </c>
      <c r="F627" t="s">
        <v>329</v>
      </c>
      <c r="G627" t="s">
        <v>40</v>
      </c>
    </row>
    <row r="628" spans="1:7" x14ac:dyDescent="0.55000000000000004">
      <c r="A628" t="s">
        <v>41</v>
      </c>
      <c r="B628" t="s">
        <v>37</v>
      </c>
      <c r="C628" t="s">
        <v>38</v>
      </c>
      <c r="D628" t="s">
        <v>425</v>
      </c>
      <c r="E628" t="s">
        <v>40</v>
      </c>
    </row>
    <row r="629" spans="1:7" x14ac:dyDescent="0.55000000000000004">
      <c r="A629" t="s">
        <v>34</v>
      </c>
      <c r="B629" t="s">
        <v>35</v>
      </c>
      <c r="C629" t="s">
        <v>36</v>
      </c>
      <c r="D629" t="s">
        <v>37</v>
      </c>
      <c r="E629" t="s">
        <v>43</v>
      </c>
      <c r="F629" t="s">
        <v>329</v>
      </c>
      <c r="G629" t="s">
        <v>40</v>
      </c>
    </row>
    <row r="630" spans="1:7" x14ac:dyDescent="0.55000000000000004">
      <c r="A630" t="s">
        <v>41</v>
      </c>
      <c r="B630" t="s">
        <v>37</v>
      </c>
      <c r="C630" t="s">
        <v>43</v>
      </c>
      <c r="D630" t="s">
        <v>426</v>
      </c>
      <c r="E630" t="s">
        <v>40</v>
      </c>
    </row>
    <row r="631" spans="1:7" x14ac:dyDescent="0.55000000000000004">
      <c r="A631" t="s">
        <v>34</v>
      </c>
      <c r="B631" t="s">
        <v>35</v>
      </c>
      <c r="C631" t="s">
        <v>36</v>
      </c>
      <c r="D631" t="s">
        <v>37</v>
      </c>
      <c r="E631" t="s">
        <v>45</v>
      </c>
      <c r="F631" t="s">
        <v>329</v>
      </c>
      <c r="G631" t="s">
        <v>40</v>
      </c>
    </row>
    <row r="632" spans="1:7" x14ac:dyDescent="0.55000000000000004">
      <c r="A632" t="s">
        <v>41</v>
      </c>
      <c r="B632" t="s">
        <v>37</v>
      </c>
      <c r="C632" t="s">
        <v>45</v>
      </c>
      <c r="D632" t="s">
        <v>431</v>
      </c>
      <c r="E632" t="s">
        <v>40</v>
      </c>
    </row>
    <row r="633" spans="1:7" x14ac:dyDescent="0.55000000000000004">
      <c r="A633" t="s">
        <v>34</v>
      </c>
      <c r="B633" t="s">
        <v>35</v>
      </c>
      <c r="C633" t="s">
        <v>36</v>
      </c>
      <c r="D633" t="s">
        <v>37</v>
      </c>
      <c r="E633" t="s">
        <v>38</v>
      </c>
      <c r="F633" t="s">
        <v>329</v>
      </c>
      <c r="G633" t="s">
        <v>40</v>
      </c>
    </row>
    <row r="634" spans="1:7" x14ac:dyDescent="0.55000000000000004">
      <c r="A634" t="s">
        <v>41</v>
      </c>
      <c r="B634" t="s">
        <v>37</v>
      </c>
      <c r="C634" t="s">
        <v>38</v>
      </c>
      <c r="D634" t="s">
        <v>432</v>
      </c>
      <c r="E634" t="s">
        <v>40</v>
      </c>
    </row>
    <row r="635" spans="1:7" x14ac:dyDescent="0.55000000000000004">
      <c r="A635" t="s">
        <v>34</v>
      </c>
      <c r="B635" t="s">
        <v>35</v>
      </c>
      <c r="C635" t="s">
        <v>36</v>
      </c>
      <c r="D635" t="s">
        <v>37</v>
      </c>
      <c r="E635" t="s">
        <v>43</v>
      </c>
      <c r="F635" t="s">
        <v>329</v>
      </c>
      <c r="G635" t="s">
        <v>40</v>
      </c>
    </row>
    <row r="636" spans="1:7" x14ac:dyDescent="0.55000000000000004">
      <c r="A636" t="s">
        <v>41</v>
      </c>
      <c r="B636" t="s">
        <v>37</v>
      </c>
      <c r="C636" t="s">
        <v>43</v>
      </c>
      <c r="D636" t="s">
        <v>416</v>
      </c>
      <c r="E636" t="s">
        <v>40</v>
      </c>
    </row>
    <row r="637" spans="1:7" x14ac:dyDescent="0.55000000000000004">
      <c r="A637" t="s">
        <v>34</v>
      </c>
      <c r="B637" t="s">
        <v>35</v>
      </c>
      <c r="C637" t="s">
        <v>36</v>
      </c>
      <c r="D637" t="s">
        <v>37</v>
      </c>
      <c r="E637" t="s">
        <v>45</v>
      </c>
      <c r="F637" t="s">
        <v>329</v>
      </c>
      <c r="G637" t="s">
        <v>40</v>
      </c>
    </row>
    <row r="638" spans="1:7" x14ac:dyDescent="0.55000000000000004">
      <c r="A638" t="s">
        <v>41</v>
      </c>
      <c r="B638" t="s">
        <v>37</v>
      </c>
      <c r="C638" t="s">
        <v>45</v>
      </c>
      <c r="D638" t="s">
        <v>435</v>
      </c>
      <c r="E638" t="s">
        <v>40</v>
      </c>
    </row>
    <row r="639" spans="1:7" x14ac:dyDescent="0.55000000000000004">
      <c r="A639" t="s">
        <v>52</v>
      </c>
      <c r="B639" t="s">
        <v>53</v>
      </c>
      <c r="C639" t="s">
        <v>54</v>
      </c>
      <c r="D639">
        <v>3.2073814868927002</v>
      </c>
    </row>
    <row r="640" spans="1:7" x14ac:dyDescent="0.55000000000000004">
      <c r="A640" t="s">
        <v>27</v>
      </c>
      <c r="B640" t="s">
        <v>86</v>
      </c>
    </row>
    <row r="641" spans="1:7" x14ac:dyDescent="0.55000000000000004">
      <c r="A641" t="s">
        <v>28</v>
      </c>
      <c r="B641" t="s">
        <v>29</v>
      </c>
      <c r="C641">
        <v>99</v>
      </c>
    </row>
    <row r="642" spans="1:7" x14ac:dyDescent="0.55000000000000004">
      <c r="A642" t="s">
        <v>30</v>
      </c>
      <c r="B642" t="s">
        <v>31</v>
      </c>
      <c r="C642">
        <v>0</v>
      </c>
    </row>
    <row r="643" spans="1:7" x14ac:dyDescent="0.55000000000000004">
      <c r="A643" t="s">
        <v>32</v>
      </c>
      <c r="B643" t="s">
        <v>33</v>
      </c>
      <c r="C643">
        <v>0</v>
      </c>
    </row>
    <row r="644" spans="1:7" x14ac:dyDescent="0.55000000000000004">
      <c r="A644" t="s">
        <v>34</v>
      </c>
      <c r="B644" t="s">
        <v>35</v>
      </c>
      <c r="C644" t="s">
        <v>36</v>
      </c>
      <c r="D644" t="s">
        <v>37</v>
      </c>
      <c r="E644" t="s">
        <v>38</v>
      </c>
      <c r="F644" t="s">
        <v>329</v>
      </c>
      <c r="G644" t="s">
        <v>40</v>
      </c>
    </row>
    <row r="645" spans="1:7" x14ac:dyDescent="0.55000000000000004">
      <c r="A645" t="s">
        <v>41</v>
      </c>
      <c r="B645" t="s">
        <v>37</v>
      </c>
      <c r="C645" t="s">
        <v>38</v>
      </c>
      <c r="D645" t="s">
        <v>436</v>
      </c>
      <c r="E645" t="s">
        <v>40</v>
      </c>
    </row>
    <row r="646" spans="1:7" x14ac:dyDescent="0.55000000000000004">
      <c r="A646" t="s">
        <v>34</v>
      </c>
      <c r="B646" t="s">
        <v>35</v>
      </c>
      <c r="C646" t="s">
        <v>36</v>
      </c>
      <c r="D646" t="s">
        <v>37</v>
      </c>
      <c r="E646" t="s">
        <v>43</v>
      </c>
      <c r="F646" t="s">
        <v>329</v>
      </c>
      <c r="G646" t="s">
        <v>40</v>
      </c>
    </row>
    <row r="647" spans="1:7" x14ac:dyDescent="0.55000000000000004">
      <c r="A647" t="s">
        <v>41</v>
      </c>
      <c r="B647" t="s">
        <v>37</v>
      </c>
      <c r="C647" t="s">
        <v>43</v>
      </c>
      <c r="D647" t="s">
        <v>437</v>
      </c>
      <c r="E647" t="s">
        <v>40</v>
      </c>
    </row>
    <row r="648" spans="1:7" x14ac:dyDescent="0.55000000000000004">
      <c r="A648" t="s">
        <v>34</v>
      </c>
      <c r="B648" t="s">
        <v>35</v>
      </c>
      <c r="C648" t="s">
        <v>36</v>
      </c>
      <c r="D648" t="s">
        <v>37</v>
      </c>
      <c r="E648" t="s">
        <v>45</v>
      </c>
      <c r="F648" t="s">
        <v>329</v>
      </c>
      <c r="G648" t="s">
        <v>40</v>
      </c>
    </row>
    <row r="649" spans="1:7" x14ac:dyDescent="0.55000000000000004">
      <c r="A649" t="s">
        <v>41</v>
      </c>
      <c r="B649" t="s">
        <v>37</v>
      </c>
      <c r="C649" t="s">
        <v>45</v>
      </c>
      <c r="D649" t="s">
        <v>437</v>
      </c>
      <c r="E649" t="s">
        <v>40</v>
      </c>
    </row>
    <row r="650" spans="1:7" x14ac:dyDescent="0.55000000000000004">
      <c r="A650" t="s">
        <v>34</v>
      </c>
      <c r="B650" t="s">
        <v>35</v>
      </c>
      <c r="C650" t="s">
        <v>36</v>
      </c>
      <c r="D650" t="s">
        <v>37</v>
      </c>
      <c r="E650" t="s">
        <v>38</v>
      </c>
      <c r="F650" t="s">
        <v>329</v>
      </c>
      <c r="G650" t="s">
        <v>40</v>
      </c>
    </row>
    <row r="651" spans="1:7" x14ac:dyDescent="0.55000000000000004">
      <c r="A651" t="s">
        <v>41</v>
      </c>
      <c r="B651" t="s">
        <v>37</v>
      </c>
      <c r="C651" t="s">
        <v>38</v>
      </c>
      <c r="D651" t="s">
        <v>433</v>
      </c>
      <c r="E651" t="s">
        <v>40</v>
      </c>
    </row>
    <row r="652" spans="1:7" x14ac:dyDescent="0.55000000000000004">
      <c r="A652" t="s">
        <v>34</v>
      </c>
      <c r="B652" t="s">
        <v>35</v>
      </c>
      <c r="C652" t="s">
        <v>36</v>
      </c>
      <c r="D652" t="s">
        <v>37</v>
      </c>
      <c r="E652" t="s">
        <v>43</v>
      </c>
      <c r="F652" t="s">
        <v>329</v>
      </c>
      <c r="G652" t="s">
        <v>40</v>
      </c>
    </row>
    <row r="653" spans="1:7" x14ac:dyDescent="0.55000000000000004">
      <c r="A653" t="s">
        <v>41</v>
      </c>
      <c r="B653" t="s">
        <v>37</v>
      </c>
      <c r="C653" t="s">
        <v>43</v>
      </c>
      <c r="D653" t="s">
        <v>438</v>
      </c>
      <c r="E653" t="s">
        <v>40</v>
      </c>
    </row>
    <row r="654" spans="1:7" x14ac:dyDescent="0.55000000000000004">
      <c r="A654" t="s">
        <v>34</v>
      </c>
      <c r="B654" t="s">
        <v>35</v>
      </c>
      <c r="C654" t="s">
        <v>36</v>
      </c>
      <c r="D654" t="s">
        <v>37</v>
      </c>
      <c r="E654" t="s">
        <v>45</v>
      </c>
      <c r="F654" t="s">
        <v>329</v>
      </c>
      <c r="G654" t="s">
        <v>40</v>
      </c>
    </row>
    <row r="655" spans="1:7" x14ac:dyDescent="0.55000000000000004">
      <c r="A655" t="s">
        <v>41</v>
      </c>
      <c r="B655" t="s">
        <v>37</v>
      </c>
      <c r="C655" t="s">
        <v>45</v>
      </c>
      <c r="D655" t="s">
        <v>439</v>
      </c>
      <c r="E655" t="s">
        <v>40</v>
      </c>
    </row>
    <row r="656" spans="1:7" x14ac:dyDescent="0.55000000000000004">
      <c r="A656" t="s">
        <v>34</v>
      </c>
      <c r="B656" t="s">
        <v>35</v>
      </c>
      <c r="C656" t="s">
        <v>36</v>
      </c>
      <c r="D656" t="s">
        <v>37</v>
      </c>
      <c r="E656" t="s">
        <v>38</v>
      </c>
      <c r="F656" t="s">
        <v>329</v>
      </c>
      <c r="G656" t="s">
        <v>40</v>
      </c>
    </row>
    <row r="657" spans="1:7" x14ac:dyDescent="0.55000000000000004">
      <c r="A657" t="s">
        <v>41</v>
      </c>
      <c r="B657" t="s">
        <v>37</v>
      </c>
      <c r="C657" t="s">
        <v>38</v>
      </c>
      <c r="D657" t="s">
        <v>436</v>
      </c>
      <c r="E657" t="s">
        <v>40</v>
      </c>
    </row>
    <row r="658" spans="1:7" x14ac:dyDescent="0.55000000000000004">
      <c r="A658" t="s">
        <v>34</v>
      </c>
      <c r="B658" t="s">
        <v>35</v>
      </c>
      <c r="C658" t="s">
        <v>36</v>
      </c>
      <c r="D658" t="s">
        <v>37</v>
      </c>
      <c r="E658" t="s">
        <v>43</v>
      </c>
      <c r="F658" t="s">
        <v>329</v>
      </c>
      <c r="G658" t="s">
        <v>40</v>
      </c>
    </row>
    <row r="659" spans="1:7" x14ac:dyDescent="0.55000000000000004">
      <c r="A659" t="s">
        <v>41</v>
      </c>
      <c r="B659" t="s">
        <v>37</v>
      </c>
      <c r="C659" t="s">
        <v>43</v>
      </c>
      <c r="D659" t="s">
        <v>437</v>
      </c>
      <c r="E659" t="s">
        <v>40</v>
      </c>
    </row>
    <row r="660" spans="1:7" x14ac:dyDescent="0.55000000000000004">
      <c r="A660" t="s">
        <v>34</v>
      </c>
      <c r="B660" t="s">
        <v>35</v>
      </c>
      <c r="C660" t="s">
        <v>36</v>
      </c>
      <c r="D660" t="s">
        <v>37</v>
      </c>
      <c r="E660" t="s">
        <v>45</v>
      </c>
      <c r="F660" t="s">
        <v>329</v>
      </c>
      <c r="G660" t="s">
        <v>40</v>
      </c>
    </row>
    <row r="661" spans="1:7" x14ac:dyDescent="0.55000000000000004">
      <c r="A661" t="s">
        <v>41</v>
      </c>
      <c r="B661" t="s">
        <v>37</v>
      </c>
      <c r="C661" t="s">
        <v>45</v>
      </c>
      <c r="D661" t="s">
        <v>437</v>
      </c>
      <c r="E661" t="s">
        <v>40</v>
      </c>
    </row>
    <row r="662" spans="1:7" x14ac:dyDescent="0.55000000000000004">
      <c r="A662" t="s">
        <v>34</v>
      </c>
      <c r="B662" t="s">
        <v>35</v>
      </c>
      <c r="C662" t="s">
        <v>36</v>
      </c>
      <c r="D662" t="s">
        <v>37</v>
      </c>
      <c r="E662" t="s">
        <v>38</v>
      </c>
      <c r="F662" t="s">
        <v>329</v>
      </c>
      <c r="G662" t="s">
        <v>40</v>
      </c>
    </row>
    <row r="663" spans="1:7" x14ac:dyDescent="0.55000000000000004">
      <c r="A663" t="s">
        <v>41</v>
      </c>
      <c r="B663" t="s">
        <v>37</v>
      </c>
      <c r="C663" t="s">
        <v>38</v>
      </c>
      <c r="D663" t="s">
        <v>433</v>
      </c>
      <c r="E663" t="s">
        <v>40</v>
      </c>
    </row>
    <row r="664" spans="1:7" x14ac:dyDescent="0.55000000000000004">
      <c r="A664" t="s">
        <v>34</v>
      </c>
      <c r="B664" t="s">
        <v>35</v>
      </c>
      <c r="C664" t="s">
        <v>36</v>
      </c>
      <c r="D664" t="s">
        <v>37</v>
      </c>
      <c r="E664" t="s">
        <v>43</v>
      </c>
      <c r="F664" t="s">
        <v>329</v>
      </c>
      <c r="G664" t="s">
        <v>40</v>
      </c>
    </row>
    <row r="665" spans="1:7" x14ac:dyDescent="0.55000000000000004">
      <c r="A665" t="s">
        <v>41</v>
      </c>
      <c r="B665" t="s">
        <v>37</v>
      </c>
      <c r="C665" t="s">
        <v>43</v>
      </c>
      <c r="D665" t="s">
        <v>440</v>
      </c>
      <c r="E665" t="s">
        <v>40</v>
      </c>
    </row>
    <row r="666" spans="1:7" x14ac:dyDescent="0.55000000000000004">
      <c r="A666" t="s">
        <v>34</v>
      </c>
      <c r="B666" t="s">
        <v>35</v>
      </c>
      <c r="C666" t="s">
        <v>36</v>
      </c>
      <c r="D666" t="s">
        <v>37</v>
      </c>
      <c r="E666" t="s">
        <v>45</v>
      </c>
      <c r="F666" t="s">
        <v>329</v>
      </c>
      <c r="G666" t="s">
        <v>40</v>
      </c>
    </row>
    <row r="667" spans="1:7" x14ac:dyDescent="0.55000000000000004">
      <c r="A667" t="s">
        <v>41</v>
      </c>
      <c r="B667" t="s">
        <v>37</v>
      </c>
      <c r="C667" t="s">
        <v>45</v>
      </c>
      <c r="D667" t="s">
        <v>441</v>
      </c>
      <c r="E667" t="s">
        <v>40</v>
      </c>
    </row>
    <row r="668" spans="1:7" x14ac:dyDescent="0.55000000000000004">
      <c r="A668" t="s">
        <v>52</v>
      </c>
      <c r="B668" t="s">
        <v>53</v>
      </c>
      <c r="C668" t="s">
        <v>54</v>
      </c>
      <c r="D668">
        <v>3.37886214256286</v>
      </c>
    </row>
    <row r="669" spans="1:7" x14ac:dyDescent="0.55000000000000004">
      <c r="A669" t="s">
        <v>27</v>
      </c>
      <c r="B669" t="s">
        <v>87</v>
      </c>
    </row>
    <row r="670" spans="1:7" x14ac:dyDescent="0.55000000000000004">
      <c r="A670" t="s">
        <v>28</v>
      </c>
      <c r="B670" t="s">
        <v>29</v>
      </c>
      <c r="C670">
        <v>99</v>
      </c>
    </row>
    <row r="671" spans="1:7" x14ac:dyDescent="0.55000000000000004">
      <c r="A671" t="s">
        <v>30</v>
      </c>
      <c r="B671" t="s">
        <v>31</v>
      </c>
      <c r="C671">
        <v>0</v>
      </c>
    </row>
    <row r="672" spans="1:7" x14ac:dyDescent="0.55000000000000004">
      <c r="A672" t="s">
        <v>32</v>
      </c>
      <c r="B672" t="s">
        <v>33</v>
      </c>
      <c r="C672">
        <v>0</v>
      </c>
    </row>
    <row r="673" spans="1:7" x14ac:dyDescent="0.55000000000000004">
      <c r="A673" t="s">
        <v>34</v>
      </c>
      <c r="B673" t="s">
        <v>35</v>
      </c>
      <c r="C673" t="s">
        <v>36</v>
      </c>
      <c r="D673" t="s">
        <v>37</v>
      </c>
      <c r="E673" t="s">
        <v>38</v>
      </c>
      <c r="F673" t="s">
        <v>329</v>
      </c>
      <c r="G673" t="s">
        <v>40</v>
      </c>
    </row>
    <row r="674" spans="1:7" x14ac:dyDescent="0.55000000000000004">
      <c r="A674" t="s">
        <v>41</v>
      </c>
      <c r="B674" t="s">
        <v>37</v>
      </c>
      <c r="C674" t="s">
        <v>38</v>
      </c>
      <c r="D674" t="s">
        <v>442</v>
      </c>
      <c r="E674" t="s">
        <v>40</v>
      </c>
    </row>
    <row r="675" spans="1:7" x14ac:dyDescent="0.55000000000000004">
      <c r="A675" t="s">
        <v>34</v>
      </c>
      <c r="B675" t="s">
        <v>35</v>
      </c>
      <c r="C675" t="s">
        <v>36</v>
      </c>
      <c r="D675" t="s">
        <v>37</v>
      </c>
      <c r="E675" t="s">
        <v>43</v>
      </c>
      <c r="F675" t="s">
        <v>329</v>
      </c>
      <c r="G675" t="s">
        <v>40</v>
      </c>
    </row>
    <row r="676" spans="1:7" x14ac:dyDescent="0.55000000000000004">
      <c r="A676" t="s">
        <v>41</v>
      </c>
      <c r="B676" t="s">
        <v>37</v>
      </c>
      <c r="C676" t="s">
        <v>43</v>
      </c>
      <c r="D676" t="s">
        <v>443</v>
      </c>
      <c r="E676" t="s">
        <v>40</v>
      </c>
    </row>
    <row r="677" spans="1:7" x14ac:dyDescent="0.55000000000000004">
      <c r="A677" t="s">
        <v>34</v>
      </c>
      <c r="B677" t="s">
        <v>35</v>
      </c>
      <c r="C677" t="s">
        <v>36</v>
      </c>
      <c r="D677" t="s">
        <v>37</v>
      </c>
      <c r="E677" t="s">
        <v>45</v>
      </c>
      <c r="F677" t="s">
        <v>329</v>
      </c>
      <c r="G677" t="s">
        <v>40</v>
      </c>
    </row>
    <row r="678" spans="1:7" x14ac:dyDescent="0.55000000000000004">
      <c r="A678" t="s">
        <v>41</v>
      </c>
      <c r="B678" t="s">
        <v>37</v>
      </c>
      <c r="C678" t="s">
        <v>45</v>
      </c>
      <c r="D678" t="s">
        <v>444</v>
      </c>
      <c r="E678" t="s">
        <v>40</v>
      </c>
    </row>
    <row r="679" spans="1:7" x14ac:dyDescent="0.55000000000000004">
      <c r="A679" t="s">
        <v>34</v>
      </c>
      <c r="B679" t="s">
        <v>35</v>
      </c>
      <c r="C679" t="s">
        <v>36</v>
      </c>
      <c r="D679" t="s">
        <v>37</v>
      </c>
      <c r="E679" t="s">
        <v>38</v>
      </c>
      <c r="F679" t="s">
        <v>329</v>
      </c>
      <c r="G679" t="s">
        <v>40</v>
      </c>
    </row>
    <row r="680" spans="1:7" x14ac:dyDescent="0.55000000000000004">
      <c r="A680" t="s">
        <v>41</v>
      </c>
      <c r="B680" t="s">
        <v>37</v>
      </c>
      <c r="C680" t="s">
        <v>38</v>
      </c>
      <c r="D680" t="s">
        <v>445</v>
      </c>
      <c r="E680" t="s">
        <v>40</v>
      </c>
    </row>
    <row r="681" spans="1:7" x14ac:dyDescent="0.55000000000000004">
      <c r="A681" t="s">
        <v>34</v>
      </c>
      <c r="B681" t="s">
        <v>35</v>
      </c>
      <c r="C681" t="s">
        <v>36</v>
      </c>
      <c r="D681" t="s">
        <v>37</v>
      </c>
      <c r="E681" t="s">
        <v>43</v>
      </c>
      <c r="F681" t="s">
        <v>329</v>
      </c>
      <c r="G681" t="s">
        <v>40</v>
      </c>
    </row>
    <row r="682" spans="1:7" x14ac:dyDescent="0.55000000000000004">
      <c r="A682" t="s">
        <v>41</v>
      </c>
      <c r="B682" t="s">
        <v>37</v>
      </c>
      <c r="C682" t="s">
        <v>43</v>
      </c>
      <c r="D682" t="s">
        <v>446</v>
      </c>
      <c r="E682" t="s">
        <v>40</v>
      </c>
    </row>
    <row r="683" spans="1:7" x14ac:dyDescent="0.55000000000000004">
      <c r="A683" t="s">
        <v>34</v>
      </c>
      <c r="B683" t="s">
        <v>35</v>
      </c>
      <c r="C683" t="s">
        <v>36</v>
      </c>
      <c r="D683" t="s">
        <v>37</v>
      </c>
      <c r="E683" t="s">
        <v>45</v>
      </c>
      <c r="F683" t="s">
        <v>329</v>
      </c>
      <c r="G683" t="s">
        <v>40</v>
      </c>
    </row>
    <row r="684" spans="1:7" x14ac:dyDescent="0.55000000000000004">
      <c r="A684" t="s">
        <v>41</v>
      </c>
      <c r="B684" t="s">
        <v>37</v>
      </c>
      <c r="C684" t="s">
        <v>45</v>
      </c>
      <c r="D684" t="s">
        <v>447</v>
      </c>
      <c r="E684" t="s">
        <v>40</v>
      </c>
    </row>
    <row r="685" spans="1:7" x14ac:dyDescent="0.55000000000000004">
      <c r="A685" t="s">
        <v>34</v>
      </c>
      <c r="B685" t="s">
        <v>35</v>
      </c>
      <c r="C685" t="s">
        <v>36</v>
      </c>
      <c r="D685" t="s">
        <v>37</v>
      </c>
      <c r="E685" t="s">
        <v>38</v>
      </c>
      <c r="F685" t="s">
        <v>329</v>
      </c>
      <c r="G685" t="s">
        <v>40</v>
      </c>
    </row>
    <row r="686" spans="1:7" x14ac:dyDescent="0.55000000000000004">
      <c r="A686" t="s">
        <v>41</v>
      </c>
      <c r="B686" t="s">
        <v>37</v>
      </c>
      <c r="C686" t="s">
        <v>38</v>
      </c>
      <c r="D686" t="s">
        <v>442</v>
      </c>
      <c r="E686" t="s">
        <v>40</v>
      </c>
    </row>
    <row r="687" spans="1:7" x14ac:dyDescent="0.55000000000000004">
      <c r="A687" t="s">
        <v>34</v>
      </c>
      <c r="B687" t="s">
        <v>35</v>
      </c>
      <c r="C687" t="s">
        <v>36</v>
      </c>
      <c r="D687" t="s">
        <v>37</v>
      </c>
      <c r="E687" t="s">
        <v>43</v>
      </c>
      <c r="F687" t="s">
        <v>329</v>
      </c>
      <c r="G687" t="s">
        <v>40</v>
      </c>
    </row>
    <row r="688" spans="1:7" x14ac:dyDescent="0.55000000000000004">
      <c r="A688" t="s">
        <v>41</v>
      </c>
      <c r="B688" t="s">
        <v>37</v>
      </c>
      <c r="C688" t="s">
        <v>43</v>
      </c>
      <c r="D688" t="s">
        <v>443</v>
      </c>
      <c r="E688" t="s">
        <v>40</v>
      </c>
    </row>
    <row r="689" spans="1:7" x14ac:dyDescent="0.55000000000000004">
      <c r="A689" t="s">
        <v>34</v>
      </c>
      <c r="B689" t="s">
        <v>35</v>
      </c>
      <c r="C689" t="s">
        <v>36</v>
      </c>
      <c r="D689" t="s">
        <v>37</v>
      </c>
      <c r="E689" t="s">
        <v>45</v>
      </c>
      <c r="F689" t="s">
        <v>329</v>
      </c>
      <c r="G689" t="s">
        <v>40</v>
      </c>
    </row>
    <row r="690" spans="1:7" x14ac:dyDescent="0.55000000000000004">
      <c r="A690" t="s">
        <v>41</v>
      </c>
      <c r="B690" t="s">
        <v>37</v>
      </c>
      <c r="C690" t="s">
        <v>45</v>
      </c>
      <c r="D690" t="s">
        <v>444</v>
      </c>
      <c r="E690" t="s">
        <v>40</v>
      </c>
    </row>
    <row r="691" spans="1:7" x14ac:dyDescent="0.55000000000000004">
      <c r="A691" t="s">
        <v>34</v>
      </c>
      <c r="B691" t="s">
        <v>35</v>
      </c>
      <c r="C691" t="s">
        <v>36</v>
      </c>
      <c r="D691" t="s">
        <v>37</v>
      </c>
      <c r="E691" t="s">
        <v>38</v>
      </c>
      <c r="F691" t="s">
        <v>329</v>
      </c>
      <c r="G691" t="s">
        <v>40</v>
      </c>
    </row>
    <row r="692" spans="1:7" x14ac:dyDescent="0.55000000000000004">
      <c r="A692" t="s">
        <v>41</v>
      </c>
      <c r="B692" t="s">
        <v>37</v>
      </c>
      <c r="C692" t="s">
        <v>38</v>
      </c>
      <c r="D692" t="s">
        <v>445</v>
      </c>
      <c r="E692" t="s">
        <v>40</v>
      </c>
    </row>
    <row r="693" spans="1:7" x14ac:dyDescent="0.55000000000000004">
      <c r="A693" t="s">
        <v>34</v>
      </c>
      <c r="B693" t="s">
        <v>35</v>
      </c>
      <c r="C693" t="s">
        <v>36</v>
      </c>
      <c r="D693" t="s">
        <v>37</v>
      </c>
      <c r="E693" t="s">
        <v>43</v>
      </c>
      <c r="F693" t="s">
        <v>329</v>
      </c>
      <c r="G693" t="s">
        <v>40</v>
      </c>
    </row>
    <row r="694" spans="1:7" x14ac:dyDescent="0.55000000000000004">
      <c r="A694" t="s">
        <v>41</v>
      </c>
      <c r="B694" t="s">
        <v>37</v>
      </c>
      <c r="C694" t="s">
        <v>43</v>
      </c>
      <c r="D694" t="s">
        <v>375</v>
      </c>
      <c r="E694" t="s">
        <v>40</v>
      </c>
    </row>
    <row r="695" spans="1:7" x14ac:dyDescent="0.55000000000000004">
      <c r="A695" t="s">
        <v>34</v>
      </c>
      <c r="B695" t="s">
        <v>35</v>
      </c>
      <c r="C695" t="s">
        <v>36</v>
      </c>
      <c r="D695" t="s">
        <v>37</v>
      </c>
      <c r="E695" t="s">
        <v>45</v>
      </c>
      <c r="F695" t="s">
        <v>329</v>
      </c>
      <c r="G695" t="s">
        <v>40</v>
      </c>
    </row>
    <row r="696" spans="1:7" x14ac:dyDescent="0.55000000000000004">
      <c r="A696" t="s">
        <v>41</v>
      </c>
      <c r="B696" t="s">
        <v>37</v>
      </c>
      <c r="C696" t="s">
        <v>45</v>
      </c>
      <c r="D696" t="s">
        <v>433</v>
      </c>
      <c r="E696" t="s">
        <v>40</v>
      </c>
    </row>
    <row r="697" spans="1:7" x14ac:dyDescent="0.55000000000000004">
      <c r="A697" t="s">
        <v>52</v>
      </c>
      <c r="B697" t="s">
        <v>53</v>
      </c>
      <c r="C697" t="s">
        <v>54</v>
      </c>
      <c r="D697">
        <v>3.3389542102813698</v>
      </c>
    </row>
    <row r="698" spans="1:7" x14ac:dyDescent="0.55000000000000004">
      <c r="A698" t="s">
        <v>27</v>
      </c>
      <c r="B698" t="s">
        <v>88</v>
      </c>
    </row>
    <row r="699" spans="1:7" x14ac:dyDescent="0.55000000000000004">
      <c r="A699" t="s">
        <v>28</v>
      </c>
      <c r="B699" t="s">
        <v>29</v>
      </c>
      <c r="C699">
        <v>99</v>
      </c>
    </row>
    <row r="700" spans="1:7" x14ac:dyDescent="0.55000000000000004">
      <c r="A700" t="s">
        <v>30</v>
      </c>
      <c r="B700" t="s">
        <v>31</v>
      </c>
      <c r="C700">
        <v>0</v>
      </c>
    </row>
    <row r="701" spans="1:7" x14ac:dyDescent="0.55000000000000004">
      <c r="A701" t="s">
        <v>32</v>
      </c>
      <c r="B701" t="s">
        <v>33</v>
      </c>
      <c r="C701">
        <v>0</v>
      </c>
    </row>
    <row r="702" spans="1:7" x14ac:dyDescent="0.55000000000000004">
      <c r="A702" t="s">
        <v>34</v>
      </c>
      <c r="B702" t="s">
        <v>35</v>
      </c>
      <c r="C702" t="s">
        <v>36</v>
      </c>
      <c r="D702" t="s">
        <v>37</v>
      </c>
      <c r="E702" t="s">
        <v>38</v>
      </c>
      <c r="F702" t="s">
        <v>329</v>
      </c>
      <c r="G702" t="s">
        <v>40</v>
      </c>
    </row>
    <row r="703" spans="1:7" x14ac:dyDescent="0.55000000000000004">
      <c r="A703" t="s">
        <v>41</v>
      </c>
      <c r="B703" t="s">
        <v>37</v>
      </c>
      <c r="C703" t="s">
        <v>38</v>
      </c>
      <c r="D703" t="s">
        <v>444</v>
      </c>
      <c r="E703" t="s">
        <v>40</v>
      </c>
    </row>
    <row r="704" spans="1:7" x14ac:dyDescent="0.55000000000000004">
      <c r="A704" t="s">
        <v>34</v>
      </c>
      <c r="B704" t="s">
        <v>35</v>
      </c>
      <c r="C704" t="s">
        <v>36</v>
      </c>
      <c r="D704" t="s">
        <v>37</v>
      </c>
      <c r="E704" t="s">
        <v>43</v>
      </c>
      <c r="F704" t="s">
        <v>329</v>
      </c>
      <c r="G704" t="s">
        <v>40</v>
      </c>
    </row>
    <row r="705" spans="1:7" x14ac:dyDescent="0.55000000000000004">
      <c r="A705" t="s">
        <v>41</v>
      </c>
      <c r="B705" t="s">
        <v>37</v>
      </c>
      <c r="C705" t="s">
        <v>43</v>
      </c>
      <c r="D705" t="s">
        <v>448</v>
      </c>
      <c r="E705" t="s">
        <v>40</v>
      </c>
    </row>
    <row r="706" spans="1:7" x14ac:dyDescent="0.55000000000000004">
      <c r="A706" t="s">
        <v>34</v>
      </c>
      <c r="B706" t="s">
        <v>35</v>
      </c>
      <c r="C706" t="s">
        <v>36</v>
      </c>
      <c r="D706" t="s">
        <v>37</v>
      </c>
      <c r="E706" t="s">
        <v>45</v>
      </c>
      <c r="F706" t="s">
        <v>329</v>
      </c>
      <c r="G706" t="s">
        <v>40</v>
      </c>
    </row>
    <row r="707" spans="1:7" x14ac:dyDescent="0.55000000000000004">
      <c r="A707" t="s">
        <v>41</v>
      </c>
      <c r="B707" t="s">
        <v>37</v>
      </c>
      <c r="C707" t="s">
        <v>45</v>
      </c>
      <c r="D707" t="s">
        <v>449</v>
      </c>
      <c r="E707" t="s">
        <v>40</v>
      </c>
    </row>
    <row r="708" spans="1:7" x14ac:dyDescent="0.55000000000000004">
      <c r="A708" t="s">
        <v>34</v>
      </c>
      <c r="B708" t="s">
        <v>35</v>
      </c>
      <c r="C708" t="s">
        <v>36</v>
      </c>
      <c r="D708" t="s">
        <v>37</v>
      </c>
      <c r="E708" t="s">
        <v>38</v>
      </c>
      <c r="F708" t="s">
        <v>329</v>
      </c>
      <c r="G708" t="s">
        <v>40</v>
      </c>
    </row>
    <row r="709" spans="1:7" x14ac:dyDescent="0.55000000000000004">
      <c r="A709" t="s">
        <v>41</v>
      </c>
      <c r="B709" t="s">
        <v>37</v>
      </c>
      <c r="C709" t="s">
        <v>38</v>
      </c>
      <c r="D709" t="s">
        <v>443</v>
      </c>
      <c r="E709" t="s">
        <v>40</v>
      </c>
    </row>
    <row r="710" spans="1:7" x14ac:dyDescent="0.55000000000000004">
      <c r="A710" t="s">
        <v>34</v>
      </c>
      <c r="B710" t="s">
        <v>35</v>
      </c>
      <c r="C710" t="s">
        <v>36</v>
      </c>
      <c r="D710" t="s">
        <v>37</v>
      </c>
      <c r="E710" t="s">
        <v>43</v>
      </c>
      <c r="F710" t="s">
        <v>329</v>
      </c>
      <c r="G710" t="s">
        <v>40</v>
      </c>
    </row>
    <row r="711" spans="1:7" x14ac:dyDescent="0.55000000000000004">
      <c r="A711" t="s">
        <v>41</v>
      </c>
      <c r="B711" t="s">
        <v>37</v>
      </c>
      <c r="C711" t="s">
        <v>43</v>
      </c>
      <c r="D711" t="s">
        <v>450</v>
      </c>
      <c r="E711" t="s">
        <v>40</v>
      </c>
    </row>
    <row r="712" spans="1:7" x14ac:dyDescent="0.55000000000000004">
      <c r="A712" t="s">
        <v>34</v>
      </c>
      <c r="B712" t="s">
        <v>35</v>
      </c>
      <c r="C712" t="s">
        <v>36</v>
      </c>
      <c r="D712" t="s">
        <v>37</v>
      </c>
      <c r="E712" t="s">
        <v>45</v>
      </c>
      <c r="F712" t="s">
        <v>329</v>
      </c>
      <c r="G712" t="s">
        <v>40</v>
      </c>
    </row>
    <row r="713" spans="1:7" x14ac:dyDescent="0.55000000000000004">
      <c r="A713" t="s">
        <v>41</v>
      </c>
      <c r="B713" t="s">
        <v>37</v>
      </c>
      <c r="C713" t="s">
        <v>45</v>
      </c>
      <c r="D713" t="s">
        <v>451</v>
      </c>
      <c r="E713" t="s">
        <v>40</v>
      </c>
    </row>
    <row r="714" spans="1:7" x14ac:dyDescent="0.55000000000000004">
      <c r="A714" t="s">
        <v>34</v>
      </c>
      <c r="B714" t="s">
        <v>35</v>
      </c>
      <c r="C714" t="s">
        <v>36</v>
      </c>
      <c r="D714" t="s">
        <v>37</v>
      </c>
      <c r="E714" t="s">
        <v>38</v>
      </c>
      <c r="F714" t="s">
        <v>329</v>
      </c>
      <c r="G714" t="s">
        <v>40</v>
      </c>
    </row>
    <row r="715" spans="1:7" x14ac:dyDescent="0.55000000000000004">
      <c r="A715" t="s">
        <v>41</v>
      </c>
      <c r="B715" t="s">
        <v>37</v>
      </c>
      <c r="C715" t="s">
        <v>38</v>
      </c>
      <c r="D715" t="s">
        <v>444</v>
      </c>
      <c r="E715" t="s">
        <v>40</v>
      </c>
    </row>
    <row r="716" spans="1:7" x14ac:dyDescent="0.55000000000000004">
      <c r="A716" t="s">
        <v>34</v>
      </c>
      <c r="B716" t="s">
        <v>35</v>
      </c>
      <c r="C716" t="s">
        <v>36</v>
      </c>
      <c r="D716" t="s">
        <v>37</v>
      </c>
      <c r="E716" t="s">
        <v>43</v>
      </c>
      <c r="F716" t="s">
        <v>329</v>
      </c>
      <c r="G716" t="s">
        <v>40</v>
      </c>
    </row>
    <row r="717" spans="1:7" x14ac:dyDescent="0.55000000000000004">
      <c r="A717" t="s">
        <v>41</v>
      </c>
      <c r="B717" t="s">
        <v>37</v>
      </c>
      <c r="C717" t="s">
        <v>43</v>
      </c>
      <c r="D717" t="s">
        <v>448</v>
      </c>
      <c r="E717" t="s">
        <v>40</v>
      </c>
    </row>
    <row r="718" spans="1:7" x14ac:dyDescent="0.55000000000000004">
      <c r="A718" t="s">
        <v>34</v>
      </c>
      <c r="B718" t="s">
        <v>35</v>
      </c>
      <c r="C718" t="s">
        <v>36</v>
      </c>
      <c r="D718" t="s">
        <v>37</v>
      </c>
      <c r="E718" t="s">
        <v>45</v>
      </c>
      <c r="F718" t="s">
        <v>329</v>
      </c>
      <c r="G718" t="s">
        <v>40</v>
      </c>
    </row>
    <row r="719" spans="1:7" x14ac:dyDescent="0.55000000000000004">
      <c r="A719" t="s">
        <v>41</v>
      </c>
      <c r="B719" t="s">
        <v>37</v>
      </c>
      <c r="C719" t="s">
        <v>45</v>
      </c>
      <c r="D719" t="s">
        <v>449</v>
      </c>
      <c r="E719" t="s">
        <v>40</v>
      </c>
    </row>
    <row r="720" spans="1:7" x14ac:dyDescent="0.55000000000000004">
      <c r="A720" t="s">
        <v>34</v>
      </c>
      <c r="B720" t="s">
        <v>35</v>
      </c>
      <c r="C720" t="s">
        <v>36</v>
      </c>
      <c r="D720" t="s">
        <v>37</v>
      </c>
      <c r="E720" t="s">
        <v>38</v>
      </c>
      <c r="F720" t="s">
        <v>329</v>
      </c>
      <c r="G720" t="s">
        <v>40</v>
      </c>
    </row>
    <row r="721" spans="1:7" x14ac:dyDescent="0.55000000000000004">
      <c r="A721" t="s">
        <v>41</v>
      </c>
      <c r="B721" t="s">
        <v>37</v>
      </c>
      <c r="C721" t="s">
        <v>38</v>
      </c>
      <c r="D721" t="s">
        <v>443</v>
      </c>
      <c r="E721" t="s">
        <v>40</v>
      </c>
    </row>
    <row r="722" spans="1:7" x14ac:dyDescent="0.55000000000000004">
      <c r="A722" t="s">
        <v>34</v>
      </c>
      <c r="B722" t="s">
        <v>35</v>
      </c>
      <c r="C722" t="s">
        <v>36</v>
      </c>
      <c r="D722" t="s">
        <v>37</v>
      </c>
      <c r="E722" t="s">
        <v>43</v>
      </c>
      <c r="F722" t="s">
        <v>329</v>
      </c>
      <c r="G722" t="s">
        <v>40</v>
      </c>
    </row>
    <row r="723" spans="1:7" x14ac:dyDescent="0.55000000000000004">
      <c r="A723" t="s">
        <v>41</v>
      </c>
      <c r="B723" t="s">
        <v>37</v>
      </c>
      <c r="C723" t="s">
        <v>43</v>
      </c>
      <c r="D723" t="s">
        <v>452</v>
      </c>
      <c r="E723" t="s">
        <v>40</v>
      </c>
    </row>
    <row r="724" spans="1:7" x14ac:dyDescent="0.55000000000000004">
      <c r="A724" t="s">
        <v>34</v>
      </c>
      <c r="B724" t="s">
        <v>35</v>
      </c>
      <c r="C724" t="s">
        <v>36</v>
      </c>
      <c r="D724" t="s">
        <v>37</v>
      </c>
      <c r="E724" t="s">
        <v>45</v>
      </c>
      <c r="F724" t="s">
        <v>329</v>
      </c>
      <c r="G724" t="s">
        <v>40</v>
      </c>
    </row>
    <row r="725" spans="1:7" x14ac:dyDescent="0.55000000000000004">
      <c r="A725" t="s">
        <v>41</v>
      </c>
      <c r="B725" t="s">
        <v>37</v>
      </c>
      <c r="C725" t="s">
        <v>45</v>
      </c>
      <c r="D725" t="s">
        <v>453</v>
      </c>
      <c r="E725" t="s">
        <v>40</v>
      </c>
    </row>
    <row r="726" spans="1:7" x14ac:dyDescent="0.55000000000000004">
      <c r="A726" t="s">
        <v>52</v>
      </c>
      <c r="B726" t="s">
        <v>53</v>
      </c>
      <c r="C726" t="s">
        <v>54</v>
      </c>
      <c r="D726">
        <v>3.6540539264678902</v>
      </c>
    </row>
    <row r="727" spans="1:7" x14ac:dyDescent="0.55000000000000004">
      <c r="A727" t="s">
        <v>27</v>
      </c>
      <c r="B727" t="s">
        <v>89</v>
      </c>
    </row>
    <row r="728" spans="1:7" x14ac:dyDescent="0.55000000000000004">
      <c r="A728" t="s">
        <v>28</v>
      </c>
      <c r="B728" t="s">
        <v>29</v>
      </c>
      <c r="C728">
        <v>99</v>
      </c>
    </row>
    <row r="729" spans="1:7" x14ac:dyDescent="0.55000000000000004">
      <c r="A729" t="s">
        <v>30</v>
      </c>
      <c r="B729" t="s">
        <v>31</v>
      </c>
      <c r="C729">
        <v>0</v>
      </c>
    </row>
    <row r="730" spans="1:7" x14ac:dyDescent="0.55000000000000004">
      <c r="A730" t="s">
        <v>32</v>
      </c>
      <c r="B730" t="s">
        <v>33</v>
      </c>
      <c r="C730">
        <v>0</v>
      </c>
    </row>
    <row r="731" spans="1:7" x14ac:dyDescent="0.55000000000000004">
      <c r="A731" t="s">
        <v>34</v>
      </c>
      <c r="B731" t="s">
        <v>35</v>
      </c>
      <c r="C731" t="s">
        <v>36</v>
      </c>
      <c r="D731" t="s">
        <v>454</v>
      </c>
      <c r="E731" t="s">
        <v>38</v>
      </c>
      <c r="F731" t="s">
        <v>329</v>
      </c>
      <c r="G731" t="s">
        <v>40</v>
      </c>
    </row>
    <row r="732" spans="1:7" x14ac:dyDescent="0.55000000000000004">
      <c r="A732" t="s">
        <v>41</v>
      </c>
      <c r="B732" t="s">
        <v>454</v>
      </c>
      <c r="C732" t="s">
        <v>38</v>
      </c>
      <c r="D732" t="s">
        <v>455</v>
      </c>
      <c r="E732" t="s">
        <v>40</v>
      </c>
    </row>
    <row r="733" spans="1:7" x14ac:dyDescent="0.55000000000000004">
      <c r="A733" t="s">
        <v>34</v>
      </c>
      <c r="B733" t="s">
        <v>35</v>
      </c>
      <c r="C733" t="s">
        <v>36</v>
      </c>
      <c r="D733" t="s">
        <v>454</v>
      </c>
      <c r="E733" t="s">
        <v>43</v>
      </c>
      <c r="F733" t="s">
        <v>329</v>
      </c>
      <c r="G733" t="s">
        <v>40</v>
      </c>
    </row>
    <row r="734" spans="1:7" x14ac:dyDescent="0.55000000000000004">
      <c r="A734" t="s">
        <v>41</v>
      </c>
      <c r="B734" t="s">
        <v>454</v>
      </c>
      <c r="C734" t="s">
        <v>43</v>
      </c>
      <c r="D734" t="s">
        <v>447</v>
      </c>
      <c r="E734" t="s">
        <v>40</v>
      </c>
    </row>
    <row r="735" spans="1:7" x14ac:dyDescent="0.55000000000000004">
      <c r="A735" t="s">
        <v>34</v>
      </c>
      <c r="B735" t="s">
        <v>35</v>
      </c>
      <c r="C735" t="s">
        <v>36</v>
      </c>
      <c r="D735" t="s">
        <v>454</v>
      </c>
      <c r="E735" t="s">
        <v>45</v>
      </c>
      <c r="F735" t="s">
        <v>329</v>
      </c>
      <c r="G735" t="s">
        <v>40</v>
      </c>
    </row>
    <row r="736" spans="1:7" x14ac:dyDescent="0.55000000000000004">
      <c r="A736" t="s">
        <v>41</v>
      </c>
      <c r="B736" t="s">
        <v>454</v>
      </c>
      <c r="C736" t="s">
        <v>45</v>
      </c>
      <c r="D736" t="s">
        <v>456</v>
      </c>
      <c r="E736" t="s">
        <v>40</v>
      </c>
    </row>
    <row r="737" spans="1:7" x14ac:dyDescent="0.55000000000000004">
      <c r="A737" t="s">
        <v>34</v>
      </c>
      <c r="B737" t="s">
        <v>35</v>
      </c>
      <c r="C737" t="s">
        <v>36</v>
      </c>
      <c r="D737" t="s">
        <v>454</v>
      </c>
      <c r="E737" t="s">
        <v>38</v>
      </c>
      <c r="F737" t="s">
        <v>329</v>
      </c>
      <c r="G737" t="s">
        <v>40</v>
      </c>
    </row>
    <row r="738" spans="1:7" x14ac:dyDescent="0.55000000000000004">
      <c r="A738" t="s">
        <v>41</v>
      </c>
      <c r="B738" t="s">
        <v>454</v>
      </c>
      <c r="C738" t="s">
        <v>38</v>
      </c>
      <c r="D738" t="s">
        <v>457</v>
      </c>
      <c r="E738" t="s">
        <v>40</v>
      </c>
    </row>
    <row r="739" spans="1:7" x14ac:dyDescent="0.55000000000000004">
      <c r="A739" t="s">
        <v>34</v>
      </c>
      <c r="B739" t="s">
        <v>35</v>
      </c>
      <c r="C739" t="s">
        <v>36</v>
      </c>
      <c r="D739" t="s">
        <v>454</v>
      </c>
      <c r="E739" t="s">
        <v>43</v>
      </c>
      <c r="F739" t="s">
        <v>329</v>
      </c>
      <c r="G739" t="s">
        <v>40</v>
      </c>
    </row>
    <row r="740" spans="1:7" x14ac:dyDescent="0.55000000000000004">
      <c r="A740" t="s">
        <v>41</v>
      </c>
      <c r="B740" t="s">
        <v>454</v>
      </c>
      <c r="C740" t="s">
        <v>43</v>
      </c>
      <c r="D740" t="s">
        <v>458</v>
      </c>
      <c r="E740" t="s">
        <v>40</v>
      </c>
    </row>
    <row r="741" spans="1:7" x14ac:dyDescent="0.55000000000000004">
      <c r="A741" t="s">
        <v>34</v>
      </c>
      <c r="B741" t="s">
        <v>35</v>
      </c>
      <c r="C741" t="s">
        <v>36</v>
      </c>
      <c r="D741" t="s">
        <v>454</v>
      </c>
      <c r="E741" t="s">
        <v>45</v>
      </c>
      <c r="F741" t="s">
        <v>329</v>
      </c>
      <c r="G741" t="s">
        <v>40</v>
      </c>
    </row>
    <row r="742" spans="1:7" x14ac:dyDescent="0.55000000000000004">
      <c r="A742" t="s">
        <v>41</v>
      </c>
      <c r="B742" t="s">
        <v>454</v>
      </c>
      <c r="C742" t="s">
        <v>45</v>
      </c>
      <c r="D742" t="s">
        <v>459</v>
      </c>
      <c r="E742" t="s">
        <v>40</v>
      </c>
    </row>
    <row r="743" spans="1:7" x14ac:dyDescent="0.55000000000000004">
      <c r="A743" t="s">
        <v>34</v>
      </c>
      <c r="B743" t="s">
        <v>35</v>
      </c>
      <c r="C743" t="s">
        <v>36</v>
      </c>
      <c r="D743" t="s">
        <v>460</v>
      </c>
      <c r="E743" t="s">
        <v>38</v>
      </c>
      <c r="F743" t="s">
        <v>329</v>
      </c>
      <c r="G743" t="s">
        <v>40</v>
      </c>
    </row>
    <row r="744" spans="1:7" x14ac:dyDescent="0.55000000000000004">
      <c r="A744" t="s">
        <v>41</v>
      </c>
      <c r="B744" t="s">
        <v>460</v>
      </c>
      <c r="C744" t="s">
        <v>38</v>
      </c>
      <c r="D744" t="s">
        <v>450</v>
      </c>
      <c r="E744" t="s">
        <v>40</v>
      </c>
    </row>
    <row r="745" spans="1:7" x14ac:dyDescent="0.55000000000000004">
      <c r="A745" t="s">
        <v>34</v>
      </c>
      <c r="B745" t="s">
        <v>35</v>
      </c>
      <c r="C745" t="s">
        <v>36</v>
      </c>
      <c r="D745" t="s">
        <v>460</v>
      </c>
      <c r="E745" t="s">
        <v>43</v>
      </c>
      <c r="F745" t="s">
        <v>329</v>
      </c>
      <c r="G745" t="s">
        <v>40</v>
      </c>
    </row>
    <row r="746" spans="1:7" x14ac:dyDescent="0.55000000000000004">
      <c r="A746" t="s">
        <v>41</v>
      </c>
      <c r="B746" t="s">
        <v>460</v>
      </c>
      <c r="C746" t="s">
        <v>43</v>
      </c>
      <c r="D746" t="s">
        <v>461</v>
      </c>
      <c r="E746" t="s">
        <v>40</v>
      </c>
    </row>
    <row r="747" spans="1:7" x14ac:dyDescent="0.55000000000000004">
      <c r="A747" t="s">
        <v>34</v>
      </c>
      <c r="B747" t="s">
        <v>35</v>
      </c>
      <c r="C747" t="s">
        <v>36</v>
      </c>
      <c r="D747" t="s">
        <v>460</v>
      </c>
      <c r="E747" t="s">
        <v>45</v>
      </c>
      <c r="F747" t="s">
        <v>329</v>
      </c>
      <c r="G747" t="s">
        <v>40</v>
      </c>
    </row>
    <row r="748" spans="1:7" x14ac:dyDescent="0.55000000000000004">
      <c r="A748" t="s">
        <v>41</v>
      </c>
      <c r="B748" t="s">
        <v>460</v>
      </c>
      <c r="C748" t="s">
        <v>45</v>
      </c>
      <c r="D748" t="s">
        <v>462</v>
      </c>
      <c r="E748" t="s">
        <v>40</v>
      </c>
    </row>
    <row r="749" spans="1:7" x14ac:dyDescent="0.55000000000000004">
      <c r="A749" t="s">
        <v>34</v>
      </c>
      <c r="B749" t="s">
        <v>35</v>
      </c>
      <c r="C749" t="s">
        <v>36</v>
      </c>
      <c r="D749" t="s">
        <v>454</v>
      </c>
      <c r="E749" t="s">
        <v>38</v>
      </c>
      <c r="F749" t="s">
        <v>329</v>
      </c>
      <c r="G749" t="s">
        <v>40</v>
      </c>
    </row>
    <row r="750" spans="1:7" x14ac:dyDescent="0.55000000000000004">
      <c r="A750" t="s">
        <v>41</v>
      </c>
      <c r="B750" t="s">
        <v>454</v>
      </c>
      <c r="C750" t="s">
        <v>38</v>
      </c>
      <c r="D750" t="s">
        <v>455</v>
      </c>
      <c r="E750" t="s">
        <v>40</v>
      </c>
    </row>
    <row r="751" spans="1:7" x14ac:dyDescent="0.55000000000000004">
      <c r="A751" t="s">
        <v>34</v>
      </c>
      <c r="B751" t="s">
        <v>35</v>
      </c>
      <c r="C751" t="s">
        <v>36</v>
      </c>
      <c r="D751" t="s">
        <v>454</v>
      </c>
      <c r="E751" t="s">
        <v>43</v>
      </c>
      <c r="F751" t="s">
        <v>329</v>
      </c>
      <c r="G751" t="s">
        <v>40</v>
      </c>
    </row>
    <row r="752" spans="1:7" x14ac:dyDescent="0.55000000000000004">
      <c r="A752" t="s">
        <v>41</v>
      </c>
      <c r="B752" t="s">
        <v>454</v>
      </c>
      <c r="C752" t="s">
        <v>43</v>
      </c>
      <c r="D752" t="s">
        <v>447</v>
      </c>
      <c r="E752" t="s">
        <v>40</v>
      </c>
    </row>
    <row r="753" spans="1:7" x14ac:dyDescent="0.55000000000000004">
      <c r="A753" t="s">
        <v>34</v>
      </c>
      <c r="B753" t="s">
        <v>35</v>
      </c>
      <c r="C753" t="s">
        <v>36</v>
      </c>
      <c r="D753" t="s">
        <v>454</v>
      </c>
      <c r="E753" t="s">
        <v>45</v>
      </c>
      <c r="F753" t="s">
        <v>329</v>
      </c>
      <c r="G753" t="s">
        <v>40</v>
      </c>
    </row>
    <row r="754" spans="1:7" x14ac:dyDescent="0.55000000000000004">
      <c r="A754" t="s">
        <v>41</v>
      </c>
      <c r="B754" t="s">
        <v>454</v>
      </c>
      <c r="C754" t="s">
        <v>45</v>
      </c>
      <c r="D754" t="s">
        <v>456</v>
      </c>
      <c r="E754" t="s">
        <v>40</v>
      </c>
    </row>
    <row r="755" spans="1:7" x14ac:dyDescent="0.55000000000000004">
      <c r="A755" t="s">
        <v>34</v>
      </c>
      <c r="B755" t="s">
        <v>35</v>
      </c>
      <c r="C755" t="s">
        <v>36</v>
      </c>
      <c r="D755" t="s">
        <v>454</v>
      </c>
      <c r="E755" t="s">
        <v>38</v>
      </c>
      <c r="F755" t="s">
        <v>329</v>
      </c>
      <c r="G755" t="s">
        <v>40</v>
      </c>
    </row>
    <row r="756" spans="1:7" x14ac:dyDescent="0.55000000000000004">
      <c r="A756" t="s">
        <v>41</v>
      </c>
      <c r="B756" t="s">
        <v>454</v>
      </c>
      <c r="C756" t="s">
        <v>38</v>
      </c>
      <c r="D756" t="s">
        <v>457</v>
      </c>
      <c r="E756" t="s">
        <v>40</v>
      </c>
    </row>
    <row r="757" spans="1:7" x14ac:dyDescent="0.55000000000000004">
      <c r="A757" t="s">
        <v>34</v>
      </c>
      <c r="B757" t="s">
        <v>35</v>
      </c>
      <c r="C757" t="s">
        <v>36</v>
      </c>
      <c r="D757" t="s">
        <v>454</v>
      </c>
      <c r="E757" t="s">
        <v>43</v>
      </c>
      <c r="F757" t="s">
        <v>329</v>
      </c>
      <c r="G757" t="s">
        <v>40</v>
      </c>
    </row>
    <row r="758" spans="1:7" x14ac:dyDescent="0.55000000000000004">
      <c r="A758" t="s">
        <v>41</v>
      </c>
      <c r="B758" t="s">
        <v>454</v>
      </c>
      <c r="C758" t="s">
        <v>43</v>
      </c>
      <c r="D758" t="s">
        <v>435</v>
      </c>
      <c r="E758" t="s">
        <v>40</v>
      </c>
    </row>
    <row r="759" spans="1:7" x14ac:dyDescent="0.55000000000000004">
      <c r="A759" t="s">
        <v>34</v>
      </c>
      <c r="B759" t="s">
        <v>35</v>
      </c>
      <c r="C759" t="s">
        <v>36</v>
      </c>
      <c r="D759" t="s">
        <v>454</v>
      </c>
      <c r="E759" t="s">
        <v>45</v>
      </c>
      <c r="F759" t="s">
        <v>329</v>
      </c>
      <c r="G759" t="s">
        <v>40</v>
      </c>
    </row>
    <row r="760" spans="1:7" x14ac:dyDescent="0.55000000000000004">
      <c r="A760" t="s">
        <v>41</v>
      </c>
      <c r="B760" t="s">
        <v>454</v>
      </c>
      <c r="C760" t="s">
        <v>45</v>
      </c>
      <c r="D760" t="s">
        <v>463</v>
      </c>
      <c r="E760" t="s">
        <v>40</v>
      </c>
    </row>
    <row r="761" spans="1:7" x14ac:dyDescent="0.55000000000000004">
      <c r="A761" t="s">
        <v>34</v>
      </c>
      <c r="B761" t="s">
        <v>35</v>
      </c>
      <c r="C761" t="s">
        <v>36</v>
      </c>
      <c r="D761" t="s">
        <v>460</v>
      </c>
      <c r="E761" t="s">
        <v>38</v>
      </c>
      <c r="F761" t="s">
        <v>329</v>
      </c>
      <c r="G761" t="s">
        <v>40</v>
      </c>
    </row>
    <row r="762" spans="1:7" x14ac:dyDescent="0.55000000000000004">
      <c r="A762" t="s">
        <v>41</v>
      </c>
      <c r="B762" t="s">
        <v>460</v>
      </c>
      <c r="C762" t="s">
        <v>38</v>
      </c>
      <c r="D762" t="s">
        <v>452</v>
      </c>
      <c r="E762" t="s">
        <v>40</v>
      </c>
    </row>
    <row r="763" spans="1:7" x14ac:dyDescent="0.55000000000000004">
      <c r="A763" t="s">
        <v>34</v>
      </c>
      <c r="B763" t="s">
        <v>35</v>
      </c>
      <c r="C763" t="s">
        <v>36</v>
      </c>
      <c r="D763" t="s">
        <v>460</v>
      </c>
      <c r="E763" t="s">
        <v>43</v>
      </c>
      <c r="F763" t="s">
        <v>329</v>
      </c>
      <c r="G763" t="s">
        <v>40</v>
      </c>
    </row>
    <row r="764" spans="1:7" x14ac:dyDescent="0.55000000000000004">
      <c r="A764" t="s">
        <v>41</v>
      </c>
      <c r="B764" t="s">
        <v>460</v>
      </c>
      <c r="C764" t="s">
        <v>43</v>
      </c>
      <c r="D764" t="s">
        <v>463</v>
      </c>
      <c r="E764" t="s">
        <v>40</v>
      </c>
    </row>
    <row r="765" spans="1:7" x14ac:dyDescent="0.55000000000000004">
      <c r="A765" t="s">
        <v>34</v>
      </c>
      <c r="B765" t="s">
        <v>35</v>
      </c>
      <c r="C765" t="s">
        <v>36</v>
      </c>
      <c r="D765" t="s">
        <v>460</v>
      </c>
      <c r="E765" t="s">
        <v>45</v>
      </c>
      <c r="F765" t="s">
        <v>329</v>
      </c>
      <c r="G765" t="s">
        <v>40</v>
      </c>
    </row>
    <row r="766" spans="1:7" x14ac:dyDescent="0.55000000000000004">
      <c r="A766" t="s">
        <v>41</v>
      </c>
      <c r="B766" t="s">
        <v>460</v>
      </c>
      <c r="C766" t="s">
        <v>45</v>
      </c>
      <c r="D766" t="s">
        <v>464</v>
      </c>
      <c r="E766" t="s">
        <v>40</v>
      </c>
    </row>
    <row r="767" spans="1:7" x14ac:dyDescent="0.55000000000000004">
      <c r="A767" t="s">
        <v>52</v>
      </c>
      <c r="B767" t="s">
        <v>53</v>
      </c>
      <c r="C767" t="s">
        <v>54</v>
      </c>
      <c r="D767">
        <v>3.2685680389404199</v>
      </c>
    </row>
    <row r="768" spans="1:7" x14ac:dyDescent="0.55000000000000004">
      <c r="A768" t="s">
        <v>27</v>
      </c>
      <c r="B768" t="s">
        <v>90</v>
      </c>
    </row>
    <row r="769" spans="1:28" x14ac:dyDescent="0.55000000000000004">
      <c r="A769" t="s">
        <v>28</v>
      </c>
      <c r="B769" t="s">
        <v>29</v>
      </c>
      <c r="C769">
        <v>99</v>
      </c>
    </row>
    <row r="770" spans="1:28" x14ac:dyDescent="0.55000000000000004">
      <c r="A770" t="s">
        <v>30</v>
      </c>
      <c r="B770" t="s">
        <v>31</v>
      </c>
      <c r="C770">
        <v>0</v>
      </c>
    </row>
    <row r="771" spans="1:28" x14ac:dyDescent="0.55000000000000004">
      <c r="A771" t="s">
        <v>32</v>
      </c>
      <c r="B771" t="s">
        <v>33</v>
      </c>
      <c r="C771">
        <v>0</v>
      </c>
    </row>
    <row r="772" spans="1:28" x14ac:dyDescent="0.55000000000000004">
      <c r="A772" t="s">
        <v>34</v>
      </c>
      <c r="B772" t="s">
        <v>35</v>
      </c>
      <c r="C772" t="s">
        <v>36</v>
      </c>
      <c r="D772" t="s">
        <v>37</v>
      </c>
      <c r="E772" t="s">
        <v>38</v>
      </c>
      <c r="F772" t="s">
        <v>248</v>
      </c>
      <c r="G772" t="s">
        <v>40</v>
      </c>
    </row>
    <row r="773" spans="1:28" x14ac:dyDescent="0.55000000000000004">
      <c r="A773" t="s">
        <v>41</v>
      </c>
      <c r="B773" t="s">
        <v>37</v>
      </c>
      <c r="C773" t="s">
        <v>38</v>
      </c>
      <c r="D773" t="s">
        <v>465</v>
      </c>
      <c r="E773" t="s">
        <v>40</v>
      </c>
    </row>
    <row r="774" spans="1:28" x14ac:dyDescent="0.55000000000000004">
      <c r="A774" t="s">
        <v>34</v>
      </c>
      <c r="B774" t="s">
        <v>35</v>
      </c>
      <c r="C774" t="s">
        <v>36</v>
      </c>
      <c r="D774" t="s">
        <v>37</v>
      </c>
      <c r="E774" t="s">
        <v>43</v>
      </c>
      <c r="F774" t="s">
        <v>248</v>
      </c>
      <c r="G774" t="s">
        <v>40</v>
      </c>
    </row>
    <row r="775" spans="1:28" x14ac:dyDescent="0.55000000000000004">
      <c r="A775" t="s">
        <v>41</v>
      </c>
      <c r="B775" t="s">
        <v>37</v>
      </c>
      <c r="C775" t="s">
        <v>43</v>
      </c>
      <c r="D775" t="s">
        <v>466</v>
      </c>
      <c r="E775" t="s">
        <v>40</v>
      </c>
    </row>
    <row r="776" spans="1:28" x14ac:dyDescent="0.55000000000000004">
      <c r="A776" t="s">
        <v>251</v>
      </c>
      <c r="B776" t="s">
        <v>467</v>
      </c>
      <c r="C776" t="s">
        <v>253</v>
      </c>
      <c r="D776" t="s">
        <v>23</v>
      </c>
      <c r="E776" t="s">
        <v>254</v>
      </c>
      <c r="F776" t="s">
        <v>255</v>
      </c>
      <c r="G776" t="s">
        <v>256</v>
      </c>
      <c r="H776" t="s">
        <v>257</v>
      </c>
      <c r="I776" t="s">
        <v>258</v>
      </c>
      <c r="J776" t="s">
        <v>259</v>
      </c>
      <c r="K776">
        <v>7.81</v>
      </c>
      <c r="L776" t="s">
        <v>260</v>
      </c>
      <c r="M776" t="s">
        <v>261</v>
      </c>
      <c r="N776" t="s">
        <v>262</v>
      </c>
      <c r="O776">
        <v>23.88</v>
      </c>
      <c r="P776" t="s">
        <v>260</v>
      </c>
      <c r="Q776" t="s">
        <v>55</v>
      </c>
      <c r="R776" t="s">
        <v>263</v>
      </c>
      <c r="S776">
        <v>12.44</v>
      </c>
      <c r="T776" t="s">
        <v>260</v>
      </c>
      <c r="U776" t="s">
        <v>264</v>
      </c>
      <c r="V776" t="s">
        <v>265</v>
      </c>
      <c r="W776">
        <v>2.54</v>
      </c>
      <c r="X776" t="s">
        <v>260</v>
      </c>
      <c r="Y776" t="s">
        <v>266</v>
      </c>
      <c r="Z776">
        <v>8.34</v>
      </c>
      <c r="AA776" t="s">
        <v>260</v>
      </c>
      <c r="AB776" t="s">
        <v>268</v>
      </c>
    </row>
    <row r="777" spans="1:28" x14ac:dyDescent="0.55000000000000004">
      <c r="B777" t="s">
        <v>269</v>
      </c>
      <c r="C777" t="s">
        <v>270</v>
      </c>
      <c r="D777" t="s">
        <v>271</v>
      </c>
      <c r="E777" t="s">
        <v>272</v>
      </c>
      <c r="F777" t="s">
        <v>273</v>
      </c>
      <c r="G777" t="s">
        <v>274</v>
      </c>
    </row>
    <row r="778" spans="1:28" x14ac:dyDescent="0.55000000000000004">
      <c r="B778" t="s">
        <v>275</v>
      </c>
    </row>
    <row r="779" spans="1:28" x14ac:dyDescent="0.55000000000000004">
      <c r="B779" t="s">
        <v>269</v>
      </c>
      <c r="C779" t="s">
        <v>270</v>
      </c>
      <c r="D779" t="s">
        <v>271</v>
      </c>
      <c r="E779" t="s">
        <v>276</v>
      </c>
      <c r="F779" t="s">
        <v>273</v>
      </c>
      <c r="G779" t="s">
        <v>17</v>
      </c>
    </row>
    <row r="780" spans="1:28" x14ac:dyDescent="0.55000000000000004">
      <c r="B780" t="s">
        <v>277</v>
      </c>
      <c r="C780" t="s">
        <v>278</v>
      </c>
      <c r="D780" t="s">
        <v>279</v>
      </c>
    </row>
    <row r="781" spans="1:28" x14ac:dyDescent="0.55000000000000004">
      <c r="B781" t="s">
        <v>269</v>
      </c>
      <c r="C781" t="s">
        <v>270</v>
      </c>
      <c r="D781" t="s">
        <v>271</v>
      </c>
      <c r="E781" t="s">
        <v>280</v>
      </c>
      <c r="F781" t="s">
        <v>273</v>
      </c>
      <c r="G781" t="s">
        <v>281</v>
      </c>
    </row>
    <row r="782" spans="1:28" x14ac:dyDescent="0.55000000000000004">
      <c r="B782" t="s">
        <v>282</v>
      </c>
      <c r="C782" t="s">
        <v>283</v>
      </c>
      <c r="D782" t="s">
        <v>284</v>
      </c>
    </row>
    <row r="783" spans="1:28" x14ac:dyDescent="0.55000000000000004">
      <c r="B783" t="s">
        <v>269</v>
      </c>
      <c r="C783" t="s">
        <v>285</v>
      </c>
      <c r="D783" t="s">
        <v>271</v>
      </c>
      <c r="E783" t="s">
        <v>286</v>
      </c>
      <c r="F783" t="s">
        <v>273</v>
      </c>
      <c r="G783" t="s">
        <v>287</v>
      </c>
    </row>
    <row r="784" spans="1:28" x14ac:dyDescent="0.55000000000000004">
      <c r="B784" t="s">
        <v>288</v>
      </c>
      <c r="C784" t="s">
        <v>283</v>
      </c>
      <c r="D784" t="s">
        <v>289</v>
      </c>
      <c r="E784" t="s">
        <v>290</v>
      </c>
    </row>
    <row r="785" spans="1:7" x14ac:dyDescent="0.55000000000000004">
      <c r="B785" t="s">
        <v>269</v>
      </c>
      <c r="C785" t="s">
        <v>291</v>
      </c>
      <c r="D785" t="s">
        <v>271</v>
      </c>
      <c r="E785" t="s">
        <v>292</v>
      </c>
      <c r="F785" t="s">
        <v>273</v>
      </c>
      <c r="G785" t="s">
        <v>293</v>
      </c>
    </row>
    <row r="786" spans="1:7" x14ac:dyDescent="0.55000000000000004">
      <c r="B786" t="s">
        <v>254</v>
      </c>
      <c r="C786" t="s">
        <v>283</v>
      </c>
      <c r="D786" t="s">
        <v>294</v>
      </c>
    </row>
    <row r="787" spans="1:7" x14ac:dyDescent="0.55000000000000004">
      <c r="B787" t="s">
        <v>269</v>
      </c>
      <c r="C787" t="s">
        <v>285</v>
      </c>
      <c r="D787" t="s">
        <v>271</v>
      </c>
      <c r="E787" t="s">
        <v>286</v>
      </c>
      <c r="F787" t="s">
        <v>273</v>
      </c>
      <c r="G787" t="s">
        <v>287</v>
      </c>
    </row>
    <row r="788" spans="1:7" x14ac:dyDescent="0.55000000000000004">
      <c r="B788" t="s">
        <v>288</v>
      </c>
      <c r="C788" t="s">
        <v>283</v>
      </c>
      <c r="D788" t="s">
        <v>289</v>
      </c>
      <c r="E788" t="s">
        <v>290</v>
      </c>
    </row>
    <row r="789" spans="1:7" x14ac:dyDescent="0.55000000000000004">
      <c r="B789" t="s">
        <v>269</v>
      </c>
      <c r="C789" t="s">
        <v>295</v>
      </c>
      <c r="D789" t="s">
        <v>271</v>
      </c>
      <c r="E789" t="s">
        <v>296</v>
      </c>
      <c r="F789" t="s">
        <v>273</v>
      </c>
      <c r="G789" t="s">
        <v>293</v>
      </c>
    </row>
    <row r="790" spans="1:7" x14ac:dyDescent="0.55000000000000004">
      <c r="B790" t="s">
        <v>297</v>
      </c>
      <c r="C790" t="s">
        <v>298</v>
      </c>
      <c r="D790" t="s">
        <v>299</v>
      </c>
      <c r="E790" t="s">
        <v>300</v>
      </c>
    </row>
    <row r="791" spans="1:7" x14ac:dyDescent="0.55000000000000004">
      <c r="B791" t="s">
        <v>269</v>
      </c>
      <c r="C791" t="s">
        <v>295</v>
      </c>
      <c r="D791" t="s">
        <v>271</v>
      </c>
      <c r="E791" t="s">
        <v>301</v>
      </c>
      <c r="F791" t="s">
        <v>273</v>
      </c>
      <c r="G791" t="s">
        <v>293</v>
      </c>
    </row>
    <row r="792" spans="1:7" x14ac:dyDescent="0.55000000000000004">
      <c r="B792" t="s">
        <v>302</v>
      </c>
      <c r="C792" t="s">
        <v>303</v>
      </c>
      <c r="D792" t="s">
        <v>304</v>
      </c>
    </row>
    <row r="793" spans="1:7" x14ac:dyDescent="0.55000000000000004">
      <c r="B793" t="s">
        <v>269</v>
      </c>
      <c r="C793" t="s">
        <v>305</v>
      </c>
      <c r="D793" t="s">
        <v>271</v>
      </c>
      <c r="E793" t="s">
        <v>380</v>
      </c>
      <c r="F793" t="s">
        <v>273</v>
      </c>
      <c r="G793" t="s">
        <v>307</v>
      </c>
    </row>
    <row r="794" spans="1:7" x14ac:dyDescent="0.55000000000000004">
      <c r="B794" t="s">
        <v>357</v>
      </c>
      <c r="C794" t="s">
        <v>283</v>
      </c>
      <c r="D794" t="s">
        <v>381</v>
      </c>
      <c r="E794" t="s">
        <v>382</v>
      </c>
    </row>
    <row r="795" spans="1:7" x14ac:dyDescent="0.55000000000000004">
      <c r="B795" t="s">
        <v>269</v>
      </c>
      <c r="C795" t="s">
        <v>305</v>
      </c>
      <c r="D795" t="s">
        <v>271</v>
      </c>
      <c r="E795" t="s">
        <v>468</v>
      </c>
      <c r="F795" t="s">
        <v>273</v>
      </c>
      <c r="G795" t="s">
        <v>384</v>
      </c>
    </row>
    <row r="796" spans="1:7" x14ac:dyDescent="0.55000000000000004">
      <c r="B796" t="s">
        <v>288</v>
      </c>
      <c r="C796" t="s">
        <v>283</v>
      </c>
      <c r="D796" t="s">
        <v>469</v>
      </c>
      <c r="E796" t="s">
        <v>470</v>
      </c>
      <c r="F796" t="s">
        <v>471</v>
      </c>
    </row>
    <row r="797" spans="1:7" x14ac:dyDescent="0.55000000000000004">
      <c r="A797" t="s">
        <v>52</v>
      </c>
      <c r="B797" t="s">
        <v>53</v>
      </c>
      <c r="C797" t="s">
        <v>54</v>
      </c>
      <c r="D797">
        <v>0.950836181640625</v>
      </c>
    </row>
    <row r="798" spans="1:7" x14ac:dyDescent="0.55000000000000004">
      <c r="A798" t="s">
        <v>27</v>
      </c>
      <c r="B798" t="s">
        <v>91</v>
      </c>
    </row>
    <row r="799" spans="1:7" x14ac:dyDescent="0.55000000000000004">
      <c r="A799" t="s">
        <v>28</v>
      </c>
      <c r="B799" t="s">
        <v>29</v>
      </c>
      <c r="C799">
        <v>99</v>
      </c>
    </row>
    <row r="800" spans="1:7" x14ac:dyDescent="0.55000000000000004">
      <c r="A800" t="s">
        <v>30</v>
      </c>
      <c r="B800" t="s">
        <v>31</v>
      </c>
      <c r="C800">
        <v>0</v>
      </c>
    </row>
    <row r="801" spans="1:7" x14ac:dyDescent="0.55000000000000004">
      <c r="A801" t="s">
        <v>32</v>
      </c>
      <c r="B801" t="s">
        <v>33</v>
      </c>
      <c r="C801">
        <v>0</v>
      </c>
    </row>
    <row r="802" spans="1:7" x14ac:dyDescent="0.55000000000000004">
      <c r="A802" t="s">
        <v>34</v>
      </c>
      <c r="B802" t="s">
        <v>35</v>
      </c>
      <c r="C802" t="s">
        <v>36</v>
      </c>
      <c r="D802" t="s">
        <v>37</v>
      </c>
      <c r="E802" t="s">
        <v>38</v>
      </c>
      <c r="F802" t="s">
        <v>329</v>
      </c>
      <c r="G802" t="s">
        <v>40</v>
      </c>
    </row>
    <row r="803" spans="1:7" x14ac:dyDescent="0.55000000000000004">
      <c r="A803" t="s">
        <v>41</v>
      </c>
      <c r="B803" t="s">
        <v>37</v>
      </c>
      <c r="C803" t="s">
        <v>38</v>
      </c>
      <c r="D803" t="s">
        <v>472</v>
      </c>
      <c r="E803" t="s">
        <v>40</v>
      </c>
    </row>
    <row r="804" spans="1:7" x14ac:dyDescent="0.55000000000000004">
      <c r="A804" t="s">
        <v>34</v>
      </c>
      <c r="B804" t="s">
        <v>35</v>
      </c>
      <c r="C804" t="s">
        <v>36</v>
      </c>
      <c r="D804" t="s">
        <v>37</v>
      </c>
      <c r="E804" t="s">
        <v>43</v>
      </c>
      <c r="F804" t="s">
        <v>329</v>
      </c>
      <c r="G804" t="s">
        <v>40</v>
      </c>
    </row>
    <row r="805" spans="1:7" x14ac:dyDescent="0.55000000000000004">
      <c r="A805" t="s">
        <v>41</v>
      </c>
      <c r="B805" t="s">
        <v>37</v>
      </c>
      <c r="C805" t="s">
        <v>43</v>
      </c>
      <c r="D805" t="s">
        <v>473</v>
      </c>
      <c r="E805" t="s">
        <v>40</v>
      </c>
    </row>
    <row r="806" spans="1:7" x14ac:dyDescent="0.55000000000000004">
      <c r="A806" t="s">
        <v>34</v>
      </c>
      <c r="B806" t="s">
        <v>35</v>
      </c>
      <c r="C806" t="s">
        <v>36</v>
      </c>
      <c r="D806" t="s">
        <v>37</v>
      </c>
      <c r="E806" t="s">
        <v>45</v>
      </c>
      <c r="F806" t="s">
        <v>329</v>
      </c>
      <c r="G806" t="s">
        <v>40</v>
      </c>
    </row>
    <row r="807" spans="1:7" x14ac:dyDescent="0.55000000000000004">
      <c r="A807" t="s">
        <v>41</v>
      </c>
      <c r="B807" t="s">
        <v>37</v>
      </c>
      <c r="C807" t="s">
        <v>45</v>
      </c>
      <c r="D807" t="s">
        <v>474</v>
      </c>
      <c r="E807" t="s">
        <v>40</v>
      </c>
    </row>
    <row r="808" spans="1:7" x14ac:dyDescent="0.55000000000000004">
      <c r="A808" t="s">
        <v>34</v>
      </c>
      <c r="B808" t="s">
        <v>35</v>
      </c>
      <c r="C808" t="s">
        <v>36</v>
      </c>
      <c r="D808" t="s">
        <v>37</v>
      </c>
      <c r="E808" t="s">
        <v>38</v>
      </c>
      <c r="F808" t="s">
        <v>329</v>
      </c>
      <c r="G808" t="s">
        <v>40</v>
      </c>
    </row>
    <row r="809" spans="1:7" x14ac:dyDescent="0.55000000000000004">
      <c r="A809" t="s">
        <v>41</v>
      </c>
      <c r="B809" t="s">
        <v>37</v>
      </c>
      <c r="C809" t="s">
        <v>38</v>
      </c>
      <c r="D809" t="s">
        <v>475</v>
      </c>
      <c r="E809" t="s">
        <v>40</v>
      </c>
    </row>
    <row r="810" spans="1:7" x14ac:dyDescent="0.55000000000000004">
      <c r="A810" t="s">
        <v>34</v>
      </c>
      <c r="B810" t="s">
        <v>35</v>
      </c>
      <c r="C810" t="s">
        <v>36</v>
      </c>
      <c r="D810" t="s">
        <v>37</v>
      </c>
      <c r="E810" t="s">
        <v>43</v>
      </c>
      <c r="F810" t="s">
        <v>329</v>
      </c>
      <c r="G810" t="s">
        <v>40</v>
      </c>
    </row>
    <row r="811" spans="1:7" x14ac:dyDescent="0.55000000000000004">
      <c r="A811" t="s">
        <v>41</v>
      </c>
      <c r="B811" t="s">
        <v>37</v>
      </c>
      <c r="C811" t="s">
        <v>43</v>
      </c>
      <c r="D811" t="s">
        <v>63</v>
      </c>
      <c r="E811" t="s">
        <v>40</v>
      </c>
    </row>
    <row r="812" spans="1:7" x14ac:dyDescent="0.55000000000000004">
      <c r="A812" t="s">
        <v>34</v>
      </c>
      <c r="B812" t="s">
        <v>35</v>
      </c>
      <c r="C812" t="s">
        <v>36</v>
      </c>
      <c r="D812" t="s">
        <v>37</v>
      </c>
      <c r="E812" t="s">
        <v>45</v>
      </c>
      <c r="F812" t="s">
        <v>329</v>
      </c>
      <c r="G812" t="s">
        <v>40</v>
      </c>
    </row>
    <row r="813" spans="1:7" x14ac:dyDescent="0.55000000000000004">
      <c r="A813" t="s">
        <v>41</v>
      </c>
      <c r="B813" t="s">
        <v>37</v>
      </c>
      <c r="C813" t="s">
        <v>45</v>
      </c>
      <c r="D813" t="s">
        <v>476</v>
      </c>
      <c r="E813" t="s">
        <v>40</v>
      </c>
    </row>
    <row r="814" spans="1:7" x14ac:dyDescent="0.55000000000000004">
      <c r="A814" t="s">
        <v>34</v>
      </c>
      <c r="B814" t="s">
        <v>35</v>
      </c>
      <c r="C814" t="s">
        <v>36</v>
      </c>
      <c r="D814" t="s">
        <v>37</v>
      </c>
      <c r="E814" t="s">
        <v>38</v>
      </c>
      <c r="F814" t="s">
        <v>329</v>
      </c>
      <c r="G814" t="s">
        <v>40</v>
      </c>
    </row>
    <row r="815" spans="1:7" x14ac:dyDescent="0.55000000000000004">
      <c r="A815" t="s">
        <v>41</v>
      </c>
      <c r="B815" t="s">
        <v>37</v>
      </c>
      <c r="C815" t="s">
        <v>38</v>
      </c>
      <c r="D815" t="s">
        <v>472</v>
      </c>
      <c r="E815" t="s">
        <v>40</v>
      </c>
    </row>
    <row r="816" spans="1:7" x14ac:dyDescent="0.55000000000000004">
      <c r="A816" t="s">
        <v>34</v>
      </c>
      <c r="B816" t="s">
        <v>35</v>
      </c>
      <c r="C816" t="s">
        <v>36</v>
      </c>
      <c r="D816" t="s">
        <v>37</v>
      </c>
      <c r="E816" t="s">
        <v>43</v>
      </c>
      <c r="F816" t="s">
        <v>329</v>
      </c>
      <c r="G816" t="s">
        <v>40</v>
      </c>
    </row>
    <row r="817" spans="1:7" x14ac:dyDescent="0.55000000000000004">
      <c r="A817" t="s">
        <v>41</v>
      </c>
      <c r="B817" t="s">
        <v>37</v>
      </c>
      <c r="C817" t="s">
        <v>43</v>
      </c>
      <c r="D817" t="s">
        <v>473</v>
      </c>
      <c r="E817" t="s">
        <v>40</v>
      </c>
    </row>
    <row r="818" spans="1:7" x14ac:dyDescent="0.55000000000000004">
      <c r="A818" t="s">
        <v>34</v>
      </c>
      <c r="B818" t="s">
        <v>35</v>
      </c>
      <c r="C818" t="s">
        <v>36</v>
      </c>
      <c r="D818" t="s">
        <v>37</v>
      </c>
      <c r="E818" t="s">
        <v>45</v>
      </c>
      <c r="F818" t="s">
        <v>329</v>
      </c>
      <c r="G818" t="s">
        <v>40</v>
      </c>
    </row>
    <row r="819" spans="1:7" x14ac:dyDescent="0.55000000000000004">
      <c r="A819" t="s">
        <v>41</v>
      </c>
      <c r="B819" t="s">
        <v>37</v>
      </c>
      <c r="C819" t="s">
        <v>45</v>
      </c>
      <c r="D819" t="s">
        <v>474</v>
      </c>
      <c r="E819" t="s">
        <v>40</v>
      </c>
    </row>
    <row r="820" spans="1:7" x14ac:dyDescent="0.55000000000000004">
      <c r="A820" t="s">
        <v>34</v>
      </c>
      <c r="B820" t="s">
        <v>35</v>
      </c>
      <c r="C820" t="s">
        <v>36</v>
      </c>
      <c r="D820" t="s">
        <v>37</v>
      </c>
      <c r="E820" t="s">
        <v>38</v>
      </c>
      <c r="F820" t="s">
        <v>329</v>
      </c>
      <c r="G820" t="s">
        <v>40</v>
      </c>
    </row>
    <row r="821" spans="1:7" x14ac:dyDescent="0.55000000000000004">
      <c r="A821" t="s">
        <v>41</v>
      </c>
      <c r="B821" t="s">
        <v>37</v>
      </c>
      <c r="C821" t="s">
        <v>38</v>
      </c>
      <c r="D821" t="s">
        <v>475</v>
      </c>
      <c r="E821" t="s">
        <v>40</v>
      </c>
    </row>
    <row r="822" spans="1:7" x14ac:dyDescent="0.55000000000000004">
      <c r="A822" t="s">
        <v>34</v>
      </c>
      <c r="B822" t="s">
        <v>35</v>
      </c>
      <c r="C822" t="s">
        <v>36</v>
      </c>
      <c r="D822" t="s">
        <v>37</v>
      </c>
      <c r="E822" t="s">
        <v>43</v>
      </c>
      <c r="F822" t="s">
        <v>329</v>
      </c>
      <c r="G822" t="s">
        <v>40</v>
      </c>
    </row>
    <row r="823" spans="1:7" x14ac:dyDescent="0.55000000000000004">
      <c r="A823" t="s">
        <v>41</v>
      </c>
      <c r="B823" t="s">
        <v>37</v>
      </c>
      <c r="C823" t="s">
        <v>43</v>
      </c>
      <c r="D823" t="s">
        <v>63</v>
      </c>
      <c r="E823" t="s">
        <v>40</v>
      </c>
    </row>
    <row r="824" spans="1:7" x14ac:dyDescent="0.55000000000000004">
      <c r="A824" t="s">
        <v>34</v>
      </c>
      <c r="B824" t="s">
        <v>35</v>
      </c>
      <c r="C824" t="s">
        <v>36</v>
      </c>
      <c r="D824" t="s">
        <v>37</v>
      </c>
      <c r="E824" t="s">
        <v>45</v>
      </c>
      <c r="F824" t="s">
        <v>329</v>
      </c>
      <c r="G824" t="s">
        <v>40</v>
      </c>
    </row>
    <row r="825" spans="1:7" x14ac:dyDescent="0.55000000000000004">
      <c r="A825" t="s">
        <v>41</v>
      </c>
      <c r="B825" t="s">
        <v>37</v>
      </c>
      <c r="C825" t="s">
        <v>45</v>
      </c>
      <c r="D825" t="s">
        <v>61</v>
      </c>
      <c r="E825" t="s">
        <v>40</v>
      </c>
    </row>
    <row r="826" spans="1:7" x14ac:dyDescent="0.55000000000000004">
      <c r="A826" t="s">
        <v>52</v>
      </c>
      <c r="B826" t="s">
        <v>53</v>
      </c>
      <c r="C826" t="s">
        <v>54</v>
      </c>
      <c r="D826">
        <v>4.1176166534423801</v>
      </c>
    </row>
    <row r="827" spans="1:7" x14ac:dyDescent="0.55000000000000004">
      <c r="A827" t="s">
        <v>27</v>
      </c>
      <c r="B827" t="s">
        <v>92</v>
      </c>
    </row>
    <row r="828" spans="1:7" x14ac:dyDescent="0.55000000000000004">
      <c r="A828" t="s">
        <v>28</v>
      </c>
      <c r="B828" t="s">
        <v>29</v>
      </c>
      <c r="C828">
        <v>99</v>
      </c>
    </row>
    <row r="829" spans="1:7" x14ac:dyDescent="0.55000000000000004">
      <c r="A829" t="s">
        <v>30</v>
      </c>
      <c r="B829" t="s">
        <v>31</v>
      </c>
      <c r="C829">
        <v>0</v>
      </c>
    </row>
    <row r="830" spans="1:7" x14ac:dyDescent="0.55000000000000004">
      <c r="A830" t="s">
        <v>32</v>
      </c>
      <c r="B830" t="s">
        <v>33</v>
      </c>
      <c r="C830">
        <v>0</v>
      </c>
    </row>
    <row r="831" spans="1:7" x14ac:dyDescent="0.55000000000000004">
      <c r="A831" t="s">
        <v>34</v>
      </c>
      <c r="B831" t="s">
        <v>35</v>
      </c>
      <c r="C831" t="s">
        <v>36</v>
      </c>
      <c r="D831" t="s">
        <v>37</v>
      </c>
      <c r="E831" t="s">
        <v>38</v>
      </c>
      <c r="F831" t="s">
        <v>248</v>
      </c>
      <c r="G831" t="s">
        <v>40</v>
      </c>
    </row>
    <row r="832" spans="1:7" x14ac:dyDescent="0.55000000000000004">
      <c r="A832" t="s">
        <v>41</v>
      </c>
      <c r="B832" t="s">
        <v>37</v>
      </c>
      <c r="C832" t="s">
        <v>38</v>
      </c>
      <c r="D832" t="s">
        <v>301</v>
      </c>
      <c r="E832" t="s">
        <v>40</v>
      </c>
    </row>
    <row r="833" spans="1:28" x14ac:dyDescent="0.55000000000000004">
      <c r="A833" t="s">
        <v>34</v>
      </c>
      <c r="B833" t="s">
        <v>35</v>
      </c>
      <c r="C833" t="s">
        <v>36</v>
      </c>
      <c r="D833" t="s">
        <v>37</v>
      </c>
      <c r="E833" t="s">
        <v>43</v>
      </c>
      <c r="F833" t="s">
        <v>248</v>
      </c>
      <c r="G833" t="s">
        <v>40</v>
      </c>
    </row>
    <row r="834" spans="1:28" x14ac:dyDescent="0.55000000000000004">
      <c r="A834" t="s">
        <v>41</v>
      </c>
      <c r="B834" t="s">
        <v>37</v>
      </c>
      <c r="C834" t="s">
        <v>43</v>
      </c>
      <c r="D834" t="s">
        <v>477</v>
      </c>
      <c r="E834" t="s">
        <v>40</v>
      </c>
    </row>
    <row r="835" spans="1:28" x14ac:dyDescent="0.55000000000000004">
      <c r="A835" t="s">
        <v>251</v>
      </c>
      <c r="B835" t="s">
        <v>478</v>
      </c>
      <c r="C835" t="s">
        <v>253</v>
      </c>
      <c r="D835" t="s">
        <v>23</v>
      </c>
      <c r="E835" t="s">
        <v>254</v>
      </c>
      <c r="F835" t="s">
        <v>255</v>
      </c>
      <c r="G835" t="s">
        <v>256</v>
      </c>
      <c r="H835" t="s">
        <v>257</v>
      </c>
      <c r="I835" t="s">
        <v>258</v>
      </c>
      <c r="J835" t="s">
        <v>259</v>
      </c>
      <c r="K835">
        <v>8</v>
      </c>
      <c r="L835" t="s">
        <v>260</v>
      </c>
      <c r="M835" t="s">
        <v>261</v>
      </c>
      <c r="N835" t="s">
        <v>262</v>
      </c>
      <c r="O835">
        <v>23.88</v>
      </c>
      <c r="P835" t="s">
        <v>260</v>
      </c>
      <c r="Q835" t="s">
        <v>55</v>
      </c>
      <c r="R835" t="s">
        <v>263</v>
      </c>
      <c r="S835">
        <v>16.329999999999998</v>
      </c>
      <c r="T835" t="s">
        <v>260</v>
      </c>
      <c r="U835" t="s">
        <v>264</v>
      </c>
      <c r="V835" t="s">
        <v>265</v>
      </c>
      <c r="W835">
        <v>6.04</v>
      </c>
      <c r="X835" t="s">
        <v>260</v>
      </c>
      <c r="Y835" t="s">
        <v>266</v>
      </c>
      <c r="Z835">
        <v>962.69</v>
      </c>
      <c r="AA835" t="s">
        <v>267</v>
      </c>
      <c r="AB835" t="s">
        <v>268</v>
      </c>
    </row>
    <row r="836" spans="1:28" x14ac:dyDescent="0.55000000000000004">
      <c r="B836" t="s">
        <v>269</v>
      </c>
      <c r="C836" t="s">
        <v>270</v>
      </c>
      <c r="D836" t="s">
        <v>271</v>
      </c>
      <c r="E836" t="s">
        <v>272</v>
      </c>
      <c r="F836" t="s">
        <v>273</v>
      </c>
      <c r="G836" t="s">
        <v>274</v>
      </c>
    </row>
    <row r="837" spans="1:28" x14ac:dyDescent="0.55000000000000004">
      <c r="B837" t="s">
        <v>275</v>
      </c>
    </row>
    <row r="838" spans="1:28" x14ac:dyDescent="0.55000000000000004">
      <c r="B838" t="s">
        <v>269</v>
      </c>
      <c r="C838" t="s">
        <v>270</v>
      </c>
      <c r="D838" t="s">
        <v>271</v>
      </c>
      <c r="E838" t="s">
        <v>276</v>
      </c>
      <c r="F838" t="s">
        <v>273</v>
      </c>
      <c r="G838" t="s">
        <v>17</v>
      </c>
    </row>
    <row r="839" spans="1:28" x14ac:dyDescent="0.55000000000000004">
      <c r="B839" t="s">
        <v>277</v>
      </c>
      <c r="C839" t="s">
        <v>278</v>
      </c>
      <c r="D839" t="s">
        <v>279</v>
      </c>
    </row>
    <row r="840" spans="1:28" x14ac:dyDescent="0.55000000000000004">
      <c r="B840" t="s">
        <v>269</v>
      </c>
      <c r="C840" t="s">
        <v>270</v>
      </c>
      <c r="D840" t="s">
        <v>271</v>
      </c>
      <c r="E840" t="s">
        <v>280</v>
      </c>
      <c r="F840" t="s">
        <v>273</v>
      </c>
      <c r="G840" t="s">
        <v>281</v>
      </c>
    </row>
    <row r="841" spans="1:28" x14ac:dyDescent="0.55000000000000004">
      <c r="B841" t="s">
        <v>282</v>
      </c>
      <c r="C841" t="s">
        <v>283</v>
      </c>
      <c r="D841" t="s">
        <v>284</v>
      </c>
    </row>
    <row r="842" spans="1:28" x14ac:dyDescent="0.55000000000000004">
      <c r="B842" t="s">
        <v>269</v>
      </c>
      <c r="C842" t="s">
        <v>285</v>
      </c>
      <c r="D842" t="s">
        <v>271</v>
      </c>
      <c r="E842" t="s">
        <v>286</v>
      </c>
      <c r="F842" t="s">
        <v>273</v>
      </c>
      <c r="G842" t="s">
        <v>287</v>
      </c>
    </row>
    <row r="843" spans="1:28" x14ac:dyDescent="0.55000000000000004">
      <c r="B843" t="s">
        <v>288</v>
      </c>
      <c r="C843" t="s">
        <v>283</v>
      </c>
      <c r="D843" t="s">
        <v>289</v>
      </c>
      <c r="E843" t="s">
        <v>290</v>
      </c>
    </row>
    <row r="844" spans="1:28" x14ac:dyDescent="0.55000000000000004">
      <c r="B844" t="s">
        <v>269</v>
      </c>
      <c r="C844" t="s">
        <v>291</v>
      </c>
      <c r="D844" t="s">
        <v>271</v>
      </c>
      <c r="E844" t="s">
        <v>292</v>
      </c>
      <c r="F844" t="s">
        <v>273</v>
      </c>
      <c r="G844" t="s">
        <v>293</v>
      </c>
    </row>
    <row r="845" spans="1:28" x14ac:dyDescent="0.55000000000000004">
      <c r="B845" t="s">
        <v>254</v>
      </c>
      <c r="C845" t="s">
        <v>283</v>
      </c>
      <c r="D845" t="s">
        <v>294</v>
      </c>
    </row>
    <row r="846" spans="1:28" x14ac:dyDescent="0.55000000000000004">
      <c r="B846" t="s">
        <v>269</v>
      </c>
      <c r="C846" t="s">
        <v>285</v>
      </c>
      <c r="D846" t="s">
        <v>271</v>
      </c>
      <c r="E846" t="s">
        <v>286</v>
      </c>
      <c r="F846" t="s">
        <v>273</v>
      </c>
      <c r="G846" t="s">
        <v>287</v>
      </c>
    </row>
    <row r="847" spans="1:28" x14ac:dyDescent="0.55000000000000004">
      <c r="B847" t="s">
        <v>288</v>
      </c>
      <c r="C847" t="s">
        <v>283</v>
      </c>
      <c r="D847" t="s">
        <v>289</v>
      </c>
      <c r="E847" t="s">
        <v>290</v>
      </c>
    </row>
    <row r="848" spans="1:28" x14ac:dyDescent="0.55000000000000004">
      <c r="B848" t="s">
        <v>269</v>
      </c>
      <c r="C848" t="s">
        <v>295</v>
      </c>
      <c r="D848" t="s">
        <v>271</v>
      </c>
      <c r="E848" t="s">
        <v>296</v>
      </c>
      <c r="F848" t="s">
        <v>273</v>
      </c>
      <c r="G848" t="s">
        <v>293</v>
      </c>
    </row>
    <row r="849" spans="1:7" x14ac:dyDescent="0.55000000000000004">
      <c r="B849" t="s">
        <v>297</v>
      </c>
      <c r="C849" t="s">
        <v>298</v>
      </c>
      <c r="D849" t="s">
        <v>299</v>
      </c>
      <c r="E849" t="s">
        <v>300</v>
      </c>
    </row>
    <row r="850" spans="1:7" x14ac:dyDescent="0.55000000000000004">
      <c r="B850" t="s">
        <v>269</v>
      </c>
      <c r="C850" t="s">
        <v>295</v>
      </c>
      <c r="D850" t="s">
        <v>271</v>
      </c>
      <c r="E850" t="s">
        <v>301</v>
      </c>
      <c r="F850" t="s">
        <v>273</v>
      </c>
      <c r="G850" t="s">
        <v>293</v>
      </c>
    </row>
    <row r="851" spans="1:7" x14ac:dyDescent="0.55000000000000004">
      <c r="B851" t="s">
        <v>302</v>
      </c>
      <c r="C851" t="s">
        <v>303</v>
      </c>
      <c r="D851" t="s">
        <v>304</v>
      </c>
    </row>
    <row r="852" spans="1:7" x14ac:dyDescent="0.55000000000000004">
      <c r="B852" t="s">
        <v>269</v>
      </c>
      <c r="C852" t="s">
        <v>305</v>
      </c>
      <c r="D852" t="s">
        <v>271</v>
      </c>
      <c r="E852" t="s">
        <v>306</v>
      </c>
      <c r="F852" t="s">
        <v>273</v>
      </c>
      <c r="G852" t="s">
        <v>307</v>
      </c>
    </row>
    <row r="853" spans="1:7" x14ac:dyDescent="0.55000000000000004">
      <c r="B853" t="s">
        <v>308</v>
      </c>
      <c r="C853" t="s">
        <v>309</v>
      </c>
      <c r="D853" t="s">
        <v>310</v>
      </c>
    </row>
    <row r="854" spans="1:7" x14ac:dyDescent="0.55000000000000004">
      <c r="A854" t="s">
        <v>52</v>
      </c>
      <c r="B854" t="s">
        <v>53</v>
      </c>
      <c r="C854" t="s">
        <v>54</v>
      </c>
      <c r="D854">
        <v>1.12869453430175</v>
      </c>
    </row>
    <row r="855" spans="1:7" x14ac:dyDescent="0.55000000000000004">
      <c r="A855" t="s">
        <v>27</v>
      </c>
      <c r="B855" t="s">
        <v>93</v>
      </c>
    </row>
    <row r="856" spans="1:7" x14ac:dyDescent="0.55000000000000004">
      <c r="A856" t="s">
        <v>28</v>
      </c>
      <c r="B856" t="s">
        <v>29</v>
      </c>
      <c r="C856">
        <v>99</v>
      </c>
    </row>
    <row r="857" spans="1:7" x14ac:dyDescent="0.55000000000000004">
      <c r="A857" t="s">
        <v>30</v>
      </c>
      <c r="B857" t="s">
        <v>31</v>
      </c>
      <c r="C857">
        <v>0</v>
      </c>
    </row>
    <row r="858" spans="1:7" x14ac:dyDescent="0.55000000000000004">
      <c r="A858" t="s">
        <v>32</v>
      </c>
      <c r="B858" t="s">
        <v>33</v>
      </c>
      <c r="C858">
        <v>0</v>
      </c>
    </row>
    <row r="859" spans="1:7" x14ac:dyDescent="0.55000000000000004">
      <c r="A859" t="s">
        <v>34</v>
      </c>
      <c r="B859" t="s">
        <v>35</v>
      </c>
      <c r="C859" t="s">
        <v>36</v>
      </c>
      <c r="D859" t="s">
        <v>37</v>
      </c>
      <c r="E859" t="s">
        <v>38</v>
      </c>
      <c r="F859" t="s">
        <v>329</v>
      </c>
      <c r="G859" t="s">
        <v>40</v>
      </c>
    </row>
    <row r="860" spans="1:7" x14ac:dyDescent="0.55000000000000004">
      <c r="A860" t="s">
        <v>41</v>
      </c>
      <c r="B860" t="s">
        <v>37</v>
      </c>
      <c r="C860" t="s">
        <v>38</v>
      </c>
      <c r="D860" t="s">
        <v>479</v>
      </c>
      <c r="E860" t="s">
        <v>40</v>
      </c>
    </row>
    <row r="861" spans="1:7" x14ac:dyDescent="0.55000000000000004">
      <c r="A861" t="s">
        <v>34</v>
      </c>
      <c r="B861" t="s">
        <v>35</v>
      </c>
      <c r="C861" t="s">
        <v>36</v>
      </c>
      <c r="D861" t="s">
        <v>37</v>
      </c>
      <c r="E861" t="s">
        <v>43</v>
      </c>
      <c r="F861" t="s">
        <v>329</v>
      </c>
      <c r="G861" t="s">
        <v>40</v>
      </c>
    </row>
    <row r="862" spans="1:7" x14ac:dyDescent="0.55000000000000004">
      <c r="A862" t="s">
        <v>41</v>
      </c>
      <c r="B862" t="s">
        <v>37</v>
      </c>
      <c r="C862" t="s">
        <v>43</v>
      </c>
      <c r="D862" t="s">
        <v>480</v>
      </c>
      <c r="E862" t="s">
        <v>40</v>
      </c>
    </row>
    <row r="863" spans="1:7" x14ac:dyDescent="0.55000000000000004">
      <c r="A863" t="s">
        <v>34</v>
      </c>
      <c r="B863" t="s">
        <v>35</v>
      </c>
      <c r="C863" t="s">
        <v>36</v>
      </c>
      <c r="D863" t="s">
        <v>37</v>
      </c>
      <c r="E863" t="s">
        <v>45</v>
      </c>
      <c r="F863" t="s">
        <v>329</v>
      </c>
      <c r="G863" t="s">
        <v>40</v>
      </c>
    </row>
    <row r="864" spans="1:7" x14ac:dyDescent="0.55000000000000004">
      <c r="A864" t="s">
        <v>41</v>
      </c>
      <c r="B864" t="s">
        <v>37</v>
      </c>
      <c r="C864" t="s">
        <v>45</v>
      </c>
      <c r="D864" t="s">
        <v>481</v>
      </c>
      <c r="E864" t="s">
        <v>40</v>
      </c>
    </row>
    <row r="865" spans="1:7" x14ac:dyDescent="0.55000000000000004">
      <c r="A865" t="s">
        <v>34</v>
      </c>
      <c r="B865" t="s">
        <v>35</v>
      </c>
      <c r="C865" t="s">
        <v>36</v>
      </c>
      <c r="D865" t="s">
        <v>37</v>
      </c>
      <c r="E865" t="s">
        <v>38</v>
      </c>
      <c r="F865" t="s">
        <v>329</v>
      </c>
      <c r="G865" t="s">
        <v>40</v>
      </c>
    </row>
    <row r="866" spans="1:7" x14ac:dyDescent="0.55000000000000004">
      <c r="A866" t="s">
        <v>41</v>
      </c>
      <c r="B866" t="s">
        <v>37</v>
      </c>
      <c r="C866" t="s">
        <v>38</v>
      </c>
      <c r="D866" t="s">
        <v>482</v>
      </c>
      <c r="E866" t="s">
        <v>40</v>
      </c>
    </row>
    <row r="867" spans="1:7" x14ac:dyDescent="0.55000000000000004">
      <c r="A867" t="s">
        <v>34</v>
      </c>
      <c r="B867" t="s">
        <v>35</v>
      </c>
      <c r="C867" t="s">
        <v>36</v>
      </c>
      <c r="D867" t="s">
        <v>37</v>
      </c>
      <c r="E867" t="s">
        <v>43</v>
      </c>
      <c r="F867" t="s">
        <v>329</v>
      </c>
      <c r="G867" t="s">
        <v>40</v>
      </c>
    </row>
    <row r="868" spans="1:7" x14ac:dyDescent="0.55000000000000004">
      <c r="A868" t="s">
        <v>41</v>
      </c>
      <c r="B868" t="s">
        <v>37</v>
      </c>
      <c r="C868" t="s">
        <v>43</v>
      </c>
      <c r="D868" t="s">
        <v>422</v>
      </c>
      <c r="E868" t="s">
        <v>40</v>
      </c>
    </row>
    <row r="869" spans="1:7" x14ac:dyDescent="0.55000000000000004">
      <c r="A869" t="s">
        <v>34</v>
      </c>
      <c r="B869" t="s">
        <v>35</v>
      </c>
      <c r="C869" t="s">
        <v>36</v>
      </c>
      <c r="D869" t="s">
        <v>37</v>
      </c>
      <c r="E869" t="s">
        <v>45</v>
      </c>
      <c r="F869" t="s">
        <v>329</v>
      </c>
      <c r="G869" t="s">
        <v>40</v>
      </c>
    </row>
    <row r="870" spans="1:7" x14ac:dyDescent="0.55000000000000004">
      <c r="A870" t="s">
        <v>41</v>
      </c>
      <c r="B870" t="s">
        <v>37</v>
      </c>
      <c r="C870" t="s">
        <v>45</v>
      </c>
      <c r="D870" t="s">
        <v>64</v>
      </c>
      <c r="E870" t="s">
        <v>40</v>
      </c>
    </row>
    <row r="871" spans="1:7" x14ac:dyDescent="0.55000000000000004">
      <c r="A871" t="s">
        <v>34</v>
      </c>
      <c r="B871" t="s">
        <v>35</v>
      </c>
      <c r="C871" t="s">
        <v>36</v>
      </c>
      <c r="D871" t="s">
        <v>37</v>
      </c>
      <c r="E871" t="s">
        <v>38</v>
      </c>
      <c r="F871" t="s">
        <v>329</v>
      </c>
      <c r="G871" t="s">
        <v>40</v>
      </c>
    </row>
    <row r="872" spans="1:7" x14ac:dyDescent="0.55000000000000004">
      <c r="A872" t="s">
        <v>41</v>
      </c>
      <c r="B872" t="s">
        <v>37</v>
      </c>
      <c r="C872" t="s">
        <v>38</v>
      </c>
      <c r="D872" t="s">
        <v>479</v>
      </c>
      <c r="E872" t="s">
        <v>40</v>
      </c>
    </row>
    <row r="873" spans="1:7" x14ac:dyDescent="0.55000000000000004">
      <c r="A873" t="s">
        <v>34</v>
      </c>
      <c r="B873" t="s">
        <v>35</v>
      </c>
      <c r="C873" t="s">
        <v>36</v>
      </c>
      <c r="D873" t="s">
        <v>37</v>
      </c>
      <c r="E873" t="s">
        <v>43</v>
      </c>
      <c r="F873" t="s">
        <v>329</v>
      </c>
      <c r="G873" t="s">
        <v>40</v>
      </c>
    </row>
    <row r="874" spans="1:7" x14ac:dyDescent="0.55000000000000004">
      <c r="A874" t="s">
        <v>41</v>
      </c>
      <c r="B874" t="s">
        <v>37</v>
      </c>
      <c r="C874" t="s">
        <v>43</v>
      </c>
      <c r="D874" t="s">
        <v>480</v>
      </c>
      <c r="E874" t="s">
        <v>40</v>
      </c>
    </row>
    <row r="875" spans="1:7" x14ac:dyDescent="0.55000000000000004">
      <c r="A875" t="s">
        <v>34</v>
      </c>
      <c r="B875" t="s">
        <v>35</v>
      </c>
      <c r="C875" t="s">
        <v>36</v>
      </c>
      <c r="D875" t="s">
        <v>37</v>
      </c>
      <c r="E875" t="s">
        <v>45</v>
      </c>
      <c r="F875" t="s">
        <v>329</v>
      </c>
      <c r="G875" t="s">
        <v>40</v>
      </c>
    </row>
    <row r="876" spans="1:7" x14ac:dyDescent="0.55000000000000004">
      <c r="A876" t="s">
        <v>41</v>
      </c>
      <c r="B876" t="s">
        <v>37</v>
      </c>
      <c r="C876" t="s">
        <v>45</v>
      </c>
      <c r="D876" t="s">
        <v>481</v>
      </c>
      <c r="E876" t="s">
        <v>40</v>
      </c>
    </row>
    <row r="877" spans="1:7" x14ac:dyDescent="0.55000000000000004">
      <c r="A877" t="s">
        <v>34</v>
      </c>
      <c r="B877" t="s">
        <v>35</v>
      </c>
      <c r="C877" t="s">
        <v>36</v>
      </c>
      <c r="D877" t="s">
        <v>37</v>
      </c>
      <c r="E877" t="s">
        <v>38</v>
      </c>
      <c r="F877" t="s">
        <v>329</v>
      </c>
      <c r="G877" t="s">
        <v>40</v>
      </c>
    </row>
    <row r="878" spans="1:7" x14ac:dyDescent="0.55000000000000004">
      <c r="A878" t="s">
        <v>41</v>
      </c>
      <c r="B878" t="s">
        <v>37</v>
      </c>
      <c r="C878" t="s">
        <v>38</v>
      </c>
      <c r="D878" t="s">
        <v>482</v>
      </c>
      <c r="E878" t="s">
        <v>40</v>
      </c>
    </row>
    <row r="879" spans="1:7" x14ac:dyDescent="0.55000000000000004">
      <c r="A879" t="s">
        <v>34</v>
      </c>
      <c r="B879" t="s">
        <v>35</v>
      </c>
      <c r="C879" t="s">
        <v>36</v>
      </c>
      <c r="D879" t="s">
        <v>37</v>
      </c>
      <c r="E879" t="s">
        <v>43</v>
      </c>
      <c r="F879" t="s">
        <v>329</v>
      </c>
      <c r="G879" t="s">
        <v>40</v>
      </c>
    </row>
    <row r="880" spans="1:7" x14ac:dyDescent="0.55000000000000004">
      <c r="A880" t="s">
        <v>41</v>
      </c>
      <c r="B880" t="s">
        <v>37</v>
      </c>
      <c r="C880" t="s">
        <v>43</v>
      </c>
      <c r="D880" t="s">
        <v>483</v>
      </c>
      <c r="E880" t="s">
        <v>40</v>
      </c>
    </row>
    <row r="881" spans="1:7" x14ac:dyDescent="0.55000000000000004">
      <c r="A881" t="s">
        <v>34</v>
      </c>
      <c r="B881" t="s">
        <v>35</v>
      </c>
      <c r="C881" t="s">
        <v>36</v>
      </c>
      <c r="D881" t="s">
        <v>37</v>
      </c>
      <c r="E881" t="s">
        <v>45</v>
      </c>
      <c r="F881" t="s">
        <v>329</v>
      </c>
      <c r="G881" t="s">
        <v>40</v>
      </c>
    </row>
    <row r="882" spans="1:7" x14ac:dyDescent="0.55000000000000004">
      <c r="A882" t="s">
        <v>41</v>
      </c>
      <c r="B882" t="s">
        <v>37</v>
      </c>
      <c r="C882" t="s">
        <v>45</v>
      </c>
      <c r="D882" t="s">
        <v>449</v>
      </c>
      <c r="E882" t="s">
        <v>40</v>
      </c>
    </row>
    <row r="883" spans="1:7" x14ac:dyDescent="0.55000000000000004">
      <c r="A883" t="s">
        <v>52</v>
      </c>
      <c r="B883" t="s">
        <v>53</v>
      </c>
      <c r="C883" t="s">
        <v>54</v>
      </c>
      <c r="D883">
        <v>3.6484789848327601</v>
      </c>
    </row>
    <row r="884" spans="1:7" x14ac:dyDescent="0.55000000000000004">
      <c r="A884" t="s">
        <v>27</v>
      </c>
      <c r="B884" t="s">
        <v>94</v>
      </c>
    </row>
    <row r="885" spans="1:7" x14ac:dyDescent="0.55000000000000004">
      <c r="A885" t="s">
        <v>28</v>
      </c>
      <c r="B885" t="s">
        <v>29</v>
      </c>
      <c r="C885">
        <v>99</v>
      </c>
    </row>
    <row r="886" spans="1:7" x14ac:dyDescent="0.55000000000000004">
      <c r="A886" t="s">
        <v>30</v>
      </c>
      <c r="B886" t="s">
        <v>31</v>
      </c>
      <c r="C886">
        <v>0</v>
      </c>
    </row>
    <row r="887" spans="1:7" x14ac:dyDescent="0.55000000000000004">
      <c r="A887" t="s">
        <v>32</v>
      </c>
      <c r="B887" t="s">
        <v>33</v>
      </c>
      <c r="C887">
        <v>0</v>
      </c>
    </row>
    <row r="888" spans="1:7" x14ac:dyDescent="0.55000000000000004">
      <c r="A888" t="s">
        <v>34</v>
      </c>
      <c r="B888" t="s">
        <v>35</v>
      </c>
      <c r="C888" t="s">
        <v>36</v>
      </c>
      <c r="D888" t="s">
        <v>484</v>
      </c>
      <c r="E888" t="s">
        <v>38</v>
      </c>
      <c r="F888" t="s">
        <v>248</v>
      </c>
      <c r="G888" t="s">
        <v>40</v>
      </c>
    </row>
    <row r="889" spans="1:7" x14ac:dyDescent="0.55000000000000004">
      <c r="A889" t="s">
        <v>41</v>
      </c>
      <c r="B889" t="s">
        <v>484</v>
      </c>
      <c r="C889" t="s">
        <v>38</v>
      </c>
      <c r="D889" t="s">
        <v>485</v>
      </c>
      <c r="E889" t="s">
        <v>40</v>
      </c>
    </row>
    <row r="890" spans="1:7" x14ac:dyDescent="0.55000000000000004">
      <c r="A890" t="s">
        <v>34</v>
      </c>
      <c r="B890" t="s">
        <v>35</v>
      </c>
      <c r="C890" t="s">
        <v>36</v>
      </c>
      <c r="D890" t="s">
        <v>484</v>
      </c>
      <c r="E890" t="s">
        <v>43</v>
      </c>
      <c r="F890" t="s">
        <v>248</v>
      </c>
      <c r="G890" t="s">
        <v>40</v>
      </c>
    </row>
    <row r="891" spans="1:7" x14ac:dyDescent="0.55000000000000004">
      <c r="A891" t="s">
        <v>41</v>
      </c>
      <c r="B891" t="s">
        <v>484</v>
      </c>
      <c r="C891" t="s">
        <v>43</v>
      </c>
      <c r="D891" t="s">
        <v>486</v>
      </c>
      <c r="E891" t="s">
        <v>40</v>
      </c>
    </row>
    <row r="892" spans="1:7" x14ac:dyDescent="0.55000000000000004">
      <c r="A892" t="s">
        <v>34</v>
      </c>
      <c r="B892" t="s">
        <v>35</v>
      </c>
      <c r="C892" t="s">
        <v>36</v>
      </c>
      <c r="D892" t="s">
        <v>484</v>
      </c>
      <c r="E892" t="s">
        <v>45</v>
      </c>
      <c r="F892" t="s">
        <v>248</v>
      </c>
      <c r="G892" t="s">
        <v>40</v>
      </c>
    </row>
    <row r="893" spans="1:7" x14ac:dyDescent="0.55000000000000004">
      <c r="A893" t="s">
        <v>41</v>
      </c>
      <c r="B893" t="s">
        <v>484</v>
      </c>
      <c r="C893" t="s">
        <v>45</v>
      </c>
      <c r="D893" t="s">
        <v>487</v>
      </c>
      <c r="E893" t="s">
        <v>40</v>
      </c>
    </row>
    <row r="894" spans="1:7" x14ac:dyDescent="0.55000000000000004">
      <c r="A894" t="s">
        <v>34</v>
      </c>
      <c r="B894" t="s">
        <v>35</v>
      </c>
      <c r="C894" t="s">
        <v>36</v>
      </c>
      <c r="D894" t="s">
        <v>484</v>
      </c>
      <c r="E894" t="s">
        <v>38</v>
      </c>
      <c r="F894" t="s">
        <v>248</v>
      </c>
      <c r="G894" t="s">
        <v>40</v>
      </c>
    </row>
    <row r="895" spans="1:7" x14ac:dyDescent="0.55000000000000004">
      <c r="A895" t="s">
        <v>41</v>
      </c>
      <c r="B895" t="s">
        <v>484</v>
      </c>
      <c r="C895" t="s">
        <v>38</v>
      </c>
      <c r="D895" t="s">
        <v>488</v>
      </c>
      <c r="E895" t="s">
        <v>40</v>
      </c>
    </row>
    <row r="896" spans="1:7" x14ac:dyDescent="0.55000000000000004">
      <c r="A896" t="s">
        <v>34</v>
      </c>
      <c r="B896" t="s">
        <v>35</v>
      </c>
      <c r="C896" t="s">
        <v>36</v>
      </c>
      <c r="D896" t="s">
        <v>484</v>
      </c>
      <c r="E896" t="s">
        <v>43</v>
      </c>
      <c r="F896" t="s">
        <v>248</v>
      </c>
      <c r="G896" t="s">
        <v>40</v>
      </c>
    </row>
    <row r="897" spans="1:7" x14ac:dyDescent="0.55000000000000004">
      <c r="A897" t="s">
        <v>41</v>
      </c>
      <c r="B897" t="s">
        <v>484</v>
      </c>
      <c r="C897" t="s">
        <v>43</v>
      </c>
      <c r="D897" t="s">
        <v>489</v>
      </c>
      <c r="E897" t="s">
        <v>40</v>
      </c>
    </row>
    <row r="898" spans="1:7" x14ac:dyDescent="0.55000000000000004">
      <c r="A898" t="s">
        <v>34</v>
      </c>
      <c r="B898" t="s">
        <v>35</v>
      </c>
      <c r="C898" t="s">
        <v>36</v>
      </c>
      <c r="D898" t="s">
        <v>484</v>
      </c>
      <c r="E898" t="s">
        <v>45</v>
      </c>
      <c r="F898" t="s">
        <v>248</v>
      </c>
      <c r="G898" t="s">
        <v>40</v>
      </c>
    </row>
    <row r="899" spans="1:7" x14ac:dyDescent="0.55000000000000004">
      <c r="A899" t="s">
        <v>41</v>
      </c>
      <c r="B899" t="s">
        <v>484</v>
      </c>
      <c r="C899" t="s">
        <v>45</v>
      </c>
      <c r="D899" t="s">
        <v>490</v>
      </c>
      <c r="E899" t="s">
        <v>40</v>
      </c>
    </row>
    <row r="900" spans="1:7" x14ac:dyDescent="0.55000000000000004">
      <c r="A900" t="s">
        <v>34</v>
      </c>
      <c r="B900" t="s">
        <v>35</v>
      </c>
      <c r="C900" t="s">
        <v>36</v>
      </c>
      <c r="D900" t="s">
        <v>491</v>
      </c>
      <c r="E900" t="s">
        <v>38</v>
      </c>
      <c r="F900" t="s">
        <v>248</v>
      </c>
      <c r="G900" t="s">
        <v>40</v>
      </c>
    </row>
    <row r="901" spans="1:7" x14ac:dyDescent="0.55000000000000004">
      <c r="A901" t="s">
        <v>41</v>
      </c>
      <c r="B901" t="s">
        <v>491</v>
      </c>
      <c r="C901" t="s">
        <v>38</v>
      </c>
      <c r="D901" t="s">
        <v>492</v>
      </c>
      <c r="E901" t="s">
        <v>40</v>
      </c>
    </row>
    <row r="902" spans="1:7" x14ac:dyDescent="0.55000000000000004">
      <c r="A902" t="s">
        <v>34</v>
      </c>
      <c r="B902" t="s">
        <v>35</v>
      </c>
      <c r="C902" t="s">
        <v>36</v>
      </c>
      <c r="D902" t="s">
        <v>491</v>
      </c>
      <c r="E902" t="s">
        <v>43</v>
      </c>
      <c r="F902" t="s">
        <v>248</v>
      </c>
      <c r="G902" t="s">
        <v>40</v>
      </c>
    </row>
    <row r="903" spans="1:7" x14ac:dyDescent="0.55000000000000004">
      <c r="A903" t="s">
        <v>41</v>
      </c>
      <c r="B903" t="s">
        <v>491</v>
      </c>
      <c r="C903" t="s">
        <v>43</v>
      </c>
      <c r="D903" t="s">
        <v>493</v>
      </c>
      <c r="E903" t="s">
        <v>40</v>
      </c>
    </row>
    <row r="904" spans="1:7" x14ac:dyDescent="0.55000000000000004">
      <c r="A904" t="s">
        <v>34</v>
      </c>
      <c r="B904" t="s">
        <v>35</v>
      </c>
      <c r="C904" t="s">
        <v>36</v>
      </c>
      <c r="D904" t="s">
        <v>491</v>
      </c>
      <c r="E904" t="s">
        <v>45</v>
      </c>
      <c r="F904" t="s">
        <v>248</v>
      </c>
      <c r="G904" t="s">
        <v>40</v>
      </c>
    </row>
    <row r="905" spans="1:7" x14ac:dyDescent="0.55000000000000004">
      <c r="A905" t="s">
        <v>41</v>
      </c>
      <c r="B905" t="s">
        <v>491</v>
      </c>
      <c r="C905" t="s">
        <v>45</v>
      </c>
      <c r="D905" t="s">
        <v>494</v>
      </c>
      <c r="E905" t="s">
        <v>40</v>
      </c>
    </row>
    <row r="906" spans="1:7" x14ac:dyDescent="0.55000000000000004">
      <c r="A906" t="s">
        <v>34</v>
      </c>
      <c r="B906" t="s">
        <v>35</v>
      </c>
      <c r="C906" t="s">
        <v>36</v>
      </c>
      <c r="D906" t="s">
        <v>484</v>
      </c>
      <c r="E906" t="s">
        <v>38</v>
      </c>
      <c r="F906" t="s">
        <v>248</v>
      </c>
      <c r="G906" t="s">
        <v>40</v>
      </c>
    </row>
    <row r="907" spans="1:7" x14ac:dyDescent="0.55000000000000004">
      <c r="A907" t="s">
        <v>41</v>
      </c>
      <c r="B907" t="s">
        <v>484</v>
      </c>
      <c r="C907" t="s">
        <v>38</v>
      </c>
      <c r="D907" t="s">
        <v>485</v>
      </c>
      <c r="E907" t="s">
        <v>40</v>
      </c>
    </row>
    <row r="908" spans="1:7" x14ac:dyDescent="0.55000000000000004">
      <c r="A908" t="s">
        <v>34</v>
      </c>
      <c r="B908" t="s">
        <v>35</v>
      </c>
      <c r="C908" t="s">
        <v>36</v>
      </c>
      <c r="D908" t="s">
        <v>484</v>
      </c>
      <c r="E908" t="s">
        <v>43</v>
      </c>
      <c r="F908" t="s">
        <v>248</v>
      </c>
      <c r="G908" t="s">
        <v>40</v>
      </c>
    </row>
    <row r="909" spans="1:7" x14ac:dyDescent="0.55000000000000004">
      <c r="A909" t="s">
        <v>41</v>
      </c>
      <c r="B909" t="s">
        <v>484</v>
      </c>
      <c r="C909" t="s">
        <v>43</v>
      </c>
      <c r="D909" t="s">
        <v>486</v>
      </c>
      <c r="E909" t="s">
        <v>40</v>
      </c>
    </row>
    <row r="910" spans="1:7" x14ac:dyDescent="0.55000000000000004">
      <c r="A910" t="s">
        <v>34</v>
      </c>
      <c r="B910" t="s">
        <v>35</v>
      </c>
      <c r="C910" t="s">
        <v>36</v>
      </c>
      <c r="D910" t="s">
        <v>484</v>
      </c>
      <c r="E910" t="s">
        <v>45</v>
      </c>
      <c r="F910" t="s">
        <v>248</v>
      </c>
      <c r="G910" t="s">
        <v>40</v>
      </c>
    </row>
    <row r="911" spans="1:7" x14ac:dyDescent="0.55000000000000004">
      <c r="A911" t="s">
        <v>41</v>
      </c>
      <c r="B911" t="s">
        <v>484</v>
      </c>
      <c r="C911" t="s">
        <v>45</v>
      </c>
      <c r="D911" t="s">
        <v>487</v>
      </c>
      <c r="E911" t="s">
        <v>40</v>
      </c>
    </row>
    <row r="912" spans="1:7" x14ac:dyDescent="0.55000000000000004">
      <c r="A912" t="s">
        <v>34</v>
      </c>
      <c r="B912" t="s">
        <v>35</v>
      </c>
      <c r="C912" t="s">
        <v>36</v>
      </c>
      <c r="D912" t="s">
        <v>484</v>
      </c>
      <c r="E912" t="s">
        <v>38</v>
      </c>
      <c r="F912" t="s">
        <v>248</v>
      </c>
      <c r="G912" t="s">
        <v>40</v>
      </c>
    </row>
    <row r="913" spans="1:7" x14ac:dyDescent="0.55000000000000004">
      <c r="A913" t="s">
        <v>41</v>
      </c>
      <c r="B913" t="s">
        <v>484</v>
      </c>
      <c r="C913" t="s">
        <v>38</v>
      </c>
      <c r="D913" t="s">
        <v>495</v>
      </c>
      <c r="E913" t="s">
        <v>40</v>
      </c>
    </row>
    <row r="914" spans="1:7" x14ac:dyDescent="0.55000000000000004">
      <c r="A914" t="s">
        <v>34</v>
      </c>
      <c r="B914" t="s">
        <v>35</v>
      </c>
      <c r="C914" t="s">
        <v>36</v>
      </c>
      <c r="D914" t="s">
        <v>484</v>
      </c>
      <c r="E914" t="s">
        <v>43</v>
      </c>
      <c r="F914" t="s">
        <v>248</v>
      </c>
      <c r="G914" t="s">
        <v>40</v>
      </c>
    </row>
    <row r="915" spans="1:7" x14ac:dyDescent="0.55000000000000004">
      <c r="A915" t="s">
        <v>41</v>
      </c>
      <c r="B915" t="s">
        <v>484</v>
      </c>
      <c r="C915" t="s">
        <v>43</v>
      </c>
      <c r="D915" t="s">
        <v>315</v>
      </c>
      <c r="E915" t="s">
        <v>40</v>
      </c>
    </row>
    <row r="916" spans="1:7" x14ac:dyDescent="0.55000000000000004">
      <c r="A916" t="s">
        <v>34</v>
      </c>
      <c r="B916" t="s">
        <v>35</v>
      </c>
      <c r="C916" t="s">
        <v>36</v>
      </c>
      <c r="D916" t="s">
        <v>484</v>
      </c>
      <c r="E916" t="s">
        <v>45</v>
      </c>
      <c r="F916" t="s">
        <v>248</v>
      </c>
      <c r="G916" t="s">
        <v>40</v>
      </c>
    </row>
    <row r="917" spans="1:7" x14ac:dyDescent="0.55000000000000004">
      <c r="A917" t="s">
        <v>41</v>
      </c>
      <c r="B917" t="s">
        <v>484</v>
      </c>
      <c r="C917" t="s">
        <v>45</v>
      </c>
      <c r="D917" t="s">
        <v>496</v>
      </c>
      <c r="E917" t="s">
        <v>40</v>
      </c>
    </row>
    <row r="918" spans="1:7" x14ac:dyDescent="0.55000000000000004">
      <c r="A918" t="s">
        <v>34</v>
      </c>
      <c r="B918" t="s">
        <v>35</v>
      </c>
      <c r="C918" t="s">
        <v>36</v>
      </c>
      <c r="D918" t="s">
        <v>491</v>
      </c>
      <c r="E918" t="s">
        <v>38</v>
      </c>
      <c r="F918" t="s">
        <v>248</v>
      </c>
      <c r="G918" t="s">
        <v>40</v>
      </c>
    </row>
    <row r="919" spans="1:7" x14ac:dyDescent="0.55000000000000004">
      <c r="A919" t="s">
        <v>41</v>
      </c>
      <c r="B919" t="s">
        <v>491</v>
      </c>
      <c r="C919" t="s">
        <v>38</v>
      </c>
      <c r="D919" t="s">
        <v>497</v>
      </c>
      <c r="E919" t="s">
        <v>40</v>
      </c>
    </row>
    <row r="920" spans="1:7" x14ac:dyDescent="0.55000000000000004">
      <c r="A920" t="s">
        <v>34</v>
      </c>
      <c r="B920" t="s">
        <v>35</v>
      </c>
      <c r="C920" t="s">
        <v>36</v>
      </c>
      <c r="D920" t="s">
        <v>491</v>
      </c>
      <c r="E920" t="s">
        <v>43</v>
      </c>
      <c r="F920" t="s">
        <v>248</v>
      </c>
      <c r="G920" t="s">
        <v>40</v>
      </c>
    </row>
    <row r="921" spans="1:7" x14ac:dyDescent="0.55000000000000004">
      <c r="A921" t="s">
        <v>41</v>
      </c>
      <c r="B921" t="s">
        <v>491</v>
      </c>
      <c r="C921" t="s">
        <v>43</v>
      </c>
      <c r="D921" t="s">
        <v>498</v>
      </c>
      <c r="E921" t="s">
        <v>40</v>
      </c>
    </row>
    <row r="922" spans="1:7" x14ac:dyDescent="0.55000000000000004">
      <c r="A922" t="s">
        <v>34</v>
      </c>
      <c r="B922" t="s">
        <v>35</v>
      </c>
      <c r="C922" t="s">
        <v>36</v>
      </c>
      <c r="D922" t="s">
        <v>491</v>
      </c>
      <c r="E922" t="s">
        <v>45</v>
      </c>
      <c r="F922" t="s">
        <v>248</v>
      </c>
      <c r="G922" t="s">
        <v>40</v>
      </c>
    </row>
    <row r="923" spans="1:7" x14ac:dyDescent="0.55000000000000004">
      <c r="A923" t="s">
        <v>41</v>
      </c>
      <c r="B923" t="s">
        <v>491</v>
      </c>
      <c r="C923" t="s">
        <v>45</v>
      </c>
      <c r="D923" t="s">
        <v>499</v>
      </c>
      <c r="E923" t="s">
        <v>40</v>
      </c>
    </row>
    <row r="924" spans="1:7" x14ac:dyDescent="0.55000000000000004">
      <c r="A924" t="s">
        <v>52</v>
      </c>
      <c r="B924" t="s">
        <v>53</v>
      </c>
      <c r="C924" t="s">
        <v>54</v>
      </c>
      <c r="D924">
        <v>7.9666750431060702</v>
      </c>
    </row>
    <row r="925" spans="1:7" x14ac:dyDescent="0.55000000000000004">
      <c r="A925" t="s">
        <v>27</v>
      </c>
      <c r="B925" t="s">
        <v>95</v>
      </c>
    </row>
    <row r="926" spans="1:7" x14ac:dyDescent="0.55000000000000004">
      <c r="A926" t="s">
        <v>28</v>
      </c>
      <c r="B926" t="s">
        <v>29</v>
      </c>
      <c r="C926">
        <v>99</v>
      </c>
    </row>
    <row r="927" spans="1:7" x14ac:dyDescent="0.55000000000000004">
      <c r="A927" t="s">
        <v>30</v>
      </c>
      <c r="B927" t="s">
        <v>31</v>
      </c>
      <c r="C927">
        <v>0</v>
      </c>
    </row>
    <row r="928" spans="1:7" x14ac:dyDescent="0.55000000000000004">
      <c r="A928" t="s">
        <v>32</v>
      </c>
      <c r="B928" t="s">
        <v>33</v>
      </c>
      <c r="C928">
        <v>0</v>
      </c>
    </row>
    <row r="929" spans="1:7" x14ac:dyDescent="0.55000000000000004">
      <c r="A929" t="s">
        <v>34</v>
      </c>
      <c r="B929" t="s">
        <v>35</v>
      </c>
      <c r="C929" t="s">
        <v>36</v>
      </c>
      <c r="D929" t="s">
        <v>37</v>
      </c>
      <c r="E929" t="s">
        <v>38</v>
      </c>
      <c r="F929" t="s">
        <v>329</v>
      </c>
      <c r="G929" t="s">
        <v>40</v>
      </c>
    </row>
    <row r="930" spans="1:7" x14ac:dyDescent="0.55000000000000004">
      <c r="A930" t="s">
        <v>41</v>
      </c>
      <c r="B930" t="s">
        <v>37</v>
      </c>
      <c r="C930" t="s">
        <v>38</v>
      </c>
      <c r="D930" t="s">
        <v>245</v>
      </c>
      <c r="E930" t="s">
        <v>40</v>
      </c>
    </row>
    <row r="931" spans="1:7" x14ac:dyDescent="0.55000000000000004">
      <c r="A931" t="s">
        <v>34</v>
      </c>
      <c r="B931" t="s">
        <v>35</v>
      </c>
      <c r="C931" t="s">
        <v>36</v>
      </c>
      <c r="D931" t="s">
        <v>37</v>
      </c>
      <c r="E931" t="s">
        <v>43</v>
      </c>
      <c r="F931" t="s">
        <v>329</v>
      </c>
      <c r="G931" t="s">
        <v>40</v>
      </c>
    </row>
    <row r="932" spans="1:7" x14ac:dyDescent="0.55000000000000004">
      <c r="A932" t="s">
        <v>41</v>
      </c>
      <c r="B932" t="s">
        <v>37</v>
      </c>
      <c r="C932" t="s">
        <v>43</v>
      </c>
      <c r="D932" t="s">
        <v>500</v>
      </c>
      <c r="E932" t="s">
        <v>40</v>
      </c>
    </row>
    <row r="933" spans="1:7" x14ac:dyDescent="0.55000000000000004">
      <c r="A933" t="s">
        <v>34</v>
      </c>
      <c r="B933" t="s">
        <v>35</v>
      </c>
      <c r="C933" t="s">
        <v>36</v>
      </c>
      <c r="D933" t="s">
        <v>37</v>
      </c>
      <c r="E933" t="s">
        <v>45</v>
      </c>
      <c r="F933" t="s">
        <v>329</v>
      </c>
      <c r="G933" t="s">
        <v>40</v>
      </c>
    </row>
    <row r="934" spans="1:7" x14ac:dyDescent="0.55000000000000004">
      <c r="A934" t="s">
        <v>41</v>
      </c>
      <c r="B934" t="s">
        <v>37</v>
      </c>
      <c r="C934" t="s">
        <v>45</v>
      </c>
      <c r="D934" t="s">
        <v>501</v>
      </c>
      <c r="E934" t="s">
        <v>40</v>
      </c>
    </row>
    <row r="935" spans="1:7" x14ac:dyDescent="0.55000000000000004">
      <c r="A935" t="s">
        <v>34</v>
      </c>
      <c r="B935" t="s">
        <v>35</v>
      </c>
      <c r="C935" t="s">
        <v>36</v>
      </c>
      <c r="D935" t="s">
        <v>37</v>
      </c>
      <c r="E935" t="s">
        <v>38</v>
      </c>
      <c r="F935" t="s">
        <v>329</v>
      </c>
      <c r="G935" t="s">
        <v>40</v>
      </c>
    </row>
    <row r="936" spans="1:7" x14ac:dyDescent="0.55000000000000004">
      <c r="A936" t="s">
        <v>41</v>
      </c>
      <c r="B936" t="s">
        <v>37</v>
      </c>
      <c r="C936" t="s">
        <v>38</v>
      </c>
      <c r="D936" t="s">
        <v>61</v>
      </c>
      <c r="E936" t="s">
        <v>40</v>
      </c>
    </row>
    <row r="937" spans="1:7" x14ac:dyDescent="0.55000000000000004">
      <c r="A937" t="s">
        <v>34</v>
      </c>
      <c r="B937" t="s">
        <v>35</v>
      </c>
      <c r="C937" t="s">
        <v>36</v>
      </c>
      <c r="D937" t="s">
        <v>37</v>
      </c>
      <c r="E937" t="s">
        <v>43</v>
      </c>
      <c r="F937" t="s">
        <v>329</v>
      </c>
      <c r="G937" t="s">
        <v>40</v>
      </c>
    </row>
    <row r="938" spans="1:7" x14ac:dyDescent="0.55000000000000004">
      <c r="A938" t="s">
        <v>41</v>
      </c>
      <c r="B938" t="s">
        <v>37</v>
      </c>
      <c r="C938" t="s">
        <v>43</v>
      </c>
      <c r="D938" t="s">
        <v>502</v>
      </c>
      <c r="E938" t="s">
        <v>40</v>
      </c>
    </row>
    <row r="939" spans="1:7" x14ac:dyDescent="0.55000000000000004">
      <c r="A939" t="s">
        <v>34</v>
      </c>
      <c r="B939" t="s">
        <v>35</v>
      </c>
      <c r="C939" t="s">
        <v>36</v>
      </c>
      <c r="D939" t="s">
        <v>37</v>
      </c>
      <c r="E939" t="s">
        <v>45</v>
      </c>
      <c r="F939" t="s">
        <v>329</v>
      </c>
      <c r="G939" t="s">
        <v>40</v>
      </c>
    </row>
    <row r="940" spans="1:7" x14ac:dyDescent="0.55000000000000004">
      <c r="A940" t="s">
        <v>41</v>
      </c>
      <c r="B940" t="s">
        <v>37</v>
      </c>
      <c r="C940" t="s">
        <v>45</v>
      </c>
      <c r="D940" t="s">
        <v>503</v>
      </c>
      <c r="E940" t="s">
        <v>40</v>
      </c>
    </row>
    <row r="941" spans="1:7" x14ac:dyDescent="0.55000000000000004">
      <c r="A941" t="s">
        <v>34</v>
      </c>
      <c r="B941" t="s">
        <v>35</v>
      </c>
      <c r="C941" t="s">
        <v>36</v>
      </c>
      <c r="D941" t="s">
        <v>37</v>
      </c>
      <c r="E941" t="s">
        <v>38</v>
      </c>
      <c r="F941" t="s">
        <v>329</v>
      </c>
      <c r="G941" t="s">
        <v>40</v>
      </c>
    </row>
    <row r="942" spans="1:7" x14ac:dyDescent="0.55000000000000004">
      <c r="A942" t="s">
        <v>41</v>
      </c>
      <c r="B942" t="s">
        <v>37</v>
      </c>
      <c r="C942" t="s">
        <v>38</v>
      </c>
      <c r="D942" t="s">
        <v>245</v>
      </c>
      <c r="E942" t="s">
        <v>40</v>
      </c>
    </row>
    <row r="943" spans="1:7" x14ac:dyDescent="0.55000000000000004">
      <c r="A943" t="s">
        <v>34</v>
      </c>
      <c r="B943" t="s">
        <v>35</v>
      </c>
      <c r="C943" t="s">
        <v>36</v>
      </c>
      <c r="D943" t="s">
        <v>37</v>
      </c>
      <c r="E943" t="s">
        <v>43</v>
      </c>
      <c r="F943" t="s">
        <v>329</v>
      </c>
      <c r="G943" t="s">
        <v>40</v>
      </c>
    </row>
    <row r="944" spans="1:7" x14ac:dyDescent="0.55000000000000004">
      <c r="A944" t="s">
        <v>41</v>
      </c>
      <c r="B944" t="s">
        <v>37</v>
      </c>
      <c r="C944" t="s">
        <v>43</v>
      </c>
      <c r="D944" t="s">
        <v>500</v>
      </c>
      <c r="E944" t="s">
        <v>40</v>
      </c>
    </row>
    <row r="945" spans="1:7" x14ac:dyDescent="0.55000000000000004">
      <c r="A945" t="s">
        <v>34</v>
      </c>
      <c r="B945" t="s">
        <v>35</v>
      </c>
      <c r="C945" t="s">
        <v>36</v>
      </c>
      <c r="D945" t="s">
        <v>37</v>
      </c>
      <c r="E945" t="s">
        <v>45</v>
      </c>
      <c r="F945" t="s">
        <v>329</v>
      </c>
      <c r="G945" t="s">
        <v>40</v>
      </c>
    </row>
    <row r="946" spans="1:7" x14ac:dyDescent="0.55000000000000004">
      <c r="A946" t="s">
        <v>41</v>
      </c>
      <c r="B946" t="s">
        <v>37</v>
      </c>
      <c r="C946" t="s">
        <v>45</v>
      </c>
      <c r="D946" t="s">
        <v>501</v>
      </c>
      <c r="E946" t="s">
        <v>40</v>
      </c>
    </row>
    <row r="947" spans="1:7" x14ac:dyDescent="0.55000000000000004">
      <c r="A947" t="s">
        <v>34</v>
      </c>
      <c r="B947" t="s">
        <v>35</v>
      </c>
      <c r="C947" t="s">
        <v>36</v>
      </c>
      <c r="D947" t="s">
        <v>37</v>
      </c>
      <c r="E947" t="s">
        <v>38</v>
      </c>
      <c r="F947" t="s">
        <v>329</v>
      </c>
      <c r="G947" t="s">
        <v>40</v>
      </c>
    </row>
    <row r="948" spans="1:7" x14ac:dyDescent="0.55000000000000004">
      <c r="A948" t="s">
        <v>41</v>
      </c>
      <c r="B948" t="s">
        <v>37</v>
      </c>
      <c r="C948" t="s">
        <v>38</v>
      </c>
      <c r="D948" t="s">
        <v>61</v>
      </c>
      <c r="E948" t="s">
        <v>40</v>
      </c>
    </row>
    <row r="949" spans="1:7" x14ac:dyDescent="0.55000000000000004">
      <c r="A949" t="s">
        <v>34</v>
      </c>
      <c r="B949" t="s">
        <v>35</v>
      </c>
      <c r="C949" t="s">
        <v>36</v>
      </c>
      <c r="D949" t="s">
        <v>37</v>
      </c>
      <c r="E949" t="s">
        <v>43</v>
      </c>
      <c r="F949" t="s">
        <v>329</v>
      </c>
      <c r="G949" t="s">
        <v>40</v>
      </c>
    </row>
    <row r="950" spans="1:7" x14ac:dyDescent="0.55000000000000004">
      <c r="A950" t="s">
        <v>41</v>
      </c>
      <c r="B950" t="s">
        <v>37</v>
      </c>
      <c r="C950" t="s">
        <v>43</v>
      </c>
      <c r="D950" t="s">
        <v>504</v>
      </c>
      <c r="E950" t="s">
        <v>40</v>
      </c>
    </row>
    <row r="951" spans="1:7" x14ac:dyDescent="0.55000000000000004">
      <c r="A951" t="s">
        <v>34</v>
      </c>
      <c r="B951" t="s">
        <v>35</v>
      </c>
      <c r="C951" t="s">
        <v>36</v>
      </c>
      <c r="D951" t="s">
        <v>37</v>
      </c>
      <c r="E951" t="s">
        <v>45</v>
      </c>
      <c r="F951" t="s">
        <v>329</v>
      </c>
      <c r="G951" t="s">
        <v>40</v>
      </c>
    </row>
    <row r="952" spans="1:7" x14ac:dyDescent="0.55000000000000004">
      <c r="A952" t="s">
        <v>41</v>
      </c>
      <c r="B952" t="s">
        <v>37</v>
      </c>
      <c r="C952" t="s">
        <v>45</v>
      </c>
      <c r="D952" t="s">
        <v>483</v>
      </c>
      <c r="E952" t="s">
        <v>40</v>
      </c>
    </row>
    <row r="953" spans="1:7" x14ac:dyDescent="0.55000000000000004">
      <c r="A953" t="s">
        <v>52</v>
      </c>
      <c r="B953" t="s">
        <v>53</v>
      </c>
      <c r="C953" t="s">
        <v>54</v>
      </c>
      <c r="D953">
        <v>3.6566607952117902</v>
      </c>
    </row>
    <row r="954" spans="1:7" x14ac:dyDescent="0.55000000000000004">
      <c r="A954" t="s">
        <v>27</v>
      </c>
      <c r="B954" t="s">
        <v>96</v>
      </c>
    </row>
    <row r="955" spans="1:7" x14ac:dyDescent="0.55000000000000004">
      <c r="A955" t="s">
        <v>28</v>
      </c>
      <c r="B955" t="s">
        <v>29</v>
      </c>
      <c r="C955">
        <v>99</v>
      </c>
    </row>
    <row r="956" spans="1:7" x14ac:dyDescent="0.55000000000000004">
      <c r="A956" t="s">
        <v>30</v>
      </c>
      <c r="B956" t="s">
        <v>31</v>
      </c>
      <c r="C956">
        <v>0</v>
      </c>
    </row>
    <row r="957" spans="1:7" x14ac:dyDescent="0.55000000000000004">
      <c r="A957" t="s">
        <v>32</v>
      </c>
      <c r="B957" t="s">
        <v>33</v>
      </c>
      <c r="C957">
        <v>0</v>
      </c>
    </row>
    <row r="958" spans="1:7" x14ac:dyDescent="0.55000000000000004">
      <c r="A958" t="s">
        <v>34</v>
      </c>
      <c r="B958" t="s">
        <v>35</v>
      </c>
      <c r="C958" t="s">
        <v>36</v>
      </c>
      <c r="D958" t="s">
        <v>37</v>
      </c>
      <c r="E958" t="s">
        <v>38</v>
      </c>
      <c r="F958" t="s">
        <v>248</v>
      </c>
      <c r="G958" t="s">
        <v>40</v>
      </c>
    </row>
    <row r="959" spans="1:7" x14ac:dyDescent="0.55000000000000004">
      <c r="A959" t="s">
        <v>41</v>
      </c>
      <c r="B959" t="s">
        <v>37</v>
      </c>
      <c r="C959" t="s">
        <v>38</v>
      </c>
      <c r="D959" t="s">
        <v>505</v>
      </c>
      <c r="E959" t="s">
        <v>40</v>
      </c>
    </row>
    <row r="960" spans="1:7" x14ac:dyDescent="0.55000000000000004">
      <c r="A960" t="s">
        <v>34</v>
      </c>
      <c r="B960" t="s">
        <v>35</v>
      </c>
      <c r="C960" t="s">
        <v>36</v>
      </c>
      <c r="D960" t="s">
        <v>37</v>
      </c>
      <c r="E960" t="s">
        <v>43</v>
      </c>
      <c r="F960" t="s">
        <v>248</v>
      </c>
      <c r="G960" t="s">
        <v>40</v>
      </c>
    </row>
    <row r="961" spans="1:28" x14ac:dyDescent="0.55000000000000004">
      <c r="A961" t="s">
        <v>41</v>
      </c>
      <c r="B961" t="s">
        <v>37</v>
      </c>
      <c r="C961" t="s">
        <v>43</v>
      </c>
      <c r="D961" t="s">
        <v>506</v>
      </c>
      <c r="E961" t="s">
        <v>40</v>
      </c>
    </row>
    <row r="962" spans="1:28" x14ac:dyDescent="0.55000000000000004">
      <c r="A962" t="s">
        <v>251</v>
      </c>
      <c r="B962" t="s">
        <v>507</v>
      </c>
      <c r="C962" t="s">
        <v>253</v>
      </c>
      <c r="D962" t="s">
        <v>23</v>
      </c>
      <c r="E962" t="s">
        <v>254</v>
      </c>
      <c r="F962" t="s">
        <v>255</v>
      </c>
      <c r="G962" t="s">
        <v>256</v>
      </c>
      <c r="H962" t="s">
        <v>257</v>
      </c>
      <c r="I962" t="s">
        <v>258</v>
      </c>
      <c r="J962" t="s">
        <v>259</v>
      </c>
      <c r="K962">
        <v>6.69</v>
      </c>
      <c r="L962" t="s">
        <v>260</v>
      </c>
      <c r="M962" t="s">
        <v>261</v>
      </c>
      <c r="N962" t="s">
        <v>262</v>
      </c>
      <c r="O962">
        <v>23.88</v>
      </c>
      <c r="P962" t="s">
        <v>260</v>
      </c>
      <c r="Q962" t="s">
        <v>55</v>
      </c>
      <c r="R962" t="s">
        <v>263</v>
      </c>
      <c r="S962">
        <v>10.7</v>
      </c>
      <c r="T962" t="s">
        <v>260</v>
      </c>
      <c r="U962" t="s">
        <v>264</v>
      </c>
      <c r="V962" t="s">
        <v>265</v>
      </c>
      <c r="W962">
        <v>50.56</v>
      </c>
      <c r="X962" t="s">
        <v>267</v>
      </c>
      <c r="Y962" t="s">
        <v>266</v>
      </c>
      <c r="Z962">
        <v>12.57</v>
      </c>
      <c r="AA962" t="s">
        <v>260</v>
      </c>
      <c r="AB962" t="s">
        <v>268</v>
      </c>
    </row>
    <row r="963" spans="1:28" x14ac:dyDescent="0.55000000000000004">
      <c r="B963" t="s">
        <v>269</v>
      </c>
      <c r="C963" t="s">
        <v>270</v>
      </c>
      <c r="D963" t="s">
        <v>271</v>
      </c>
      <c r="E963" t="s">
        <v>272</v>
      </c>
      <c r="F963" t="s">
        <v>273</v>
      </c>
      <c r="G963" t="s">
        <v>274</v>
      </c>
    </row>
    <row r="964" spans="1:28" x14ac:dyDescent="0.55000000000000004">
      <c r="B964" t="s">
        <v>275</v>
      </c>
    </row>
    <row r="965" spans="1:28" x14ac:dyDescent="0.55000000000000004">
      <c r="B965" t="s">
        <v>269</v>
      </c>
      <c r="C965" t="s">
        <v>270</v>
      </c>
      <c r="D965" t="s">
        <v>271</v>
      </c>
      <c r="E965" t="s">
        <v>276</v>
      </c>
      <c r="F965" t="s">
        <v>273</v>
      </c>
      <c r="G965" t="s">
        <v>17</v>
      </c>
    </row>
    <row r="966" spans="1:28" x14ac:dyDescent="0.55000000000000004">
      <c r="B966" t="s">
        <v>277</v>
      </c>
      <c r="C966" t="s">
        <v>278</v>
      </c>
      <c r="D966" t="s">
        <v>279</v>
      </c>
    </row>
    <row r="967" spans="1:28" x14ac:dyDescent="0.55000000000000004">
      <c r="B967" t="s">
        <v>269</v>
      </c>
      <c r="C967" t="s">
        <v>270</v>
      </c>
      <c r="D967" t="s">
        <v>271</v>
      </c>
      <c r="E967" t="s">
        <v>280</v>
      </c>
      <c r="F967" t="s">
        <v>273</v>
      </c>
      <c r="G967" t="s">
        <v>281</v>
      </c>
    </row>
    <row r="968" spans="1:28" x14ac:dyDescent="0.55000000000000004">
      <c r="B968" t="s">
        <v>282</v>
      </c>
      <c r="C968" t="s">
        <v>283</v>
      </c>
      <c r="D968" t="s">
        <v>284</v>
      </c>
    </row>
    <row r="969" spans="1:28" x14ac:dyDescent="0.55000000000000004">
      <c r="B969" t="s">
        <v>269</v>
      </c>
      <c r="C969" t="s">
        <v>285</v>
      </c>
      <c r="D969" t="s">
        <v>271</v>
      </c>
      <c r="E969" t="s">
        <v>286</v>
      </c>
      <c r="F969" t="s">
        <v>273</v>
      </c>
      <c r="G969" t="s">
        <v>287</v>
      </c>
    </row>
    <row r="970" spans="1:28" x14ac:dyDescent="0.55000000000000004">
      <c r="B970" t="s">
        <v>288</v>
      </c>
      <c r="C970" t="s">
        <v>283</v>
      </c>
      <c r="D970" t="s">
        <v>289</v>
      </c>
      <c r="E970" t="s">
        <v>290</v>
      </c>
    </row>
    <row r="971" spans="1:28" x14ac:dyDescent="0.55000000000000004">
      <c r="B971" t="s">
        <v>269</v>
      </c>
      <c r="C971" t="s">
        <v>291</v>
      </c>
      <c r="D971" t="s">
        <v>271</v>
      </c>
      <c r="E971" t="s">
        <v>292</v>
      </c>
      <c r="F971" t="s">
        <v>273</v>
      </c>
      <c r="G971" t="s">
        <v>293</v>
      </c>
    </row>
    <row r="972" spans="1:28" x14ac:dyDescent="0.55000000000000004">
      <c r="B972" t="s">
        <v>254</v>
      </c>
      <c r="C972" t="s">
        <v>283</v>
      </c>
      <c r="D972" t="s">
        <v>294</v>
      </c>
    </row>
    <row r="973" spans="1:28" x14ac:dyDescent="0.55000000000000004">
      <c r="B973" t="s">
        <v>269</v>
      </c>
      <c r="C973" t="s">
        <v>285</v>
      </c>
      <c r="D973" t="s">
        <v>271</v>
      </c>
      <c r="E973" t="s">
        <v>286</v>
      </c>
      <c r="F973" t="s">
        <v>273</v>
      </c>
      <c r="G973" t="s">
        <v>287</v>
      </c>
    </row>
    <row r="974" spans="1:28" x14ac:dyDescent="0.55000000000000004">
      <c r="B974" t="s">
        <v>288</v>
      </c>
      <c r="C974" t="s">
        <v>283</v>
      </c>
      <c r="D974" t="s">
        <v>289</v>
      </c>
      <c r="E974" t="s">
        <v>290</v>
      </c>
    </row>
    <row r="975" spans="1:28" x14ac:dyDescent="0.55000000000000004">
      <c r="B975" t="s">
        <v>269</v>
      </c>
      <c r="C975" t="s">
        <v>295</v>
      </c>
      <c r="D975" t="s">
        <v>271</v>
      </c>
      <c r="E975" t="s">
        <v>296</v>
      </c>
      <c r="F975" t="s">
        <v>273</v>
      </c>
      <c r="G975" t="s">
        <v>293</v>
      </c>
    </row>
    <row r="976" spans="1:28" x14ac:dyDescent="0.55000000000000004">
      <c r="B976" t="s">
        <v>297</v>
      </c>
      <c r="C976" t="s">
        <v>298</v>
      </c>
      <c r="D976" t="s">
        <v>299</v>
      </c>
      <c r="E976" t="s">
        <v>300</v>
      </c>
    </row>
    <row r="977" spans="1:28" x14ac:dyDescent="0.55000000000000004">
      <c r="B977" t="s">
        <v>269</v>
      </c>
      <c r="C977" t="s">
        <v>295</v>
      </c>
      <c r="D977" t="s">
        <v>271</v>
      </c>
      <c r="E977" t="s">
        <v>301</v>
      </c>
      <c r="F977" t="s">
        <v>273</v>
      </c>
      <c r="G977" t="s">
        <v>293</v>
      </c>
    </row>
    <row r="978" spans="1:28" x14ac:dyDescent="0.55000000000000004">
      <c r="B978" t="s">
        <v>302</v>
      </c>
      <c r="C978" t="s">
        <v>303</v>
      </c>
      <c r="D978" t="s">
        <v>304</v>
      </c>
    </row>
    <row r="979" spans="1:28" x14ac:dyDescent="0.55000000000000004">
      <c r="B979" t="s">
        <v>269</v>
      </c>
      <c r="C979" t="s">
        <v>305</v>
      </c>
      <c r="D979" t="s">
        <v>271</v>
      </c>
      <c r="E979" t="s">
        <v>380</v>
      </c>
      <c r="F979" t="s">
        <v>273</v>
      </c>
      <c r="G979" t="s">
        <v>307</v>
      </c>
    </row>
    <row r="980" spans="1:28" x14ac:dyDescent="0.55000000000000004">
      <c r="B980" t="s">
        <v>357</v>
      </c>
      <c r="C980" t="s">
        <v>283</v>
      </c>
      <c r="D980" t="s">
        <v>381</v>
      </c>
      <c r="E980" t="s">
        <v>382</v>
      </c>
    </row>
    <row r="981" spans="1:28" x14ac:dyDescent="0.55000000000000004">
      <c r="B981" t="s">
        <v>269</v>
      </c>
      <c r="C981" t="s">
        <v>305</v>
      </c>
      <c r="D981" t="s">
        <v>271</v>
      </c>
      <c r="E981" t="s">
        <v>468</v>
      </c>
      <c r="F981" t="s">
        <v>273</v>
      </c>
      <c r="G981" t="s">
        <v>384</v>
      </c>
    </row>
    <row r="982" spans="1:28" x14ac:dyDescent="0.55000000000000004">
      <c r="B982" t="s">
        <v>288</v>
      </c>
      <c r="C982" t="s">
        <v>283</v>
      </c>
      <c r="D982" t="s">
        <v>469</v>
      </c>
      <c r="E982" t="s">
        <v>470</v>
      </c>
      <c r="F982" t="s">
        <v>471</v>
      </c>
    </row>
    <row r="983" spans="1:28" x14ac:dyDescent="0.55000000000000004">
      <c r="A983" t="s">
        <v>52</v>
      </c>
      <c r="B983" t="s">
        <v>53</v>
      </c>
      <c r="C983" t="s">
        <v>54</v>
      </c>
      <c r="D983">
        <v>1.61066150665283</v>
      </c>
    </row>
    <row r="984" spans="1:28" x14ac:dyDescent="0.55000000000000004">
      <c r="A984" t="s">
        <v>27</v>
      </c>
      <c r="B984" t="s">
        <v>97</v>
      </c>
    </row>
    <row r="985" spans="1:28" x14ac:dyDescent="0.55000000000000004">
      <c r="A985" t="s">
        <v>28</v>
      </c>
      <c r="B985" t="s">
        <v>29</v>
      </c>
      <c r="C985">
        <v>99</v>
      </c>
    </row>
    <row r="986" spans="1:28" x14ac:dyDescent="0.55000000000000004">
      <c r="A986" t="s">
        <v>30</v>
      </c>
      <c r="B986" t="s">
        <v>31</v>
      </c>
      <c r="C986">
        <v>0</v>
      </c>
    </row>
    <row r="987" spans="1:28" x14ac:dyDescent="0.55000000000000004">
      <c r="A987" t="s">
        <v>32</v>
      </c>
      <c r="B987" t="s">
        <v>33</v>
      </c>
      <c r="C987">
        <v>0</v>
      </c>
    </row>
    <row r="988" spans="1:28" x14ac:dyDescent="0.55000000000000004">
      <c r="A988" t="s">
        <v>34</v>
      </c>
      <c r="B988" t="s">
        <v>35</v>
      </c>
      <c r="C988" t="s">
        <v>36</v>
      </c>
      <c r="D988" t="s">
        <v>37</v>
      </c>
      <c r="E988" t="s">
        <v>38</v>
      </c>
      <c r="F988" t="s">
        <v>248</v>
      </c>
      <c r="G988" t="s">
        <v>40</v>
      </c>
    </row>
    <row r="989" spans="1:28" x14ac:dyDescent="0.55000000000000004">
      <c r="A989" t="s">
        <v>41</v>
      </c>
      <c r="B989" t="s">
        <v>37</v>
      </c>
      <c r="C989" t="s">
        <v>38</v>
      </c>
      <c r="D989" t="s">
        <v>508</v>
      </c>
      <c r="E989" t="s">
        <v>40</v>
      </c>
    </row>
    <row r="990" spans="1:28" x14ac:dyDescent="0.55000000000000004">
      <c r="A990" t="s">
        <v>34</v>
      </c>
      <c r="B990" t="s">
        <v>35</v>
      </c>
      <c r="C990" t="s">
        <v>36</v>
      </c>
      <c r="D990" t="s">
        <v>37</v>
      </c>
      <c r="E990" t="s">
        <v>43</v>
      </c>
      <c r="F990" t="s">
        <v>248</v>
      </c>
      <c r="G990" t="s">
        <v>40</v>
      </c>
    </row>
    <row r="991" spans="1:28" x14ac:dyDescent="0.55000000000000004">
      <c r="A991" t="s">
        <v>41</v>
      </c>
      <c r="B991" t="s">
        <v>37</v>
      </c>
      <c r="C991" t="s">
        <v>43</v>
      </c>
      <c r="D991" t="s">
        <v>509</v>
      </c>
      <c r="E991" t="s">
        <v>40</v>
      </c>
    </row>
    <row r="992" spans="1:28" x14ac:dyDescent="0.55000000000000004">
      <c r="A992" t="s">
        <v>251</v>
      </c>
      <c r="B992" t="s">
        <v>510</v>
      </c>
      <c r="C992" t="s">
        <v>253</v>
      </c>
      <c r="D992" t="s">
        <v>23</v>
      </c>
      <c r="E992" t="s">
        <v>254</v>
      </c>
      <c r="F992" t="s">
        <v>255</v>
      </c>
      <c r="G992" t="s">
        <v>256</v>
      </c>
      <c r="H992" t="s">
        <v>257</v>
      </c>
      <c r="I992" t="s">
        <v>258</v>
      </c>
      <c r="J992" t="s">
        <v>259</v>
      </c>
      <c r="K992">
        <v>6.6</v>
      </c>
      <c r="L992" t="s">
        <v>260</v>
      </c>
      <c r="M992" t="s">
        <v>261</v>
      </c>
      <c r="N992" t="s">
        <v>262</v>
      </c>
      <c r="O992">
        <v>23.88</v>
      </c>
      <c r="P992" t="s">
        <v>260</v>
      </c>
      <c r="Q992" t="s">
        <v>55</v>
      </c>
      <c r="R992" t="s">
        <v>263</v>
      </c>
      <c r="S992">
        <v>10.56</v>
      </c>
      <c r="T992" t="s">
        <v>260</v>
      </c>
      <c r="U992" t="s">
        <v>264</v>
      </c>
      <c r="V992" t="s">
        <v>265</v>
      </c>
      <c r="W992">
        <v>50.56</v>
      </c>
      <c r="X992" t="s">
        <v>267</v>
      </c>
      <c r="Y992" t="s">
        <v>266</v>
      </c>
      <c r="Z992">
        <v>12.71</v>
      </c>
      <c r="AA992" t="s">
        <v>260</v>
      </c>
      <c r="AB992" t="s">
        <v>268</v>
      </c>
    </row>
    <row r="993" spans="2:7" x14ac:dyDescent="0.55000000000000004">
      <c r="B993" t="s">
        <v>269</v>
      </c>
      <c r="C993" t="s">
        <v>270</v>
      </c>
      <c r="D993" t="s">
        <v>271</v>
      </c>
      <c r="E993" t="s">
        <v>272</v>
      </c>
      <c r="F993" t="s">
        <v>273</v>
      </c>
      <c r="G993" t="s">
        <v>274</v>
      </c>
    </row>
    <row r="994" spans="2:7" x14ac:dyDescent="0.55000000000000004">
      <c r="B994" t="s">
        <v>275</v>
      </c>
    </row>
    <row r="995" spans="2:7" x14ac:dyDescent="0.55000000000000004">
      <c r="B995" t="s">
        <v>269</v>
      </c>
      <c r="C995" t="s">
        <v>270</v>
      </c>
      <c r="D995" t="s">
        <v>271</v>
      </c>
      <c r="E995" t="s">
        <v>276</v>
      </c>
      <c r="F995" t="s">
        <v>273</v>
      </c>
      <c r="G995" t="s">
        <v>17</v>
      </c>
    </row>
    <row r="996" spans="2:7" x14ac:dyDescent="0.55000000000000004">
      <c r="B996" t="s">
        <v>277</v>
      </c>
      <c r="C996" t="s">
        <v>278</v>
      </c>
      <c r="D996" t="s">
        <v>279</v>
      </c>
    </row>
    <row r="997" spans="2:7" x14ac:dyDescent="0.55000000000000004">
      <c r="B997" t="s">
        <v>269</v>
      </c>
      <c r="C997" t="s">
        <v>270</v>
      </c>
      <c r="D997" t="s">
        <v>271</v>
      </c>
      <c r="E997" t="s">
        <v>280</v>
      </c>
      <c r="F997" t="s">
        <v>273</v>
      </c>
      <c r="G997" t="s">
        <v>281</v>
      </c>
    </row>
    <row r="998" spans="2:7" x14ac:dyDescent="0.55000000000000004">
      <c r="B998" t="s">
        <v>282</v>
      </c>
      <c r="C998" t="s">
        <v>283</v>
      </c>
      <c r="D998" t="s">
        <v>284</v>
      </c>
    </row>
    <row r="999" spans="2:7" x14ac:dyDescent="0.55000000000000004">
      <c r="B999" t="s">
        <v>269</v>
      </c>
      <c r="C999" t="s">
        <v>285</v>
      </c>
      <c r="D999" t="s">
        <v>271</v>
      </c>
      <c r="E999" t="s">
        <v>286</v>
      </c>
      <c r="F999" t="s">
        <v>273</v>
      </c>
      <c r="G999" t="s">
        <v>287</v>
      </c>
    </row>
    <row r="1000" spans="2:7" x14ac:dyDescent="0.55000000000000004">
      <c r="B1000" t="s">
        <v>288</v>
      </c>
      <c r="C1000" t="s">
        <v>283</v>
      </c>
      <c r="D1000" t="s">
        <v>289</v>
      </c>
      <c r="E1000" t="s">
        <v>290</v>
      </c>
    </row>
    <row r="1001" spans="2:7" x14ac:dyDescent="0.55000000000000004">
      <c r="B1001" t="s">
        <v>269</v>
      </c>
      <c r="C1001" t="s">
        <v>291</v>
      </c>
      <c r="D1001" t="s">
        <v>271</v>
      </c>
      <c r="E1001" t="s">
        <v>292</v>
      </c>
      <c r="F1001" t="s">
        <v>273</v>
      </c>
      <c r="G1001" t="s">
        <v>293</v>
      </c>
    </row>
    <row r="1002" spans="2:7" x14ac:dyDescent="0.55000000000000004">
      <c r="B1002" t="s">
        <v>254</v>
      </c>
      <c r="C1002" t="s">
        <v>283</v>
      </c>
      <c r="D1002" t="s">
        <v>294</v>
      </c>
    </row>
    <row r="1003" spans="2:7" x14ac:dyDescent="0.55000000000000004">
      <c r="B1003" t="s">
        <v>269</v>
      </c>
      <c r="C1003" t="s">
        <v>285</v>
      </c>
      <c r="D1003" t="s">
        <v>271</v>
      </c>
      <c r="E1003" t="s">
        <v>286</v>
      </c>
      <c r="F1003" t="s">
        <v>273</v>
      </c>
      <c r="G1003" t="s">
        <v>287</v>
      </c>
    </row>
    <row r="1004" spans="2:7" x14ac:dyDescent="0.55000000000000004">
      <c r="B1004" t="s">
        <v>288</v>
      </c>
      <c r="C1004" t="s">
        <v>283</v>
      </c>
      <c r="D1004" t="s">
        <v>289</v>
      </c>
      <c r="E1004" t="s">
        <v>290</v>
      </c>
    </row>
    <row r="1005" spans="2:7" x14ac:dyDescent="0.55000000000000004">
      <c r="B1005" t="s">
        <v>269</v>
      </c>
      <c r="C1005" t="s">
        <v>295</v>
      </c>
      <c r="D1005" t="s">
        <v>271</v>
      </c>
      <c r="E1005" t="s">
        <v>296</v>
      </c>
      <c r="F1005" t="s">
        <v>273</v>
      </c>
      <c r="G1005" t="s">
        <v>293</v>
      </c>
    </row>
    <row r="1006" spans="2:7" x14ac:dyDescent="0.55000000000000004">
      <c r="B1006" t="s">
        <v>297</v>
      </c>
      <c r="C1006" t="s">
        <v>298</v>
      </c>
      <c r="D1006" t="s">
        <v>299</v>
      </c>
      <c r="E1006" t="s">
        <v>300</v>
      </c>
    </row>
    <row r="1007" spans="2:7" x14ac:dyDescent="0.55000000000000004">
      <c r="B1007" t="s">
        <v>269</v>
      </c>
      <c r="C1007" t="s">
        <v>295</v>
      </c>
      <c r="D1007" t="s">
        <v>271</v>
      </c>
      <c r="E1007" t="s">
        <v>301</v>
      </c>
      <c r="F1007" t="s">
        <v>273</v>
      </c>
      <c r="G1007" t="s">
        <v>293</v>
      </c>
    </row>
    <row r="1008" spans="2:7" x14ac:dyDescent="0.55000000000000004">
      <c r="B1008" t="s">
        <v>302</v>
      </c>
      <c r="C1008" t="s">
        <v>303</v>
      </c>
      <c r="D1008" t="s">
        <v>304</v>
      </c>
    </row>
    <row r="1009" spans="1:7" x14ac:dyDescent="0.55000000000000004">
      <c r="B1009" t="s">
        <v>269</v>
      </c>
      <c r="C1009" t="s">
        <v>305</v>
      </c>
      <c r="D1009" t="s">
        <v>271</v>
      </c>
      <c r="E1009" t="s">
        <v>380</v>
      </c>
      <c r="F1009" t="s">
        <v>273</v>
      </c>
      <c r="G1009" t="s">
        <v>307</v>
      </c>
    </row>
    <row r="1010" spans="1:7" x14ac:dyDescent="0.55000000000000004">
      <c r="B1010" t="s">
        <v>357</v>
      </c>
      <c r="C1010" t="s">
        <v>283</v>
      </c>
      <c r="D1010" t="s">
        <v>381</v>
      </c>
      <c r="E1010" t="s">
        <v>382</v>
      </c>
    </row>
    <row r="1011" spans="1:7" x14ac:dyDescent="0.55000000000000004">
      <c r="B1011" t="s">
        <v>269</v>
      </c>
      <c r="C1011" t="s">
        <v>305</v>
      </c>
      <c r="D1011" t="s">
        <v>271</v>
      </c>
      <c r="E1011" t="s">
        <v>468</v>
      </c>
      <c r="F1011" t="s">
        <v>273</v>
      </c>
      <c r="G1011" t="s">
        <v>384</v>
      </c>
    </row>
    <row r="1012" spans="1:7" x14ac:dyDescent="0.55000000000000004">
      <c r="B1012" t="s">
        <v>288</v>
      </c>
      <c r="C1012" t="s">
        <v>283</v>
      </c>
      <c r="D1012" t="s">
        <v>469</v>
      </c>
      <c r="E1012" t="s">
        <v>470</v>
      </c>
      <c r="F1012" t="s">
        <v>471</v>
      </c>
    </row>
    <row r="1013" spans="1:7" x14ac:dyDescent="0.55000000000000004">
      <c r="A1013" t="s">
        <v>52</v>
      </c>
      <c r="B1013" t="s">
        <v>53</v>
      </c>
      <c r="C1013" t="s">
        <v>54</v>
      </c>
      <c r="D1013">
        <v>1.48541808128356</v>
      </c>
    </row>
    <row r="1014" spans="1:7" x14ac:dyDescent="0.55000000000000004">
      <c r="A1014" t="s">
        <v>27</v>
      </c>
      <c r="B1014" t="s">
        <v>98</v>
      </c>
    </row>
    <row r="1015" spans="1:7" x14ac:dyDescent="0.55000000000000004">
      <c r="A1015" t="s">
        <v>28</v>
      </c>
      <c r="B1015" t="s">
        <v>29</v>
      </c>
      <c r="C1015">
        <v>99</v>
      </c>
    </row>
    <row r="1016" spans="1:7" x14ac:dyDescent="0.55000000000000004">
      <c r="A1016" t="s">
        <v>30</v>
      </c>
      <c r="B1016" t="s">
        <v>31</v>
      </c>
      <c r="C1016">
        <v>0</v>
      </c>
    </row>
    <row r="1017" spans="1:7" x14ac:dyDescent="0.55000000000000004">
      <c r="A1017" t="s">
        <v>32</v>
      </c>
      <c r="B1017" t="s">
        <v>33</v>
      </c>
      <c r="C1017">
        <v>0</v>
      </c>
    </row>
    <row r="1018" spans="1:7" x14ac:dyDescent="0.55000000000000004">
      <c r="A1018" t="s">
        <v>34</v>
      </c>
      <c r="B1018" t="s">
        <v>35</v>
      </c>
      <c r="C1018" t="s">
        <v>36</v>
      </c>
      <c r="D1018" t="s">
        <v>37</v>
      </c>
      <c r="E1018" t="s">
        <v>38</v>
      </c>
      <c r="F1018" t="s">
        <v>329</v>
      </c>
      <c r="G1018" t="s">
        <v>40</v>
      </c>
    </row>
    <row r="1019" spans="1:7" x14ac:dyDescent="0.55000000000000004">
      <c r="A1019" t="s">
        <v>41</v>
      </c>
      <c r="B1019" t="s">
        <v>37</v>
      </c>
      <c r="C1019" t="s">
        <v>38</v>
      </c>
      <c r="D1019" t="s">
        <v>511</v>
      </c>
      <c r="E1019" t="s">
        <v>40</v>
      </c>
    </row>
    <row r="1020" spans="1:7" x14ac:dyDescent="0.55000000000000004">
      <c r="A1020" t="s">
        <v>34</v>
      </c>
      <c r="B1020" t="s">
        <v>35</v>
      </c>
      <c r="C1020" t="s">
        <v>36</v>
      </c>
      <c r="D1020" t="s">
        <v>37</v>
      </c>
      <c r="E1020" t="s">
        <v>43</v>
      </c>
      <c r="F1020" t="s">
        <v>329</v>
      </c>
      <c r="G1020" t="s">
        <v>40</v>
      </c>
    </row>
    <row r="1021" spans="1:7" x14ac:dyDescent="0.55000000000000004">
      <c r="A1021" t="s">
        <v>41</v>
      </c>
      <c r="B1021" t="s">
        <v>37</v>
      </c>
      <c r="C1021" t="s">
        <v>43</v>
      </c>
      <c r="D1021" t="s">
        <v>512</v>
      </c>
      <c r="E1021" t="s">
        <v>40</v>
      </c>
    </row>
    <row r="1022" spans="1:7" x14ac:dyDescent="0.55000000000000004">
      <c r="A1022" t="s">
        <v>34</v>
      </c>
      <c r="B1022" t="s">
        <v>35</v>
      </c>
      <c r="C1022" t="s">
        <v>36</v>
      </c>
      <c r="D1022" t="s">
        <v>37</v>
      </c>
      <c r="E1022" t="s">
        <v>45</v>
      </c>
      <c r="F1022" t="s">
        <v>329</v>
      </c>
      <c r="G1022" t="s">
        <v>40</v>
      </c>
    </row>
    <row r="1023" spans="1:7" x14ac:dyDescent="0.55000000000000004">
      <c r="A1023" t="s">
        <v>41</v>
      </c>
      <c r="B1023" t="s">
        <v>37</v>
      </c>
      <c r="C1023" t="s">
        <v>45</v>
      </c>
      <c r="D1023" t="s">
        <v>513</v>
      </c>
      <c r="E1023" t="s">
        <v>40</v>
      </c>
    </row>
    <row r="1024" spans="1:7" x14ac:dyDescent="0.55000000000000004">
      <c r="A1024" t="s">
        <v>34</v>
      </c>
      <c r="B1024" t="s">
        <v>35</v>
      </c>
      <c r="C1024" t="s">
        <v>36</v>
      </c>
      <c r="D1024" t="s">
        <v>37</v>
      </c>
      <c r="E1024" t="s">
        <v>38</v>
      </c>
      <c r="F1024" t="s">
        <v>329</v>
      </c>
      <c r="G1024" t="s">
        <v>40</v>
      </c>
    </row>
    <row r="1025" spans="1:7" x14ac:dyDescent="0.55000000000000004">
      <c r="A1025" t="s">
        <v>41</v>
      </c>
      <c r="B1025" t="s">
        <v>37</v>
      </c>
      <c r="C1025" t="s">
        <v>38</v>
      </c>
      <c r="D1025" t="s">
        <v>514</v>
      </c>
      <c r="E1025" t="s">
        <v>40</v>
      </c>
    </row>
    <row r="1026" spans="1:7" x14ac:dyDescent="0.55000000000000004">
      <c r="A1026" t="s">
        <v>34</v>
      </c>
      <c r="B1026" t="s">
        <v>35</v>
      </c>
      <c r="C1026" t="s">
        <v>36</v>
      </c>
      <c r="D1026" t="s">
        <v>37</v>
      </c>
      <c r="E1026" t="s">
        <v>43</v>
      </c>
      <c r="F1026" t="s">
        <v>329</v>
      </c>
      <c r="G1026" t="s">
        <v>40</v>
      </c>
    </row>
    <row r="1027" spans="1:7" x14ac:dyDescent="0.55000000000000004">
      <c r="A1027" t="s">
        <v>41</v>
      </c>
      <c r="B1027" t="s">
        <v>37</v>
      </c>
      <c r="C1027" t="s">
        <v>43</v>
      </c>
      <c r="D1027" t="s">
        <v>515</v>
      </c>
      <c r="E1027" t="s">
        <v>40</v>
      </c>
    </row>
    <row r="1028" spans="1:7" x14ac:dyDescent="0.55000000000000004">
      <c r="A1028" t="s">
        <v>34</v>
      </c>
      <c r="B1028" t="s">
        <v>35</v>
      </c>
      <c r="C1028" t="s">
        <v>36</v>
      </c>
      <c r="D1028" t="s">
        <v>37</v>
      </c>
      <c r="E1028" t="s">
        <v>45</v>
      </c>
      <c r="F1028" t="s">
        <v>329</v>
      </c>
      <c r="G1028" t="s">
        <v>40</v>
      </c>
    </row>
    <row r="1029" spans="1:7" x14ac:dyDescent="0.55000000000000004">
      <c r="A1029" t="s">
        <v>41</v>
      </c>
      <c r="B1029" t="s">
        <v>37</v>
      </c>
      <c r="C1029" t="s">
        <v>45</v>
      </c>
      <c r="D1029" t="s">
        <v>516</v>
      </c>
      <c r="E1029" t="s">
        <v>40</v>
      </c>
    </row>
    <row r="1030" spans="1:7" x14ac:dyDescent="0.55000000000000004">
      <c r="A1030" t="s">
        <v>34</v>
      </c>
      <c r="B1030" t="s">
        <v>35</v>
      </c>
      <c r="C1030" t="s">
        <v>36</v>
      </c>
      <c r="D1030" t="s">
        <v>37</v>
      </c>
      <c r="E1030" t="s">
        <v>38</v>
      </c>
      <c r="F1030" t="s">
        <v>329</v>
      </c>
      <c r="G1030" t="s">
        <v>40</v>
      </c>
    </row>
    <row r="1031" spans="1:7" x14ac:dyDescent="0.55000000000000004">
      <c r="A1031" t="s">
        <v>41</v>
      </c>
      <c r="B1031" t="s">
        <v>37</v>
      </c>
      <c r="C1031" t="s">
        <v>38</v>
      </c>
      <c r="D1031" t="s">
        <v>511</v>
      </c>
      <c r="E1031" t="s">
        <v>40</v>
      </c>
    </row>
    <row r="1032" spans="1:7" x14ac:dyDescent="0.55000000000000004">
      <c r="A1032" t="s">
        <v>34</v>
      </c>
      <c r="B1032" t="s">
        <v>35</v>
      </c>
      <c r="C1032" t="s">
        <v>36</v>
      </c>
      <c r="D1032" t="s">
        <v>37</v>
      </c>
      <c r="E1032" t="s">
        <v>43</v>
      </c>
      <c r="F1032" t="s">
        <v>329</v>
      </c>
      <c r="G1032" t="s">
        <v>40</v>
      </c>
    </row>
    <row r="1033" spans="1:7" x14ac:dyDescent="0.55000000000000004">
      <c r="A1033" t="s">
        <v>41</v>
      </c>
      <c r="B1033" t="s">
        <v>37</v>
      </c>
      <c r="C1033" t="s">
        <v>43</v>
      </c>
      <c r="D1033" t="s">
        <v>512</v>
      </c>
      <c r="E1033" t="s">
        <v>40</v>
      </c>
    </row>
    <row r="1034" spans="1:7" x14ac:dyDescent="0.55000000000000004">
      <c r="A1034" t="s">
        <v>34</v>
      </c>
      <c r="B1034" t="s">
        <v>35</v>
      </c>
      <c r="C1034" t="s">
        <v>36</v>
      </c>
      <c r="D1034" t="s">
        <v>37</v>
      </c>
      <c r="E1034" t="s">
        <v>45</v>
      </c>
      <c r="F1034" t="s">
        <v>329</v>
      </c>
      <c r="G1034" t="s">
        <v>40</v>
      </c>
    </row>
    <row r="1035" spans="1:7" x14ac:dyDescent="0.55000000000000004">
      <c r="A1035" t="s">
        <v>41</v>
      </c>
      <c r="B1035" t="s">
        <v>37</v>
      </c>
      <c r="C1035" t="s">
        <v>45</v>
      </c>
      <c r="D1035" t="s">
        <v>513</v>
      </c>
      <c r="E1035" t="s">
        <v>40</v>
      </c>
    </row>
    <row r="1036" spans="1:7" x14ac:dyDescent="0.55000000000000004">
      <c r="A1036" t="s">
        <v>34</v>
      </c>
      <c r="B1036" t="s">
        <v>35</v>
      </c>
      <c r="C1036" t="s">
        <v>36</v>
      </c>
      <c r="D1036" t="s">
        <v>37</v>
      </c>
      <c r="E1036" t="s">
        <v>38</v>
      </c>
      <c r="F1036" t="s">
        <v>329</v>
      </c>
      <c r="G1036" t="s">
        <v>40</v>
      </c>
    </row>
    <row r="1037" spans="1:7" x14ac:dyDescent="0.55000000000000004">
      <c r="A1037" t="s">
        <v>41</v>
      </c>
      <c r="B1037" t="s">
        <v>37</v>
      </c>
      <c r="C1037" t="s">
        <v>38</v>
      </c>
      <c r="D1037" t="s">
        <v>514</v>
      </c>
      <c r="E1037" t="s">
        <v>40</v>
      </c>
    </row>
    <row r="1038" spans="1:7" x14ac:dyDescent="0.55000000000000004">
      <c r="A1038" t="s">
        <v>34</v>
      </c>
      <c r="B1038" t="s">
        <v>35</v>
      </c>
      <c r="C1038" t="s">
        <v>36</v>
      </c>
      <c r="D1038" t="s">
        <v>37</v>
      </c>
      <c r="E1038" t="s">
        <v>43</v>
      </c>
      <c r="F1038" t="s">
        <v>329</v>
      </c>
      <c r="G1038" t="s">
        <v>40</v>
      </c>
    </row>
    <row r="1039" spans="1:7" x14ac:dyDescent="0.55000000000000004">
      <c r="A1039" t="s">
        <v>41</v>
      </c>
      <c r="B1039" t="s">
        <v>37</v>
      </c>
      <c r="C1039" t="s">
        <v>43</v>
      </c>
      <c r="D1039" t="s">
        <v>517</v>
      </c>
      <c r="E1039" t="s">
        <v>40</v>
      </c>
    </row>
    <row r="1040" spans="1:7" x14ac:dyDescent="0.55000000000000004">
      <c r="A1040" t="s">
        <v>34</v>
      </c>
      <c r="B1040" t="s">
        <v>35</v>
      </c>
      <c r="C1040" t="s">
        <v>36</v>
      </c>
      <c r="D1040" t="s">
        <v>37</v>
      </c>
      <c r="E1040" t="s">
        <v>45</v>
      </c>
      <c r="F1040" t="s">
        <v>329</v>
      </c>
      <c r="G1040" t="s">
        <v>40</v>
      </c>
    </row>
    <row r="1041" spans="1:28" x14ac:dyDescent="0.55000000000000004">
      <c r="A1041" t="s">
        <v>41</v>
      </c>
      <c r="B1041" t="s">
        <v>37</v>
      </c>
      <c r="C1041" t="s">
        <v>45</v>
      </c>
      <c r="D1041" t="s">
        <v>518</v>
      </c>
      <c r="E1041" t="s">
        <v>40</v>
      </c>
    </row>
    <row r="1042" spans="1:28" x14ac:dyDescent="0.55000000000000004">
      <c r="A1042" t="s">
        <v>52</v>
      </c>
      <c r="B1042" t="s">
        <v>53</v>
      </c>
      <c r="C1042" t="s">
        <v>54</v>
      </c>
      <c r="D1042">
        <v>2.9508597850799498</v>
      </c>
    </row>
    <row r="1043" spans="1:28" x14ac:dyDescent="0.55000000000000004">
      <c r="A1043" t="s">
        <v>27</v>
      </c>
      <c r="B1043" t="s">
        <v>99</v>
      </c>
    </row>
    <row r="1044" spans="1:28" x14ac:dyDescent="0.55000000000000004">
      <c r="A1044" t="s">
        <v>28</v>
      </c>
      <c r="B1044" t="s">
        <v>29</v>
      </c>
      <c r="C1044">
        <v>99</v>
      </c>
    </row>
    <row r="1045" spans="1:28" x14ac:dyDescent="0.55000000000000004">
      <c r="A1045" t="s">
        <v>30</v>
      </c>
      <c r="B1045" t="s">
        <v>31</v>
      </c>
      <c r="C1045">
        <v>0</v>
      </c>
    </row>
    <row r="1046" spans="1:28" x14ac:dyDescent="0.55000000000000004">
      <c r="A1046" t="s">
        <v>32</v>
      </c>
      <c r="B1046" t="s">
        <v>33</v>
      </c>
      <c r="C1046">
        <v>0</v>
      </c>
    </row>
    <row r="1047" spans="1:28" x14ac:dyDescent="0.55000000000000004">
      <c r="A1047" t="s">
        <v>34</v>
      </c>
      <c r="B1047" t="s">
        <v>35</v>
      </c>
      <c r="C1047" t="s">
        <v>36</v>
      </c>
      <c r="D1047" t="s">
        <v>37</v>
      </c>
      <c r="E1047" t="s">
        <v>38</v>
      </c>
      <c r="F1047" t="s">
        <v>248</v>
      </c>
      <c r="G1047" t="s">
        <v>40</v>
      </c>
    </row>
    <row r="1048" spans="1:28" x14ac:dyDescent="0.55000000000000004">
      <c r="A1048" t="s">
        <v>41</v>
      </c>
      <c r="B1048" t="s">
        <v>37</v>
      </c>
      <c r="C1048" t="s">
        <v>38</v>
      </c>
      <c r="D1048" t="s">
        <v>519</v>
      </c>
      <c r="E1048" t="s">
        <v>40</v>
      </c>
    </row>
    <row r="1049" spans="1:28" x14ac:dyDescent="0.55000000000000004">
      <c r="A1049" t="s">
        <v>34</v>
      </c>
      <c r="B1049" t="s">
        <v>35</v>
      </c>
      <c r="C1049" t="s">
        <v>36</v>
      </c>
      <c r="D1049" t="s">
        <v>37</v>
      </c>
      <c r="E1049" t="s">
        <v>43</v>
      </c>
      <c r="F1049" t="s">
        <v>248</v>
      </c>
      <c r="G1049" t="s">
        <v>40</v>
      </c>
    </row>
    <row r="1050" spans="1:28" x14ac:dyDescent="0.55000000000000004">
      <c r="A1050" t="s">
        <v>41</v>
      </c>
      <c r="B1050" t="s">
        <v>37</v>
      </c>
      <c r="C1050" t="s">
        <v>43</v>
      </c>
      <c r="D1050" t="s">
        <v>320</v>
      </c>
      <c r="E1050" t="s">
        <v>40</v>
      </c>
    </row>
    <row r="1051" spans="1:28" x14ac:dyDescent="0.55000000000000004">
      <c r="A1051" t="s">
        <v>251</v>
      </c>
      <c r="B1051" t="s">
        <v>520</v>
      </c>
      <c r="C1051" t="s">
        <v>253</v>
      </c>
      <c r="D1051" t="s">
        <v>23</v>
      </c>
      <c r="E1051" t="s">
        <v>254</v>
      </c>
      <c r="F1051" t="s">
        <v>255</v>
      </c>
      <c r="G1051" t="s">
        <v>256</v>
      </c>
      <c r="H1051" t="s">
        <v>257</v>
      </c>
      <c r="I1051" t="s">
        <v>258</v>
      </c>
      <c r="J1051" t="s">
        <v>259</v>
      </c>
      <c r="K1051">
        <v>8</v>
      </c>
      <c r="L1051" t="s">
        <v>260</v>
      </c>
      <c r="M1051" t="s">
        <v>261</v>
      </c>
      <c r="N1051" t="s">
        <v>262</v>
      </c>
      <c r="O1051">
        <v>23.88</v>
      </c>
      <c r="P1051" t="s">
        <v>260</v>
      </c>
      <c r="Q1051" t="s">
        <v>55</v>
      </c>
      <c r="R1051" t="s">
        <v>263</v>
      </c>
      <c r="S1051">
        <v>16.329999999999998</v>
      </c>
      <c r="T1051" t="s">
        <v>260</v>
      </c>
      <c r="U1051" t="s">
        <v>264</v>
      </c>
      <c r="V1051" t="s">
        <v>265</v>
      </c>
      <c r="W1051">
        <v>6.04</v>
      </c>
      <c r="X1051" t="s">
        <v>260</v>
      </c>
      <c r="Y1051" t="s">
        <v>266</v>
      </c>
      <c r="Z1051">
        <v>972.68</v>
      </c>
      <c r="AA1051" t="s">
        <v>267</v>
      </c>
      <c r="AB1051" t="s">
        <v>268</v>
      </c>
    </row>
    <row r="1052" spans="1:28" x14ac:dyDescent="0.55000000000000004">
      <c r="B1052" t="s">
        <v>269</v>
      </c>
      <c r="C1052" t="s">
        <v>270</v>
      </c>
      <c r="D1052" t="s">
        <v>271</v>
      </c>
      <c r="E1052" t="s">
        <v>272</v>
      </c>
      <c r="F1052" t="s">
        <v>273</v>
      </c>
      <c r="G1052" t="s">
        <v>274</v>
      </c>
    </row>
    <row r="1053" spans="1:28" x14ac:dyDescent="0.55000000000000004">
      <c r="B1053" t="s">
        <v>275</v>
      </c>
    </row>
    <row r="1054" spans="1:28" x14ac:dyDescent="0.55000000000000004">
      <c r="B1054" t="s">
        <v>269</v>
      </c>
      <c r="C1054" t="s">
        <v>270</v>
      </c>
      <c r="D1054" t="s">
        <v>271</v>
      </c>
      <c r="E1054" t="s">
        <v>276</v>
      </c>
      <c r="F1054" t="s">
        <v>273</v>
      </c>
      <c r="G1054" t="s">
        <v>17</v>
      </c>
    </row>
    <row r="1055" spans="1:28" x14ac:dyDescent="0.55000000000000004">
      <c r="B1055" t="s">
        <v>277</v>
      </c>
      <c r="C1055" t="s">
        <v>278</v>
      </c>
      <c r="D1055" t="s">
        <v>279</v>
      </c>
    </row>
    <row r="1056" spans="1:28" x14ac:dyDescent="0.55000000000000004">
      <c r="B1056" t="s">
        <v>269</v>
      </c>
      <c r="C1056" t="s">
        <v>270</v>
      </c>
      <c r="D1056" t="s">
        <v>271</v>
      </c>
      <c r="E1056" t="s">
        <v>280</v>
      </c>
      <c r="F1056" t="s">
        <v>273</v>
      </c>
      <c r="G1056" t="s">
        <v>281</v>
      </c>
    </row>
    <row r="1057" spans="1:7" x14ac:dyDescent="0.55000000000000004">
      <c r="B1057" t="s">
        <v>282</v>
      </c>
      <c r="C1057" t="s">
        <v>283</v>
      </c>
      <c r="D1057" t="s">
        <v>284</v>
      </c>
    </row>
    <row r="1058" spans="1:7" x14ac:dyDescent="0.55000000000000004">
      <c r="B1058" t="s">
        <v>269</v>
      </c>
      <c r="C1058" t="s">
        <v>285</v>
      </c>
      <c r="D1058" t="s">
        <v>271</v>
      </c>
      <c r="E1058" t="s">
        <v>286</v>
      </c>
      <c r="F1058" t="s">
        <v>273</v>
      </c>
      <c r="G1058" t="s">
        <v>287</v>
      </c>
    </row>
    <row r="1059" spans="1:7" x14ac:dyDescent="0.55000000000000004">
      <c r="B1059" t="s">
        <v>288</v>
      </c>
      <c r="C1059" t="s">
        <v>283</v>
      </c>
      <c r="D1059" t="s">
        <v>289</v>
      </c>
      <c r="E1059" t="s">
        <v>290</v>
      </c>
    </row>
    <row r="1060" spans="1:7" x14ac:dyDescent="0.55000000000000004">
      <c r="B1060" t="s">
        <v>269</v>
      </c>
      <c r="C1060" t="s">
        <v>291</v>
      </c>
      <c r="D1060" t="s">
        <v>271</v>
      </c>
      <c r="E1060" t="s">
        <v>292</v>
      </c>
      <c r="F1060" t="s">
        <v>273</v>
      </c>
      <c r="G1060" t="s">
        <v>293</v>
      </c>
    </row>
    <row r="1061" spans="1:7" x14ac:dyDescent="0.55000000000000004">
      <c r="B1061" t="s">
        <v>254</v>
      </c>
      <c r="C1061" t="s">
        <v>283</v>
      </c>
      <c r="D1061" t="s">
        <v>294</v>
      </c>
    </row>
    <row r="1062" spans="1:7" x14ac:dyDescent="0.55000000000000004">
      <c r="B1062" t="s">
        <v>269</v>
      </c>
      <c r="C1062" t="s">
        <v>285</v>
      </c>
      <c r="D1062" t="s">
        <v>271</v>
      </c>
      <c r="E1062" t="s">
        <v>286</v>
      </c>
      <c r="F1062" t="s">
        <v>273</v>
      </c>
      <c r="G1062" t="s">
        <v>287</v>
      </c>
    </row>
    <row r="1063" spans="1:7" x14ac:dyDescent="0.55000000000000004">
      <c r="B1063" t="s">
        <v>288</v>
      </c>
      <c r="C1063" t="s">
        <v>283</v>
      </c>
      <c r="D1063" t="s">
        <v>289</v>
      </c>
      <c r="E1063" t="s">
        <v>290</v>
      </c>
    </row>
    <row r="1064" spans="1:7" x14ac:dyDescent="0.55000000000000004">
      <c r="B1064" t="s">
        <v>269</v>
      </c>
      <c r="C1064" t="s">
        <v>295</v>
      </c>
      <c r="D1064" t="s">
        <v>271</v>
      </c>
      <c r="E1064" t="s">
        <v>296</v>
      </c>
      <c r="F1064" t="s">
        <v>273</v>
      </c>
      <c r="G1064" t="s">
        <v>293</v>
      </c>
    </row>
    <row r="1065" spans="1:7" x14ac:dyDescent="0.55000000000000004">
      <c r="B1065" t="s">
        <v>297</v>
      </c>
      <c r="C1065" t="s">
        <v>298</v>
      </c>
      <c r="D1065" t="s">
        <v>299</v>
      </c>
      <c r="E1065" t="s">
        <v>300</v>
      </c>
    </row>
    <row r="1066" spans="1:7" x14ac:dyDescent="0.55000000000000004">
      <c r="B1066" t="s">
        <v>269</v>
      </c>
      <c r="C1066" t="s">
        <v>295</v>
      </c>
      <c r="D1066" t="s">
        <v>271</v>
      </c>
      <c r="E1066" t="s">
        <v>301</v>
      </c>
      <c r="F1066" t="s">
        <v>273</v>
      </c>
      <c r="G1066" t="s">
        <v>293</v>
      </c>
    </row>
    <row r="1067" spans="1:7" x14ac:dyDescent="0.55000000000000004">
      <c r="B1067" t="s">
        <v>302</v>
      </c>
      <c r="C1067" t="s">
        <v>303</v>
      </c>
      <c r="D1067" t="s">
        <v>304</v>
      </c>
    </row>
    <row r="1068" spans="1:7" x14ac:dyDescent="0.55000000000000004">
      <c r="B1068" t="s">
        <v>269</v>
      </c>
      <c r="C1068" t="s">
        <v>305</v>
      </c>
      <c r="D1068" t="s">
        <v>271</v>
      </c>
      <c r="E1068" t="s">
        <v>306</v>
      </c>
      <c r="F1068" t="s">
        <v>273</v>
      </c>
      <c r="G1068" t="s">
        <v>307</v>
      </c>
    </row>
    <row r="1069" spans="1:7" x14ac:dyDescent="0.55000000000000004">
      <c r="B1069" t="s">
        <v>308</v>
      </c>
      <c r="C1069" t="s">
        <v>309</v>
      </c>
      <c r="D1069" t="s">
        <v>310</v>
      </c>
    </row>
    <row r="1070" spans="1:7" x14ac:dyDescent="0.55000000000000004">
      <c r="A1070" t="s">
        <v>52</v>
      </c>
      <c r="B1070" t="s">
        <v>53</v>
      </c>
      <c r="C1070" t="s">
        <v>54</v>
      </c>
      <c r="D1070">
        <v>1.1974694728851301</v>
      </c>
    </row>
    <row r="1071" spans="1:7" x14ac:dyDescent="0.55000000000000004">
      <c r="A1071" t="s">
        <v>27</v>
      </c>
      <c r="B1071" t="s">
        <v>100</v>
      </c>
    </row>
    <row r="1072" spans="1:7" x14ac:dyDescent="0.55000000000000004">
      <c r="A1072" t="s">
        <v>28</v>
      </c>
      <c r="B1072" t="s">
        <v>29</v>
      </c>
      <c r="C1072">
        <v>99</v>
      </c>
    </row>
    <row r="1073" spans="1:28" x14ac:dyDescent="0.55000000000000004">
      <c r="A1073" t="s">
        <v>30</v>
      </c>
      <c r="B1073" t="s">
        <v>31</v>
      </c>
      <c r="C1073">
        <v>0</v>
      </c>
    </row>
    <row r="1074" spans="1:28" x14ac:dyDescent="0.55000000000000004">
      <c r="A1074" t="s">
        <v>32</v>
      </c>
      <c r="B1074" t="s">
        <v>33</v>
      </c>
      <c r="C1074">
        <v>0</v>
      </c>
    </row>
    <row r="1075" spans="1:28" x14ac:dyDescent="0.55000000000000004">
      <c r="A1075" t="s">
        <v>34</v>
      </c>
      <c r="B1075" t="s">
        <v>35</v>
      </c>
      <c r="C1075" t="s">
        <v>36</v>
      </c>
      <c r="D1075" t="s">
        <v>37</v>
      </c>
      <c r="E1075" t="s">
        <v>38</v>
      </c>
      <c r="F1075" t="s">
        <v>352</v>
      </c>
      <c r="G1075" t="s">
        <v>40</v>
      </c>
    </row>
    <row r="1076" spans="1:28" x14ac:dyDescent="0.55000000000000004">
      <c r="A1076" t="s">
        <v>41</v>
      </c>
      <c r="B1076" t="s">
        <v>37</v>
      </c>
      <c r="C1076" t="s">
        <v>38</v>
      </c>
      <c r="D1076" t="s">
        <v>521</v>
      </c>
      <c r="E1076" t="s">
        <v>40</v>
      </c>
    </row>
    <row r="1077" spans="1:28" x14ac:dyDescent="0.55000000000000004">
      <c r="A1077" t="s">
        <v>34</v>
      </c>
      <c r="B1077" t="s">
        <v>35</v>
      </c>
      <c r="C1077" t="s">
        <v>36</v>
      </c>
      <c r="D1077" t="s">
        <v>37</v>
      </c>
      <c r="E1077" t="s">
        <v>43</v>
      </c>
      <c r="F1077" t="s">
        <v>352</v>
      </c>
      <c r="G1077" t="s">
        <v>40</v>
      </c>
    </row>
    <row r="1078" spans="1:28" x14ac:dyDescent="0.55000000000000004">
      <c r="A1078" t="s">
        <v>41</v>
      </c>
      <c r="B1078" t="s">
        <v>37</v>
      </c>
      <c r="C1078" t="s">
        <v>43</v>
      </c>
      <c r="D1078" t="s">
        <v>522</v>
      </c>
      <c r="E1078" t="s">
        <v>40</v>
      </c>
    </row>
    <row r="1079" spans="1:28" x14ac:dyDescent="0.55000000000000004">
      <c r="A1079" t="s">
        <v>251</v>
      </c>
      <c r="B1079" t="s">
        <v>523</v>
      </c>
      <c r="C1079" t="s">
        <v>253</v>
      </c>
      <c r="D1079" t="s">
        <v>23</v>
      </c>
      <c r="E1079" t="s">
        <v>254</v>
      </c>
      <c r="F1079" t="s">
        <v>255</v>
      </c>
      <c r="G1079" t="s">
        <v>256</v>
      </c>
      <c r="H1079" t="s">
        <v>257</v>
      </c>
      <c r="I1079" t="s">
        <v>258</v>
      </c>
      <c r="J1079" t="s">
        <v>259</v>
      </c>
      <c r="K1079">
        <v>32.01</v>
      </c>
      <c r="L1079" t="s">
        <v>260</v>
      </c>
      <c r="M1079" t="s">
        <v>261</v>
      </c>
      <c r="N1079" t="s">
        <v>262</v>
      </c>
      <c r="O1079">
        <v>23.88</v>
      </c>
      <c r="P1079" t="s">
        <v>260</v>
      </c>
      <c r="Q1079" t="s">
        <v>55</v>
      </c>
      <c r="R1079" t="s">
        <v>263</v>
      </c>
      <c r="S1079">
        <v>4.8</v>
      </c>
      <c r="T1079" t="s">
        <v>260</v>
      </c>
      <c r="U1079" t="s">
        <v>264</v>
      </c>
      <c r="V1079" t="s">
        <v>265</v>
      </c>
      <c r="W1079">
        <v>6.05</v>
      </c>
      <c r="X1079" t="s">
        <v>260</v>
      </c>
      <c r="Y1079" t="s">
        <v>266</v>
      </c>
      <c r="Z1079">
        <v>12.47</v>
      </c>
      <c r="AA1079" t="s">
        <v>260</v>
      </c>
      <c r="AB1079" t="s">
        <v>268</v>
      </c>
    </row>
    <row r="1080" spans="1:28" x14ac:dyDescent="0.55000000000000004">
      <c r="B1080" t="s">
        <v>269</v>
      </c>
      <c r="C1080" t="s">
        <v>270</v>
      </c>
      <c r="D1080" t="s">
        <v>271</v>
      </c>
      <c r="E1080" t="s">
        <v>272</v>
      </c>
      <c r="F1080" t="s">
        <v>273</v>
      </c>
      <c r="G1080" t="s">
        <v>274</v>
      </c>
    </row>
    <row r="1081" spans="1:28" x14ac:dyDescent="0.55000000000000004">
      <c r="B1081" t="s">
        <v>275</v>
      </c>
    </row>
    <row r="1082" spans="1:28" x14ac:dyDescent="0.55000000000000004">
      <c r="B1082" t="s">
        <v>269</v>
      </c>
      <c r="C1082" t="s">
        <v>270</v>
      </c>
      <c r="D1082" t="s">
        <v>271</v>
      </c>
      <c r="E1082" t="s">
        <v>276</v>
      </c>
      <c r="F1082" t="s">
        <v>273</v>
      </c>
      <c r="G1082" t="s">
        <v>17</v>
      </c>
    </row>
    <row r="1083" spans="1:28" x14ac:dyDescent="0.55000000000000004">
      <c r="B1083" t="s">
        <v>277</v>
      </c>
      <c r="C1083" t="s">
        <v>278</v>
      </c>
      <c r="D1083" t="s">
        <v>279</v>
      </c>
    </row>
    <row r="1084" spans="1:28" x14ac:dyDescent="0.55000000000000004">
      <c r="B1084" t="s">
        <v>269</v>
      </c>
      <c r="C1084" t="s">
        <v>270</v>
      </c>
      <c r="D1084" t="s">
        <v>271</v>
      </c>
      <c r="E1084" t="s">
        <v>280</v>
      </c>
      <c r="F1084" t="s">
        <v>273</v>
      </c>
      <c r="G1084" t="s">
        <v>281</v>
      </c>
    </row>
    <row r="1085" spans="1:28" x14ac:dyDescent="0.55000000000000004">
      <c r="B1085" t="s">
        <v>282</v>
      </c>
      <c r="C1085" t="s">
        <v>283</v>
      </c>
      <c r="D1085" t="s">
        <v>284</v>
      </c>
    </row>
    <row r="1086" spans="1:28" x14ac:dyDescent="0.55000000000000004">
      <c r="B1086" t="s">
        <v>269</v>
      </c>
      <c r="C1086" t="s">
        <v>285</v>
      </c>
      <c r="D1086" t="s">
        <v>271</v>
      </c>
      <c r="E1086" t="s">
        <v>286</v>
      </c>
      <c r="F1086" t="s">
        <v>273</v>
      </c>
      <c r="G1086" t="s">
        <v>287</v>
      </c>
    </row>
    <row r="1087" spans="1:28" x14ac:dyDescent="0.55000000000000004">
      <c r="B1087" t="s">
        <v>288</v>
      </c>
      <c r="C1087" t="s">
        <v>283</v>
      </c>
      <c r="D1087" t="s">
        <v>289</v>
      </c>
      <c r="E1087" t="s">
        <v>290</v>
      </c>
    </row>
    <row r="1088" spans="1:28" x14ac:dyDescent="0.55000000000000004">
      <c r="B1088" t="s">
        <v>269</v>
      </c>
      <c r="C1088" t="s">
        <v>291</v>
      </c>
      <c r="D1088" t="s">
        <v>271</v>
      </c>
      <c r="E1088" t="s">
        <v>292</v>
      </c>
      <c r="F1088" t="s">
        <v>273</v>
      </c>
      <c r="G1088" t="s">
        <v>293</v>
      </c>
    </row>
    <row r="1089" spans="1:7" x14ac:dyDescent="0.55000000000000004">
      <c r="B1089" t="s">
        <v>254</v>
      </c>
      <c r="C1089" t="s">
        <v>283</v>
      </c>
      <c r="D1089" t="s">
        <v>294</v>
      </c>
    </row>
    <row r="1090" spans="1:7" x14ac:dyDescent="0.55000000000000004">
      <c r="B1090" t="s">
        <v>269</v>
      </c>
      <c r="C1090" t="s">
        <v>285</v>
      </c>
      <c r="D1090" t="s">
        <v>271</v>
      </c>
      <c r="E1090" t="s">
        <v>286</v>
      </c>
      <c r="F1090" t="s">
        <v>273</v>
      </c>
      <c r="G1090" t="s">
        <v>287</v>
      </c>
    </row>
    <row r="1091" spans="1:7" x14ac:dyDescent="0.55000000000000004">
      <c r="B1091" t="s">
        <v>288</v>
      </c>
      <c r="C1091" t="s">
        <v>283</v>
      </c>
      <c r="D1091" t="s">
        <v>289</v>
      </c>
      <c r="E1091" t="s">
        <v>290</v>
      </c>
    </row>
    <row r="1092" spans="1:7" x14ac:dyDescent="0.55000000000000004">
      <c r="B1092" t="s">
        <v>269</v>
      </c>
      <c r="C1092" t="s">
        <v>295</v>
      </c>
      <c r="D1092" t="s">
        <v>271</v>
      </c>
      <c r="E1092" t="s">
        <v>296</v>
      </c>
      <c r="F1092" t="s">
        <v>273</v>
      </c>
      <c r="G1092" t="s">
        <v>293</v>
      </c>
    </row>
    <row r="1093" spans="1:7" x14ac:dyDescent="0.55000000000000004">
      <c r="B1093" t="s">
        <v>297</v>
      </c>
      <c r="C1093" t="s">
        <v>298</v>
      </c>
      <c r="D1093" t="s">
        <v>299</v>
      </c>
      <c r="E1093" t="s">
        <v>300</v>
      </c>
    </row>
    <row r="1094" spans="1:7" x14ac:dyDescent="0.55000000000000004">
      <c r="B1094" t="s">
        <v>269</v>
      </c>
      <c r="C1094" t="s">
        <v>295</v>
      </c>
      <c r="D1094" t="s">
        <v>271</v>
      </c>
      <c r="E1094" t="s">
        <v>301</v>
      </c>
      <c r="F1094" t="s">
        <v>273</v>
      </c>
      <c r="G1094" t="s">
        <v>293</v>
      </c>
    </row>
    <row r="1095" spans="1:7" x14ac:dyDescent="0.55000000000000004">
      <c r="B1095" t="s">
        <v>302</v>
      </c>
      <c r="C1095" t="s">
        <v>303</v>
      </c>
      <c r="D1095" t="s">
        <v>304</v>
      </c>
    </row>
    <row r="1096" spans="1:7" x14ac:dyDescent="0.55000000000000004">
      <c r="B1096" t="s">
        <v>269</v>
      </c>
      <c r="C1096" t="s">
        <v>305</v>
      </c>
      <c r="D1096" t="s">
        <v>271</v>
      </c>
      <c r="E1096" t="s">
        <v>356</v>
      </c>
      <c r="F1096" t="s">
        <v>273</v>
      </c>
      <c r="G1096" t="s">
        <v>307</v>
      </c>
    </row>
    <row r="1097" spans="1:7" x14ac:dyDescent="0.55000000000000004">
      <c r="B1097" t="s">
        <v>357</v>
      </c>
      <c r="C1097" t="s">
        <v>283</v>
      </c>
      <c r="D1097" t="s">
        <v>358</v>
      </c>
      <c r="E1097" t="s">
        <v>304</v>
      </c>
    </row>
    <row r="1098" spans="1:7" x14ac:dyDescent="0.55000000000000004">
      <c r="B1098" t="s">
        <v>269</v>
      </c>
      <c r="C1098" t="s">
        <v>305</v>
      </c>
      <c r="D1098" t="s">
        <v>271</v>
      </c>
      <c r="E1098" t="s">
        <v>359</v>
      </c>
      <c r="F1098" t="s">
        <v>273</v>
      </c>
      <c r="G1098" t="s">
        <v>360</v>
      </c>
    </row>
    <row r="1099" spans="1:7" x14ac:dyDescent="0.55000000000000004">
      <c r="B1099" t="s">
        <v>361</v>
      </c>
    </row>
    <row r="1100" spans="1:7" x14ac:dyDescent="0.55000000000000004">
      <c r="B1100" t="s">
        <v>269</v>
      </c>
      <c r="C1100" t="s">
        <v>362</v>
      </c>
      <c r="D1100" t="s">
        <v>271</v>
      </c>
      <c r="E1100" t="s">
        <v>363</v>
      </c>
      <c r="F1100" t="s">
        <v>273</v>
      </c>
      <c r="G1100" t="s">
        <v>364</v>
      </c>
    </row>
    <row r="1101" spans="1:7" x14ac:dyDescent="0.55000000000000004">
      <c r="B1101" t="s">
        <v>365</v>
      </c>
      <c r="C1101" t="s">
        <v>283</v>
      </c>
      <c r="D1101" t="s">
        <v>366</v>
      </c>
      <c r="E1101" t="s">
        <v>367</v>
      </c>
      <c r="F1101" t="s">
        <v>368</v>
      </c>
    </row>
    <row r="1102" spans="1:7" x14ac:dyDescent="0.55000000000000004">
      <c r="A1102" t="s">
        <v>52</v>
      </c>
      <c r="B1102" t="s">
        <v>53</v>
      </c>
      <c r="C1102" t="s">
        <v>54</v>
      </c>
      <c r="D1102">
        <v>2.1101834774017298</v>
      </c>
    </row>
    <row r="1103" spans="1:7" x14ac:dyDescent="0.55000000000000004">
      <c r="A1103" t="s">
        <v>27</v>
      </c>
      <c r="B1103" t="s">
        <v>101</v>
      </c>
    </row>
    <row r="1104" spans="1:7" x14ac:dyDescent="0.55000000000000004">
      <c r="A1104" t="s">
        <v>28</v>
      </c>
      <c r="B1104" t="s">
        <v>29</v>
      </c>
      <c r="C1104">
        <v>99</v>
      </c>
    </row>
    <row r="1105" spans="1:28" x14ac:dyDescent="0.55000000000000004">
      <c r="A1105" t="s">
        <v>30</v>
      </c>
      <c r="B1105" t="s">
        <v>31</v>
      </c>
      <c r="C1105">
        <v>0</v>
      </c>
    </row>
    <row r="1106" spans="1:28" x14ac:dyDescent="0.55000000000000004">
      <c r="A1106" t="s">
        <v>32</v>
      </c>
      <c r="B1106" t="s">
        <v>33</v>
      </c>
      <c r="C1106">
        <v>0</v>
      </c>
    </row>
    <row r="1107" spans="1:28" x14ac:dyDescent="0.55000000000000004">
      <c r="A1107" t="s">
        <v>34</v>
      </c>
      <c r="B1107" t="s">
        <v>35</v>
      </c>
      <c r="C1107" t="s">
        <v>36</v>
      </c>
      <c r="D1107" t="s">
        <v>37</v>
      </c>
      <c r="E1107" t="s">
        <v>38</v>
      </c>
      <c r="F1107" t="s">
        <v>376</v>
      </c>
      <c r="G1107" t="s">
        <v>40</v>
      </c>
    </row>
    <row r="1108" spans="1:28" x14ac:dyDescent="0.55000000000000004">
      <c r="A1108" t="s">
        <v>41</v>
      </c>
      <c r="B1108" t="s">
        <v>37</v>
      </c>
      <c r="C1108" t="s">
        <v>38</v>
      </c>
      <c r="D1108" t="s">
        <v>524</v>
      </c>
      <c r="E1108" t="s">
        <v>40</v>
      </c>
    </row>
    <row r="1109" spans="1:28" x14ac:dyDescent="0.55000000000000004">
      <c r="A1109" t="s">
        <v>34</v>
      </c>
      <c r="B1109" t="s">
        <v>35</v>
      </c>
      <c r="C1109" t="s">
        <v>36</v>
      </c>
      <c r="D1109" t="s">
        <v>37</v>
      </c>
      <c r="E1109" t="s">
        <v>43</v>
      </c>
      <c r="F1109" t="s">
        <v>376</v>
      </c>
      <c r="G1109" t="s">
        <v>40</v>
      </c>
    </row>
    <row r="1110" spans="1:28" x14ac:dyDescent="0.55000000000000004">
      <c r="A1110" t="s">
        <v>41</v>
      </c>
      <c r="B1110" t="s">
        <v>37</v>
      </c>
      <c r="C1110" t="s">
        <v>43</v>
      </c>
      <c r="D1110" t="s">
        <v>525</v>
      </c>
      <c r="E1110" t="s">
        <v>40</v>
      </c>
    </row>
    <row r="1111" spans="1:28" x14ac:dyDescent="0.55000000000000004">
      <c r="A1111" t="s">
        <v>251</v>
      </c>
      <c r="B1111" t="s">
        <v>526</v>
      </c>
      <c r="C1111" t="s">
        <v>253</v>
      </c>
      <c r="D1111" t="s">
        <v>23</v>
      </c>
      <c r="E1111" t="s">
        <v>254</v>
      </c>
      <c r="F1111" t="s">
        <v>255</v>
      </c>
      <c r="G1111" t="s">
        <v>256</v>
      </c>
      <c r="H1111" t="s">
        <v>257</v>
      </c>
      <c r="I1111" t="s">
        <v>258</v>
      </c>
      <c r="J1111" t="s">
        <v>259</v>
      </c>
      <c r="K1111">
        <v>6.57</v>
      </c>
      <c r="L1111" t="s">
        <v>260</v>
      </c>
      <c r="M1111" t="s">
        <v>261</v>
      </c>
      <c r="N1111" t="s">
        <v>262</v>
      </c>
      <c r="O1111">
        <v>23.88</v>
      </c>
      <c r="P1111" t="s">
        <v>260</v>
      </c>
      <c r="Q1111" t="s">
        <v>55</v>
      </c>
      <c r="R1111" t="s">
        <v>263</v>
      </c>
      <c r="S1111">
        <v>14.45</v>
      </c>
      <c r="T1111" t="s">
        <v>260</v>
      </c>
      <c r="U1111" t="s">
        <v>264</v>
      </c>
      <c r="V1111" t="s">
        <v>265</v>
      </c>
      <c r="W1111">
        <v>6.06</v>
      </c>
      <c r="X1111" t="s">
        <v>260</v>
      </c>
      <c r="Y1111" t="s">
        <v>266</v>
      </c>
      <c r="Z1111">
        <v>2.81</v>
      </c>
      <c r="AA1111" t="s">
        <v>260</v>
      </c>
      <c r="AB1111" t="s">
        <v>268</v>
      </c>
    </row>
    <row r="1112" spans="1:28" x14ac:dyDescent="0.55000000000000004">
      <c r="B1112" t="s">
        <v>269</v>
      </c>
      <c r="C1112" t="s">
        <v>270</v>
      </c>
      <c r="D1112" t="s">
        <v>271</v>
      </c>
      <c r="E1112" t="s">
        <v>272</v>
      </c>
      <c r="F1112" t="s">
        <v>273</v>
      </c>
      <c r="G1112" t="s">
        <v>274</v>
      </c>
    </row>
    <row r="1113" spans="1:28" x14ac:dyDescent="0.55000000000000004">
      <c r="B1113" t="s">
        <v>275</v>
      </c>
    </row>
    <row r="1114" spans="1:28" x14ac:dyDescent="0.55000000000000004">
      <c r="B1114" t="s">
        <v>269</v>
      </c>
      <c r="C1114" t="s">
        <v>270</v>
      </c>
      <c r="D1114" t="s">
        <v>271</v>
      </c>
      <c r="E1114" t="s">
        <v>276</v>
      </c>
      <c r="F1114" t="s">
        <v>273</v>
      </c>
      <c r="G1114" t="s">
        <v>17</v>
      </c>
    </row>
    <row r="1115" spans="1:28" x14ac:dyDescent="0.55000000000000004">
      <c r="B1115" t="s">
        <v>277</v>
      </c>
      <c r="C1115" t="s">
        <v>278</v>
      </c>
      <c r="D1115" t="s">
        <v>279</v>
      </c>
    </row>
    <row r="1116" spans="1:28" x14ac:dyDescent="0.55000000000000004">
      <c r="B1116" t="s">
        <v>269</v>
      </c>
      <c r="C1116" t="s">
        <v>270</v>
      </c>
      <c r="D1116" t="s">
        <v>271</v>
      </c>
      <c r="E1116" t="s">
        <v>280</v>
      </c>
      <c r="F1116" t="s">
        <v>273</v>
      </c>
      <c r="G1116" t="s">
        <v>281</v>
      </c>
    </row>
    <row r="1117" spans="1:28" x14ac:dyDescent="0.55000000000000004">
      <c r="B1117" t="s">
        <v>282</v>
      </c>
      <c r="C1117" t="s">
        <v>283</v>
      </c>
      <c r="D1117" t="s">
        <v>284</v>
      </c>
    </row>
    <row r="1118" spans="1:28" x14ac:dyDescent="0.55000000000000004">
      <c r="B1118" t="s">
        <v>269</v>
      </c>
      <c r="C1118" t="s">
        <v>285</v>
      </c>
      <c r="D1118" t="s">
        <v>271</v>
      </c>
      <c r="E1118" t="s">
        <v>286</v>
      </c>
      <c r="F1118" t="s">
        <v>273</v>
      </c>
      <c r="G1118" t="s">
        <v>287</v>
      </c>
    </row>
    <row r="1119" spans="1:28" x14ac:dyDescent="0.55000000000000004">
      <c r="B1119" t="s">
        <v>288</v>
      </c>
      <c r="C1119" t="s">
        <v>283</v>
      </c>
      <c r="D1119" t="s">
        <v>289</v>
      </c>
      <c r="E1119" t="s">
        <v>290</v>
      </c>
    </row>
    <row r="1120" spans="1:28" x14ac:dyDescent="0.55000000000000004">
      <c r="B1120" t="s">
        <v>269</v>
      </c>
      <c r="C1120" t="s">
        <v>291</v>
      </c>
      <c r="D1120" t="s">
        <v>271</v>
      </c>
      <c r="E1120" t="s">
        <v>292</v>
      </c>
      <c r="F1120" t="s">
        <v>273</v>
      </c>
      <c r="G1120" t="s">
        <v>293</v>
      </c>
    </row>
    <row r="1121" spans="1:8" x14ac:dyDescent="0.55000000000000004">
      <c r="B1121" t="s">
        <v>254</v>
      </c>
      <c r="C1121" t="s">
        <v>283</v>
      </c>
      <c r="D1121" t="s">
        <v>294</v>
      </c>
    </row>
    <row r="1122" spans="1:8" x14ac:dyDescent="0.55000000000000004">
      <c r="B1122" t="s">
        <v>269</v>
      </c>
      <c r="C1122" t="s">
        <v>285</v>
      </c>
      <c r="D1122" t="s">
        <v>271</v>
      </c>
      <c r="E1122" t="s">
        <v>286</v>
      </c>
      <c r="F1122" t="s">
        <v>273</v>
      </c>
      <c r="G1122" t="s">
        <v>287</v>
      </c>
    </row>
    <row r="1123" spans="1:8" x14ac:dyDescent="0.55000000000000004">
      <c r="B1123" t="s">
        <v>288</v>
      </c>
      <c r="C1123" t="s">
        <v>283</v>
      </c>
      <c r="D1123" t="s">
        <v>289</v>
      </c>
      <c r="E1123" t="s">
        <v>290</v>
      </c>
    </row>
    <row r="1124" spans="1:8" x14ac:dyDescent="0.55000000000000004">
      <c r="B1124" t="s">
        <v>269</v>
      </c>
      <c r="C1124" t="s">
        <v>295</v>
      </c>
      <c r="D1124" t="s">
        <v>271</v>
      </c>
      <c r="E1124" t="s">
        <v>296</v>
      </c>
      <c r="F1124" t="s">
        <v>273</v>
      </c>
      <c r="G1124" t="s">
        <v>293</v>
      </c>
    </row>
    <row r="1125" spans="1:8" x14ac:dyDescent="0.55000000000000004">
      <c r="B1125" t="s">
        <v>297</v>
      </c>
      <c r="C1125" t="s">
        <v>298</v>
      </c>
      <c r="D1125" t="s">
        <v>299</v>
      </c>
      <c r="E1125" t="s">
        <v>300</v>
      </c>
    </row>
    <row r="1126" spans="1:8" x14ac:dyDescent="0.55000000000000004">
      <c r="B1126" t="s">
        <v>269</v>
      </c>
      <c r="C1126" t="s">
        <v>295</v>
      </c>
      <c r="D1126" t="s">
        <v>271</v>
      </c>
      <c r="E1126" t="s">
        <v>301</v>
      </c>
      <c r="F1126" t="s">
        <v>273</v>
      </c>
      <c r="G1126" t="s">
        <v>293</v>
      </c>
    </row>
    <row r="1127" spans="1:8" x14ac:dyDescent="0.55000000000000004">
      <c r="B1127" t="s">
        <v>302</v>
      </c>
      <c r="C1127" t="s">
        <v>303</v>
      </c>
      <c r="D1127" t="s">
        <v>304</v>
      </c>
    </row>
    <row r="1128" spans="1:8" x14ac:dyDescent="0.55000000000000004">
      <c r="B1128" t="s">
        <v>269</v>
      </c>
      <c r="C1128" t="s">
        <v>305</v>
      </c>
      <c r="D1128" t="s">
        <v>271</v>
      </c>
      <c r="E1128" t="s">
        <v>380</v>
      </c>
      <c r="F1128" t="s">
        <v>273</v>
      </c>
      <c r="G1128" t="s">
        <v>307</v>
      </c>
    </row>
    <row r="1129" spans="1:8" x14ac:dyDescent="0.55000000000000004">
      <c r="B1129" t="s">
        <v>357</v>
      </c>
      <c r="C1129" t="s">
        <v>283</v>
      </c>
      <c r="D1129" t="s">
        <v>381</v>
      </c>
      <c r="E1129" t="s">
        <v>382</v>
      </c>
    </row>
    <row r="1130" spans="1:8" x14ac:dyDescent="0.55000000000000004">
      <c r="B1130" t="s">
        <v>269</v>
      </c>
      <c r="C1130" t="s">
        <v>305</v>
      </c>
      <c r="D1130" t="s">
        <v>271</v>
      </c>
      <c r="E1130" t="s">
        <v>383</v>
      </c>
      <c r="F1130" t="s">
        <v>273</v>
      </c>
      <c r="G1130" t="s">
        <v>384</v>
      </c>
    </row>
    <row r="1131" spans="1:8" x14ac:dyDescent="0.55000000000000004">
      <c r="B1131" t="s">
        <v>385</v>
      </c>
      <c r="C1131" t="s">
        <v>283</v>
      </c>
      <c r="D1131" t="s">
        <v>386</v>
      </c>
      <c r="E1131" t="s">
        <v>387</v>
      </c>
      <c r="F1131" t="s">
        <v>388</v>
      </c>
      <c r="G1131" t="s">
        <v>389</v>
      </c>
      <c r="H1131" t="s">
        <v>390</v>
      </c>
    </row>
    <row r="1132" spans="1:8" x14ac:dyDescent="0.55000000000000004">
      <c r="A1132" t="s">
        <v>52</v>
      </c>
      <c r="B1132" t="s">
        <v>53</v>
      </c>
      <c r="C1132" t="s">
        <v>54</v>
      </c>
      <c r="D1132">
        <v>1.0778894424438401</v>
      </c>
    </row>
    <row r="1133" spans="1:8" x14ac:dyDescent="0.55000000000000004">
      <c r="A1133" t="s">
        <v>27</v>
      </c>
      <c r="B1133" t="s">
        <v>102</v>
      </c>
    </row>
    <row r="1134" spans="1:8" x14ac:dyDescent="0.55000000000000004">
      <c r="A1134" t="s">
        <v>28</v>
      </c>
      <c r="B1134" t="s">
        <v>29</v>
      </c>
      <c r="C1134">
        <v>99</v>
      </c>
    </row>
    <row r="1135" spans="1:8" x14ac:dyDescent="0.55000000000000004">
      <c r="A1135" t="s">
        <v>30</v>
      </c>
      <c r="B1135" t="s">
        <v>31</v>
      </c>
      <c r="C1135">
        <v>0</v>
      </c>
    </row>
    <row r="1136" spans="1:8" x14ac:dyDescent="0.55000000000000004">
      <c r="A1136" t="s">
        <v>32</v>
      </c>
      <c r="B1136" t="s">
        <v>33</v>
      </c>
      <c r="C1136">
        <v>0</v>
      </c>
    </row>
    <row r="1137" spans="1:28" x14ac:dyDescent="0.55000000000000004">
      <c r="A1137" t="s">
        <v>34</v>
      </c>
      <c r="B1137" t="s">
        <v>35</v>
      </c>
      <c r="C1137" t="s">
        <v>36</v>
      </c>
      <c r="D1137" t="s">
        <v>37</v>
      </c>
      <c r="E1137" t="s">
        <v>38</v>
      </c>
      <c r="F1137" t="s">
        <v>248</v>
      </c>
      <c r="G1137" t="s">
        <v>40</v>
      </c>
    </row>
    <row r="1138" spans="1:28" x14ac:dyDescent="0.55000000000000004">
      <c r="A1138" t="s">
        <v>41</v>
      </c>
      <c r="B1138" t="s">
        <v>37</v>
      </c>
      <c r="C1138" t="s">
        <v>38</v>
      </c>
      <c r="D1138" t="s">
        <v>527</v>
      </c>
      <c r="E1138" t="s">
        <v>40</v>
      </c>
    </row>
    <row r="1139" spans="1:28" x14ac:dyDescent="0.55000000000000004">
      <c r="A1139" t="s">
        <v>34</v>
      </c>
      <c r="B1139" t="s">
        <v>35</v>
      </c>
      <c r="C1139" t="s">
        <v>36</v>
      </c>
      <c r="D1139" t="s">
        <v>37</v>
      </c>
      <c r="E1139" t="s">
        <v>43</v>
      </c>
      <c r="F1139" t="s">
        <v>248</v>
      </c>
      <c r="G1139" t="s">
        <v>40</v>
      </c>
    </row>
    <row r="1140" spans="1:28" x14ac:dyDescent="0.55000000000000004">
      <c r="A1140" t="s">
        <v>41</v>
      </c>
      <c r="B1140" t="s">
        <v>37</v>
      </c>
      <c r="C1140" t="s">
        <v>43</v>
      </c>
      <c r="D1140" t="s">
        <v>420</v>
      </c>
      <c r="E1140" t="s">
        <v>40</v>
      </c>
    </row>
    <row r="1141" spans="1:28" x14ac:dyDescent="0.55000000000000004">
      <c r="A1141" t="s">
        <v>251</v>
      </c>
      <c r="B1141" t="s">
        <v>528</v>
      </c>
      <c r="C1141" t="s">
        <v>253</v>
      </c>
      <c r="D1141" t="s">
        <v>23</v>
      </c>
      <c r="E1141" t="s">
        <v>254</v>
      </c>
      <c r="F1141" t="s">
        <v>255</v>
      </c>
      <c r="G1141" t="s">
        <v>256</v>
      </c>
      <c r="H1141" t="s">
        <v>257</v>
      </c>
      <c r="I1141" t="s">
        <v>258</v>
      </c>
      <c r="J1141" t="s">
        <v>259</v>
      </c>
      <c r="K1141">
        <v>8</v>
      </c>
      <c r="L1141" t="s">
        <v>260</v>
      </c>
      <c r="M1141" t="s">
        <v>261</v>
      </c>
      <c r="N1141" t="s">
        <v>262</v>
      </c>
      <c r="O1141">
        <v>23.88</v>
      </c>
      <c r="P1141" t="s">
        <v>260</v>
      </c>
      <c r="Q1141" t="s">
        <v>55</v>
      </c>
      <c r="R1141" t="s">
        <v>263</v>
      </c>
      <c r="S1141">
        <v>16.329999999999998</v>
      </c>
      <c r="T1141" t="s">
        <v>260</v>
      </c>
      <c r="U1141" t="s">
        <v>264</v>
      </c>
      <c r="V1141" t="s">
        <v>265</v>
      </c>
      <c r="W1141">
        <v>6.06</v>
      </c>
      <c r="X1141" t="s">
        <v>260</v>
      </c>
      <c r="Y1141" t="s">
        <v>266</v>
      </c>
      <c r="Z1141">
        <v>951.77</v>
      </c>
      <c r="AA1141" t="s">
        <v>267</v>
      </c>
      <c r="AB1141" t="s">
        <v>268</v>
      </c>
    </row>
    <row r="1142" spans="1:28" x14ac:dyDescent="0.55000000000000004">
      <c r="B1142" t="s">
        <v>269</v>
      </c>
      <c r="C1142" t="s">
        <v>270</v>
      </c>
      <c r="D1142" t="s">
        <v>271</v>
      </c>
      <c r="E1142" t="s">
        <v>272</v>
      </c>
      <c r="F1142" t="s">
        <v>273</v>
      </c>
      <c r="G1142" t="s">
        <v>274</v>
      </c>
    </row>
    <row r="1143" spans="1:28" x14ac:dyDescent="0.55000000000000004">
      <c r="B1143" t="s">
        <v>275</v>
      </c>
    </row>
    <row r="1144" spans="1:28" x14ac:dyDescent="0.55000000000000004">
      <c r="B1144" t="s">
        <v>269</v>
      </c>
      <c r="C1144" t="s">
        <v>270</v>
      </c>
      <c r="D1144" t="s">
        <v>271</v>
      </c>
      <c r="E1144" t="s">
        <v>276</v>
      </c>
      <c r="F1144" t="s">
        <v>273</v>
      </c>
      <c r="G1144" t="s">
        <v>17</v>
      </c>
    </row>
    <row r="1145" spans="1:28" x14ac:dyDescent="0.55000000000000004">
      <c r="B1145" t="s">
        <v>277</v>
      </c>
      <c r="C1145" t="s">
        <v>278</v>
      </c>
      <c r="D1145" t="s">
        <v>279</v>
      </c>
    </row>
    <row r="1146" spans="1:28" x14ac:dyDescent="0.55000000000000004">
      <c r="B1146" t="s">
        <v>269</v>
      </c>
      <c r="C1146" t="s">
        <v>270</v>
      </c>
      <c r="D1146" t="s">
        <v>271</v>
      </c>
      <c r="E1146" t="s">
        <v>280</v>
      </c>
      <c r="F1146" t="s">
        <v>273</v>
      </c>
      <c r="G1146" t="s">
        <v>281</v>
      </c>
    </row>
    <row r="1147" spans="1:28" x14ac:dyDescent="0.55000000000000004">
      <c r="B1147" t="s">
        <v>282</v>
      </c>
      <c r="C1147" t="s">
        <v>283</v>
      </c>
      <c r="D1147" t="s">
        <v>284</v>
      </c>
    </row>
    <row r="1148" spans="1:28" x14ac:dyDescent="0.55000000000000004">
      <c r="B1148" t="s">
        <v>269</v>
      </c>
      <c r="C1148" t="s">
        <v>285</v>
      </c>
      <c r="D1148" t="s">
        <v>271</v>
      </c>
      <c r="E1148" t="s">
        <v>286</v>
      </c>
      <c r="F1148" t="s">
        <v>273</v>
      </c>
      <c r="G1148" t="s">
        <v>287</v>
      </c>
    </row>
    <row r="1149" spans="1:28" x14ac:dyDescent="0.55000000000000004">
      <c r="B1149" t="s">
        <v>288</v>
      </c>
      <c r="C1149" t="s">
        <v>283</v>
      </c>
      <c r="D1149" t="s">
        <v>289</v>
      </c>
      <c r="E1149" t="s">
        <v>290</v>
      </c>
    </row>
    <row r="1150" spans="1:28" x14ac:dyDescent="0.55000000000000004">
      <c r="B1150" t="s">
        <v>269</v>
      </c>
      <c r="C1150" t="s">
        <v>291</v>
      </c>
      <c r="D1150" t="s">
        <v>271</v>
      </c>
      <c r="E1150" t="s">
        <v>292</v>
      </c>
      <c r="F1150" t="s">
        <v>273</v>
      </c>
      <c r="G1150" t="s">
        <v>293</v>
      </c>
    </row>
    <row r="1151" spans="1:28" x14ac:dyDescent="0.55000000000000004">
      <c r="B1151" t="s">
        <v>254</v>
      </c>
      <c r="C1151" t="s">
        <v>283</v>
      </c>
      <c r="D1151" t="s">
        <v>294</v>
      </c>
    </row>
    <row r="1152" spans="1:28" x14ac:dyDescent="0.55000000000000004">
      <c r="B1152" t="s">
        <v>269</v>
      </c>
      <c r="C1152" t="s">
        <v>285</v>
      </c>
      <c r="D1152" t="s">
        <v>271</v>
      </c>
      <c r="E1152" t="s">
        <v>286</v>
      </c>
      <c r="F1152" t="s">
        <v>273</v>
      </c>
      <c r="G1152" t="s">
        <v>287</v>
      </c>
    </row>
    <row r="1153" spans="1:7" x14ac:dyDescent="0.55000000000000004">
      <c r="B1153" t="s">
        <v>288</v>
      </c>
      <c r="C1153" t="s">
        <v>283</v>
      </c>
      <c r="D1153" t="s">
        <v>289</v>
      </c>
      <c r="E1153" t="s">
        <v>290</v>
      </c>
    </row>
    <row r="1154" spans="1:7" x14ac:dyDescent="0.55000000000000004">
      <c r="B1154" t="s">
        <v>269</v>
      </c>
      <c r="C1154" t="s">
        <v>295</v>
      </c>
      <c r="D1154" t="s">
        <v>271</v>
      </c>
      <c r="E1154" t="s">
        <v>296</v>
      </c>
      <c r="F1154" t="s">
        <v>273</v>
      </c>
      <c r="G1154" t="s">
        <v>293</v>
      </c>
    </row>
    <row r="1155" spans="1:7" x14ac:dyDescent="0.55000000000000004">
      <c r="B1155" t="s">
        <v>297</v>
      </c>
      <c r="C1155" t="s">
        <v>298</v>
      </c>
      <c r="D1155" t="s">
        <v>299</v>
      </c>
      <c r="E1155" t="s">
        <v>300</v>
      </c>
    </row>
    <row r="1156" spans="1:7" x14ac:dyDescent="0.55000000000000004">
      <c r="B1156" t="s">
        <v>269</v>
      </c>
      <c r="C1156" t="s">
        <v>295</v>
      </c>
      <c r="D1156" t="s">
        <v>271</v>
      </c>
      <c r="E1156" t="s">
        <v>301</v>
      </c>
      <c r="F1156" t="s">
        <v>273</v>
      </c>
      <c r="G1156" t="s">
        <v>293</v>
      </c>
    </row>
    <row r="1157" spans="1:7" x14ac:dyDescent="0.55000000000000004">
      <c r="B1157" t="s">
        <v>302</v>
      </c>
      <c r="C1157" t="s">
        <v>303</v>
      </c>
      <c r="D1157" t="s">
        <v>304</v>
      </c>
    </row>
    <row r="1158" spans="1:7" x14ac:dyDescent="0.55000000000000004">
      <c r="B1158" t="s">
        <v>269</v>
      </c>
      <c r="C1158" t="s">
        <v>305</v>
      </c>
      <c r="D1158" t="s">
        <v>271</v>
      </c>
      <c r="E1158" t="s">
        <v>306</v>
      </c>
      <c r="F1158" t="s">
        <v>273</v>
      </c>
      <c r="G1158" t="s">
        <v>307</v>
      </c>
    </row>
    <row r="1159" spans="1:7" x14ac:dyDescent="0.55000000000000004">
      <c r="B1159" t="s">
        <v>308</v>
      </c>
      <c r="C1159" t="s">
        <v>309</v>
      </c>
      <c r="D1159" t="s">
        <v>310</v>
      </c>
    </row>
    <row r="1160" spans="1:7" x14ac:dyDescent="0.55000000000000004">
      <c r="A1160" t="s">
        <v>52</v>
      </c>
      <c r="B1160" t="s">
        <v>53</v>
      </c>
      <c r="C1160" t="s">
        <v>54</v>
      </c>
      <c r="D1160">
        <v>0.68101572990417403</v>
      </c>
    </row>
    <row r="1161" spans="1:7" x14ac:dyDescent="0.55000000000000004">
      <c r="A1161" t="s">
        <v>27</v>
      </c>
      <c r="B1161" t="s">
        <v>103</v>
      </c>
    </row>
    <row r="1162" spans="1:7" x14ac:dyDescent="0.55000000000000004">
      <c r="A1162" t="s">
        <v>28</v>
      </c>
      <c r="B1162" t="s">
        <v>29</v>
      </c>
      <c r="C1162">
        <v>99</v>
      </c>
    </row>
    <row r="1163" spans="1:7" x14ac:dyDescent="0.55000000000000004">
      <c r="A1163" t="s">
        <v>30</v>
      </c>
      <c r="B1163" t="s">
        <v>31</v>
      </c>
      <c r="C1163">
        <v>0</v>
      </c>
    </row>
    <row r="1164" spans="1:7" x14ac:dyDescent="0.55000000000000004">
      <c r="A1164" t="s">
        <v>32</v>
      </c>
      <c r="B1164" t="s">
        <v>33</v>
      </c>
      <c r="C1164">
        <v>0</v>
      </c>
    </row>
    <row r="1165" spans="1:7" x14ac:dyDescent="0.55000000000000004">
      <c r="A1165" t="s">
        <v>34</v>
      </c>
      <c r="B1165" t="s">
        <v>35</v>
      </c>
      <c r="C1165" t="s">
        <v>36</v>
      </c>
      <c r="D1165" t="s">
        <v>37</v>
      </c>
      <c r="E1165" t="s">
        <v>38</v>
      </c>
      <c r="F1165" t="s">
        <v>352</v>
      </c>
      <c r="G1165" t="s">
        <v>40</v>
      </c>
    </row>
    <row r="1166" spans="1:7" x14ac:dyDescent="0.55000000000000004">
      <c r="A1166" t="s">
        <v>41</v>
      </c>
      <c r="B1166" t="s">
        <v>37</v>
      </c>
      <c r="C1166" t="s">
        <v>38</v>
      </c>
      <c r="D1166" t="s">
        <v>529</v>
      </c>
      <c r="E1166" t="s">
        <v>40</v>
      </c>
    </row>
    <row r="1167" spans="1:7" x14ac:dyDescent="0.55000000000000004">
      <c r="A1167" t="s">
        <v>34</v>
      </c>
      <c r="B1167" t="s">
        <v>35</v>
      </c>
      <c r="C1167" t="s">
        <v>36</v>
      </c>
      <c r="D1167" t="s">
        <v>37</v>
      </c>
      <c r="E1167" t="s">
        <v>43</v>
      </c>
      <c r="F1167" t="s">
        <v>352</v>
      </c>
      <c r="G1167" t="s">
        <v>40</v>
      </c>
    </row>
    <row r="1168" spans="1:7" x14ac:dyDescent="0.55000000000000004">
      <c r="A1168" t="s">
        <v>41</v>
      </c>
      <c r="B1168" t="s">
        <v>37</v>
      </c>
      <c r="C1168" t="s">
        <v>43</v>
      </c>
      <c r="D1168" t="s">
        <v>530</v>
      </c>
      <c r="E1168" t="s">
        <v>40</v>
      </c>
    </row>
    <row r="1169" spans="1:28" x14ac:dyDescent="0.55000000000000004">
      <c r="A1169" t="s">
        <v>251</v>
      </c>
      <c r="B1169" t="s">
        <v>531</v>
      </c>
      <c r="C1169" t="s">
        <v>253</v>
      </c>
      <c r="D1169" t="s">
        <v>23</v>
      </c>
      <c r="E1169" t="s">
        <v>254</v>
      </c>
      <c r="F1169" t="s">
        <v>255</v>
      </c>
      <c r="G1169" t="s">
        <v>256</v>
      </c>
      <c r="H1169" t="s">
        <v>257</v>
      </c>
      <c r="I1169" t="s">
        <v>258</v>
      </c>
      <c r="J1169" t="s">
        <v>259</v>
      </c>
      <c r="K1169">
        <v>32.01</v>
      </c>
      <c r="L1169" t="s">
        <v>260</v>
      </c>
      <c r="M1169" t="s">
        <v>261</v>
      </c>
      <c r="N1169" t="s">
        <v>262</v>
      </c>
      <c r="O1169">
        <v>23.88</v>
      </c>
      <c r="P1169" t="s">
        <v>260</v>
      </c>
      <c r="Q1169" t="s">
        <v>55</v>
      </c>
      <c r="R1169" t="s">
        <v>263</v>
      </c>
      <c r="S1169">
        <v>4.12</v>
      </c>
      <c r="T1169" t="s">
        <v>260</v>
      </c>
      <c r="U1169" t="s">
        <v>264</v>
      </c>
      <c r="V1169" t="s">
        <v>265</v>
      </c>
      <c r="W1169">
        <v>6.06</v>
      </c>
      <c r="X1169" t="s">
        <v>260</v>
      </c>
      <c r="Y1169" t="s">
        <v>266</v>
      </c>
      <c r="Z1169">
        <v>13.14</v>
      </c>
      <c r="AA1169" t="s">
        <v>260</v>
      </c>
      <c r="AB1169" t="s">
        <v>268</v>
      </c>
    </row>
    <row r="1170" spans="1:28" x14ac:dyDescent="0.55000000000000004">
      <c r="B1170" t="s">
        <v>269</v>
      </c>
      <c r="C1170" t="s">
        <v>270</v>
      </c>
      <c r="D1170" t="s">
        <v>271</v>
      </c>
      <c r="E1170" t="s">
        <v>272</v>
      </c>
      <c r="F1170" t="s">
        <v>273</v>
      </c>
      <c r="G1170" t="s">
        <v>274</v>
      </c>
    </row>
    <row r="1171" spans="1:28" x14ac:dyDescent="0.55000000000000004">
      <c r="B1171" t="s">
        <v>275</v>
      </c>
    </row>
    <row r="1172" spans="1:28" x14ac:dyDescent="0.55000000000000004">
      <c r="B1172" t="s">
        <v>269</v>
      </c>
      <c r="C1172" t="s">
        <v>270</v>
      </c>
      <c r="D1172" t="s">
        <v>271</v>
      </c>
      <c r="E1172" t="s">
        <v>276</v>
      </c>
      <c r="F1172" t="s">
        <v>273</v>
      </c>
      <c r="G1172" t="s">
        <v>17</v>
      </c>
    </row>
    <row r="1173" spans="1:28" x14ac:dyDescent="0.55000000000000004">
      <c r="B1173" t="s">
        <v>277</v>
      </c>
      <c r="C1173" t="s">
        <v>278</v>
      </c>
      <c r="D1173" t="s">
        <v>279</v>
      </c>
    </row>
    <row r="1174" spans="1:28" x14ac:dyDescent="0.55000000000000004">
      <c r="B1174" t="s">
        <v>269</v>
      </c>
      <c r="C1174" t="s">
        <v>270</v>
      </c>
      <c r="D1174" t="s">
        <v>271</v>
      </c>
      <c r="E1174" t="s">
        <v>280</v>
      </c>
      <c r="F1174" t="s">
        <v>273</v>
      </c>
      <c r="G1174" t="s">
        <v>281</v>
      </c>
    </row>
    <row r="1175" spans="1:28" x14ac:dyDescent="0.55000000000000004">
      <c r="B1175" t="s">
        <v>282</v>
      </c>
      <c r="C1175" t="s">
        <v>283</v>
      </c>
      <c r="D1175" t="s">
        <v>284</v>
      </c>
    </row>
    <row r="1176" spans="1:28" x14ac:dyDescent="0.55000000000000004">
      <c r="B1176" t="s">
        <v>269</v>
      </c>
      <c r="C1176" t="s">
        <v>285</v>
      </c>
      <c r="D1176" t="s">
        <v>271</v>
      </c>
      <c r="E1176" t="s">
        <v>286</v>
      </c>
      <c r="F1176" t="s">
        <v>273</v>
      </c>
      <c r="G1176" t="s">
        <v>287</v>
      </c>
    </row>
    <row r="1177" spans="1:28" x14ac:dyDescent="0.55000000000000004">
      <c r="B1177" t="s">
        <v>288</v>
      </c>
      <c r="C1177" t="s">
        <v>283</v>
      </c>
      <c r="D1177" t="s">
        <v>289</v>
      </c>
      <c r="E1177" t="s">
        <v>290</v>
      </c>
    </row>
    <row r="1178" spans="1:28" x14ac:dyDescent="0.55000000000000004">
      <c r="B1178" t="s">
        <v>269</v>
      </c>
      <c r="C1178" t="s">
        <v>291</v>
      </c>
      <c r="D1178" t="s">
        <v>271</v>
      </c>
      <c r="E1178" t="s">
        <v>292</v>
      </c>
      <c r="F1178" t="s">
        <v>273</v>
      </c>
      <c r="G1178" t="s">
        <v>293</v>
      </c>
    </row>
    <row r="1179" spans="1:28" x14ac:dyDescent="0.55000000000000004">
      <c r="B1179" t="s">
        <v>254</v>
      </c>
      <c r="C1179" t="s">
        <v>283</v>
      </c>
      <c r="D1179" t="s">
        <v>294</v>
      </c>
    </row>
    <row r="1180" spans="1:28" x14ac:dyDescent="0.55000000000000004">
      <c r="B1180" t="s">
        <v>269</v>
      </c>
      <c r="C1180" t="s">
        <v>285</v>
      </c>
      <c r="D1180" t="s">
        <v>271</v>
      </c>
      <c r="E1180" t="s">
        <v>286</v>
      </c>
      <c r="F1180" t="s">
        <v>273</v>
      </c>
      <c r="G1180" t="s">
        <v>287</v>
      </c>
    </row>
    <row r="1181" spans="1:28" x14ac:dyDescent="0.55000000000000004">
      <c r="B1181" t="s">
        <v>288</v>
      </c>
      <c r="C1181" t="s">
        <v>283</v>
      </c>
      <c r="D1181" t="s">
        <v>289</v>
      </c>
      <c r="E1181" t="s">
        <v>290</v>
      </c>
    </row>
    <row r="1182" spans="1:28" x14ac:dyDescent="0.55000000000000004">
      <c r="B1182" t="s">
        <v>269</v>
      </c>
      <c r="C1182" t="s">
        <v>295</v>
      </c>
      <c r="D1182" t="s">
        <v>271</v>
      </c>
      <c r="E1182" t="s">
        <v>296</v>
      </c>
      <c r="F1182" t="s">
        <v>273</v>
      </c>
      <c r="G1182" t="s">
        <v>293</v>
      </c>
    </row>
    <row r="1183" spans="1:28" x14ac:dyDescent="0.55000000000000004">
      <c r="B1183" t="s">
        <v>297</v>
      </c>
      <c r="C1183" t="s">
        <v>298</v>
      </c>
      <c r="D1183" t="s">
        <v>299</v>
      </c>
      <c r="E1183" t="s">
        <v>300</v>
      </c>
    </row>
    <row r="1184" spans="1:28" x14ac:dyDescent="0.55000000000000004">
      <c r="B1184" t="s">
        <v>269</v>
      </c>
      <c r="C1184" t="s">
        <v>295</v>
      </c>
      <c r="D1184" t="s">
        <v>271</v>
      </c>
      <c r="E1184" t="s">
        <v>301</v>
      </c>
      <c r="F1184" t="s">
        <v>273</v>
      </c>
      <c r="G1184" t="s">
        <v>293</v>
      </c>
    </row>
    <row r="1185" spans="1:7" x14ac:dyDescent="0.55000000000000004">
      <c r="B1185" t="s">
        <v>302</v>
      </c>
      <c r="C1185" t="s">
        <v>303</v>
      </c>
      <c r="D1185" t="s">
        <v>304</v>
      </c>
    </row>
    <row r="1186" spans="1:7" x14ac:dyDescent="0.55000000000000004">
      <c r="B1186" t="s">
        <v>269</v>
      </c>
      <c r="C1186" t="s">
        <v>305</v>
      </c>
      <c r="D1186" t="s">
        <v>271</v>
      </c>
      <c r="E1186" t="s">
        <v>356</v>
      </c>
      <c r="F1186" t="s">
        <v>273</v>
      </c>
      <c r="G1186" t="s">
        <v>307</v>
      </c>
    </row>
    <row r="1187" spans="1:7" x14ac:dyDescent="0.55000000000000004">
      <c r="B1187" t="s">
        <v>357</v>
      </c>
      <c r="C1187" t="s">
        <v>283</v>
      </c>
      <c r="D1187" t="s">
        <v>358</v>
      </c>
      <c r="E1187" t="s">
        <v>304</v>
      </c>
    </row>
    <row r="1188" spans="1:7" x14ac:dyDescent="0.55000000000000004">
      <c r="B1188" t="s">
        <v>269</v>
      </c>
      <c r="C1188" t="s">
        <v>305</v>
      </c>
      <c r="D1188" t="s">
        <v>271</v>
      </c>
      <c r="E1188" t="s">
        <v>359</v>
      </c>
      <c r="F1188" t="s">
        <v>273</v>
      </c>
      <c r="G1188" t="s">
        <v>360</v>
      </c>
    </row>
    <row r="1189" spans="1:7" x14ac:dyDescent="0.55000000000000004">
      <c r="B1189" t="s">
        <v>361</v>
      </c>
    </row>
    <row r="1190" spans="1:7" x14ac:dyDescent="0.55000000000000004">
      <c r="B1190" t="s">
        <v>269</v>
      </c>
      <c r="C1190" t="s">
        <v>362</v>
      </c>
      <c r="D1190" t="s">
        <v>271</v>
      </c>
      <c r="E1190" t="s">
        <v>363</v>
      </c>
      <c r="F1190" t="s">
        <v>273</v>
      </c>
      <c r="G1190" t="s">
        <v>364</v>
      </c>
    </row>
    <row r="1191" spans="1:7" x14ac:dyDescent="0.55000000000000004">
      <c r="B1191" t="s">
        <v>365</v>
      </c>
      <c r="C1191" t="s">
        <v>283</v>
      </c>
      <c r="D1191" t="s">
        <v>366</v>
      </c>
      <c r="E1191" t="s">
        <v>367</v>
      </c>
      <c r="F1191" t="s">
        <v>368</v>
      </c>
    </row>
    <row r="1192" spans="1:7" x14ac:dyDescent="0.55000000000000004">
      <c r="A1192" t="s">
        <v>52</v>
      </c>
      <c r="B1192" t="s">
        <v>53</v>
      </c>
      <c r="C1192" t="s">
        <v>54</v>
      </c>
      <c r="D1192">
        <v>1.1486313343048</v>
      </c>
    </row>
    <row r="1193" spans="1:7" x14ac:dyDescent="0.55000000000000004">
      <c r="A1193" t="s">
        <v>27</v>
      </c>
      <c r="B1193" t="s">
        <v>104</v>
      </c>
    </row>
    <row r="1194" spans="1:7" x14ac:dyDescent="0.55000000000000004">
      <c r="A1194" t="s">
        <v>28</v>
      </c>
      <c r="B1194" t="s">
        <v>29</v>
      </c>
      <c r="C1194">
        <v>99</v>
      </c>
    </row>
    <row r="1195" spans="1:7" x14ac:dyDescent="0.55000000000000004">
      <c r="A1195" t="s">
        <v>30</v>
      </c>
      <c r="B1195" t="s">
        <v>31</v>
      </c>
      <c r="C1195">
        <v>0</v>
      </c>
    </row>
    <row r="1196" spans="1:7" x14ac:dyDescent="0.55000000000000004">
      <c r="A1196" t="s">
        <v>32</v>
      </c>
      <c r="B1196" t="s">
        <v>33</v>
      </c>
      <c r="C1196">
        <v>0</v>
      </c>
    </row>
    <row r="1197" spans="1:7" x14ac:dyDescent="0.55000000000000004">
      <c r="A1197" t="s">
        <v>34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</row>
    <row r="1198" spans="1:7" x14ac:dyDescent="0.55000000000000004">
      <c r="A1198" t="s">
        <v>41</v>
      </c>
      <c r="B1198" t="s">
        <v>37</v>
      </c>
      <c r="C1198" t="s">
        <v>38</v>
      </c>
      <c r="D1198" t="s">
        <v>532</v>
      </c>
      <c r="E1198" t="s">
        <v>40</v>
      </c>
    </row>
    <row r="1199" spans="1:7" x14ac:dyDescent="0.55000000000000004">
      <c r="A1199" t="s">
        <v>34</v>
      </c>
      <c r="B1199" t="s">
        <v>35</v>
      </c>
      <c r="C1199" t="s">
        <v>36</v>
      </c>
      <c r="D1199" t="s">
        <v>37</v>
      </c>
      <c r="E1199" t="s">
        <v>43</v>
      </c>
      <c r="F1199" t="s">
        <v>39</v>
      </c>
      <c r="G1199" t="s">
        <v>40</v>
      </c>
    </row>
    <row r="1200" spans="1:7" x14ac:dyDescent="0.55000000000000004">
      <c r="A1200" t="s">
        <v>41</v>
      </c>
      <c r="B1200" t="s">
        <v>37</v>
      </c>
      <c r="C1200" t="s">
        <v>43</v>
      </c>
      <c r="D1200" t="s">
        <v>533</v>
      </c>
      <c r="E1200" t="s">
        <v>40</v>
      </c>
    </row>
    <row r="1201" spans="1:7" x14ac:dyDescent="0.55000000000000004">
      <c r="A1201" t="s">
        <v>34</v>
      </c>
      <c r="B1201" t="s">
        <v>35</v>
      </c>
      <c r="C1201" t="s">
        <v>36</v>
      </c>
      <c r="D1201" t="s">
        <v>37</v>
      </c>
      <c r="E1201" t="s">
        <v>45</v>
      </c>
      <c r="F1201" t="s">
        <v>39</v>
      </c>
      <c r="G1201" t="s">
        <v>40</v>
      </c>
    </row>
    <row r="1202" spans="1:7" x14ac:dyDescent="0.55000000000000004">
      <c r="A1202" t="s">
        <v>41</v>
      </c>
      <c r="B1202" t="s">
        <v>37</v>
      </c>
      <c r="C1202" t="s">
        <v>45</v>
      </c>
      <c r="D1202" t="s">
        <v>476</v>
      </c>
      <c r="E1202" t="s">
        <v>40</v>
      </c>
    </row>
    <row r="1203" spans="1:7" x14ac:dyDescent="0.55000000000000004">
      <c r="A1203" t="s">
        <v>34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40</v>
      </c>
    </row>
    <row r="1204" spans="1:7" x14ac:dyDescent="0.55000000000000004">
      <c r="A1204" t="s">
        <v>41</v>
      </c>
      <c r="B1204" t="s">
        <v>37</v>
      </c>
      <c r="C1204" t="s">
        <v>38</v>
      </c>
      <c r="D1204" t="s">
        <v>373</v>
      </c>
      <c r="E1204" t="s">
        <v>40</v>
      </c>
    </row>
    <row r="1205" spans="1:7" x14ac:dyDescent="0.55000000000000004">
      <c r="A1205" t="s">
        <v>34</v>
      </c>
      <c r="B1205" t="s">
        <v>35</v>
      </c>
      <c r="C1205" t="s">
        <v>36</v>
      </c>
      <c r="D1205" t="s">
        <v>37</v>
      </c>
      <c r="E1205" t="s">
        <v>43</v>
      </c>
      <c r="F1205" t="s">
        <v>39</v>
      </c>
      <c r="G1205" t="s">
        <v>40</v>
      </c>
    </row>
    <row r="1206" spans="1:7" x14ac:dyDescent="0.55000000000000004">
      <c r="A1206" t="s">
        <v>41</v>
      </c>
      <c r="B1206" t="s">
        <v>37</v>
      </c>
      <c r="C1206" t="s">
        <v>43</v>
      </c>
      <c r="D1206" t="s">
        <v>534</v>
      </c>
      <c r="E1206" t="s">
        <v>40</v>
      </c>
    </row>
    <row r="1207" spans="1:7" x14ac:dyDescent="0.55000000000000004">
      <c r="A1207" t="s">
        <v>34</v>
      </c>
      <c r="B1207" t="s">
        <v>35</v>
      </c>
      <c r="C1207" t="s">
        <v>36</v>
      </c>
      <c r="D1207" t="s">
        <v>37</v>
      </c>
      <c r="E1207" t="s">
        <v>45</v>
      </c>
      <c r="F1207" t="s">
        <v>39</v>
      </c>
      <c r="G1207" t="s">
        <v>40</v>
      </c>
    </row>
    <row r="1208" spans="1:7" x14ac:dyDescent="0.55000000000000004">
      <c r="A1208" t="s">
        <v>41</v>
      </c>
      <c r="B1208" t="s">
        <v>37</v>
      </c>
      <c r="C1208" t="s">
        <v>45</v>
      </c>
      <c r="D1208" t="s">
        <v>535</v>
      </c>
      <c r="E1208" t="s">
        <v>40</v>
      </c>
    </row>
    <row r="1209" spans="1:7" x14ac:dyDescent="0.55000000000000004">
      <c r="A1209" t="s">
        <v>34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</row>
    <row r="1210" spans="1:7" x14ac:dyDescent="0.55000000000000004">
      <c r="A1210" t="s">
        <v>41</v>
      </c>
      <c r="B1210" t="s">
        <v>37</v>
      </c>
      <c r="C1210" t="s">
        <v>38</v>
      </c>
      <c r="D1210" t="s">
        <v>532</v>
      </c>
      <c r="E1210" t="s">
        <v>40</v>
      </c>
    </row>
    <row r="1211" spans="1:7" x14ac:dyDescent="0.55000000000000004">
      <c r="A1211" t="s">
        <v>34</v>
      </c>
      <c r="B1211" t="s">
        <v>35</v>
      </c>
      <c r="C1211" t="s">
        <v>36</v>
      </c>
      <c r="D1211" t="s">
        <v>37</v>
      </c>
      <c r="E1211" t="s">
        <v>43</v>
      </c>
      <c r="F1211" t="s">
        <v>39</v>
      </c>
      <c r="G1211" t="s">
        <v>40</v>
      </c>
    </row>
    <row r="1212" spans="1:7" x14ac:dyDescent="0.55000000000000004">
      <c r="A1212" t="s">
        <v>41</v>
      </c>
      <c r="B1212" t="s">
        <v>37</v>
      </c>
      <c r="C1212" t="s">
        <v>43</v>
      </c>
      <c r="D1212" t="s">
        <v>533</v>
      </c>
      <c r="E1212" t="s">
        <v>40</v>
      </c>
    </row>
    <row r="1213" spans="1:7" x14ac:dyDescent="0.55000000000000004">
      <c r="A1213" t="s">
        <v>34</v>
      </c>
      <c r="B1213" t="s">
        <v>35</v>
      </c>
      <c r="C1213" t="s">
        <v>36</v>
      </c>
      <c r="D1213" t="s">
        <v>37</v>
      </c>
      <c r="E1213" t="s">
        <v>45</v>
      </c>
      <c r="F1213" t="s">
        <v>39</v>
      </c>
      <c r="G1213" t="s">
        <v>40</v>
      </c>
    </row>
    <row r="1214" spans="1:7" x14ac:dyDescent="0.55000000000000004">
      <c r="A1214" t="s">
        <v>41</v>
      </c>
      <c r="B1214" t="s">
        <v>37</v>
      </c>
      <c r="C1214" t="s">
        <v>45</v>
      </c>
      <c r="D1214" t="s">
        <v>61</v>
      </c>
      <c r="E1214" t="s">
        <v>40</v>
      </c>
    </row>
    <row r="1215" spans="1:7" x14ac:dyDescent="0.55000000000000004">
      <c r="A1215" t="s">
        <v>34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40</v>
      </c>
    </row>
    <row r="1216" spans="1:7" x14ac:dyDescent="0.55000000000000004">
      <c r="A1216" t="s">
        <v>41</v>
      </c>
      <c r="B1216" t="s">
        <v>37</v>
      </c>
      <c r="C1216" t="s">
        <v>38</v>
      </c>
      <c r="D1216" t="s">
        <v>373</v>
      </c>
      <c r="E1216" t="s">
        <v>40</v>
      </c>
    </row>
    <row r="1217" spans="1:7" x14ac:dyDescent="0.55000000000000004">
      <c r="A1217" t="s">
        <v>34</v>
      </c>
      <c r="B1217" t="s">
        <v>35</v>
      </c>
      <c r="C1217" t="s">
        <v>36</v>
      </c>
      <c r="D1217" t="s">
        <v>37</v>
      </c>
      <c r="E1217" t="s">
        <v>43</v>
      </c>
      <c r="F1217" t="s">
        <v>39</v>
      </c>
      <c r="G1217" t="s">
        <v>40</v>
      </c>
    </row>
    <row r="1218" spans="1:7" x14ac:dyDescent="0.55000000000000004">
      <c r="A1218" t="s">
        <v>41</v>
      </c>
      <c r="B1218" t="s">
        <v>37</v>
      </c>
      <c r="C1218" t="s">
        <v>43</v>
      </c>
      <c r="D1218" t="s">
        <v>536</v>
      </c>
      <c r="E1218" t="s">
        <v>40</v>
      </c>
    </row>
    <row r="1219" spans="1:7" x14ac:dyDescent="0.55000000000000004">
      <c r="A1219" t="s">
        <v>34</v>
      </c>
      <c r="B1219" t="s">
        <v>35</v>
      </c>
      <c r="C1219" t="s">
        <v>36</v>
      </c>
      <c r="D1219" t="s">
        <v>37</v>
      </c>
      <c r="E1219" t="s">
        <v>45</v>
      </c>
      <c r="F1219" t="s">
        <v>39</v>
      </c>
      <c r="G1219" t="s">
        <v>40</v>
      </c>
    </row>
    <row r="1220" spans="1:7" x14ac:dyDescent="0.55000000000000004">
      <c r="A1220" t="s">
        <v>41</v>
      </c>
      <c r="B1220" t="s">
        <v>37</v>
      </c>
      <c r="C1220" t="s">
        <v>45</v>
      </c>
      <c r="D1220" t="s">
        <v>51</v>
      </c>
      <c r="E1220" t="s">
        <v>40</v>
      </c>
    </row>
    <row r="1221" spans="1:7" x14ac:dyDescent="0.55000000000000004">
      <c r="A1221" t="s">
        <v>52</v>
      </c>
      <c r="B1221" t="s">
        <v>53</v>
      </c>
      <c r="C1221" t="s">
        <v>54</v>
      </c>
      <c r="D1221">
        <v>4.1573579311370796</v>
      </c>
    </row>
    <row r="1222" spans="1:7" x14ac:dyDescent="0.55000000000000004">
      <c r="A1222" t="s">
        <v>27</v>
      </c>
      <c r="B1222" t="s">
        <v>105</v>
      </c>
    </row>
    <row r="1223" spans="1:7" x14ac:dyDescent="0.55000000000000004">
      <c r="A1223" t="s">
        <v>28</v>
      </c>
      <c r="B1223" t="s">
        <v>29</v>
      </c>
      <c r="C1223">
        <v>99</v>
      </c>
    </row>
    <row r="1224" spans="1:7" x14ac:dyDescent="0.55000000000000004">
      <c r="A1224" t="s">
        <v>30</v>
      </c>
      <c r="B1224" t="s">
        <v>31</v>
      </c>
      <c r="C1224">
        <v>0</v>
      </c>
    </row>
    <row r="1225" spans="1:7" x14ac:dyDescent="0.55000000000000004">
      <c r="A1225" t="s">
        <v>32</v>
      </c>
      <c r="B1225" t="s">
        <v>33</v>
      </c>
      <c r="C1225">
        <v>0</v>
      </c>
    </row>
    <row r="1226" spans="1:7" x14ac:dyDescent="0.55000000000000004">
      <c r="A1226" t="s">
        <v>34</v>
      </c>
      <c r="B1226" t="s">
        <v>35</v>
      </c>
      <c r="C1226" t="s">
        <v>36</v>
      </c>
      <c r="D1226" t="s">
        <v>37</v>
      </c>
      <c r="E1226" t="s">
        <v>38</v>
      </c>
      <c r="F1226" t="s">
        <v>537</v>
      </c>
      <c r="G1226" t="s">
        <v>40</v>
      </c>
    </row>
    <row r="1227" spans="1:7" x14ac:dyDescent="0.55000000000000004">
      <c r="A1227" t="s">
        <v>41</v>
      </c>
      <c r="B1227" t="s">
        <v>37</v>
      </c>
      <c r="C1227" t="s">
        <v>38</v>
      </c>
      <c r="D1227" t="s">
        <v>538</v>
      </c>
      <c r="E1227" t="s">
        <v>40</v>
      </c>
    </row>
    <row r="1228" spans="1:7" x14ac:dyDescent="0.55000000000000004">
      <c r="A1228" t="s">
        <v>34</v>
      </c>
      <c r="B1228" t="s">
        <v>35</v>
      </c>
      <c r="C1228" t="s">
        <v>36</v>
      </c>
      <c r="D1228" t="s">
        <v>37</v>
      </c>
      <c r="E1228" t="s">
        <v>43</v>
      </c>
      <c r="F1228" t="s">
        <v>537</v>
      </c>
      <c r="G1228" t="s">
        <v>40</v>
      </c>
    </row>
    <row r="1229" spans="1:7" x14ac:dyDescent="0.55000000000000004">
      <c r="A1229" t="s">
        <v>41</v>
      </c>
      <c r="B1229" t="s">
        <v>37</v>
      </c>
      <c r="C1229" t="s">
        <v>43</v>
      </c>
      <c r="D1229" t="s">
        <v>518</v>
      </c>
      <c r="E1229" t="s">
        <v>40</v>
      </c>
    </row>
    <row r="1230" spans="1:7" x14ac:dyDescent="0.55000000000000004">
      <c r="A1230" t="s">
        <v>34</v>
      </c>
      <c r="B1230" t="s">
        <v>35</v>
      </c>
      <c r="C1230" t="s">
        <v>36</v>
      </c>
      <c r="D1230" t="s">
        <v>37</v>
      </c>
      <c r="E1230" t="s">
        <v>45</v>
      </c>
      <c r="F1230" t="s">
        <v>537</v>
      </c>
      <c r="G1230" t="s">
        <v>40</v>
      </c>
    </row>
    <row r="1231" spans="1:7" x14ac:dyDescent="0.55000000000000004">
      <c r="A1231" t="s">
        <v>41</v>
      </c>
      <c r="B1231" t="s">
        <v>37</v>
      </c>
      <c r="C1231" t="s">
        <v>45</v>
      </c>
      <c r="D1231" t="s">
        <v>539</v>
      </c>
      <c r="E1231" t="s">
        <v>40</v>
      </c>
    </row>
    <row r="1232" spans="1:7" x14ac:dyDescent="0.55000000000000004">
      <c r="A1232" t="s">
        <v>34</v>
      </c>
      <c r="B1232" t="s">
        <v>35</v>
      </c>
      <c r="C1232" t="s">
        <v>36</v>
      </c>
      <c r="D1232" t="s">
        <v>37</v>
      </c>
      <c r="E1232" t="s">
        <v>38</v>
      </c>
      <c r="F1232" t="s">
        <v>537</v>
      </c>
      <c r="G1232" t="s">
        <v>40</v>
      </c>
    </row>
    <row r="1233" spans="1:7" x14ac:dyDescent="0.55000000000000004">
      <c r="A1233" t="s">
        <v>41</v>
      </c>
      <c r="B1233" t="s">
        <v>37</v>
      </c>
      <c r="C1233" t="s">
        <v>38</v>
      </c>
      <c r="D1233" t="s">
        <v>538</v>
      </c>
      <c r="E1233" t="s">
        <v>40</v>
      </c>
    </row>
    <row r="1234" spans="1:7" x14ac:dyDescent="0.55000000000000004">
      <c r="A1234" t="s">
        <v>34</v>
      </c>
      <c r="B1234" t="s">
        <v>35</v>
      </c>
      <c r="C1234" t="s">
        <v>36</v>
      </c>
      <c r="D1234" t="s">
        <v>37</v>
      </c>
      <c r="E1234" t="s">
        <v>43</v>
      </c>
      <c r="F1234" t="s">
        <v>537</v>
      </c>
      <c r="G1234" t="s">
        <v>40</v>
      </c>
    </row>
    <row r="1235" spans="1:7" x14ac:dyDescent="0.55000000000000004">
      <c r="A1235" t="s">
        <v>41</v>
      </c>
      <c r="B1235" t="s">
        <v>37</v>
      </c>
      <c r="C1235" t="s">
        <v>43</v>
      </c>
      <c r="D1235" t="s">
        <v>516</v>
      </c>
      <c r="E1235" t="s">
        <v>40</v>
      </c>
    </row>
    <row r="1236" spans="1:7" x14ac:dyDescent="0.55000000000000004">
      <c r="A1236" t="s">
        <v>34</v>
      </c>
      <c r="B1236" t="s">
        <v>35</v>
      </c>
      <c r="C1236" t="s">
        <v>36</v>
      </c>
      <c r="D1236" t="s">
        <v>37</v>
      </c>
      <c r="E1236" t="s">
        <v>45</v>
      </c>
      <c r="F1236" t="s">
        <v>537</v>
      </c>
      <c r="G1236" t="s">
        <v>40</v>
      </c>
    </row>
    <row r="1237" spans="1:7" x14ac:dyDescent="0.55000000000000004">
      <c r="A1237" t="s">
        <v>41</v>
      </c>
      <c r="B1237" t="s">
        <v>37</v>
      </c>
      <c r="C1237" t="s">
        <v>45</v>
      </c>
      <c r="D1237" t="s">
        <v>540</v>
      </c>
      <c r="E1237" t="s">
        <v>40</v>
      </c>
    </row>
    <row r="1238" spans="1:7" x14ac:dyDescent="0.55000000000000004">
      <c r="A1238" t="s">
        <v>34</v>
      </c>
      <c r="B1238" t="s">
        <v>35</v>
      </c>
      <c r="C1238" t="s">
        <v>36</v>
      </c>
      <c r="D1238" t="s">
        <v>37</v>
      </c>
      <c r="E1238" t="s">
        <v>38</v>
      </c>
      <c r="F1238" t="s">
        <v>537</v>
      </c>
      <c r="G1238" t="s">
        <v>40</v>
      </c>
    </row>
    <row r="1239" spans="1:7" x14ac:dyDescent="0.55000000000000004">
      <c r="A1239" t="s">
        <v>41</v>
      </c>
      <c r="B1239" t="s">
        <v>37</v>
      </c>
      <c r="C1239" t="s">
        <v>38</v>
      </c>
      <c r="D1239" t="s">
        <v>538</v>
      </c>
      <c r="E1239" t="s">
        <v>40</v>
      </c>
    </row>
    <row r="1240" spans="1:7" x14ac:dyDescent="0.55000000000000004">
      <c r="A1240" t="s">
        <v>34</v>
      </c>
      <c r="B1240" t="s">
        <v>35</v>
      </c>
      <c r="C1240" t="s">
        <v>36</v>
      </c>
      <c r="D1240" t="s">
        <v>37</v>
      </c>
      <c r="E1240" t="s">
        <v>43</v>
      </c>
      <c r="F1240" t="s">
        <v>537</v>
      </c>
      <c r="G1240" t="s">
        <v>40</v>
      </c>
    </row>
    <row r="1241" spans="1:7" x14ac:dyDescent="0.55000000000000004">
      <c r="A1241" t="s">
        <v>41</v>
      </c>
      <c r="B1241" t="s">
        <v>37</v>
      </c>
      <c r="C1241" t="s">
        <v>43</v>
      </c>
      <c r="D1241" t="s">
        <v>518</v>
      </c>
      <c r="E1241" t="s">
        <v>40</v>
      </c>
    </row>
    <row r="1242" spans="1:7" x14ac:dyDescent="0.55000000000000004">
      <c r="A1242" t="s">
        <v>34</v>
      </c>
      <c r="B1242" t="s">
        <v>35</v>
      </c>
      <c r="C1242" t="s">
        <v>36</v>
      </c>
      <c r="D1242" t="s">
        <v>37</v>
      </c>
      <c r="E1242" t="s">
        <v>45</v>
      </c>
      <c r="F1242" t="s">
        <v>537</v>
      </c>
      <c r="G1242" t="s">
        <v>40</v>
      </c>
    </row>
    <row r="1243" spans="1:7" x14ac:dyDescent="0.55000000000000004">
      <c r="A1243" t="s">
        <v>41</v>
      </c>
      <c r="B1243" t="s">
        <v>37</v>
      </c>
      <c r="C1243" t="s">
        <v>45</v>
      </c>
      <c r="D1243" t="s">
        <v>539</v>
      </c>
      <c r="E1243" t="s">
        <v>40</v>
      </c>
    </row>
    <row r="1244" spans="1:7" x14ac:dyDescent="0.55000000000000004">
      <c r="A1244" t="s">
        <v>34</v>
      </c>
      <c r="B1244" t="s">
        <v>35</v>
      </c>
      <c r="C1244" t="s">
        <v>36</v>
      </c>
      <c r="D1244" t="s">
        <v>37</v>
      </c>
      <c r="E1244" t="s">
        <v>38</v>
      </c>
      <c r="F1244" t="s">
        <v>537</v>
      </c>
      <c r="G1244" t="s">
        <v>40</v>
      </c>
    </row>
    <row r="1245" spans="1:7" x14ac:dyDescent="0.55000000000000004">
      <c r="A1245" t="s">
        <v>41</v>
      </c>
      <c r="B1245" t="s">
        <v>37</v>
      </c>
      <c r="C1245" t="s">
        <v>38</v>
      </c>
      <c r="D1245" t="s">
        <v>538</v>
      </c>
      <c r="E1245" t="s">
        <v>40</v>
      </c>
    </row>
    <row r="1246" spans="1:7" x14ac:dyDescent="0.55000000000000004">
      <c r="A1246" t="s">
        <v>34</v>
      </c>
      <c r="B1246" t="s">
        <v>35</v>
      </c>
      <c r="C1246" t="s">
        <v>36</v>
      </c>
      <c r="D1246" t="s">
        <v>37</v>
      </c>
      <c r="E1246" t="s">
        <v>43</v>
      </c>
      <c r="F1246" t="s">
        <v>537</v>
      </c>
      <c r="G1246" t="s">
        <v>40</v>
      </c>
    </row>
    <row r="1247" spans="1:7" x14ac:dyDescent="0.55000000000000004">
      <c r="A1247" t="s">
        <v>41</v>
      </c>
      <c r="B1247" t="s">
        <v>37</v>
      </c>
      <c r="C1247" t="s">
        <v>43</v>
      </c>
      <c r="D1247" t="s">
        <v>541</v>
      </c>
      <c r="E1247" t="s">
        <v>40</v>
      </c>
    </row>
    <row r="1248" spans="1:7" x14ac:dyDescent="0.55000000000000004">
      <c r="A1248" t="s">
        <v>34</v>
      </c>
      <c r="B1248" t="s">
        <v>35</v>
      </c>
      <c r="C1248" t="s">
        <v>36</v>
      </c>
      <c r="D1248" t="s">
        <v>37</v>
      </c>
      <c r="E1248" t="s">
        <v>45</v>
      </c>
      <c r="F1248" t="s">
        <v>537</v>
      </c>
      <c r="G1248" t="s">
        <v>40</v>
      </c>
    </row>
    <row r="1249" spans="1:28" x14ac:dyDescent="0.55000000000000004">
      <c r="A1249" t="s">
        <v>41</v>
      </c>
      <c r="B1249" t="s">
        <v>37</v>
      </c>
      <c r="C1249" t="s">
        <v>45</v>
      </c>
      <c r="D1249" t="s">
        <v>542</v>
      </c>
      <c r="E1249" t="s">
        <v>40</v>
      </c>
    </row>
    <row r="1250" spans="1:28" x14ac:dyDescent="0.55000000000000004">
      <c r="A1250" t="s">
        <v>52</v>
      </c>
      <c r="B1250" t="s">
        <v>53</v>
      </c>
      <c r="C1250" t="s">
        <v>54</v>
      </c>
      <c r="D1250">
        <v>2.1684491634368799</v>
      </c>
    </row>
    <row r="1251" spans="1:28" x14ac:dyDescent="0.55000000000000004">
      <c r="A1251" t="s">
        <v>27</v>
      </c>
      <c r="B1251" t="s">
        <v>106</v>
      </c>
    </row>
    <row r="1252" spans="1:28" x14ac:dyDescent="0.55000000000000004">
      <c r="A1252" t="s">
        <v>28</v>
      </c>
      <c r="B1252" t="s">
        <v>29</v>
      </c>
      <c r="C1252">
        <v>99</v>
      </c>
    </row>
    <row r="1253" spans="1:28" x14ac:dyDescent="0.55000000000000004">
      <c r="A1253" t="s">
        <v>30</v>
      </c>
      <c r="B1253" t="s">
        <v>31</v>
      </c>
      <c r="C1253">
        <v>0</v>
      </c>
    </row>
    <row r="1254" spans="1:28" x14ac:dyDescent="0.55000000000000004">
      <c r="A1254" t="s">
        <v>32</v>
      </c>
      <c r="B1254" t="s">
        <v>33</v>
      </c>
      <c r="C1254">
        <v>0</v>
      </c>
    </row>
    <row r="1255" spans="1:28" x14ac:dyDescent="0.55000000000000004">
      <c r="A1255" t="s">
        <v>34</v>
      </c>
      <c r="B1255" t="s">
        <v>35</v>
      </c>
      <c r="C1255" t="s">
        <v>36</v>
      </c>
      <c r="D1255" t="s">
        <v>37</v>
      </c>
      <c r="E1255" t="s">
        <v>38</v>
      </c>
      <c r="F1255" t="s">
        <v>376</v>
      </c>
      <c r="G1255" t="s">
        <v>40</v>
      </c>
    </row>
    <row r="1256" spans="1:28" x14ac:dyDescent="0.55000000000000004">
      <c r="A1256" t="s">
        <v>41</v>
      </c>
      <c r="B1256" t="s">
        <v>37</v>
      </c>
      <c r="C1256" t="s">
        <v>38</v>
      </c>
      <c r="D1256" t="s">
        <v>543</v>
      </c>
      <c r="E1256" t="s">
        <v>40</v>
      </c>
    </row>
    <row r="1257" spans="1:28" x14ac:dyDescent="0.55000000000000004">
      <c r="A1257" t="s">
        <v>34</v>
      </c>
      <c r="B1257" t="s">
        <v>35</v>
      </c>
      <c r="C1257" t="s">
        <v>36</v>
      </c>
      <c r="D1257" t="s">
        <v>37</v>
      </c>
      <c r="E1257" t="s">
        <v>43</v>
      </c>
      <c r="F1257" t="s">
        <v>376</v>
      </c>
      <c r="G1257" t="s">
        <v>40</v>
      </c>
    </row>
    <row r="1258" spans="1:28" x14ac:dyDescent="0.55000000000000004">
      <c r="A1258" t="s">
        <v>41</v>
      </c>
      <c r="B1258" t="s">
        <v>37</v>
      </c>
      <c r="C1258" t="s">
        <v>43</v>
      </c>
      <c r="D1258" t="s">
        <v>544</v>
      </c>
      <c r="E1258" t="s">
        <v>40</v>
      </c>
    </row>
    <row r="1259" spans="1:28" x14ac:dyDescent="0.55000000000000004">
      <c r="A1259" t="s">
        <v>251</v>
      </c>
      <c r="B1259" t="s">
        <v>545</v>
      </c>
      <c r="C1259" t="s">
        <v>253</v>
      </c>
      <c r="D1259" t="s">
        <v>23</v>
      </c>
      <c r="E1259" t="s">
        <v>254</v>
      </c>
      <c r="F1259" t="s">
        <v>255</v>
      </c>
      <c r="G1259" t="s">
        <v>256</v>
      </c>
      <c r="H1259" t="s">
        <v>257</v>
      </c>
      <c r="I1259" t="s">
        <v>258</v>
      </c>
      <c r="J1259" t="s">
        <v>259</v>
      </c>
      <c r="K1259">
        <v>6.54</v>
      </c>
      <c r="L1259" t="s">
        <v>260</v>
      </c>
      <c r="M1259" t="s">
        <v>261</v>
      </c>
      <c r="N1259" t="s">
        <v>262</v>
      </c>
      <c r="O1259">
        <v>23.88</v>
      </c>
      <c r="P1259" t="s">
        <v>260</v>
      </c>
      <c r="Q1259" t="s">
        <v>55</v>
      </c>
      <c r="R1259" t="s">
        <v>263</v>
      </c>
      <c r="S1259">
        <v>14.37</v>
      </c>
      <c r="T1259" t="s">
        <v>260</v>
      </c>
      <c r="U1259" t="s">
        <v>264</v>
      </c>
      <c r="V1259" t="s">
        <v>265</v>
      </c>
      <c r="W1259">
        <v>6.06</v>
      </c>
      <c r="X1259" t="s">
        <v>260</v>
      </c>
      <c r="Y1259" t="s">
        <v>266</v>
      </c>
      <c r="Z1259">
        <v>2.89</v>
      </c>
      <c r="AA1259" t="s">
        <v>260</v>
      </c>
      <c r="AB1259" t="s">
        <v>268</v>
      </c>
    </row>
    <row r="1260" spans="1:28" x14ac:dyDescent="0.55000000000000004">
      <c r="B1260" t="s">
        <v>269</v>
      </c>
      <c r="C1260" t="s">
        <v>270</v>
      </c>
      <c r="D1260" t="s">
        <v>271</v>
      </c>
      <c r="E1260" t="s">
        <v>272</v>
      </c>
      <c r="F1260" t="s">
        <v>273</v>
      </c>
      <c r="G1260" t="s">
        <v>274</v>
      </c>
    </row>
    <row r="1261" spans="1:28" x14ac:dyDescent="0.55000000000000004">
      <c r="B1261" t="s">
        <v>275</v>
      </c>
    </row>
    <row r="1262" spans="1:28" x14ac:dyDescent="0.55000000000000004">
      <c r="B1262" t="s">
        <v>269</v>
      </c>
      <c r="C1262" t="s">
        <v>270</v>
      </c>
      <c r="D1262" t="s">
        <v>271</v>
      </c>
      <c r="E1262" t="s">
        <v>276</v>
      </c>
      <c r="F1262" t="s">
        <v>273</v>
      </c>
      <c r="G1262" t="s">
        <v>17</v>
      </c>
    </row>
    <row r="1263" spans="1:28" x14ac:dyDescent="0.55000000000000004">
      <c r="B1263" t="s">
        <v>277</v>
      </c>
      <c r="C1263" t="s">
        <v>278</v>
      </c>
      <c r="D1263" t="s">
        <v>279</v>
      </c>
    </row>
    <row r="1264" spans="1:28" x14ac:dyDescent="0.55000000000000004">
      <c r="B1264" t="s">
        <v>269</v>
      </c>
      <c r="C1264" t="s">
        <v>270</v>
      </c>
      <c r="D1264" t="s">
        <v>271</v>
      </c>
      <c r="E1264" t="s">
        <v>280</v>
      </c>
      <c r="F1264" t="s">
        <v>273</v>
      </c>
      <c r="G1264" t="s">
        <v>281</v>
      </c>
    </row>
    <row r="1265" spans="1:8" x14ac:dyDescent="0.55000000000000004">
      <c r="B1265" t="s">
        <v>282</v>
      </c>
      <c r="C1265" t="s">
        <v>283</v>
      </c>
      <c r="D1265" t="s">
        <v>284</v>
      </c>
    </row>
    <row r="1266" spans="1:8" x14ac:dyDescent="0.55000000000000004">
      <c r="B1266" t="s">
        <v>269</v>
      </c>
      <c r="C1266" t="s">
        <v>285</v>
      </c>
      <c r="D1266" t="s">
        <v>271</v>
      </c>
      <c r="E1266" t="s">
        <v>286</v>
      </c>
      <c r="F1266" t="s">
        <v>273</v>
      </c>
      <c r="G1266" t="s">
        <v>287</v>
      </c>
    </row>
    <row r="1267" spans="1:8" x14ac:dyDescent="0.55000000000000004">
      <c r="B1267" t="s">
        <v>288</v>
      </c>
      <c r="C1267" t="s">
        <v>283</v>
      </c>
      <c r="D1267" t="s">
        <v>289</v>
      </c>
      <c r="E1267" t="s">
        <v>290</v>
      </c>
    </row>
    <row r="1268" spans="1:8" x14ac:dyDescent="0.55000000000000004">
      <c r="B1268" t="s">
        <v>269</v>
      </c>
      <c r="C1268" t="s">
        <v>291</v>
      </c>
      <c r="D1268" t="s">
        <v>271</v>
      </c>
      <c r="E1268" t="s">
        <v>292</v>
      </c>
      <c r="F1268" t="s">
        <v>273</v>
      </c>
      <c r="G1268" t="s">
        <v>293</v>
      </c>
    </row>
    <row r="1269" spans="1:8" x14ac:dyDescent="0.55000000000000004">
      <c r="B1269" t="s">
        <v>254</v>
      </c>
      <c r="C1269" t="s">
        <v>283</v>
      </c>
      <c r="D1269" t="s">
        <v>294</v>
      </c>
    </row>
    <row r="1270" spans="1:8" x14ac:dyDescent="0.55000000000000004">
      <c r="B1270" t="s">
        <v>269</v>
      </c>
      <c r="C1270" t="s">
        <v>285</v>
      </c>
      <c r="D1270" t="s">
        <v>271</v>
      </c>
      <c r="E1270" t="s">
        <v>286</v>
      </c>
      <c r="F1270" t="s">
        <v>273</v>
      </c>
      <c r="G1270" t="s">
        <v>287</v>
      </c>
    </row>
    <row r="1271" spans="1:8" x14ac:dyDescent="0.55000000000000004">
      <c r="B1271" t="s">
        <v>288</v>
      </c>
      <c r="C1271" t="s">
        <v>283</v>
      </c>
      <c r="D1271" t="s">
        <v>289</v>
      </c>
      <c r="E1271" t="s">
        <v>290</v>
      </c>
    </row>
    <row r="1272" spans="1:8" x14ac:dyDescent="0.55000000000000004">
      <c r="B1272" t="s">
        <v>269</v>
      </c>
      <c r="C1272" t="s">
        <v>295</v>
      </c>
      <c r="D1272" t="s">
        <v>271</v>
      </c>
      <c r="E1272" t="s">
        <v>296</v>
      </c>
      <c r="F1272" t="s">
        <v>273</v>
      </c>
      <c r="G1272" t="s">
        <v>293</v>
      </c>
    </row>
    <row r="1273" spans="1:8" x14ac:dyDescent="0.55000000000000004">
      <c r="B1273" t="s">
        <v>297</v>
      </c>
      <c r="C1273" t="s">
        <v>298</v>
      </c>
      <c r="D1273" t="s">
        <v>299</v>
      </c>
      <c r="E1273" t="s">
        <v>300</v>
      </c>
    </row>
    <row r="1274" spans="1:8" x14ac:dyDescent="0.55000000000000004">
      <c r="B1274" t="s">
        <v>269</v>
      </c>
      <c r="C1274" t="s">
        <v>295</v>
      </c>
      <c r="D1274" t="s">
        <v>271</v>
      </c>
      <c r="E1274" t="s">
        <v>301</v>
      </c>
      <c r="F1274" t="s">
        <v>273</v>
      </c>
      <c r="G1274" t="s">
        <v>293</v>
      </c>
    </row>
    <row r="1275" spans="1:8" x14ac:dyDescent="0.55000000000000004">
      <c r="B1275" t="s">
        <v>302</v>
      </c>
      <c r="C1275" t="s">
        <v>303</v>
      </c>
      <c r="D1275" t="s">
        <v>304</v>
      </c>
    </row>
    <row r="1276" spans="1:8" x14ac:dyDescent="0.55000000000000004">
      <c r="B1276" t="s">
        <v>269</v>
      </c>
      <c r="C1276" t="s">
        <v>305</v>
      </c>
      <c r="D1276" t="s">
        <v>271</v>
      </c>
      <c r="E1276" t="s">
        <v>380</v>
      </c>
      <c r="F1276" t="s">
        <v>273</v>
      </c>
      <c r="G1276" t="s">
        <v>307</v>
      </c>
    </row>
    <row r="1277" spans="1:8" x14ac:dyDescent="0.55000000000000004">
      <c r="B1277" t="s">
        <v>357</v>
      </c>
      <c r="C1277" t="s">
        <v>283</v>
      </c>
      <c r="D1277" t="s">
        <v>381</v>
      </c>
      <c r="E1277" t="s">
        <v>382</v>
      </c>
    </row>
    <row r="1278" spans="1:8" x14ac:dyDescent="0.55000000000000004">
      <c r="B1278" t="s">
        <v>269</v>
      </c>
      <c r="C1278" t="s">
        <v>305</v>
      </c>
      <c r="D1278" t="s">
        <v>271</v>
      </c>
      <c r="E1278" t="s">
        <v>383</v>
      </c>
      <c r="F1278" t="s">
        <v>273</v>
      </c>
      <c r="G1278" t="s">
        <v>384</v>
      </c>
    </row>
    <row r="1279" spans="1:8" x14ac:dyDescent="0.55000000000000004">
      <c r="B1279" t="s">
        <v>385</v>
      </c>
      <c r="C1279" t="s">
        <v>283</v>
      </c>
      <c r="D1279" t="s">
        <v>386</v>
      </c>
      <c r="E1279" t="s">
        <v>387</v>
      </c>
      <c r="F1279" t="s">
        <v>388</v>
      </c>
      <c r="G1279" t="s">
        <v>389</v>
      </c>
      <c r="H1279" t="s">
        <v>390</v>
      </c>
    </row>
    <row r="1280" spans="1:8" x14ac:dyDescent="0.55000000000000004">
      <c r="A1280" t="s">
        <v>52</v>
      </c>
      <c r="B1280" t="s">
        <v>53</v>
      </c>
      <c r="C1280" t="s">
        <v>54</v>
      </c>
      <c r="D1280">
        <v>0.96206283569335904</v>
      </c>
    </row>
    <row r="1281" spans="1:28" x14ac:dyDescent="0.55000000000000004">
      <c r="A1281" t="s">
        <v>27</v>
      </c>
      <c r="B1281" t="s">
        <v>107</v>
      </c>
    </row>
    <row r="1282" spans="1:28" x14ac:dyDescent="0.55000000000000004">
      <c r="A1282" t="s">
        <v>28</v>
      </c>
      <c r="B1282" t="s">
        <v>29</v>
      </c>
      <c r="C1282">
        <v>99</v>
      </c>
    </row>
    <row r="1283" spans="1:28" x14ac:dyDescent="0.55000000000000004">
      <c r="A1283" t="s">
        <v>30</v>
      </c>
      <c r="B1283" t="s">
        <v>31</v>
      </c>
      <c r="C1283">
        <v>0</v>
      </c>
    </row>
    <row r="1284" spans="1:28" x14ac:dyDescent="0.55000000000000004">
      <c r="A1284" t="s">
        <v>32</v>
      </c>
      <c r="B1284" t="s">
        <v>33</v>
      </c>
      <c r="C1284">
        <v>0</v>
      </c>
    </row>
    <row r="1285" spans="1:28" x14ac:dyDescent="0.55000000000000004">
      <c r="A1285" t="s">
        <v>34</v>
      </c>
      <c r="B1285" t="s">
        <v>35</v>
      </c>
      <c r="C1285" t="s">
        <v>36</v>
      </c>
      <c r="D1285" t="s">
        <v>37</v>
      </c>
      <c r="E1285" t="s">
        <v>38</v>
      </c>
      <c r="F1285" t="s">
        <v>248</v>
      </c>
      <c r="G1285" t="s">
        <v>40</v>
      </c>
    </row>
    <row r="1286" spans="1:28" x14ac:dyDescent="0.55000000000000004">
      <c r="A1286" t="s">
        <v>41</v>
      </c>
      <c r="B1286" t="s">
        <v>37</v>
      </c>
      <c r="C1286" t="s">
        <v>38</v>
      </c>
      <c r="D1286" t="s">
        <v>546</v>
      </c>
      <c r="E1286" t="s">
        <v>40</v>
      </c>
    </row>
    <row r="1287" spans="1:28" x14ac:dyDescent="0.55000000000000004">
      <c r="A1287" t="s">
        <v>34</v>
      </c>
      <c r="B1287" t="s">
        <v>35</v>
      </c>
      <c r="C1287" t="s">
        <v>36</v>
      </c>
      <c r="D1287" t="s">
        <v>37</v>
      </c>
      <c r="E1287" t="s">
        <v>43</v>
      </c>
      <c r="F1287" t="s">
        <v>248</v>
      </c>
      <c r="G1287" t="s">
        <v>40</v>
      </c>
    </row>
    <row r="1288" spans="1:28" x14ac:dyDescent="0.55000000000000004">
      <c r="A1288" t="s">
        <v>41</v>
      </c>
      <c r="B1288" t="s">
        <v>37</v>
      </c>
      <c r="C1288" t="s">
        <v>43</v>
      </c>
      <c r="D1288" t="s">
        <v>488</v>
      </c>
      <c r="E1288" t="s">
        <v>40</v>
      </c>
    </row>
    <row r="1289" spans="1:28" x14ac:dyDescent="0.55000000000000004">
      <c r="A1289" t="s">
        <v>251</v>
      </c>
      <c r="B1289" t="s">
        <v>547</v>
      </c>
      <c r="C1289" t="s">
        <v>253</v>
      </c>
      <c r="D1289" t="s">
        <v>23</v>
      </c>
      <c r="E1289" t="s">
        <v>254</v>
      </c>
      <c r="F1289" t="s">
        <v>255</v>
      </c>
      <c r="G1289" t="s">
        <v>256</v>
      </c>
      <c r="H1289" t="s">
        <v>257</v>
      </c>
      <c r="I1289" t="s">
        <v>258</v>
      </c>
      <c r="J1289" t="s">
        <v>259</v>
      </c>
      <c r="K1289">
        <v>7.07</v>
      </c>
      <c r="L1289" t="s">
        <v>260</v>
      </c>
      <c r="M1289" t="s">
        <v>261</v>
      </c>
      <c r="N1289" t="s">
        <v>262</v>
      </c>
      <c r="O1289">
        <v>23.88</v>
      </c>
      <c r="P1289" t="s">
        <v>260</v>
      </c>
      <c r="Q1289" t="s">
        <v>55</v>
      </c>
      <c r="R1289" t="s">
        <v>263</v>
      </c>
      <c r="S1289">
        <v>11.29</v>
      </c>
      <c r="T1289" t="s">
        <v>260</v>
      </c>
      <c r="U1289" t="s">
        <v>264</v>
      </c>
      <c r="V1289" t="s">
        <v>265</v>
      </c>
      <c r="W1289">
        <v>6.06</v>
      </c>
      <c r="X1289" t="s">
        <v>260</v>
      </c>
      <c r="Y1289" t="s">
        <v>266</v>
      </c>
      <c r="Z1289">
        <v>5.96</v>
      </c>
      <c r="AA1289" t="s">
        <v>260</v>
      </c>
      <c r="AB1289" t="s">
        <v>268</v>
      </c>
    </row>
    <row r="1290" spans="1:28" x14ac:dyDescent="0.55000000000000004">
      <c r="B1290" t="s">
        <v>269</v>
      </c>
      <c r="C1290" t="s">
        <v>270</v>
      </c>
      <c r="D1290" t="s">
        <v>271</v>
      </c>
      <c r="E1290" t="s">
        <v>272</v>
      </c>
      <c r="F1290" t="s">
        <v>273</v>
      </c>
      <c r="G1290" t="s">
        <v>274</v>
      </c>
    </row>
    <row r="1291" spans="1:28" x14ac:dyDescent="0.55000000000000004">
      <c r="B1291" t="s">
        <v>275</v>
      </c>
    </row>
    <row r="1292" spans="1:28" x14ac:dyDescent="0.55000000000000004">
      <c r="B1292" t="s">
        <v>269</v>
      </c>
      <c r="C1292" t="s">
        <v>270</v>
      </c>
      <c r="D1292" t="s">
        <v>271</v>
      </c>
      <c r="E1292" t="s">
        <v>276</v>
      </c>
      <c r="F1292" t="s">
        <v>273</v>
      </c>
      <c r="G1292" t="s">
        <v>17</v>
      </c>
    </row>
    <row r="1293" spans="1:28" x14ac:dyDescent="0.55000000000000004">
      <c r="B1293" t="s">
        <v>277</v>
      </c>
      <c r="C1293" t="s">
        <v>278</v>
      </c>
      <c r="D1293" t="s">
        <v>279</v>
      </c>
    </row>
    <row r="1294" spans="1:28" x14ac:dyDescent="0.55000000000000004">
      <c r="B1294" t="s">
        <v>269</v>
      </c>
      <c r="C1294" t="s">
        <v>270</v>
      </c>
      <c r="D1294" t="s">
        <v>271</v>
      </c>
      <c r="E1294" t="s">
        <v>280</v>
      </c>
      <c r="F1294" t="s">
        <v>273</v>
      </c>
      <c r="G1294" t="s">
        <v>281</v>
      </c>
    </row>
    <row r="1295" spans="1:28" x14ac:dyDescent="0.55000000000000004">
      <c r="B1295" t="s">
        <v>282</v>
      </c>
      <c r="C1295" t="s">
        <v>283</v>
      </c>
      <c r="D1295" t="s">
        <v>284</v>
      </c>
    </row>
    <row r="1296" spans="1:28" x14ac:dyDescent="0.55000000000000004">
      <c r="B1296" t="s">
        <v>269</v>
      </c>
      <c r="C1296" t="s">
        <v>285</v>
      </c>
      <c r="D1296" t="s">
        <v>271</v>
      </c>
      <c r="E1296" t="s">
        <v>286</v>
      </c>
      <c r="F1296" t="s">
        <v>273</v>
      </c>
      <c r="G1296" t="s">
        <v>287</v>
      </c>
    </row>
    <row r="1297" spans="1:7" x14ac:dyDescent="0.55000000000000004">
      <c r="B1297" t="s">
        <v>288</v>
      </c>
      <c r="C1297" t="s">
        <v>283</v>
      </c>
      <c r="D1297" t="s">
        <v>289</v>
      </c>
      <c r="E1297" t="s">
        <v>290</v>
      </c>
    </row>
    <row r="1298" spans="1:7" x14ac:dyDescent="0.55000000000000004">
      <c r="B1298" t="s">
        <v>269</v>
      </c>
      <c r="C1298" t="s">
        <v>291</v>
      </c>
      <c r="D1298" t="s">
        <v>271</v>
      </c>
      <c r="E1298" t="s">
        <v>292</v>
      </c>
      <c r="F1298" t="s">
        <v>273</v>
      </c>
      <c r="G1298" t="s">
        <v>293</v>
      </c>
    </row>
    <row r="1299" spans="1:7" x14ac:dyDescent="0.55000000000000004">
      <c r="B1299" t="s">
        <v>254</v>
      </c>
      <c r="C1299" t="s">
        <v>283</v>
      </c>
      <c r="D1299" t="s">
        <v>294</v>
      </c>
    </row>
    <row r="1300" spans="1:7" x14ac:dyDescent="0.55000000000000004">
      <c r="B1300" t="s">
        <v>269</v>
      </c>
      <c r="C1300" t="s">
        <v>285</v>
      </c>
      <c r="D1300" t="s">
        <v>271</v>
      </c>
      <c r="E1300" t="s">
        <v>286</v>
      </c>
      <c r="F1300" t="s">
        <v>273</v>
      </c>
      <c r="G1300" t="s">
        <v>287</v>
      </c>
    </row>
    <row r="1301" spans="1:7" x14ac:dyDescent="0.55000000000000004">
      <c r="B1301" t="s">
        <v>288</v>
      </c>
      <c r="C1301" t="s">
        <v>283</v>
      </c>
      <c r="D1301" t="s">
        <v>289</v>
      </c>
      <c r="E1301" t="s">
        <v>290</v>
      </c>
    </row>
    <row r="1302" spans="1:7" x14ac:dyDescent="0.55000000000000004">
      <c r="B1302" t="s">
        <v>269</v>
      </c>
      <c r="C1302" t="s">
        <v>295</v>
      </c>
      <c r="D1302" t="s">
        <v>271</v>
      </c>
      <c r="E1302" t="s">
        <v>296</v>
      </c>
      <c r="F1302" t="s">
        <v>273</v>
      </c>
      <c r="G1302" t="s">
        <v>293</v>
      </c>
    </row>
    <row r="1303" spans="1:7" x14ac:dyDescent="0.55000000000000004">
      <c r="B1303" t="s">
        <v>297</v>
      </c>
      <c r="C1303" t="s">
        <v>298</v>
      </c>
      <c r="D1303" t="s">
        <v>299</v>
      </c>
      <c r="E1303" t="s">
        <v>300</v>
      </c>
    </row>
    <row r="1304" spans="1:7" x14ac:dyDescent="0.55000000000000004">
      <c r="B1304" t="s">
        <v>269</v>
      </c>
      <c r="C1304" t="s">
        <v>295</v>
      </c>
      <c r="D1304" t="s">
        <v>271</v>
      </c>
      <c r="E1304" t="s">
        <v>301</v>
      </c>
      <c r="F1304" t="s">
        <v>273</v>
      </c>
      <c r="G1304" t="s">
        <v>293</v>
      </c>
    </row>
    <row r="1305" spans="1:7" x14ac:dyDescent="0.55000000000000004">
      <c r="B1305" t="s">
        <v>302</v>
      </c>
      <c r="C1305" t="s">
        <v>303</v>
      </c>
      <c r="D1305" t="s">
        <v>304</v>
      </c>
    </row>
    <row r="1306" spans="1:7" x14ac:dyDescent="0.55000000000000004">
      <c r="B1306" t="s">
        <v>269</v>
      </c>
      <c r="C1306" t="s">
        <v>305</v>
      </c>
      <c r="D1306" t="s">
        <v>271</v>
      </c>
      <c r="E1306" t="s">
        <v>380</v>
      </c>
      <c r="F1306" t="s">
        <v>273</v>
      </c>
      <c r="G1306" t="s">
        <v>307</v>
      </c>
    </row>
    <row r="1307" spans="1:7" x14ac:dyDescent="0.55000000000000004">
      <c r="B1307" t="s">
        <v>357</v>
      </c>
      <c r="C1307" t="s">
        <v>283</v>
      </c>
      <c r="D1307" t="s">
        <v>381</v>
      </c>
      <c r="E1307" t="s">
        <v>382</v>
      </c>
    </row>
    <row r="1308" spans="1:7" x14ac:dyDescent="0.55000000000000004">
      <c r="B1308" t="s">
        <v>269</v>
      </c>
      <c r="C1308" t="s">
        <v>305</v>
      </c>
      <c r="D1308" t="s">
        <v>271</v>
      </c>
      <c r="E1308" t="s">
        <v>468</v>
      </c>
      <c r="F1308" t="s">
        <v>273</v>
      </c>
      <c r="G1308" t="s">
        <v>384</v>
      </c>
    </row>
    <row r="1309" spans="1:7" x14ac:dyDescent="0.55000000000000004">
      <c r="B1309" t="s">
        <v>288</v>
      </c>
      <c r="C1309" t="s">
        <v>283</v>
      </c>
      <c r="D1309" t="s">
        <v>469</v>
      </c>
      <c r="E1309" t="s">
        <v>470</v>
      </c>
      <c r="F1309" t="s">
        <v>471</v>
      </c>
    </row>
    <row r="1310" spans="1:7" x14ac:dyDescent="0.55000000000000004">
      <c r="A1310" t="s">
        <v>52</v>
      </c>
      <c r="B1310" t="s">
        <v>53</v>
      </c>
      <c r="C1310" t="s">
        <v>54</v>
      </c>
      <c r="D1310">
        <v>0.77632999420166005</v>
      </c>
    </row>
    <row r="1311" spans="1:7" x14ac:dyDescent="0.55000000000000004">
      <c r="A1311" t="s">
        <v>27</v>
      </c>
      <c r="B1311" t="s">
        <v>108</v>
      </c>
    </row>
    <row r="1312" spans="1:7" x14ac:dyDescent="0.55000000000000004">
      <c r="A1312" t="s">
        <v>28</v>
      </c>
      <c r="B1312" t="s">
        <v>29</v>
      </c>
      <c r="C1312">
        <v>99</v>
      </c>
    </row>
    <row r="1313" spans="1:7" x14ac:dyDescent="0.55000000000000004">
      <c r="A1313" t="s">
        <v>30</v>
      </c>
      <c r="B1313" t="s">
        <v>31</v>
      </c>
      <c r="C1313">
        <v>0</v>
      </c>
    </row>
    <row r="1314" spans="1:7" x14ac:dyDescent="0.55000000000000004">
      <c r="A1314" t="s">
        <v>32</v>
      </c>
      <c r="B1314" t="s">
        <v>33</v>
      </c>
      <c r="C1314">
        <v>0</v>
      </c>
    </row>
    <row r="1315" spans="1:7" x14ac:dyDescent="0.55000000000000004">
      <c r="A1315" t="s">
        <v>34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40</v>
      </c>
    </row>
    <row r="1316" spans="1:7" x14ac:dyDescent="0.55000000000000004">
      <c r="A1316" t="s">
        <v>41</v>
      </c>
      <c r="B1316" t="s">
        <v>37</v>
      </c>
      <c r="C1316" t="s">
        <v>38</v>
      </c>
      <c r="D1316" t="s">
        <v>548</v>
      </c>
      <c r="E1316" t="s">
        <v>40</v>
      </c>
    </row>
    <row r="1317" spans="1:7" x14ac:dyDescent="0.55000000000000004">
      <c r="A1317" t="s">
        <v>34</v>
      </c>
      <c r="B1317" t="s">
        <v>35</v>
      </c>
      <c r="C1317" t="s">
        <v>36</v>
      </c>
      <c r="D1317" t="s">
        <v>37</v>
      </c>
      <c r="E1317" t="s">
        <v>43</v>
      </c>
      <c r="F1317" t="s">
        <v>39</v>
      </c>
      <c r="G1317" t="s">
        <v>40</v>
      </c>
    </row>
    <row r="1318" spans="1:7" x14ac:dyDescent="0.55000000000000004">
      <c r="A1318" t="s">
        <v>41</v>
      </c>
      <c r="B1318" t="s">
        <v>37</v>
      </c>
      <c r="C1318" t="s">
        <v>43</v>
      </c>
      <c r="D1318" t="s">
        <v>549</v>
      </c>
      <c r="E1318" t="s">
        <v>40</v>
      </c>
    </row>
    <row r="1319" spans="1:7" x14ac:dyDescent="0.55000000000000004">
      <c r="A1319" t="s">
        <v>34</v>
      </c>
      <c r="B1319" t="s">
        <v>35</v>
      </c>
      <c r="C1319" t="s">
        <v>36</v>
      </c>
      <c r="D1319" t="s">
        <v>37</v>
      </c>
      <c r="E1319" t="s">
        <v>45</v>
      </c>
      <c r="F1319" t="s">
        <v>39</v>
      </c>
      <c r="G1319" t="s">
        <v>40</v>
      </c>
    </row>
    <row r="1320" spans="1:7" x14ac:dyDescent="0.55000000000000004">
      <c r="A1320" t="s">
        <v>41</v>
      </c>
      <c r="B1320" t="s">
        <v>37</v>
      </c>
      <c r="C1320" t="s">
        <v>45</v>
      </c>
      <c r="D1320" t="s">
        <v>550</v>
      </c>
      <c r="E1320" t="s">
        <v>40</v>
      </c>
    </row>
    <row r="1321" spans="1:7" x14ac:dyDescent="0.55000000000000004">
      <c r="A1321" t="s">
        <v>34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</row>
    <row r="1322" spans="1:7" x14ac:dyDescent="0.55000000000000004">
      <c r="A1322" t="s">
        <v>41</v>
      </c>
      <c r="B1322" t="s">
        <v>37</v>
      </c>
      <c r="C1322" t="s">
        <v>38</v>
      </c>
      <c r="D1322" t="s">
        <v>551</v>
      </c>
      <c r="E1322" t="s">
        <v>40</v>
      </c>
    </row>
    <row r="1323" spans="1:7" x14ac:dyDescent="0.55000000000000004">
      <c r="A1323" t="s">
        <v>34</v>
      </c>
      <c r="B1323" t="s">
        <v>35</v>
      </c>
      <c r="C1323" t="s">
        <v>36</v>
      </c>
      <c r="D1323" t="s">
        <v>37</v>
      </c>
      <c r="E1323" t="s">
        <v>43</v>
      </c>
      <c r="F1323" t="s">
        <v>39</v>
      </c>
      <c r="G1323" t="s">
        <v>40</v>
      </c>
    </row>
    <row r="1324" spans="1:7" x14ac:dyDescent="0.55000000000000004">
      <c r="A1324" t="s">
        <v>41</v>
      </c>
      <c r="B1324" t="s">
        <v>37</v>
      </c>
      <c r="C1324" t="s">
        <v>43</v>
      </c>
      <c r="D1324" t="s">
        <v>552</v>
      </c>
      <c r="E1324" t="s">
        <v>40</v>
      </c>
    </row>
    <row r="1325" spans="1:7" x14ac:dyDescent="0.55000000000000004">
      <c r="A1325" t="s">
        <v>34</v>
      </c>
      <c r="B1325" t="s">
        <v>35</v>
      </c>
      <c r="C1325" t="s">
        <v>36</v>
      </c>
      <c r="D1325" t="s">
        <v>37</v>
      </c>
      <c r="E1325" t="s">
        <v>45</v>
      </c>
      <c r="F1325" t="s">
        <v>39</v>
      </c>
      <c r="G1325" t="s">
        <v>40</v>
      </c>
    </row>
    <row r="1326" spans="1:7" x14ac:dyDescent="0.55000000000000004">
      <c r="A1326" t="s">
        <v>41</v>
      </c>
      <c r="B1326" t="s">
        <v>37</v>
      </c>
      <c r="C1326" t="s">
        <v>45</v>
      </c>
      <c r="D1326" t="s">
        <v>553</v>
      </c>
      <c r="E1326" t="s">
        <v>40</v>
      </c>
    </row>
    <row r="1327" spans="1:7" x14ac:dyDescent="0.55000000000000004">
      <c r="A1327" t="s">
        <v>34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40</v>
      </c>
    </row>
    <row r="1328" spans="1:7" x14ac:dyDescent="0.55000000000000004">
      <c r="A1328" t="s">
        <v>41</v>
      </c>
      <c r="B1328" t="s">
        <v>37</v>
      </c>
      <c r="C1328" t="s">
        <v>38</v>
      </c>
      <c r="D1328" t="s">
        <v>548</v>
      </c>
      <c r="E1328" t="s">
        <v>40</v>
      </c>
    </row>
    <row r="1329" spans="1:7" x14ac:dyDescent="0.55000000000000004">
      <c r="A1329" t="s">
        <v>34</v>
      </c>
      <c r="B1329" t="s">
        <v>35</v>
      </c>
      <c r="C1329" t="s">
        <v>36</v>
      </c>
      <c r="D1329" t="s">
        <v>37</v>
      </c>
      <c r="E1329" t="s">
        <v>43</v>
      </c>
      <c r="F1329" t="s">
        <v>39</v>
      </c>
      <c r="G1329" t="s">
        <v>40</v>
      </c>
    </row>
    <row r="1330" spans="1:7" x14ac:dyDescent="0.55000000000000004">
      <c r="A1330" t="s">
        <v>41</v>
      </c>
      <c r="B1330" t="s">
        <v>37</v>
      </c>
      <c r="C1330" t="s">
        <v>43</v>
      </c>
      <c r="D1330" t="s">
        <v>549</v>
      </c>
      <c r="E1330" t="s">
        <v>40</v>
      </c>
    </row>
    <row r="1331" spans="1:7" x14ac:dyDescent="0.55000000000000004">
      <c r="A1331" t="s">
        <v>34</v>
      </c>
      <c r="B1331" t="s">
        <v>35</v>
      </c>
      <c r="C1331" t="s">
        <v>36</v>
      </c>
      <c r="D1331" t="s">
        <v>37</v>
      </c>
      <c r="E1331" t="s">
        <v>45</v>
      </c>
      <c r="F1331" t="s">
        <v>39</v>
      </c>
      <c r="G1331" t="s">
        <v>40</v>
      </c>
    </row>
    <row r="1332" spans="1:7" x14ac:dyDescent="0.55000000000000004">
      <c r="A1332" t="s">
        <v>41</v>
      </c>
      <c r="B1332" t="s">
        <v>37</v>
      </c>
      <c r="C1332" t="s">
        <v>45</v>
      </c>
      <c r="D1332" t="s">
        <v>550</v>
      </c>
      <c r="E1332" t="s">
        <v>40</v>
      </c>
    </row>
    <row r="1333" spans="1:7" x14ac:dyDescent="0.55000000000000004">
      <c r="A1333" t="s">
        <v>34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40</v>
      </c>
    </row>
    <row r="1334" spans="1:7" x14ac:dyDescent="0.55000000000000004">
      <c r="A1334" t="s">
        <v>41</v>
      </c>
      <c r="B1334" t="s">
        <v>37</v>
      </c>
      <c r="C1334" t="s">
        <v>38</v>
      </c>
      <c r="D1334" t="s">
        <v>551</v>
      </c>
      <c r="E1334" t="s">
        <v>40</v>
      </c>
    </row>
    <row r="1335" spans="1:7" x14ac:dyDescent="0.55000000000000004">
      <c r="A1335" t="s">
        <v>34</v>
      </c>
      <c r="B1335" t="s">
        <v>35</v>
      </c>
      <c r="C1335" t="s">
        <v>36</v>
      </c>
      <c r="D1335" t="s">
        <v>37</v>
      </c>
      <c r="E1335" t="s">
        <v>43</v>
      </c>
      <c r="F1335" t="s">
        <v>39</v>
      </c>
      <c r="G1335" t="s">
        <v>40</v>
      </c>
    </row>
    <row r="1336" spans="1:7" x14ac:dyDescent="0.55000000000000004">
      <c r="A1336" t="s">
        <v>41</v>
      </c>
      <c r="B1336" t="s">
        <v>37</v>
      </c>
      <c r="C1336" t="s">
        <v>43</v>
      </c>
      <c r="D1336" t="s">
        <v>392</v>
      </c>
      <c r="E1336" t="s">
        <v>40</v>
      </c>
    </row>
    <row r="1337" spans="1:7" x14ac:dyDescent="0.55000000000000004">
      <c r="A1337" t="s">
        <v>34</v>
      </c>
      <c r="B1337" t="s">
        <v>35</v>
      </c>
      <c r="C1337" t="s">
        <v>36</v>
      </c>
      <c r="D1337" t="s">
        <v>37</v>
      </c>
      <c r="E1337" t="s">
        <v>45</v>
      </c>
      <c r="F1337" t="s">
        <v>39</v>
      </c>
      <c r="G1337" t="s">
        <v>40</v>
      </c>
    </row>
    <row r="1338" spans="1:7" x14ac:dyDescent="0.55000000000000004">
      <c r="A1338" t="s">
        <v>41</v>
      </c>
      <c r="B1338" t="s">
        <v>37</v>
      </c>
      <c r="C1338" t="s">
        <v>45</v>
      </c>
      <c r="D1338" t="s">
        <v>554</v>
      </c>
      <c r="E1338" t="s">
        <v>40</v>
      </c>
    </row>
    <row r="1339" spans="1:7" x14ac:dyDescent="0.55000000000000004">
      <c r="A1339" t="s">
        <v>52</v>
      </c>
      <c r="B1339" t="s">
        <v>53</v>
      </c>
      <c r="C1339" t="s">
        <v>54</v>
      </c>
      <c r="D1339">
        <v>5.5973961353302002</v>
      </c>
    </row>
    <row r="1340" spans="1:7" x14ac:dyDescent="0.55000000000000004">
      <c r="A1340" t="s">
        <v>27</v>
      </c>
      <c r="B1340" t="s">
        <v>109</v>
      </c>
    </row>
    <row r="1341" spans="1:7" x14ac:dyDescent="0.55000000000000004">
      <c r="A1341" t="s">
        <v>28</v>
      </c>
      <c r="B1341" t="s">
        <v>29</v>
      </c>
      <c r="C1341">
        <v>99</v>
      </c>
    </row>
    <row r="1342" spans="1:7" x14ac:dyDescent="0.55000000000000004">
      <c r="A1342" t="s">
        <v>30</v>
      </c>
      <c r="B1342" t="s">
        <v>31</v>
      </c>
      <c r="C1342">
        <v>0</v>
      </c>
    </row>
    <row r="1343" spans="1:7" x14ac:dyDescent="0.55000000000000004">
      <c r="A1343" t="s">
        <v>32</v>
      </c>
      <c r="B1343" t="s">
        <v>33</v>
      </c>
      <c r="C1343">
        <v>0</v>
      </c>
    </row>
    <row r="1344" spans="1:7" x14ac:dyDescent="0.55000000000000004">
      <c r="A1344" t="s">
        <v>34</v>
      </c>
      <c r="B1344" t="s">
        <v>35</v>
      </c>
      <c r="C1344" t="s">
        <v>36</v>
      </c>
      <c r="D1344" t="s">
        <v>37</v>
      </c>
      <c r="E1344" t="s">
        <v>38</v>
      </c>
      <c r="F1344" t="s">
        <v>376</v>
      </c>
      <c r="G1344" t="s">
        <v>40</v>
      </c>
    </row>
    <row r="1345" spans="1:28" x14ac:dyDescent="0.55000000000000004">
      <c r="A1345" t="s">
        <v>41</v>
      </c>
      <c r="B1345" t="s">
        <v>37</v>
      </c>
      <c r="C1345" t="s">
        <v>38</v>
      </c>
      <c r="D1345" t="s">
        <v>555</v>
      </c>
      <c r="E1345" t="s">
        <v>40</v>
      </c>
    </row>
    <row r="1346" spans="1:28" x14ac:dyDescent="0.55000000000000004">
      <c r="A1346" t="s">
        <v>34</v>
      </c>
      <c r="B1346" t="s">
        <v>35</v>
      </c>
      <c r="C1346" t="s">
        <v>36</v>
      </c>
      <c r="D1346" t="s">
        <v>37</v>
      </c>
      <c r="E1346" t="s">
        <v>43</v>
      </c>
      <c r="F1346" t="s">
        <v>376</v>
      </c>
      <c r="G1346" t="s">
        <v>40</v>
      </c>
    </row>
    <row r="1347" spans="1:28" x14ac:dyDescent="0.55000000000000004">
      <c r="A1347" t="s">
        <v>41</v>
      </c>
      <c r="B1347" t="s">
        <v>37</v>
      </c>
      <c r="C1347" t="s">
        <v>43</v>
      </c>
      <c r="D1347" t="s">
        <v>556</v>
      </c>
      <c r="E1347" t="s">
        <v>40</v>
      </c>
    </row>
    <row r="1348" spans="1:28" x14ac:dyDescent="0.55000000000000004">
      <c r="A1348" t="s">
        <v>251</v>
      </c>
      <c r="B1348" t="s">
        <v>557</v>
      </c>
      <c r="C1348" t="s">
        <v>253</v>
      </c>
      <c r="D1348" t="s">
        <v>23</v>
      </c>
      <c r="E1348" t="s">
        <v>254</v>
      </c>
      <c r="F1348" t="s">
        <v>255</v>
      </c>
      <c r="G1348" t="s">
        <v>256</v>
      </c>
      <c r="H1348" t="s">
        <v>257</v>
      </c>
      <c r="I1348" t="s">
        <v>258</v>
      </c>
      <c r="J1348" t="s">
        <v>259</v>
      </c>
      <c r="K1348">
        <v>7.76</v>
      </c>
      <c r="L1348" t="s">
        <v>260</v>
      </c>
      <c r="M1348" t="s">
        <v>261</v>
      </c>
      <c r="N1348" t="s">
        <v>262</v>
      </c>
      <c r="O1348">
        <v>23.88</v>
      </c>
      <c r="P1348" t="s">
        <v>260</v>
      </c>
      <c r="Q1348" t="s">
        <v>55</v>
      </c>
      <c r="R1348" t="s">
        <v>263</v>
      </c>
      <c r="S1348">
        <v>12.67</v>
      </c>
      <c r="T1348" t="s">
        <v>260</v>
      </c>
      <c r="U1348" t="s">
        <v>264</v>
      </c>
      <c r="V1348" t="s">
        <v>265</v>
      </c>
      <c r="W1348">
        <v>6.06</v>
      </c>
      <c r="X1348" t="s">
        <v>260</v>
      </c>
      <c r="Y1348" t="s">
        <v>266</v>
      </c>
      <c r="Z1348">
        <v>4.59</v>
      </c>
      <c r="AA1348" t="s">
        <v>260</v>
      </c>
      <c r="AB1348" t="s">
        <v>268</v>
      </c>
    </row>
    <row r="1349" spans="1:28" x14ac:dyDescent="0.55000000000000004">
      <c r="B1349" t="s">
        <v>269</v>
      </c>
      <c r="C1349" t="s">
        <v>270</v>
      </c>
      <c r="D1349" t="s">
        <v>271</v>
      </c>
      <c r="E1349" t="s">
        <v>272</v>
      </c>
      <c r="F1349" t="s">
        <v>273</v>
      </c>
      <c r="G1349" t="s">
        <v>274</v>
      </c>
    </row>
    <row r="1350" spans="1:28" x14ac:dyDescent="0.55000000000000004">
      <c r="B1350" t="s">
        <v>275</v>
      </c>
    </row>
    <row r="1351" spans="1:28" x14ac:dyDescent="0.55000000000000004">
      <c r="B1351" t="s">
        <v>269</v>
      </c>
      <c r="C1351" t="s">
        <v>270</v>
      </c>
      <c r="D1351" t="s">
        <v>271</v>
      </c>
      <c r="E1351" t="s">
        <v>276</v>
      </c>
      <c r="F1351" t="s">
        <v>273</v>
      </c>
      <c r="G1351" t="s">
        <v>17</v>
      </c>
    </row>
    <row r="1352" spans="1:28" x14ac:dyDescent="0.55000000000000004">
      <c r="B1352" t="s">
        <v>277</v>
      </c>
      <c r="C1352" t="s">
        <v>278</v>
      </c>
      <c r="D1352" t="s">
        <v>279</v>
      </c>
    </row>
    <row r="1353" spans="1:28" x14ac:dyDescent="0.55000000000000004">
      <c r="B1353" t="s">
        <v>269</v>
      </c>
      <c r="C1353" t="s">
        <v>270</v>
      </c>
      <c r="D1353" t="s">
        <v>271</v>
      </c>
      <c r="E1353" t="s">
        <v>280</v>
      </c>
      <c r="F1353" t="s">
        <v>273</v>
      </c>
      <c r="G1353" t="s">
        <v>281</v>
      </c>
    </row>
    <row r="1354" spans="1:28" x14ac:dyDescent="0.55000000000000004">
      <c r="B1354" t="s">
        <v>282</v>
      </c>
      <c r="C1354" t="s">
        <v>283</v>
      </c>
      <c r="D1354" t="s">
        <v>284</v>
      </c>
    </row>
    <row r="1355" spans="1:28" x14ac:dyDescent="0.55000000000000004">
      <c r="B1355" t="s">
        <v>269</v>
      </c>
      <c r="C1355" t="s">
        <v>285</v>
      </c>
      <c r="D1355" t="s">
        <v>271</v>
      </c>
      <c r="E1355" t="s">
        <v>286</v>
      </c>
      <c r="F1355" t="s">
        <v>273</v>
      </c>
      <c r="G1355" t="s">
        <v>287</v>
      </c>
    </row>
    <row r="1356" spans="1:28" x14ac:dyDescent="0.55000000000000004">
      <c r="B1356" t="s">
        <v>288</v>
      </c>
      <c r="C1356" t="s">
        <v>283</v>
      </c>
      <c r="D1356" t="s">
        <v>289</v>
      </c>
      <c r="E1356" t="s">
        <v>290</v>
      </c>
    </row>
    <row r="1357" spans="1:28" x14ac:dyDescent="0.55000000000000004">
      <c r="B1357" t="s">
        <v>269</v>
      </c>
      <c r="C1357" t="s">
        <v>291</v>
      </c>
      <c r="D1357" t="s">
        <v>271</v>
      </c>
      <c r="E1357" t="s">
        <v>292</v>
      </c>
      <c r="F1357" t="s">
        <v>273</v>
      </c>
      <c r="G1357" t="s">
        <v>293</v>
      </c>
    </row>
    <row r="1358" spans="1:28" x14ac:dyDescent="0.55000000000000004">
      <c r="B1358" t="s">
        <v>254</v>
      </c>
      <c r="C1358" t="s">
        <v>283</v>
      </c>
      <c r="D1358" t="s">
        <v>294</v>
      </c>
    </row>
    <row r="1359" spans="1:28" x14ac:dyDescent="0.55000000000000004">
      <c r="B1359" t="s">
        <v>269</v>
      </c>
      <c r="C1359" t="s">
        <v>285</v>
      </c>
      <c r="D1359" t="s">
        <v>271</v>
      </c>
      <c r="E1359" t="s">
        <v>286</v>
      </c>
      <c r="F1359" t="s">
        <v>273</v>
      </c>
      <c r="G1359" t="s">
        <v>287</v>
      </c>
    </row>
    <row r="1360" spans="1:28" x14ac:dyDescent="0.55000000000000004">
      <c r="B1360" t="s">
        <v>288</v>
      </c>
      <c r="C1360" t="s">
        <v>283</v>
      </c>
      <c r="D1360" t="s">
        <v>289</v>
      </c>
      <c r="E1360" t="s">
        <v>290</v>
      </c>
    </row>
    <row r="1361" spans="1:7" x14ac:dyDescent="0.55000000000000004">
      <c r="B1361" t="s">
        <v>269</v>
      </c>
      <c r="C1361" t="s">
        <v>295</v>
      </c>
      <c r="D1361" t="s">
        <v>271</v>
      </c>
      <c r="E1361" t="s">
        <v>296</v>
      </c>
      <c r="F1361" t="s">
        <v>273</v>
      </c>
      <c r="G1361" t="s">
        <v>293</v>
      </c>
    </row>
    <row r="1362" spans="1:7" x14ac:dyDescent="0.55000000000000004">
      <c r="B1362" t="s">
        <v>297</v>
      </c>
      <c r="C1362" t="s">
        <v>298</v>
      </c>
      <c r="D1362" t="s">
        <v>299</v>
      </c>
      <c r="E1362" t="s">
        <v>300</v>
      </c>
    </row>
    <row r="1363" spans="1:7" x14ac:dyDescent="0.55000000000000004">
      <c r="B1363" t="s">
        <v>269</v>
      </c>
      <c r="C1363" t="s">
        <v>295</v>
      </c>
      <c r="D1363" t="s">
        <v>271</v>
      </c>
      <c r="E1363" t="s">
        <v>301</v>
      </c>
      <c r="F1363" t="s">
        <v>273</v>
      </c>
      <c r="G1363" t="s">
        <v>293</v>
      </c>
    </row>
    <row r="1364" spans="1:7" x14ac:dyDescent="0.55000000000000004">
      <c r="B1364" t="s">
        <v>302</v>
      </c>
      <c r="C1364" t="s">
        <v>303</v>
      </c>
      <c r="D1364" t="s">
        <v>304</v>
      </c>
    </row>
    <row r="1365" spans="1:7" x14ac:dyDescent="0.55000000000000004">
      <c r="B1365" t="s">
        <v>269</v>
      </c>
      <c r="C1365" t="s">
        <v>305</v>
      </c>
      <c r="D1365" t="s">
        <v>271</v>
      </c>
      <c r="E1365" t="s">
        <v>380</v>
      </c>
      <c r="F1365" t="s">
        <v>273</v>
      </c>
      <c r="G1365" t="s">
        <v>307</v>
      </c>
    </row>
    <row r="1366" spans="1:7" x14ac:dyDescent="0.55000000000000004">
      <c r="B1366" t="s">
        <v>357</v>
      </c>
      <c r="C1366" t="s">
        <v>283</v>
      </c>
      <c r="D1366" t="s">
        <v>381</v>
      </c>
      <c r="E1366" t="s">
        <v>382</v>
      </c>
    </row>
    <row r="1367" spans="1:7" x14ac:dyDescent="0.55000000000000004">
      <c r="B1367" t="s">
        <v>269</v>
      </c>
      <c r="C1367" t="s">
        <v>305</v>
      </c>
      <c r="D1367" t="s">
        <v>271</v>
      </c>
      <c r="E1367" t="s">
        <v>468</v>
      </c>
      <c r="F1367" t="s">
        <v>273</v>
      </c>
      <c r="G1367" t="s">
        <v>384</v>
      </c>
    </row>
    <row r="1368" spans="1:7" x14ac:dyDescent="0.55000000000000004">
      <c r="B1368" t="s">
        <v>288</v>
      </c>
      <c r="C1368" t="s">
        <v>283</v>
      </c>
      <c r="D1368" t="s">
        <v>469</v>
      </c>
      <c r="E1368" t="s">
        <v>470</v>
      </c>
      <c r="F1368" t="s">
        <v>471</v>
      </c>
    </row>
    <row r="1369" spans="1:7" x14ac:dyDescent="0.55000000000000004">
      <c r="A1369" t="s">
        <v>52</v>
      </c>
      <c r="B1369" t="s">
        <v>53</v>
      </c>
      <c r="C1369" t="s">
        <v>54</v>
      </c>
      <c r="D1369">
        <v>1.7190043926239</v>
      </c>
    </row>
    <row r="1370" spans="1:7" x14ac:dyDescent="0.55000000000000004">
      <c r="A1370" t="s">
        <v>27</v>
      </c>
      <c r="B1370" t="s">
        <v>110</v>
      </c>
    </row>
    <row r="1371" spans="1:7" x14ac:dyDescent="0.55000000000000004">
      <c r="A1371" t="s">
        <v>28</v>
      </c>
      <c r="B1371" t="s">
        <v>29</v>
      </c>
      <c r="C1371">
        <v>99</v>
      </c>
    </row>
    <row r="1372" spans="1:7" x14ac:dyDescent="0.55000000000000004">
      <c r="A1372" t="s">
        <v>30</v>
      </c>
      <c r="B1372" t="s">
        <v>31</v>
      </c>
      <c r="C1372">
        <v>0</v>
      </c>
    </row>
    <row r="1373" spans="1:7" x14ac:dyDescent="0.55000000000000004">
      <c r="A1373" t="s">
        <v>32</v>
      </c>
      <c r="B1373" t="s">
        <v>33</v>
      </c>
      <c r="C1373">
        <v>0</v>
      </c>
    </row>
    <row r="1374" spans="1:7" x14ac:dyDescent="0.55000000000000004">
      <c r="A1374" t="s">
        <v>34</v>
      </c>
      <c r="B1374" t="s">
        <v>35</v>
      </c>
      <c r="C1374" t="s">
        <v>36</v>
      </c>
      <c r="D1374" t="s">
        <v>37</v>
      </c>
      <c r="E1374" t="s">
        <v>38</v>
      </c>
      <c r="F1374" t="s">
        <v>248</v>
      </c>
      <c r="G1374" t="s">
        <v>40</v>
      </c>
    </row>
    <row r="1375" spans="1:7" x14ac:dyDescent="0.55000000000000004">
      <c r="A1375" t="s">
        <v>41</v>
      </c>
      <c r="B1375" t="s">
        <v>37</v>
      </c>
      <c r="C1375" t="s">
        <v>38</v>
      </c>
      <c r="D1375" t="s">
        <v>558</v>
      </c>
      <c r="E1375" t="s">
        <v>40</v>
      </c>
    </row>
    <row r="1376" spans="1:7" x14ac:dyDescent="0.55000000000000004">
      <c r="A1376" t="s">
        <v>34</v>
      </c>
      <c r="B1376" t="s">
        <v>35</v>
      </c>
      <c r="C1376" t="s">
        <v>36</v>
      </c>
      <c r="D1376" t="s">
        <v>37</v>
      </c>
      <c r="E1376" t="s">
        <v>43</v>
      </c>
      <c r="F1376" t="s">
        <v>248</v>
      </c>
      <c r="G1376" t="s">
        <v>40</v>
      </c>
    </row>
    <row r="1377" spans="1:28" x14ac:dyDescent="0.55000000000000004">
      <c r="A1377" t="s">
        <v>41</v>
      </c>
      <c r="B1377" t="s">
        <v>37</v>
      </c>
      <c r="C1377" t="s">
        <v>43</v>
      </c>
      <c r="D1377" t="s">
        <v>559</v>
      </c>
      <c r="E1377" t="s">
        <v>40</v>
      </c>
    </row>
    <row r="1378" spans="1:28" x14ac:dyDescent="0.55000000000000004">
      <c r="A1378" t="s">
        <v>251</v>
      </c>
      <c r="B1378" t="s">
        <v>560</v>
      </c>
      <c r="C1378" t="s">
        <v>253</v>
      </c>
      <c r="D1378" t="s">
        <v>23</v>
      </c>
      <c r="E1378" t="s">
        <v>254</v>
      </c>
      <c r="F1378" t="s">
        <v>255</v>
      </c>
      <c r="G1378" t="s">
        <v>256</v>
      </c>
      <c r="H1378" t="s">
        <v>257</v>
      </c>
      <c r="I1378" t="s">
        <v>258</v>
      </c>
      <c r="J1378" t="s">
        <v>259</v>
      </c>
      <c r="K1378">
        <v>8</v>
      </c>
      <c r="L1378" t="s">
        <v>260</v>
      </c>
      <c r="M1378" t="s">
        <v>261</v>
      </c>
      <c r="N1378" t="s">
        <v>262</v>
      </c>
      <c r="O1378">
        <v>23.88</v>
      </c>
      <c r="P1378" t="s">
        <v>260</v>
      </c>
      <c r="Q1378" t="s">
        <v>55</v>
      </c>
      <c r="R1378" t="s">
        <v>263</v>
      </c>
      <c r="S1378">
        <v>16.329999999999998</v>
      </c>
      <c r="T1378" t="s">
        <v>260</v>
      </c>
      <c r="U1378" t="s">
        <v>264</v>
      </c>
      <c r="V1378" t="s">
        <v>265</v>
      </c>
      <c r="W1378">
        <v>6.06</v>
      </c>
      <c r="X1378" t="s">
        <v>260</v>
      </c>
      <c r="Y1378" t="s">
        <v>266</v>
      </c>
      <c r="Z1378">
        <v>955.77</v>
      </c>
      <c r="AA1378" t="s">
        <v>267</v>
      </c>
      <c r="AB1378" t="s">
        <v>268</v>
      </c>
    </row>
    <row r="1379" spans="1:28" x14ac:dyDescent="0.55000000000000004">
      <c r="B1379" t="s">
        <v>269</v>
      </c>
      <c r="C1379" t="s">
        <v>270</v>
      </c>
      <c r="D1379" t="s">
        <v>271</v>
      </c>
      <c r="E1379" t="s">
        <v>272</v>
      </c>
      <c r="F1379" t="s">
        <v>273</v>
      </c>
      <c r="G1379" t="s">
        <v>274</v>
      </c>
    </row>
    <row r="1380" spans="1:28" x14ac:dyDescent="0.55000000000000004">
      <c r="B1380" t="s">
        <v>275</v>
      </c>
    </row>
    <row r="1381" spans="1:28" x14ac:dyDescent="0.55000000000000004">
      <c r="B1381" t="s">
        <v>269</v>
      </c>
      <c r="C1381" t="s">
        <v>270</v>
      </c>
      <c r="D1381" t="s">
        <v>271</v>
      </c>
      <c r="E1381" t="s">
        <v>276</v>
      </c>
      <c r="F1381" t="s">
        <v>273</v>
      </c>
      <c r="G1381" t="s">
        <v>17</v>
      </c>
    </row>
    <row r="1382" spans="1:28" x14ac:dyDescent="0.55000000000000004">
      <c r="B1382" t="s">
        <v>277</v>
      </c>
      <c r="C1382" t="s">
        <v>278</v>
      </c>
      <c r="D1382" t="s">
        <v>279</v>
      </c>
    </row>
    <row r="1383" spans="1:28" x14ac:dyDescent="0.55000000000000004">
      <c r="B1383" t="s">
        <v>269</v>
      </c>
      <c r="C1383" t="s">
        <v>270</v>
      </c>
      <c r="D1383" t="s">
        <v>271</v>
      </c>
      <c r="E1383" t="s">
        <v>280</v>
      </c>
      <c r="F1383" t="s">
        <v>273</v>
      </c>
      <c r="G1383" t="s">
        <v>281</v>
      </c>
    </row>
    <row r="1384" spans="1:28" x14ac:dyDescent="0.55000000000000004">
      <c r="B1384" t="s">
        <v>282</v>
      </c>
      <c r="C1384" t="s">
        <v>283</v>
      </c>
      <c r="D1384" t="s">
        <v>284</v>
      </c>
    </row>
    <row r="1385" spans="1:28" x14ac:dyDescent="0.55000000000000004">
      <c r="B1385" t="s">
        <v>269</v>
      </c>
      <c r="C1385" t="s">
        <v>285</v>
      </c>
      <c r="D1385" t="s">
        <v>271</v>
      </c>
      <c r="E1385" t="s">
        <v>286</v>
      </c>
      <c r="F1385" t="s">
        <v>273</v>
      </c>
      <c r="G1385" t="s">
        <v>287</v>
      </c>
    </row>
    <row r="1386" spans="1:28" x14ac:dyDescent="0.55000000000000004">
      <c r="B1386" t="s">
        <v>288</v>
      </c>
      <c r="C1386" t="s">
        <v>283</v>
      </c>
      <c r="D1386" t="s">
        <v>289</v>
      </c>
      <c r="E1386" t="s">
        <v>290</v>
      </c>
    </row>
    <row r="1387" spans="1:28" x14ac:dyDescent="0.55000000000000004">
      <c r="B1387" t="s">
        <v>269</v>
      </c>
      <c r="C1387" t="s">
        <v>291</v>
      </c>
      <c r="D1387" t="s">
        <v>271</v>
      </c>
      <c r="E1387" t="s">
        <v>292</v>
      </c>
      <c r="F1387" t="s">
        <v>273</v>
      </c>
      <c r="G1387" t="s">
        <v>293</v>
      </c>
    </row>
    <row r="1388" spans="1:28" x14ac:dyDescent="0.55000000000000004">
      <c r="B1388" t="s">
        <v>254</v>
      </c>
      <c r="C1388" t="s">
        <v>283</v>
      </c>
      <c r="D1388" t="s">
        <v>294</v>
      </c>
    </row>
    <row r="1389" spans="1:28" x14ac:dyDescent="0.55000000000000004">
      <c r="B1389" t="s">
        <v>269</v>
      </c>
      <c r="C1389" t="s">
        <v>285</v>
      </c>
      <c r="D1389" t="s">
        <v>271</v>
      </c>
      <c r="E1389" t="s">
        <v>286</v>
      </c>
      <c r="F1389" t="s">
        <v>273</v>
      </c>
      <c r="G1389" t="s">
        <v>287</v>
      </c>
    </row>
    <row r="1390" spans="1:28" x14ac:dyDescent="0.55000000000000004">
      <c r="B1390" t="s">
        <v>288</v>
      </c>
      <c r="C1390" t="s">
        <v>283</v>
      </c>
      <c r="D1390" t="s">
        <v>289</v>
      </c>
      <c r="E1390" t="s">
        <v>290</v>
      </c>
    </row>
    <row r="1391" spans="1:28" x14ac:dyDescent="0.55000000000000004">
      <c r="B1391" t="s">
        <v>269</v>
      </c>
      <c r="C1391" t="s">
        <v>295</v>
      </c>
      <c r="D1391" t="s">
        <v>271</v>
      </c>
      <c r="E1391" t="s">
        <v>296</v>
      </c>
      <c r="F1391" t="s">
        <v>273</v>
      </c>
      <c r="G1391" t="s">
        <v>293</v>
      </c>
    </row>
    <row r="1392" spans="1:28" x14ac:dyDescent="0.55000000000000004">
      <c r="B1392" t="s">
        <v>297</v>
      </c>
      <c r="C1392" t="s">
        <v>298</v>
      </c>
      <c r="D1392" t="s">
        <v>299</v>
      </c>
      <c r="E1392" t="s">
        <v>300</v>
      </c>
    </row>
    <row r="1393" spans="1:7" x14ac:dyDescent="0.55000000000000004">
      <c r="B1393" t="s">
        <v>269</v>
      </c>
      <c r="C1393" t="s">
        <v>295</v>
      </c>
      <c r="D1393" t="s">
        <v>271</v>
      </c>
      <c r="E1393" t="s">
        <v>301</v>
      </c>
      <c r="F1393" t="s">
        <v>273</v>
      </c>
      <c r="G1393" t="s">
        <v>293</v>
      </c>
    </row>
    <row r="1394" spans="1:7" x14ac:dyDescent="0.55000000000000004">
      <c r="B1394" t="s">
        <v>302</v>
      </c>
      <c r="C1394" t="s">
        <v>303</v>
      </c>
      <c r="D1394" t="s">
        <v>304</v>
      </c>
    </row>
    <row r="1395" spans="1:7" x14ac:dyDescent="0.55000000000000004">
      <c r="B1395" t="s">
        <v>269</v>
      </c>
      <c r="C1395" t="s">
        <v>305</v>
      </c>
      <c r="D1395" t="s">
        <v>271</v>
      </c>
      <c r="E1395" t="s">
        <v>306</v>
      </c>
      <c r="F1395" t="s">
        <v>273</v>
      </c>
      <c r="G1395" t="s">
        <v>307</v>
      </c>
    </row>
    <row r="1396" spans="1:7" x14ac:dyDescent="0.55000000000000004">
      <c r="B1396" t="s">
        <v>308</v>
      </c>
      <c r="C1396" t="s">
        <v>309</v>
      </c>
      <c r="D1396" t="s">
        <v>310</v>
      </c>
    </row>
    <row r="1397" spans="1:7" x14ac:dyDescent="0.55000000000000004">
      <c r="A1397" t="s">
        <v>52</v>
      </c>
      <c r="B1397" t="s">
        <v>53</v>
      </c>
      <c r="C1397" t="s">
        <v>54</v>
      </c>
      <c r="D1397">
        <v>0.56375527381896895</v>
      </c>
    </row>
    <row r="1398" spans="1:7" x14ac:dyDescent="0.55000000000000004">
      <c r="A1398" t="s">
        <v>27</v>
      </c>
      <c r="B1398" t="s">
        <v>111</v>
      </c>
    </row>
    <row r="1399" spans="1:7" x14ac:dyDescent="0.55000000000000004">
      <c r="A1399" t="s">
        <v>28</v>
      </c>
      <c r="B1399" t="s">
        <v>29</v>
      </c>
      <c r="C1399">
        <v>99</v>
      </c>
    </row>
    <row r="1400" spans="1:7" x14ac:dyDescent="0.55000000000000004">
      <c r="A1400" t="s">
        <v>30</v>
      </c>
      <c r="B1400" t="s">
        <v>31</v>
      </c>
      <c r="C1400">
        <v>0</v>
      </c>
    </row>
    <row r="1401" spans="1:7" x14ac:dyDescent="0.55000000000000004">
      <c r="A1401" t="s">
        <v>32</v>
      </c>
      <c r="B1401" t="s">
        <v>33</v>
      </c>
      <c r="C1401">
        <v>0</v>
      </c>
    </row>
    <row r="1402" spans="1:7" x14ac:dyDescent="0.55000000000000004">
      <c r="A1402" t="s">
        <v>34</v>
      </c>
      <c r="B1402" t="s">
        <v>35</v>
      </c>
      <c r="C1402" t="s">
        <v>36</v>
      </c>
      <c r="D1402" t="s">
        <v>37</v>
      </c>
      <c r="E1402" t="s">
        <v>38</v>
      </c>
      <c r="F1402" t="s">
        <v>329</v>
      </c>
      <c r="G1402" t="s">
        <v>40</v>
      </c>
    </row>
    <row r="1403" spans="1:7" x14ac:dyDescent="0.55000000000000004">
      <c r="A1403" t="s">
        <v>41</v>
      </c>
      <c r="B1403" t="s">
        <v>37</v>
      </c>
      <c r="C1403" t="s">
        <v>38</v>
      </c>
      <c r="D1403" t="s">
        <v>561</v>
      </c>
      <c r="E1403" t="s">
        <v>40</v>
      </c>
    </row>
    <row r="1404" spans="1:7" x14ac:dyDescent="0.55000000000000004">
      <c r="A1404" t="s">
        <v>34</v>
      </c>
      <c r="B1404" t="s">
        <v>35</v>
      </c>
      <c r="C1404" t="s">
        <v>36</v>
      </c>
      <c r="D1404" t="s">
        <v>37</v>
      </c>
      <c r="E1404" t="s">
        <v>43</v>
      </c>
      <c r="F1404" t="s">
        <v>329</v>
      </c>
      <c r="G1404" t="s">
        <v>40</v>
      </c>
    </row>
    <row r="1405" spans="1:7" x14ac:dyDescent="0.55000000000000004">
      <c r="A1405" t="s">
        <v>41</v>
      </c>
      <c r="B1405" t="s">
        <v>37</v>
      </c>
      <c r="C1405" t="s">
        <v>43</v>
      </c>
      <c r="D1405" t="s">
        <v>562</v>
      </c>
      <c r="E1405" t="s">
        <v>40</v>
      </c>
    </row>
    <row r="1406" spans="1:7" x14ac:dyDescent="0.55000000000000004">
      <c r="A1406" t="s">
        <v>34</v>
      </c>
      <c r="B1406" t="s">
        <v>35</v>
      </c>
      <c r="C1406" t="s">
        <v>36</v>
      </c>
      <c r="D1406" t="s">
        <v>37</v>
      </c>
      <c r="E1406" t="s">
        <v>45</v>
      </c>
      <c r="F1406" t="s">
        <v>329</v>
      </c>
      <c r="G1406" t="s">
        <v>40</v>
      </c>
    </row>
    <row r="1407" spans="1:7" x14ac:dyDescent="0.55000000000000004">
      <c r="A1407" t="s">
        <v>41</v>
      </c>
      <c r="B1407" t="s">
        <v>37</v>
      </c>
      <c r="C1407" t="s">
        <v>45</v>
      </c>
      <c r="D1407" t="s">
        <v>563</v>
      </c>
      <c r="E1407" t="s">
        <v>40</v>
      </c>
    </row>
    <row r="1408" spans="1:7" x14ac:dyDescent="0.55000000000000004">
      <c r="A1408" t="s">
        <v>34</v>
      </c>
      <c r="B1408" t="s">
        <v>35</v>
      </c>
      <c r="C1408" t="s">
        <v>36</v>
      </c>
      <c r="D1408" t="s">
        <v>37</v>
      </c>
      <c r="E1408" t="s">
        <v>38</v>
      </c>
      <c r="F1408" t="s">
        <v>329</v>
      </c>
      <c r="G1408" t="s">
        <v>40</v>
      </c>
    </row>
    <row r="1409" spans="1:7" x14ac:dyDescent="0.55000000000000004">
      <c r="A1409" t="s">
        <v>41</v>
      </c>
      <c r="B1409" t="s">
        <v>37</v>
      </c>
      <c r="C1409" t="s">
        <v>38</v>
      </c>
      <c r="D1409" t="s">
        <v>429</v>
      </c>
      <c r="E1409" t="s">
        <v>40</v>
      </c>
    </row>
    <row r="1410" spans="1:7" x14ac:dyDescent="0.55000000000000004">
      <c r="A1410" t="s">
        <v>34</v>
      </c>
      <c r="B1410" t="s">
        <v>35</v>
      </c>
      <c r="C1410" t="s">
        <v>36</v>
      </c>
      <c r="D1410" t="s">
        <v>37</v>
      </c>
      <c r="E1410" t="s">
        <v>43</v>
      </c>
      <c r="F1410" t="s">
        <v>329</v>
      </c>
      <c r="G1410" t="s">
        <v>40</v>
      </c>
    </row>
    <row r="1411" spans="1:7" x14ac:dyDescent="0.55000000000000004">
      <c r="A1411" t="s">
        <v>41</v>
      </c>
      <c r="B1411" t="s">
        <v>37</v>
      </c>
      <c r="C1411" t="s">
        <v>43</v>
      </c>
      <c r="D1411" t="s">
        <v>434</v>
      </c>
      <c r="E1411" t="s">
        <v>40</v>
      </c>
    </row>
    <row r="1412" spans="1:7" x14ac:dyDescent="0.55000000000000004">
      <c r="A1412" t="s">
        <v>34</v>
      </c>
      <c r="B1412" t="s">
        <v>35</v>
      </c>
      <c r="C1412" t="s">
        <v>36</v>
      </c>
      <c r="D1412" t="s">
        <v>37</v>
      </c>
      <c r="E1412" t="s">
        <v>45</v>
      </c>
      <c r="F1412" t="s">
        <v>329</v>
      </c>
      <c r="G1412" t="s">
        <v>40</v>
      </c>
    </row>
    <row r="1413" spans="1:7" x14ac:dyDescent="0.55000000000000004">
      <c r="A1413" t="s">
        <v>41</v>
      </c>
      <c r="B1413" t="s">
        <v>37</v>
      </c>
      <c r="C1413" t="s">
        <v>45</v>
      </c>
      <c r="D1413" t="s">
        <v>564</v>
      </c>
      <c r="E1413" t="s">
        <v>40</v>
      </c>
    </row>
    <row r="1414" spans="1:7" x14ac:dyDescent="0.55000000000000004">
      <c r="A1414" t="s">
        <v>34</v>
      </c>
      <c r="B1414" t="s">
        <v>35</v>
      </c>
      <c r="C1414" t="s">
        <v>36</v>
      </c>
      <c r="D1414" t="s">
        <v>37</v>
      </c>
      <c r="E1414" t="s">
        <v>38</v>
      </c>
      <c r="F1414" t="s">
        <v>329</v>
      </c>
      <c r="G1414" t="s">
        <v>40</v>
      </c>
    </row>
    <row r="1415" spans="1:7" x14ac:dyDescent="0.55000000000000004">
      <c r="A1415" t="s">
        <v>41</v>
      </c>
      <c r="B1415" t="s">
        <v>37</v>
      </c>
      <c r="C1415" t="s">
        <v>38</v>
      </c>
      <c r="D1415" t="s">
        <v>561</v>
      </c>
      <c r="E1415" t="s">
        <v>40</v>
      </c>
    </row>
    <row r="1416" spans="1:7" x14ac:dyDescent="0.55000000000000004">
      <c r="A1416" t="s">
        <v>34</v>
      </c>
      <c r="B1416" t="s">
        <v>35</v>
      </c>
      <c r="C1416" t="s">
        <v>36</v>
      </c>
      <c r="D1416" t="s">
        <v>37</v>
      </c>
      <c r="E1416" t="s">
        <v>43</v>
      </c>
      <c r="F1416" t="s">
        <v>329</v>
      </c>
      <c r="G1416" t="s">
        <v>40</v>
      </c>
    </row>
    <row r="1417" spans="1:7" x14ac:dyDescent="0.55000000000000004">
      <c r="A1417" t="s">
        <v>41</v>
      </c>
      <c r="B1417" t="s">
        <v>37</v>
      </c>
      <c r="C1417" t="s">
        <v>43</v>
      </c>
      <c r="D1417" t="s">
        <v>562</v>
      </c>
      <c r="E1417" t="s">
        <v>40</v>
      </c>
    </row>
    <row r="1418" spans="1:7" x14ac:dyDescent="0.55000000000000004">
      <c r="A1418" t="s">
        <v>34</v>
      </c>
      <c r="B1418" t="s">
        <v>35</v>
      </c>
      <c r="C1418" t="s">
        <v>36</v>
      </c>
      <c r="D1418" t="s">
        <v>37</v>
      </c>
      <c r="E1418" t="s">
        <v>45</v>
      </c>
      <c r="F1418" t="s">
        <v>329</v>
      </c>
      <c r="G1418" t="s">
        <v>40</v>
      </c>
    </row>
    <row r="1419" spans="1:7" x14ac:dyDescent="0.55000000000000004">
      <c r="A1419" t="s">
        <v>41</v>
      </c>
      <c r="B1419" t="s">
        <v>37</v>
      </c>
      <c r="C1419" t="s">
        <v>45</v>
      </c>
      <c r="D1419" t="s">
        <v>246</v>
      </c>
      <c r="E1419" t="s">
        <v>40</v>
      </c>
    </row>
    <row r="1420" spans="1:7" x14ac:dyDescent="0.55000000000000004">
      <c r="A1420" t="s">
        <v>34</v>
      </c>
      <c r="B1420" t="s">
        <v>35</v>
      </c>
      <c r="C1420" t="s">
        <v>36</v>
      </c>
      <c r="D1420" t="s">
        <v>37</v>
      </c>
      <c r="E1420" t="s">
        <v>38</v>
      </c>
      <c r="F1420" t="s">
        <v>329</v>
      </c>
      <c r="G1420" t="s">
        <v>40</v>
      </c>
    </row>
    <row r="1421" spans="1:7" x14ac:dyDescent="0.55000000000000004">
      <c r="A1421" t="s">
        <v>41</v>
      </c>
      <c r="B1421" t="s">
        <v>37</v>
      </c>
      <c r="C1421" t="s">
        <v>38</v>
      </c>
      <c r="D1421" t="s">
        <v>429</v>
      </c>
      <c r="E1421" t="s">
        <v>40</v>
      </c>
    </row>
    <row r="1422" spans="1:7" x14ac:dyDescent="0.55000000000000004">
      <c r="A1422" t="s">
        <v>34</v>
      </c>
      <c r="B1422" t="s">
        <v>35</v>
      </c>
      <c r="C1422" t="s">
        <v>36</v>
      </c>
      <c r="D1422" t="s">
        <v>37</v>
      </c>
      <c r="E1422" t="s">
        <v>43</v>
      </c>
      <c r="F1422" t="s">
        <v>329</v>
      </c>
      <c r="G1422" t="s">
        <v>40</v>
      </c>
    </row>
    <row r="1423" spans="1:7" x14ac:dyDescent="0.55000000000000004">
      <c r="A1423" t="s">
        <v>41</v>
      </c>
      <c r="B1423" t="s">
        <v>37</v>
      </c>
      <c r="C1423" t="s">
        <v>43</v>
      </c>
      <c r="D1423" t="s">
        <v>50</v>
      </c>
      <c r="E1423" t="s">
        <v>40</v>
      </c>
    </row>
    <row r="1424" spans="1:7" x14ac:dyDescent="0.55000000000000004">
      <c r="A1424" t="s">
        <v>34</v>
      </c>
      <c r="B1424" t="s">
        <v>35</v>
      </c>
      <c r="C1424" t="s">
        <v>36</v>
      </c>
      <c r="D1424" t="s">
        <v>37</v>
      </c>
      <c r="E1424" t="s">
        <v>45</v>
      </c>
      <c r="F1424" t="s">
        <v>329</v>
      </c>
      <c r="G1424" t="s">
        <v>40</v>
      </c>
    </row>
    <row r="1425" spans="1:7" x14ac:dyDescent="0.55000000000000004">
      <c r="A1425" t="s">
        <v>41</v>
      </c>
      <c r="B1425" t="s">
        <v>37</v>
      </c>
      <c r="C1425" t="s">
        <v>45</v>
      </c>
      <c r="D1425" t="s">
        <v>565</v>
      </c>
      <c r="E1425" t="s">
        <v>40</v>
      </c>
    </row>
    <row r="1426" spans="1:7" x14ac:dyDescent="0.55000000000000004">
      <c r="A1426" t="s">
        <v>52</v>
      </c>
      <c r="B1426" t="s">
        <v>53</v>
      </c>
      <c r="C1426" t="s">
        <v>54</v>
      </c>
      <c r="D1426">
        <v>3.0849835872650102</v>
      </c>
    </row>
    <row r="1427" spans="1:7" x14ac:dyDescent="0.55000000000000004">
      <c r="A1427" t="s">
        <v>27</v>
      </c>
      <c r="B1427" t="s">
        <v>112</v>
      </c>
    </row>
    <row r="1428" spans="1:7" x14ac:dyDescent="0.55000000000000004">
      <c r="A1428" t="s">
        <v>28</v>
      </c>
      <c r="B1428" t="s">
        <v>29</v>
      </c>
      <c r="C1428">
        <v>99</v>
      </c>
    </row>
    <row r="1429" spans="1:7" x14ac:dyDescent="0.55000000000000004">
      <c r="A1429" t="s">
        <v>30</v>
      </c>
      <c r="B1429" t="s">
        <v>31</v>
      </c>
      <c r="C1429">
        <v>0</v>
      </c>
    </row>
    <row r="1430" spans="1:7" x14ac:dyDescent="0.55000000000000004">
      <c r="A1430" t="s">
        <v>32</v>
      </c>
      <c r="B1430" t="s">
        <v>33</v>
      </c>
      <c r="C1430">
        <v>0</v>
      </c>
    </row>
    <row r="1431" spans="1:7" x14ac:dyDescent="0.55000000000000004">
      <c r="A1431" t="s">
        <v>34</v>
      </c>
      <c r="B1431" t="s">
        <v>35</v>
      </c>
      <c r="C1431" t="s">
        <v>36</v>
      </c>
      <c r="D1431" t="s">
        <v>37</v>
      </c>
      <c r="E1431" t="s">
        <v>38</v>
      </c>
      <c r="F1431" t="s">
        <v>329</v>
      </c>
      <c r="G1431" t="s">
        <v>40</v>
      </c>
    </row>
    <row r="1432" spans="1:7" x14ac:dyDescent="0.55000000000000004">
      <c r="A1432" t="s">
        <v>41</v>
      </c>
      <c r="B1432" t="s">
        <v>37</v>
      </c>
      <c r="C1432" t="s">
        <v>38</v>
      </c>
      <c r="D1432" t="s">
        <v>566</v>
      </c>
      <c r="E1432" t="s">
        <v>40</v>
      </c>
    </row>
    <row r="1433" spans="1:7" x14ac:dyDescent="0.55000000000000004">
      <c r="A1433" t="s">
        <v>34</v>
      </c>
      <c r="B1433" t="s">
        <v>35</v>
      </c>
      <c r="C1433" t="s">
        <v>36</v>
      </c>
      <c r="D1433" t="s">
        <v>37</v>
      </c>
      <c r="E1433" t="s">
        <v>43</v>
      </c>
      <c r="F1433" t="s">
        <v>329</v>
      </c>
      <c r="G1433" t="s">
        <v>40</v>
      </c>
    </row>
    <row r="1434" spans="1:7" x14ac:dyDescent="0.55000000000000004">
      <c r="A1434" t="s">
        <v>41</v>
      </c>
      <c r="B1434" t="s">
        <v>37</v>
      </c>
      <c r="C1434" t="s">
        <v>43</v>
      </c>
      <c r="D1434" t="s">
        <v>567</v>
      </c>
      <c r="E1434" t="s">
        <v>40</v>
      </c>
    </row>
    <row r="1435" spans="1:7" x14ac:dyDescent="0.55000000000000004">
      <c r="A1435" t="s">
        <v>34</v>
      </c>
      <c r="B1435" t="s">
        <v>35</v>
      </c>
      <c r="C1435" t="s">
        <v>36</v>
      </c>
      <c r="D1435" t="s">
        <v>37</v>
      </c>
      <c r="E1435" t="s">
        <v>45</v>
      </c>
      <c r="F1435" t="s">
        <v>329</v>
      </c>
      <c r="G1435" t="s">
        <v>40</v>
      </c>
    </row>
    <row r="1436" spans="1:7" x14ac:dyDescent="0.55000000000000004">
      <c r="A1436" t="s">
        <v>41</v>
      </c>
      <c r="B1436" t="s">
        <v>37</v>
      </c>
      <c r="C1436" t="s">
        <v>45</v>
      </c>
      <c r="D1436" t="s">
        <v>503</v>
      </c>
      <c r="E1436" t="s">
        <v>40</v>
      </c>
    </row>
    <row r="1437" spans="1:7" x14ac:dyDescent="0.55000000000000004">
      <c r="A1437" t="s">
        <v>34</v>
      </c>
      <c r="B1437" t="s">
        <v>35</v>
      </c>
      <c r="C1437" t="s">
        <v>36</v>
      </c>
      <c r="D1437" t="s">
        <v>37</v>
      </c>
      <c r="E1437" t="s">
        <v>38</v>
      </c>
      <c r="F1437" t="s">
        <v>329</v>
      </c>
      <c r="G1437" t="s">
        <v>40</v>
      </c>
    </row>
    <row r="1438" spans="1:7" x14ac:dyDescent="0.55000000000000004">
      <c r="A1438" t="s">
        <v>41</v>
      </c>
      <c r="B1438" t="s">
        <v>37</v>
      </c>
      <c r="C1438" t="s">
        <v>38</v>
      </c>
      <c r="D1438" t="s">
        <v>566</v>
      </c>
      <c r="E1438" t="s">
        <v>40</v>
      </c>
    </row>
    <row r="1439" spans="1:7" x14ac:dyDescent="0.55000000000000004">
      <c r="A1439" t="s">
        <v>34</v>
      </c>
      <c r="B1439" t="s">
        <v>35</v>
      </c>
      <c r="C1439" t="s">
        <v>36</v>
      </c>
      <c r="D1439" t="s">
        <v>37</v>
      </c>
      <c r="E1439" t="s">
        <v>43</v>
      </c>
      <c r="F1439" t="s">
        <v>329</v>
      </c>
      <c r="G1439" t="s">
        <v>40</v>
      </c>
    </row>
    <row r="1440" spans="1:7" x14ac:dyDescent="0.55000000000000004">
      <c r="A1440" t="s">
        <v>41</v>
      </c>
      <c r="B1440" t="s">
        <v>37</v>
      </c>
      <c r="C1440" t="s">
        <v>43</v>
      </c>
      <c r="D1440" t="s">
        <v>450</v>
      </c>
      <c r="E1440" t="s">
        <v>40</v>
      </c>
    </row>
    <row r="1441" spans="1:7" x14ac:dyDescent="0.55000000000000004">
      <c r="A1441" t="s">
        <v>34</v>
      </c>
      <c r="B1441" t="s">
        <v>35</v>
      </c>
      <c r="C1441" t="s">
        <v>36</v>
      </c>
      <c r="D1441" t="s">
        <v>37</v>
      </c>
      <c r="E1441" t="s">
        <v>45</v>
      </c>
      <c r="F1441" t="s">
        <v>329</v>
      </c>
      <c r="G1441" t="s">
        <v>40</v>
      </c>
    </row>
    <row r="1442" spans="1:7" x14ac:dyDescent="0.55000000000000004">
      <c r="A1442" t="s">
        <v>41</v>
      </c>
      <c r="B1442" t="s">
        <v>37</v>
      </c>
      <c r="C1442" t="s">
        <v>45</v>
      </c>
      <c r="D1442" t="s">
        <v>568</v>
      </c>
      <c r="E1442" t="s">
        <v>40</v>
      </c>
    </row>
    <row r="1443" spans="1:7" x14ac:dyDescent="0.55000000000000004">
      <c r="A1443" t="s">
        <v>34</v>
      </c>
      <c r="B1443" t="s">
        <v>35</v>
      </c>
      <c r="C1443" t="s">
        <v>36</v>
      </c>
      <c r="D1443" t="s">
        <v>37</v>
      </c>
      <c r="E1443" t="s">
        <v>38</v>
      </c>
      <c r="F1443" t="s">
        <v>329</v>
      </c>
      <c r="G1443" t="s">
        <v>40</v>
      </c>
    </row>
    <row r="1444" spans="1:7" x14ac:dyDescent="0.55000000000000004">
      <c r="A1444" t="s">
        <v>41</v>
      </c>
      <c r="B1444" t="s">
        <v>37</v>
      </c>
      <c r="C1444" t="s">
        <v>38</v>
      </c>
      <c r="D1444" t="s">
        <v>566</v>
      </c>
      <c r="E1444" t="s">
        <v>40</v>
      </c>
    </row>
    <row r="1445" spans="1:7" x14ac:dyDescent="0.55000000000000004">
      <c r="A1445" t="s">
        <v>34</v>
      </c>
      <c r="B1445" t="s">
        <v>35</v>
      </c>
      <c r="C1445" t="s">
        <v>36</v>
      </c>
      <c r="D1445" t="s">
        <v>37</v>
      </c>
      <c r="E1445" t="s">
        <v>43</v>
      </c>
      <c r="F1445" t="s">
        <v>329</v>
      </c>
      <c r="G1445" t="s">
        <v>40</v>
      </c>
    </row>
    <row r="1446" spans="1:7" x14ac:dyDescent="0.55000000000000004">
      <c r="A1446" t="s">
        <v>41</v>
      </c>
      <c r="B1446" t="s">
        <v>37</v>
      </c>
      <c r="C1446" t="s">
        <v>43</v>
      </c>
      <c r="D1446" t="s">
        <v>567</v>
      </c>
      <c r="E1446" t="s">
        <v>40</v>
      </c>
    </row>
    <row r="1447" spans="1:7" x14ac:dyDescent="0.55000000000000004">
      <c r="A1447" t="s">
        <v>34</v>
      </c>
      <c r="B1447" t="s">
        <v>35</v>
      </c>
      <c r="C1447" t="s">
        <v>36</v>
      </c>
      <c r="D1447" t="s">
        <v>37</v>
      </c>
      <c r="E1447" t="s">
        <v>45</v>
      </c>
      <c r="F1447" t="s">
        <v>329</v>
      </c>
      <c r="G1447" t="s">
        <v>40</v>
      </c>
    </row>
    <row r="1448" spans="1:7" x14ac:dyDescent="0.55000000000000004">
      <c r="A1448" t="s">
        <v>41</v>
      </c>
      <c r="B1448" t="s">
        <v>37</v>
      </c>
      <c r="C1448" t="s">
        <v>45</v>
      </c>
      <c r="D1448" t="s">
        <v>503</v>
      </c>
      <c r="E1448" t="s">
        <v>40</v>
      </c>
    </row>
    <row r="1449" spans="1:7" x14ac:dyDescent="0.55000000000000004">
      <c r="A1449" t="s">
        <v>34</v>
      </c>
      <c r="B1449" t="s">
        <v>35</v>
      </c>
      <c r="C1449" t="s">
        <v>36</v>
      </c>
      <c r="D1449" t="s">
        <v>37</v>
      </c>
      <c r="E1449" t="s">
        <v>38</v>
      </c>
      <c r="F1449" t="s">
        <v>329</v>
      </c>
      <c r="G1449" t="s">
        <v>40</v>
      </c>
    </row>
    <row r="1450" spans="1:7" x14ac:dyDescent="0.55000000000000004">
      <c r="A1450" t="s">
        <v>41</v>
      </c>
      <c r="B1450" t="s">
        <v>37</v>
      </c>
      <c r="C1450" t="s">
        <v>38</v>
      </c>
      <c r="D1450" t="s">
        <v>566</v>
      </c>
      <c r="E1450" t="s">
        <v>40</v>
      </c>
    </row>
    <row r="1451" spans="1:7" x14ac:dyDescent="0.55000000000000004">
      <c r="A1451" t="s">
        <v>34</v>
      </c>
      <c r="B1451" t="s">
        <v>35</v>
      </c>
      <c r="C1451" t="s">
        <v>36</v>
      </c>
      <c r="D1451" t="s">
        <v>37</v>
      </c>
      <c r="E1451" t="s">
        <v>43</v>
      </c>
      <c r="F1451" t="s">
        <v>329</v>
      </c>
      <c r="G1451" t="s">
        <v>40</v>
      </c>
    </row>
    <row r="1452" spans="1:7" x14ac:dyDescent="0.55000000000000004">
      <c r="A1452" t="s">
        <v>41</v>
      </c>
      <c r="B1452" t="s">
        <v>37</v>
      </c>
      <c r="C1452" t="s">
        <v>43</v>
      </c>
      <c r="D1452" t="s">
        <v>244</v>
      </c>
      <c r="E1452" t="s">
        <v>40</v>
      </c>
    </row>
    <row r="1453" spans="1:7" x14ac:dyDescent="0.55000000000000004">
      <c r="A1453" t="s">
        <v>34</v>
      </c>
      <c r="B1453" t="s">
        <v>35</v>
      </c>
      <c r="C1453" t="s">
        <v>36</v>
      </c>
      <c r="D1453" t="s">
        <v>37</v>
      </c>
      <c r="E1453" t="s">
        <v>45</v>
      </c>
      <c r="F1453" t="s">
        <v>329</v>
      </c>
      <c r="G1453" t="s">
        <v>40</v>
      </c>
    </row>
    <row r="1454" spans="1:7" x14ac:dyDescent="0.55000000000000004">
      <c r="A1454" t="s">
        <v>41</v>
      </c>
      <c r="B1454" t="s">
        <v>37</v>
      </c>
      <c r="C1454" t="s">
        <v>45</v>
      </c>
      <c r="D1454" t="s">
        <v>464</v>
      </c>
      <c r="E1454" t="s">
        <v>40</v>
      </c>
    </row>
    <row r="1455" spans="1:7" x14ac:dyDescent="0.55000000000000004">
      <c r="A1455" t="s">
        <v>52</v>
      </c>
      <c r="B1455" t="s">
        <v>53</v>
      </c>
      <c r="C1455" t="s">
        <v>54</v>
      </c>
      <c r="D1455">
        <v>3.2705478668212802</v>
      </c>
    </row>
    <row r="1456" spans="1:7" x14ac:dyDescent="0.55000000000000004">
      <c r="A1456" t="s">
        <v>27</v>
      </c>
      <c r="B1456" t="s">
        <v>113</v>
      </c>
    </row>
    <row r="1457" spans="1:7" x14ac:dyDescent="0.55000000000000004">
      <c r="A1457" t="s">
        <v>28</v>
      </c>
      <c r="B1457" t="s">
        <v>29</v>
      </c>
      <c r="C1457">
        <v>99</v>
      </c>
    </row>
    <row r="1458" spans="1:7" x14ac:dyDescent="0.55000000000000004">
      <c r="A1458" t="s">
        <v>30</v>
      </c>
      <c r="B1458" t="s">
        <v>31</v>
      </c>
      <c r="C1458">
        <v>0</v>
      </c>
    </row>
    <row r="1459" spans="1:7" x14ac:dyDescent="0.55000000000000004">
      <c r="A1459" t="s">
        <v>32</v>
      </c>
      <c r="B1459" t="s">
        <v>33</v>
      </c>
      <c r="C1459">
        <v>0</v>
      </c>
    </row>
    <row r="1460" spans="1:7" x14ac:dyDescent="0.55000000000000004">
      <c r="A1460" t="s">
        <v>34</v>
      </c>
      <c r="B1460" t="s">
        <v>35</v>
      </c>
      <c r="C1460" t="s">
        <v>36</v>
      </c>
      <c r="D1460" t="s">
        <v>37</v>
      </c>
      <c r="E1460" t="s">
        <v>38</v>
      </c>
      <c r="F1460" t="s">
        <v>329</v>
      </c>
      <c r="G1460" t="s">
        <v>40</v>
      </c>
    </row>
    <row r="1461" spans="1:7" x14ac:dyDescent="0.55000000000000004">
      <c r="A1461" t="s">
        <v>41</v>
      </c>
      <c r="B1461" t="s">
        <v>37</v>
      </c>
      <c r="C1461" t="s">
        <v>38</v>
      </c>
      <c r="D1461" t="s">
        <v>443</v>
      </c>
      <c r="E1461" t="s">
        <v>40</v>
      </c>
    </row>
    <row r="1462" spans="1:7" x14ac:dyDescent="0.55000000000000004">
      <c r="A1462" t="s">
        <v>34</v>
      </c>
      <c r="B1462" t="s">
        <v>35</v>
      </c>
      <c r="C1462" t="s">
        <v>36</v>
      </c>
      <c r="D1462" t="s">
        <v>37</v>
      </c>
      <c r="E1462" t="s">
        <v>43</v>
      </c>
      <c r="F1462" t="s">
        <v>329</v>
      </c>
      <c r="G1462" t="s">
        <v>40</v>
      </c>
    </row>
    <row r="1463" spans="1:7" x14ac:dyDescent="0.55000000000000004">
      <c r="A1463" t="s">
        <v>41</v>
      </c>
      <c r="B1463" t="s">
        <v>37</v>
      </c>
      <c r="C1463" t="s">
        <v>43</v>
      </c>
      <c r="D1463" t="s">
        <v>436</v>
      </c>
      <c r="E1463" t="s">
        <v>40</v>
      </c>
    </row>
    <row r="1464" spans="1:7" x14ac:dyDescent="0.55000000000000004">
      <c r="A1464" t="s">
        <v>34</v>
      </c>
      <c r="B1464" t="s">
        <v>35</v>
      </c>
      <c r="C1464" t="s">
        <v>36</v>
      </c>
      <c r="D1464" t="s">
        <v>37</v>
      </c>
      <c r="E1464" t="s">
        <v>45</v>
      </c>
      <c r="F1464" t="s">
        <v>329</v>
      </c>
      <c r="G1464" t="s">
        <v>40</v>
      </c>
    </row>
    <row r="1465" spans="1:7" x14ac:dyDescent="0.55000000000000004">
      <c r="A1465" t="s">
        <v>41</v>
      </c>
      <c r="B1465" t="s">
        <v>37</v>
      </c>
      <c r="C1465" t="s">
        <v>45</v>
      </c>
      <c r="D1465" t="s">
        <v>569</v>
      </c>
      <c r="E1465" t="s">
        <v>40</v>
      </c>
    </row>
    <row r="1466" spans="1:7" x14ac:dyDescent="0.55000000000000004">
      <c r="A1466" t="s">
        <v>34</v>
      </c>
      <c r="B1466" t="s">
        <v>35</v>
      </c>
      <c r="C1466" t="s">
        <v>36</v>
      </c>
      <c r="D1466" t="s">
        <v>37</v>
      </c>
      <c r="E1466" t="s">
        <v>38</v>
      </c>
      <c r="F1466" t="s">
        <v>329</v>
      </c>
      <c r="G1466" t="s">
        <v>40</v>
      </c>
    </row>
    <row r="1467" spans="1:7" x14ac:dyDescent="0.55000000000000004">
      <c r="A1467" t="s">
        <v>41</v>
      </c>
      <c r="B1467" t="s">
        <v>37</v>
      </c>
      <c r="C1467" t="s">
        <v>38</v>
      </c>
      <c r="D1467" t="s">
        <v>443</v>
      </c>
      <c r="E1467" t="s">
        <v>40</v>
      </c>
    </row>
    <row r="1468" spans="1:7" x14ac:dyDescent="0.55000000000000004">
      <c r="A1468" t="s">
        <v>34</v>
      </c>
      <c r="B1468" t="s">
        <v>35</v>
      </c>
      <c r="C1468" t="s">
        <v>36</v>
      </c>
      <c r="D1468" t="s">
        <v>37</v>
      </c>
      <c r="E1468" t="s">
        <v>43</v>
      </c>
      <c r="F1468" t="s">
        <v>329</v>
      </c>
      <c r="G1468" t="s">
        <v>40</v>
      </c>
    </row>
    <row r="1469" spans="1:7" x14ac:dyDescent="0.55000000000000004">
      <c r="A1469" t="s">
        <v>41</v>
      </c>
      <c r="B1469" t="s">
        <v>37</v>
      </c>
      <c r="C1469" t="s">
        <v>43</v>
      </c>
      <c r="D1469" t="s">
        <v>450</v>
      </c>
      <c r="E1469" t="s">
        <v>40</v>
      </c>
    </row>
    <row r="1470" spans="1:7" x14ac:dyDescent="0.55000000000000004">
      <c r="A1470" t="s">
        <v>34</v>
      </c>
      <c r="B1470" t="s">
        <v>35</v>
      </c>
      <c r="C1470" t="s">
        <v>36</v>
      </c>
      <c r="D1470" t="s">
        <v>37</v>
      </c>
      <c r="E1470" t="s">
        <v>45</v>
      </c>
      <c r="F1470" t="s">
        <v>329</v>
      </c>
      <c r="G1470" t="s">
        <v>40</v>
      </c>
    </row>
    <row r="1471" spans="1:7" x14ac:dyDescent="0.55000000000000004">
      <c r="A1471" t="s">
        <v>41</v>
      </c>
      <c r="B1471" t="s">
        <v>37</v>
      </c>
      <c r="C1471" t="s">
        <v>45</v>
      </c>
      <c r="D1471" t="s">
        <v>570</v>
      </c>
      <c r="E1471" t="s">
        <v>40</v>
      </c>
    </row>
    <row r="1472" spans="1:7" x14ac:dyDescent="0.55000000000000004">
      <c r="A1472" t="s">
        <v>34</v>
      </c>
      <c r="B1472" t="s">
        <v>35</v>
      </c>
      <c r="C1472" t="s">
        <v>36</v>
      </c>
      <c r="D1472" t="s">
        <v>37</v>
      </c>
      <c r="E1472" t="s">
        <v>38</v>
      </c>
      <c r="F1472" t="s">
        <v>329</v>
      </c>
      <c r="G1472" t="s">
        <v>40</v>
      </c>
    </row>
    <row r="1473" spans="1:7" x14ac:dyDescent="0.55000000000000004">
      <c r="A1473" t="s">
        <v>41</v>
      </c>
      <c r="B1473" t="s">
        <v>37</v>
      </c>
      <c r="C1473" t="s">
        <v>38</v>
      </c>
      <c r="D1473" t="s">
        <v>443</v>
      </c>
      <c r="E1473" t="s">
        <v>40</v>
      </c>
    </row>
    <row r="1474" spans="1:7" x14ac:dyDescent="0.55000000000000004">
      <c r="A1474" t="s">
        <v>34</v>
      </c>
      <c r="B1474" t="s">
        <v>35</v>
      </c>
      <c r="C1474" t="s">
        <v>36</v>
      </c>
      <c r="D1474" t="s">
        <v>37</v>
      </c>
      <c r="E1474" t="s">
        <v>43</v>
      </c>
      <c r="F1474" t="s">
        <v>329</v>
      </c>
      <c r="G1474" t="s">
        <v>40</v>
      </c>
    </row>
    <row r="1475" spans="1:7" x14ac:dyDescent="0.55000000000000004">
      <c r="A1475" t="s">
        <v>41</v>
      </c>
      <c r="B1475" t="s">
        <v>37</v>
      </c>
      <c r="C1475" t="s">
        <v>43</v>
      </c>
      <c r="D1475" t="s">
        <v>436</v>
      </c>
      <c r="E1475" t="s">
        <v>40</v>
      </c>
    </row>
    <row r="1476" spans="1:7" x14ac:dyDescent="0.55000000000000004">
      <c r="A1476" t="s">
        <v>34</v>
      </c>
      <c r="B1476" t="s">
        <v>35</v>
      </c>
      <c r="C1476" t="s">
        <v>36</v>
      </c>
      <c r="D1476" t="s">
        <v>37</v>
      </c>
      <c r="E1476" t="s">
        <v>45</v>
      </c>
      <c r="F1476" t="s">
        <v>329</v>
      </c>
      <c r="G1476" t="s">
        <v>40</v>
      </c>
    </row>
    <row r="1477" spans="1:7" x14ac:dyDescent="0.55000000000000004">
      <c r="A1477" t="s">
        <v>41</v>
      </c>
      <c r="B1477" t="s">
        <v>37</v>
      </c>
      <c r="C1477" t="s">
        <v>45</v>
      </c>
      <c r="D1477" t="s">
        <v>569</v>
      </c>
      <c r="E1477" t="s">
        <v>40</v>
      </c>
    </row>
    <row r="1478" spans="1:7" x14ac:dyDescent="0.55000000000000004">
      <c r="A1478" t="s">
        <v>34</v>
      </c>
      <c r="B1478" t="s">
        <v>35</v>
      </c>
      <c r="C1478" t="s">
        <v>36</v>
      </c>
      <c r="D1478" t="s">
        <v>37</v>
      </c>
      <c r="E1478" t="s">
        <v>38</v>
      </c>
      <c r="F1478" t="s">
        <v>329</v>
      </c>
      <c r="G1478" t="s">
        <v>40</v>
      </c>
    </row>
    <row r="1479" spans="1:7" x14ac:dyDescent="0.55000000000000004">
      <c r="A1479" t="s">
        <v>41</v>
      </c>
      <c r="B1479" t="s">
        <v>37</v>
      </c>
      <c r="C1479" t="s">
        <v>38</v>
      </c>
      <c r="D1479" t="s">
        <v>443</v>
      </c>
      <c r="E1479" t="s">
        <v>40</v>
      </c>
    </row>
    <row r="1480" spans="1:7" x14ac:dyDescent="0.55000000000000004">
      <c r="A1480" t="s">
        <v>34</v>
      </c>
      <c r="B1480" t="s">
        <v>35</v>
      </c>
      <c r="C1480" t="s">
        <v>36</v>
      </c>
      <c r="D1480" t="s">
        <v>37</v>
      </c>
      <c r="E1480" t="s">
        <v>43</v>
      </c>
      <c r="F1480" t="s">
        <v>329</v>
      </c>
      <c r="G1480" t="s">
        <v>40</v>
      </c>
    </row>
    <row r="1481" spans="1:7" x14ac:dyDescent="0.55000000000000004">
      <c r="A1481" t="s">
        <v>41</v>
      </c>
      <c r="B1481" t="s">
        <v>37</v>
      </c>
      <c r="C1481" t="s">
        <v>43</v>
      </c>
      <c r="D1481" t="s">
        <v>452</v>
      </c>
      <c r="E1481" t="s">
        <v>40</v>
      </c>
    </row>
    <row r="1482" spans="1:7" x14ac:dyDescent="0.55000000000000004">
      <c r="A1482" t="s">
        <v>34</v>
      </c>
      <c r="B1482" t="s">
        <v>35</v>
      </c>
      <c r="C1482" t="s">
        <v>36</v>
      </c>
      <c r="D1482" t="s">
        <v>37</v>
      </c>
      <c r="E1482" t="s">
        <v>45</v>
      </c>
      <c r="F1482" t="s">
        <v>329</v>
      </c>
      <c r="G1482" t="s">
        <v>40</v>
      </c>
    </row>
    <row r="1483" spans="1:7" x14ac:dyDescent="0.55000000000000004">
      <c r="A1483" t="s">
        <v>41</v>
      </c>
      <c r="B1483" t="s">
        <v>37</v>
      </c>
      <c r="C1483" t="s">
        <v>45</v>
      </c>
      <c r="D1483" t="s">
        <v>462</v>
      </c>
      <c r="E1483" t="s">
        <v>40</v>
      </c>
    </row>
    <row r="1484" spans="1:7" x14ac:dyDescent="0.55000000000000004">
      <c r="A1484" t="s">
        <v>52</v>
      </c>
      <c r="B1484" t="s">
        <v>53</v>
      </c>
      <c r="C1484" t="s">
        <v>54</v>
      </c>
      <c r="D1484">
        <v>3.4719426631927401</v>
      </c>
    </row>
    <row r="1485" spans="1:7" x14ac:dyDescent="0.55000000000000004">
      <c r="A1485" t="s">
        <v>27</v>
      </c>
      <c r="B1485" t="s">
        <v>114</v>
      </c>
    </row>
    <row r="1486" spans="1:7" x14ac:dyDescent="0.55000000000000004">
      <c r="A1486" t="s">
        <v>28</v>
      </c>
      <c r="B1486" t="s">
        <v>29</v>
      </c>
      <c r="C1486">
        <v>99</v>
      </c>
    </row>
    <row r="1487" spans="1:7" x14ac:dyDescent="0.55000000000000004">
      <c r="A1487" t="s">
        <v>30</v>
      </c>
      <c r="B1487" t="s">
        <v>31</v>
      </c>
      <c r="C1487">
        <v>0</v>
      </c>
    </row>
    <row r="1488" spans="1:7" x14ac:dyDescent="0.55000000000000004">
      <c r="A1488" t="s">
        <v>32</v>
      </c>
      <c r="B1488" t="s">
        <v>33</v>
      </c>
      <c r="C1488">
        <v>0</v>
      </c>
    </row>
    <row r="1489" spans="1:7" x14ac:dyDescent="0.55000000000000004">
      <c r="A1489" t="s">
        <v>34</v>
      </c>
      <c r="B1489" t="s">
        <v>35</v>
      </c>
      <c r="C1489" t="s">
        <v>36</v>
      </c>
      <c r="D1489" t="s">
        <v>37</v>
      </c>
      <c r="E1489" t="s">
        <v>38</v>
      </c>
      <c r="F1489" t="s">
        <v>329</v>
      </c>
      <c r="G1489" t="s">
        <v>40</v>
      </c>
    </row>
    <row r="1490" spans="1:7" x14ac:dyDescent="0.55000000000000004">
      <c r="A1490" t="s">
        <v>41</v>
      </c>
      <c r="B1490" t="s">
        <v>37</v>
      </c>
      <c r="C1490" t="s">
        <v>38</v>
      </c>
      <c r="D1490" t="s">
        <v>422</v>
      </c>
      <c r="E1490" t="s">
        <v>40</v>
      </c>
    </row>
    <row r="1491" spans="1:7" x14ac:dyDescent="0.55000000000000004">
      <c r="A1491" t="s">
        <v>34</v>
      </c>
      <c r="B1491" t="s">
        <v>35</v>
      </c>
      <c r="C1491" t="s">
        <v>36</v>
      </c>
      <c r="D1491" t="s">
        <v>37</v>
      </c>
      <c r="E1491" t="s">
        <v>43</v>
      </c>
      <c r="F1491" t="s">
        <v>329</v>
      </c>
      <c r="G1491" t="s">
        <v>40</v>
      </c>
    </row>
    <row r="1492" spans="1:7" x14ac:dyDescent="0.55000000000000004">
      <c r="A1492" t="s">
        <v>41</v>
      </c>
      <c r="B1492" t="s">
        <v>37</v>
      </c>
      <c r="C1492" t="s">
        <v>43</v>
      </c>
      <c r="D1492" t="s">
        <v>449</v>
      </c>
      <c r="E1492" t="s">
        <v>40</v>
      </c>
    </row>
    <row r="1493" spans="1:7" x14ac:dyDescent="0.55000000000000004">
      <c r="A1493" t="s">
        <v>34</v>
      </c>
      <c r="B1493" t="s">
        <v>35</v>
      </c>
      <c r="C1493" t="s">
        <v>36</v>
      </c>
      <c r="D1493" t="s">
        <v>37</v>
      </c>
      <c r="E1493" t="s">
        <v>45</v>
      </c>
      <c r="F1493" t="s">
        <v>329</v>
      </c>
      <c r="G1493" t="s">
        <v>40</v>
      </c>
    </row>
    <row r="1494" spans="1:7" x14ac:dyDescent="0.55000000000000004">
      <c r="A1494" t="s">
        <v>41</v>
      </c>
      <c r="B1494" t="s">
        <v>37</v>
      </c>
      <c r="C1494" t="s">
        <v>45</v>
      </c>
      <c r="D1494" t="s">
        <v>571</v>
      </c>
      <c r="E1494" t="s">
        <v>40</v>
      </c>
    </row>
    <row r="1495" spans="1:7" x14ac:dyDescent="0.55000000000000004">
      <c r="A1495" t="s">
        <v>34</v>
      </c>
      <c r="B1495" t="s">
        <v>35</v>
      </c>
      <c r="C1495" t="s">
        <v>36</v>
      </c>
      <c r="D1495" t="s">
        <v>37</v>
      </c>
      <c r="E1495" t="s">
        <v>38</v>
      </c>
      <c r="F1495" t="s">
        <v>329</v>
      </c>
      <c r="G1495" t="s">
        <v>40</v>
      </c>
    </row>
    <row r="1496" spans="1:7" x14ac:dyDescent="0.55000000000000004">
      <c r="A1496" t="s">
        <v>41</v>
      </c>
      <c r="B1496" t="s">
        <v>37</v>
      </c>
      <c r="C1496" t="s">
        <v>38</v>
      </c>
      <c r="D1496" t="s">
        <v>428</v>
      </c>
      <c r="E1496" t="s">
        <v>40</v>
      </c>
    </row>
    <row r="1497" spans="1:7" x14ac:dyDescent="0.55000000000000004">
      <c r="A1497" t="s">
        <v>34</v>
      </c>
      <c r="B1497" t="s">
        <v>35</v>
      </c>
      <c r="C1497" t="s">
        <v>36</v>
      </c>
      <c r="D1497" t="s">
        <v>37</v>
      </c>
      <c r="E1497" t="s">
        <v>43</v>
      </c>
      <c r="F1497" t="s">
        <v>329</v>
      </c>
      <c r="G1497" t="s">
        <v>40</v>
      </c>
    </row>
    <row r="1498" spans="1:7" x14ac:dyDescent="0.55000000000000004">
      <c r="A1498" t="s">
        <v>41</v>
      </c>
      <c r="B1498" t="s">
        <v>37</v>
      </c>
      <c r="C1498" t="s">
        <v>43</v>
      </c>
      <c r="D1498" t="s">
        <v>534</v>
      </c>
      <c r="E1498" t="s">
        <v>40</v>
      </c>
    </row>
    <row r="1499" spans="1:7" x14ac:dyDescent="0.55000000000000004">
      <c r="A1499" t="s">
        <v>34</v>
      </c>
      <c r="B1499" t="s">
        <v>35</v>
      </c>
      <c r="C1499" t="s">
        <v>36</v>
      </c>
      <c r="D1499" t="s">
        <v>37</v>
      </c>
      <c r="E1499" t="s">
        <v>45</v>
      </c>
      <c r="F1499" t="s">
        <v>329</v>
      </c>
      <c r="G1499" t="s">
        <v>40</v>
      </c>
    </row>
    <row r="1500" spans="1:7" x14ac:dyDescent="0.55000000000000004">
      <c r="A1500" t="s">
        <v>41</v>
      </c>
      <c r="B1500" t="s">
        <v>37</v>
      </c>
      <c r="C1500" t="s">
        <v>45</v>
      </c>
      <c r="D1500" t="s">
        <v>572</v>
      </c>
      <c r="E1500" t="s">
        <v>40</v>
      </c>
    </row>
    <row r="1501" spans="1:7" x14ac:dyDescent="0.55000000000000004">
      <c r="A1501" t="s">
        <v>34</v>
      </c>
      <c r="B1501" t="s">
        <v>35</v>
      </c>
      <c r="C1501" t="s">
        <v>36</v>
      </c>
      <c r="D1501" t="s">
        <v>37</v>
      </c>
      <c r="E1501" t="s">
        <v>38</v>
      </c>
      <c r="F1501" t="s">
        <v>329</v>
      </c>
      <c r="G1501" t="s">
        <v>40</v>
      </c>
    </row>
    <row r="1502" spans="1:7" x14ac:dyDescent="0.55000000000000004">
      <c r="A1502" t="s">
        <v>41</v>
      </c>
      <c r="B1502" t="s">
        <v>37</v>
      </c>
      <c r="C1502" t="s">
        <v>38</v>
      </c>
      <c r="D1502" t="s">
        <v>422</v>
      </c>
      <c r="E1502" t="s">
        <v>40</v>
      </c>
    </row>
    <row r="1503" spans="1:7" x14ac:dyDescent="0.55000000000000004">
      <c r="A1503" t="s">
        <v>34</v>
      </c>
      <c r="B1503" t="s">
        <v>35</v>
      </c>
      <c r="C1503" t="s">
        <v>36</v>
      </c>
      <c r="D1503" t="s">
        <v>37</v>
      </c>
      <c r="E1503" t="s">
        <v>43</v>
      </c>
      <c r="F1503" t="s">
        <v>329</v>
      </c>
      <c r="G1503" t="s">
        <v>40</v>
      </c>
    </row>
    <row r="1504" spans="1:7" x14ac:dyDescent="0.55000000000000004">
      <c r="A1504" t="s">
        <v>41</v>
      </c>
      <c r="B1504" t="s">
        <v>37</v>
      </c>
      <c r="C1504" t="s">
        <v>43</v>
      </c>
      <c r="D1504" t="s">
        <v>449</v>
      </c>
      <c r="E1504" t="s">
        <v>40</v>
      </c>
    </row>
    <row r="1505" spans="1:7" x14ac:dyDescent="0.55000000000000004">
      <c r="A1505" t="s">
        <v>34</v>
      </c>
      <c r="B1505" t="s">
        <v>35</v>
      </c>
      <c r="C1505" t="s">
        <v>36</v>
      </c>
      <c r="D1505" t="s">
        <v>37</v>
      </c>
      <c r="E1505" t="s">
        <v>45</v>
      </c>
      <c r="F1505" t="s">
        <v>329</v>
      </c>
      <c r="G1505" t="s">
        <v>40</v>
      </c>
    </row>
    <row r="1506" spans="1:7" x14ac:dyDescent="0.55000000000000004">
      <c r="A1506" t="s">
        <v>41</v>
      </c>
      <c r="B1506" t="s">
        <v>37</v>
      </c>
      <c r="C1506" t="s">
        <v>45</v>
      </c>
      <c r="D1506" t="s">
        <v>571</v>
      </c>
      <c r="E1506" t="s">
        <v>40</v>
      </c>
    </row>
    <row r="1507" spans="1:7" x14ac:dyDescent="0.55000000000000004">
      <c r="A1507" t="s">
        <v>34</v>
      </c>
      <c r="B1507" t="s">
        <v>35</v>
      </c>
      <c r="C1507" t="s">
        <v>36</v>
      </c>
      <c r="D1507" t="s">
        <v>37</v>
      </c>
      <c r="E1507" t="s">
        <v>38</v>
      </c>
      <c r="F1507" t="s">
        <v>329</v>
      </c>
      <c r="G1507" t="s">
        <v>40</v>
      </c>
    </row>
    <row r="1508" spans="1:7" x14ac:dyDescent="0.55000000000000004">
      <c r="A1508" t="s">
        <v>41</v>
      </c>
      <c r="B1508" t="s">
        <v>37</v>
      </c>
      <c r="C1508" t="s">
        <v>38</v>
      </c>
      <c r="D1508" t="s">
        <v>428</v>
      </c>
      <c r="E1508" t="s">
        <v>40</v>
      </c>
    </row>
    <row r="1509" spans="1:7" x14ac:dyDescent="0.55000000000000004">
      <c r="A1509" t="s">
        <v>34</v>
      </c>
      <c r="B1509" t="s">
        <v>35</v>
      </c>
      <c r="C1509" t="s">
        <v>36</v>
      </c>
      <c r="D1509" t="s">
        <v>37</v>
      </c>
      <c r="E1509" t="s">
        <v>43</v>
      </c>
      <c r="F1509" t="s">
        <v>329</v>
      </c>
      <c r="G1509" t="s">
        <v>40</v>
      </c>
    </row>
    <row r="1510" spans="1:7" x14ac:dyDescent="0.55000000000000004">
      <c r="A1510" t="s">
        <v>41</v>
      </c>
      <c r="B1510" t="s">
        <v>37</v>
      </c>
      <c r="C1510" t="s">
        <v>43</v>
      </c>
      <c r="D1510" t="s">
        <v>536</v>
      </c>
      <c r="E1510" t="s">
        <v>40</v>
      </c>
    </row>
    <row r="1511" spans="1:7" x14ac:dyDescent="0.55000000000000004">
      <c r="A1511" t="s">
        <v>34</v>
      </c>
      <c r="B1511" t="s">
        <v>35</v>
      </c>
      <c r="C1511" t="s">
        <v>36</v>
      </c>
      <c r="D1511" t="s">
        <v>37</v>
      </c>
      <c r="E1511" t="s">
        <v>45</v>
      </c>
      <c r="F1511" t="s">
        <v>329</v>
      </c>
      <c r="G1511" t="s">
        <v>40</v>
      </c>
    </row>
    <row r="1512" spans="1:7" x14ac:dyDescent="0.55000000000000004">
      <c r="A1512" t="s">
        <v>41</v>
      </c>
      <c r="B1512" t="s">
        <v>37</v>
      </c>
      <c r="C1512" t="s">
        <v>45</v>
      </c>
      <c r="D1512" t="s">
        <v>573</v>
      </c>
      <c r="E1512" t="s">
        <v>40</v>
      </c>
    </row>
    <row r="1513" spans="1:7" x14ac:dyDescent="0.55000000000000004">
      <c r="A1513" t="s">
        <v>52</v>
      </c>
      <c r="B1513" t="s">
        <v>53</v>
      </c>
      <c r="C1513" t="s">
        <v>54</v>
      </c>
      <c r="D1513">
        <v>3.27492952346801</v>
      </c>
    </row>
    <row r="1514" spans="1:7" x14ac:dyDescent="0.55000000000000004">
      <c r="A1514" t="s">
        <v>27</v>
      </c>
      <c r="B1514" t="s">
        <v>115</v>
      </c>
    </row>
    <row r="1515" spans="1:7" x14ac:dyDescent="0.55000000000000004">
      <c r="A1515" t="s">
        <v>28</v>
      </c>
      <c r="B1515" t="s">
        <v>29</v>
      </c>
      <c r="C1515">
        <v>99</v>
      </c>
    </row>
    <row r="1516" spans="1:7" x14ac:dyDescent="0.55000000000000004">
      <c r="A1516" t="s">
        <v>30</v>
      </c>
      <c r="B1516" t="s">
        <v>31</v>
      </c>
      <c r="C1516">
        <v>0</v>
      </c>
    </row>
    <row r="1517" spans="1:7" x14ac:dyDescent="0.55000000000000004">
      <c r="A1517" t="s">
        <v>32</v>
      </c>
      <c r="B1517" t="s">
        <v>33</v>
      </c>
      <c r="C1517">
        <v>0</v>
      </c>
    </row>
    <row r="1518" spans="1:7" x14ac:dyDescent="0.55000000000000004">
      <c r="A1518" t="s">
        <v>34</v>
      </c>
      <c r="B1518" t="s">
        <v>35</v>
      </c>
      <c r="C1518" t="s">
        <v>36</v>
      </c>
      <c r="D1518" t="s">
        <v>311</v>
      </c>
      <c r="E1518" t="s">
        <v>38</v>
      </c>
      <c r="F1518" t="s">
        <v>329</v>
      </c>
      <c r="G1518" t="s">
        <v>40</v>
      </c>
    </row>
    <row r="1519" spans="1:7" x14ac:dyDescent="0.55000000000000004">
      <c r="A1519" t="s">
        <v>41</v>
      </c>
      <c r="B1519" t="s">
        <v>311</v>
      </c>
      <c r="C1519" t="s">
        <v>38</v>
      </c>
      <c r="D1519" t="s">
        <v>473</v>
      </c>
      <c r="E1519" t="s">
        <v>40</v>
      </c>
    </row>
    <row r="1520" spans="1:7" x14ac:dyDescent="0.55000000000000004">
      <c r="A1520" t="s">
        <v>34</v>
      </c>
      <c r="B1520" t="s">
        <v>35</v>
      </c>
      <c r="C1520" t="s">
        <v>36</v>
      </c>
      <c r="D1520" t="s">
        <v>311</v>
      </c>
      <c r="E1520" t="s">
        <v>43</v>
      </c>
      <c r="F1520" t="s">
        <v>329</v>
      </c>
      <c r="G1520" t="s">
        <v>40</v>
      </c>
    </row>
    <row r="1521" spans="1:7" x14ac:dyDescent="0.55000000000000004">
      <c r="A1521" t="s">
        <v>41</v>
      </c>
      <c r="B1521" t="s">
        <v>311</v>
      </c>
      <c r="C1521" t="s">
        <v>43</v>
      </c>
      <c r="D1521" t="s">
        <v>334</v>
      </c>
      <c r="E1521" t="s">
        <v>40</v>
      </c>
    </row>
    <row r="1522" spans="1:7" x14ac:dyDescent="0.55000000000000004">
      <c r="A1522" t="s">
        <v>34</v>
      </c>
      <c r="B1522" t="s">
        <v>35</v>
      </c>
      <c r="C1522" t="s">
        <v>36</v>
      </c>
      <c r="D1522" t="s">
        <v>311</v>
      </c>
      <c r="E1522" t="s">
        <v>45</v>
      </c>
      <c r="F1522" t="s">
        <v>329</v>
      </c>
      <c r="G1522" t="s">
        <v>40</v>
      </c>
    </row>
    <row r="1523" spans="1:7" x14ac:dyDescent="0.55000000000000004">
      <c r="A1523" t="s">
        <v>41</v>
      </c>
      <c r="B1523" t="s">
        <v>311</v>
      </c>
      <c r="C1523" t="s">
        <v>45</v>
      </c>
      <c r="D1523" t="s">
        <v>339</v>
      </c>
      <c r="E1523" t="s">
        <v>40</v>
      </c>
    </row>
    <row r="1524" spans="1:7" x14ac:dyDescent="0.55000000000000004">
      <c r="A1524" t="s">
        <v>34</v>
      </c>
      <c r="B1524" t="s">
        <v>35</v>
      </c>
      <c r="C1524" t="s">
        <v>36</v>
      </c>
      <c r="D1524" t="s">
        <v>311</v>
      </c>
      <c r="E1524" t="s">
        <v>38</v>
      </c>
      <c r="F1524" t="s">
        <v>329</v>
      </c>
      <c r="G1524" t="s">
        <v>40</v>
      </c>
    </row>
    <row r="1525" spans="1:7" x14ac:dyDescent="0.55000000000000004">
      <c r="A1525" t="s">
        <v>41</v>
      </c>
      <c r="B1525" t="s">
        <v>311</v>
      </c>
      <c r="C1525" t="s">
        <v>38</v>
      </c>
      <c r="D1525" t="s">
        <v>330</v>
      </c>
      <c r="E1525" t="s">
        <v>40</v>
      </c>
    </row>
    <row r="1526" spans="1:7" x14ac:dyDescent="0.55000000000000004">
      <c r="A1526" t="s">
        <v>34</v>
      </c>
      <c r="B1526" t="s">
        <v>35</v>
      </c>
      <c r="C1526" t="s">
        <v>36</v>
      </c>
      <c r="D1526" t="s">
        <v>311</v>
      </c>
      <c r="E1526" t="s">
        <v>43</v>
      </c>
      <c r="F1526" t="s">
        <v>329</v>
      </c>
      <c r="G1526" t="s">
        <v>40</v>
      </c>
    </row>
    <row r="1527" spans="1:7" x14ac:dyDescent="0.55000000000000004">
      <c r="A1527" t="s">
        <v>41</v>
      </c>
      <c r="B1527" t="s">
        <v>311</v>
      </c>
      <c r="C1527" t="s">
        <v>43</v>
      </c>
      <c r="D1527" t="s">
        <v>574</v>
      </c>
      <c r="E1527" t="s">
        <v>40</v>
      </c>
    </row>
    <row r="1528" spans="1:7" x14ac:dyDescent="0.55000000000000004">
      <c r="A1528" t="s">
        <v>34</v>
      </c>
      <c r="B1528" t="s">
        <v>35</v>
      </c>
      <c r="C1528" t="s">
        <v>36</v>
      </c>
      <c r="D1528" t="s">
        <v>311</v>
      </c>
      <c r="E1528" t="s">
        <v>45</v>
      </c>
      <c r="F1528" t="s">
        <v>329</v>
      </c>
      <c r="G1528" t="s">
        <v>40</v>
      </c>
    </row>
    <row r="1529" spans="1:7" x14ac:dyDescent="0.55000000000000004">
      <c r="A1529" t="s">
        <v>41</v>
      </c>
      <c r="B1529" t="s">
        <v>311</v>
      </c>
      <c r="C1529" t="s">
        <v>45</v>
      </c>
      <c r="D1529" t="s">
        <v>425</v>
      </c>
      <c r="E1529" t="s">
        <v>40</v>
      </c>
    </row>
    <row r="1530" spans="1:7" x14ac:dyDescent="0.55000000000000004">
      <c r="A1530" t="s">
        <v>34</v>
      </c>
      <c r="B1530" t="s">
        <v>35</v>
      </c>
      <c r="C1530" t="s">
        <v>36</v>
      </c>
      <c r="D1530" t="s">
        <v>575</v>
      </c>
      <c r="E1530" t="s">
        <v>38</v>
      </c>
      <c r="F1530" t="s">
        <v>329</v>
      </c>
      <c r="G1530" t="s">
        <v>40</v>
      </c>
    </row>
    <row r="1531" spans="1:7" x14ac:dyDescent="0.55000000000000004">
      <c r="A1531" t="s">
        <v>41</v>
      </c>
      <c r="B1531" t="s">
        <v>575</v>
      </c>
      <c r="C1531" t="s">
        <v>38</v>
      </c>
      <c r="D1531" t="s">
        <v>327</v>
      </c>
      <c r="E1531" t="s">
        <v>40</v>
      </c>
    </row>
    <row r="1532" spans="1:7" x14ac:dyDescent="0.55000000000000004">
      <c r="A1532" t="s">
        <v>34</v>
      </c>
      <c r="B1532" t="s">
        <v>35</v>
      </c>
      <c r="C1532" t="s">
        <v>36</v>
      </c>
      <c r="D1532" t="s">
        <v>575</v>
      </c>
      <c r="E1532" t="s">
        <v>43</v>
      </c>
      <c r="F1532" t="s">
        <v>329</v>
      </c>
      <c r="G1532" t="s">
        <v>40</v>
      </c>
    </row>
    <row r="1533" spans="1:7" x14ac:dyDescent="0.55000000000000004">
      <c r="A1533" t="s">
        <v>41</v>
      </c>
      <c r="B1533" t="s">
        <v>575</v>
      </c>
      <c r="C1533" t="s">
        <v>43</v>
      </c>
      <c r="D1533" t="s">
        <v>336</v>
      </c>
      <c r="E1533" t="s">
        <v>40</v>
      </c>
    </row>
    <row r="1534" spans="1:7" x14ac:dyDescent="0.55000000000000004">
      <c r="A1534" t="s">
        <v>34</v>
      </c>
      <c r="B1534" t="s">
        <v>35</v>
      </c>
      <c r="C1534" t="s">
        <v>36</v>
      </c>
      <c r="D1534" t="s">
        <v>575</v>
      </c>
      <c r="E1534" t="s">
        <v>45</v>
      </c>
      <c r="F1534" t="s">
        <v>329</v>
      </c>
      <c r="G1534" t="s">
        <v>40</v>
      </c>
    </row>
    <row r="1535" spans="1:7" x14ac:dyDescent="0.55000000000000004">
      <c r="A1535" t="s">
        <v>41</v>
      </c>
      <c r="B1535" t="s">
        <v>575</v>
      </c>
      <c r="C1535" t="s">
        <v>45</v>
      </c>
      <c r="D1535" t="s">
        <v>426</v>
      </c>
      <c r="E1535" t="s">
        <v>40</v>
      </c>
    </row>
    <row r="1536" spans="1:7" x14ac:dyDescent="0.55000000000000004">
      <c r="A1536" t="s">
        <v>34</v>
      </c>
      <c r="B1536" t="s">
        <v>35</v>
      </c>
      <c r="C1536" t="s">
        <v>36</v>
      </c>
      <c r="D1536" t="s">
        <v>311</v>
      </c>
      <c r="E1536" t="s">
        <v>38</v>
      </c>
      <c r="F1536" t="s">
        <v>329</v>
      </c>
      <c r="G1536" t="s">
        <v>40</v>
      </c>
    </row>
    <row r="1537" spans="1:7" x14ac:dyDescent="0.55000000000000004">
      <c r="A1537" t="s">
        <v>41</v>
      </c>
      <c r="B1537" t="s">
        <v>311</v>
      </c>
      <c r="C1537" t="s">
        <v>38</v>
      </c>
      <c r="D1537" t="s">
        <v>473</v>
      </c>
      <c r="E1537" t="s">
        <v>40</v>
      </c>
    </row>
    <row r="1538" spans="1:7" x14ac:dyDescent="0.55000000000000004">
      <c r="A1538" t="s">
        <v>34</v>
      </c>
      <c r="B1538" t="s">
        <v>35</v>
      </c>
      <c r="C1538" t="s">
        <v>36</v>
      </c>
      <c r="D1538" t="s">
        <v>311</v>
      </c>
      <c r="E1538" t="s">
        <v>43</v>
      </c>
      <c r="F1538" t="s">
        <v>329</v>
      </c>
      <c r="G1538" t="s">
        <v>40</v>
      </c>
    </row>
    <row r="1539" spans="1:7" x14ac:dyDescent="0.55000000000000004">
      <c r="A1539" t="s">
        <v>41</v>
      </c>
      <c r="B1539" t="s">
        <v>311</v>
      </c>
      <c r="C1539" t="s">
        <v>43</v>
      </c>
      <c r="D1539" t="s">
        <v>334</v>
      </c>
      <c r="E1539" t="s">
        <v>40</v>
      </c>
    </row>
    <row r="1540" spans="1:7" x14ac:dyDescent="0.55000000000000004">
      <c r="A1540" t="s">
        <v>34</v>
      </c>
      <c r="B1540" t="s">
        <v>35</v>
      </c>
      <c r="C1540" t="s">
        <v>36</v>
      </c>
      <c r="D1540" t="s">
        <v>311</v>
      </c>
      <c r="E1540" t="s">
        <v>45</v>
      </c>
      <c r="F1540" t="s">
        <v>329</v>
      </c>
      <c r="G1540" t="s">
        <v>40</v>
      </c>
    </row>
    <row r="1541" spans="1:7" x14ac:dyDescent="0.55000000000000004">
      <c r="A1541" t="s">
        <v>41</v>
      </c>
      <c r="B1541" t="s">
        <v>311</v>
      </c>
      <c r="C1541" t="s">
        <v>45</v>
      </c>
      <c r="D1541" t="s">
        <v>339</v>
      </c>
      <c r="E1541" t="s">
        <v>40</v>
      </c>
    </row>
    <row r="1542" spans="1:7" x14ac:dyDescent="0.55000000000000004">
      <c r="A1542" t="s">
        <v>34</v>
      </c>
      <c r="B1542" t="s">
        <v>35</v>
      </c>
      <c r="C1542" t="s">
        <v>36</v>
      </c>
      <c r="D1542" t="s">
        <v>311</v>
      </c>
      <c r="E1542" t="s">
        <v>38</v>
      </c>
      <c r="F1542" t="s">
        <v>329</v>
      </c>
      <c r="G1542" t="s">
        <v>40</v>
      </c>
    </row>
    <row r="1543" spans="1:7" x14ac:dyDescent="0.55000000000000004">
      <c r="A1543" t="s">
        <v>41</v>
      </c>
      <c r="B1543" t="s">
        <v>311</v>
      </c>
      <c r="C1543" t="s">
        <v>38</v>
      </c>
      <c r="D1543" t="s">
        <v>338</v>
      </c>
      <c r="E1543" t="s">
        <v>40</v>
      </c>
    </row>
    <row r="1544" spans="1:7" x14ac:dyDescent="0.55000000000000004">
      <c r="A1544" t="s">
        <v>34</v>
      </c>
      <c r="B1544" t="s">
        <v>35</v>
      </c>
      <c r="C1544" t="s">
        <v>36</v>
      </c>
      <c r="D1544" t="s">
        <v>311</v>
      </c>
      <c r="E1544" t="s">
        <v>43</v>
      </c>
      <c r="F1544" t="s">
        <v>329</v>
      </c>
      <c r="G1544" t="s">
        <v>40</v>
      </c>
    </row>
    <row r="1545" spans="1:7" x14ac:dyDescent="0.55000000000000004">
      <c r="A1545" t="s">
        <v>41</v>
      </c>
      <c r="B1545" t="s">
        <v>311</v>
      </c>
      <c r="C1545" t="s">
        <v>43</v>
      </c>
      <c r="D1545" t="s">
        <v>243</v>
      </c>
      <c r="E1545" t="s">
        <v>40</v>
      </c>
    </row>
    <row r="1546" spans="1:7" x14ac:dyDescent="0.55000000000000004">
      <c r="A1546" t="s">
        <v>34</v>
      </c>
      <c r="B1546" t="s">
        <v>35</v>
      </c>
      <c r="C1546" t="s">
        <v>36</v>
      </c>
      <c r="D1546" t="s">
        <v>311</v>
      </c>
      <c r="E1546" t="s">
        <v>45</v>
      </c>
      <c r="F1546" t="s">
        <v>329</v>
      </c>
      <c r="G1546" t="s">
        <v>40</v>
      </c>
    </row>
    <row r="1547" spans="1:7" x14ac:dyDescent="0.55000000000000004">
      <c r="A1547" t="s">
        <v>41</v>
      </c>
      <c r="B1547" t="s">
        <v>311</v>
      </c>
      <c r="C1547" t="s">
        <v>45</v>
      </c>
      <c r="D1547" t="s">
        <v>566</v>
      </c>
      <c r="E1547" t="s">
        <v>40</v>
      </c>
    </row>
    <row r="1548" spans="1:7" x14ac:dyDescent="0.55000000000000004">
      <c r="A1548" t="s">
        <v>34</v>
      </c>
      <c r="B1548" t="s">
        <v>35</v>
      </c>
      <c r="C1548" t="s">
        <v>36</v>
      </c>
      <c r="D1548" t="s">
        <v>575</v>
      </c>
      <c r="E1548" t="s">
        <v>38</v>
      </c>
      <c r="F1548" t="s">
        <v>329</v>
      </c>
      <c r="G1548" t="s">
        <v>40</v>
      </c>
    </row>
    <row r="1549" spans="1:7" x14ac:dyDescent="0.55000000000000004">
      <c r="A1549" t="s">
        <v>41</v>
      </c>
      <c r="B1549" t="s">
        <v>575</v>
      </c>
      <c r="C1549" t="s">
        <v>38</v>
      </c>
      <c r="D1549" t="s">
        <v>338</v>
      </c>
      <c r="E1549" t="s">
        <v>40</v>
      </c>
    </row>
    <row r="1550" spans="1:7" x14ac:dyDescent="0.55000000000000004">
      <c r="A1550" t="s">
        <v>34</v>
      </c>
      <c r="B1550" t="s">
        <v>35</v>
      </c>
      <c r="C1550" t="s">
        <v>36</v>
      </c>
      <c r="D1550" t="s">
        <v>575</v>
      </c>
      <c r="E1550" t="s">
        <v>43</v>
      </c>
      <c r="F1550" t="s">
        <v>329</v>
      </c>
      <c r="G1550" t="s">
        <v>40</v>
      </c>
    </row>
    <row r="1551" spans="1:7" x14ac:dyDescent="0.55000000000000004">
      <c r="A1551" t="s">
        <v>41</v>
      </c>
      <c r="B1551" t="s">
        <v>575</v>
      </c>
      <c r="C1551" t="s">
        <v>43</v>
      </c>
      <c r="D1551" t="s">
        <v>335</v>
      </c>
      <c r="E1551" t="s">
        <v>40</v>
      </c>
    </row>
    <row r="1552" spans="1:7" x14ac:dyDescent="0.55000000000000004">
      <c r="A1552" t="s">
        <v>34</v>
      </c>
      <c r="B1552" t="s">
        <v>35</v>
      </c>
      <c r="C1552" t="s">
        <v>36</v>
      </c>
      <c r="D1552" t="s">
        <v>575</v>
      </c>
      <c r="E1552" t="s">
        <v>45</v>
      </c>
      <c r="F1552" t="s">
        <v>329</v>
      </c>
      <c r="G1552" t="s">
        <v>40</v>
      </c>
    </row>
    <row r="1553" spans="1:28" x14ac:dyDescent="0.55000000000000004">
      <c r="A1553" t="s">
        <v>41</v>
      </c>
      <c r="B1553" t="s">
        <v>575</v>
      </c>
      <c r="C1553" t="s">
        <v>45</v>
      </c>
      <c r="D1553" t="s">
        <v>479</v>
      </c>
      <c r="E1553" t="s">
        <v>40</v>
      </c>
    </row>
    <row r="1554" spans="1:28" x14ac:dyDescent="0.55000000000000004">
      <c r="A1554" t="s">
        <v>52</v>
      </c>
      <c r="B1554" t="s">
        <v>53</v>
      </c>
      <c r="C1554" t="s">
        <v>54</v>
      </c>
      <c r="D1554">
        <v>3.2851598262786799</v>
      </c>
    </row>
    <row r="1555" spans="1:28" x14ac:dyDescent="0.55000000000000004">
      <c r="A1555" t="s">
        <v>27</v>
      </c>
      <c r="B1555" t="s">
        <v>116</v>
      </c>
    </row>
    <row r="1556" spans="1:28" x14ac:dyDescent="0.55000000000000004">
      <c r="A1556" t="s">
        <v>28</v>
      </c>
      <c r="B1556" t="s">
        <v>29</v>
      </c>
      <c r="C1556">
        <v>99</v>
      </c>
    </row>
    <row r="1557" spans="1:28" x14ac:dyDescent="0.55000000000000004">
      <c r="A1557" t="s">
        <v>30</v>
      </c>
      <c r="B1557" t="s">
        <v>31</v>
      </c>
      <c r="C1557">
        <v>0</v>
      </c>
    </row>
    <row r="1558" spans="1:28" x14ac:dyDescent="0.55000000000000004">
      <c r="A1558" t="s">
        <v>32</v>
      </c>
      <c r="B1558" t="s">
        <v>33</v>
      </c>
      <c r="C1558">
        <v>0</v>
      </c>
    </row>
    <row r="1559" spans="1:28" x14ac:dyDescent="0.55000000000000004">
      <c r="A1559" t="s">
        <v>34</v>
      </c>
      <c r="B1559" t="s">
        <v>35</v>
      </c>
      <c r="C1559" t="s">
        <v>36</v>
      </c>
      <c r="D1559" t="s">
        <v>37</v>
      </c>
      <c r="E1559" t="s">
        <v>38</v>
      </c>
      <c r="F1559" t="s">
        <v>376</v>
      </c>
      <c r="G1559" t="s">
        <v>40</v>
      </c>
    </row>
    <row r="1560" spans="1:28" x14ac:dyDescent="0.55000000000000004">
      <c r="A1560" t="s">
        <v>41</v>
      </c>
      <c r="B1560" t="s">
        <v>37</v>
      </c>
      <c r="C1560" t="s">
        <v>38</v>
      </c>
      <c r="D1560" t="s">
        <v>576</v>
      </c>
      <c r="E1560" t="s">
        <v>40</v>
      </c>
    </row>
    <row r="1561" spans="1:28" x14ac:dyDescent="0.55000000000000004">
      <c r="A1561" t="s">
        <v>34</v>
      </c>
      <c r="B1561" t="s">
        <v>35</v>
      </c>
      <c r="C1561" t="s">
        <v>36</v>
      </c>
      <c r="D1561" t="s">
        <v>37</v>
      </c>
      <c r="E1561" t="s">
        <v>43</v>
      </c>
      <c r="F1561" t="s">
        <v>376</v>
      </c>
      <c r="G1561" t="s">
        <v>40</v>
      </c>
    </row>
    <row r="1562" spans="1:28" x14ac:dyDescent="0.55000000000000004">
      <c r="A1562" t="s">
        <v>41</v>
      </c>
      <c r="B1562" t="s">
        <v>37</v>
      </c>
      <c r="C1562" t="s">
        <v>43</v>
      </c>
      <c r="D1562" t="s">
        <v>577</v>
      </c>
      <c r="E1562" t="s">
        <v>40</v>
      </c>
    </row>
    <row r="1563" spans="1:28" x14ac:dyDescent="0.55000000000000004">
      <c r="A1563" t="s">
        <v>251</v>
      </c>
      <c r="B1563" t="s">
        <v>578</v>
      </c>
      <c r="C1563" t="s">
        <v>253</v>
      </c>
      <c r="D1563" t="s">
        <v>23</v>
      </c>
      <c r="E1563" t="s">
        <v>254</v>
      </c>
      <c r="F1563" t="s">
        <v>255</v>
      </c>
      <c r="G1563" t="s">
        <v>256</v>
      </c>
      <c r="H1563" t="s">
        <v>257</v>
      </c>
      <c r="I1563" t="s">
        <v>258</v>
      </c>
      <c r="J1563" t="s">
        <v>259</v>
      </c>
      <c r="K1563">
        <v>4.7300000000000004</v>
      </c>
      <c r="L1563" t="s">
        <v>260</v>
      </c>
      <c r="M1563" t="s">
        <v>261</v>
      </c>
      <c r="N1563" t="s">
        <v>262</v>
      </c>
      <c r="O1563">
        <v>23.88</v>
      </c>
      <c r="P1563" t="s">
        <v>260</v>
      </c>
      <c r="Q1563" t="s">
        <v>55</v>
      </c>
      <c r="R1563" t="s">
        <v>263</v>
      </c>
      <c r="S1563">
        <v>15.29</v>
      </c>
      <c r="T1563" t="s">
        <v>260</v>
      </c>
      <c r="U1563" t="s">
        <v>264</v>
      </c>
      <c r="V1563" t="s">
        <v>265</v>
      </c>
      <c r="W1563">
        <v>1.32</v>
      </c>
      <c r="X1563" t="s">
        <v>260</v>
      </c>
      <c r="Y1563" t="s">
        <v>266</v>
      </c>
      <c r="Z1563">
        <v>6.7</v>
      </c>
      <c r="AA1563" t="s">
        <v>260</v>
      </c>
      <c r="AB1563" t="s">
        <v>268</v>
      </c>
    </row>
    <row r="1564" spans="1:28" x14ac:dyDescent="0.55000000000000004">
      <c r="B1564" t="s">
        <v>269</v>
      </c>
      <c r="C1564" t="s">
        <v>270</v>
      </c>
      <c r="D1564" t="s">
        <v>271</v>
      </c>
      <c r="E1564" t="s">
        <v>272</v>
      </c>
      <c r="F1564" t="s">
        <v>273</v>
      </c>
      <c r="G1564" t="s">
        <v>274</v>
      </c>
    </row>
    <row r="1565" spans="1:28" x14ac:dyDescent="0.55000000000000004">
      <c r="B1565" t="s">
        <v>275</v>
      </c>
    </row>
    <row r="1566" spans="1:28" x14ac:dyDescent="0.55000000000000004">
      <c r="B1566" t="s">
        <v>269</v>
      </c>
      <c r="C1566" t="s">
        <v>270</v>
      </c>
      <c r="D1566" t="s">
        <v>271</v>
      </c>
      <c r="E1566" t="s">
        <v>276</v>
      </c>
      <c r="F1566" t="s">
        <v>273</v>
      </c>
      <c r="G1566" t="s">
        <v>17</v>
      </c>
    </row>
    <row r="1567" spans="1:28" x14ac:dyDescent="0.55000000000000004">
      <c r="B1567" t="s">
        <v>277</v>
      </c>
      <c r="C1567" t="s">
        <v>278</v>
      </c>
      <c r="D1567" t="s">
        <v>279</v>
      </c>
    </row>
    <row r="1568" spans="1:28" x14ac:dyDescent="0.55000000000000004">
      <c r="B1568" t="s">
        <v>269</v>
      </c>
      <c r="C1568" t="s">
        <v>270</v>
      </c>
      <c r="D1568" t="s">
        <v>271</v>
      </c>
      <c r="E1568" t="s">
        <v>280</v>
      </c>
      <c r="F1568" t="s">
        <v>273</v>
      </c>
      <c r="G1568" t="s">
        <v>281</v>
      </c>
    </row>
    <row r="1569" spans="1:8" x14ac:dyDescent="0.55000000000000004">
      <c r="B1569" t="s">
        <v>282</v>
      </c>
      <c r="C1569" t="s">
        <v>283</v>
      </c>
      <c r="D1569" t="s">
        <v>284</v>
      </c>
    </row>
    <row r="1570" spans="1:8" x14ac:dyDescent="0.55000000000000004">
      <c r="B1570" t="s">
        <v>269</v>
      </c>
      <c r="C1570" t="s">
        <v>285</v>
      </c>
      <c r="D1570" t="s">
        <v>271</v>
      </c>
      <c r="E1570" t="s">
        <v>286</v>
      </c>
      <c r="F1570" t="s">
        <v>273</v>
      </c>
      <c r="G1570" t="s">
        <v>287</v>
      </c>
    </row>
    <row r="1571" spans="1:8" x14ac:dyDescent="0.55000000000000004">
      <c r="B1571" t="s">
        <v>288</v>
      </c>
      <c r="C1571" t="s">
        <v>283</v>
      </c>
      <c r="D1571" t="s">
        <v>289</v>
      </c>
      <c r="E1571" t="s">
        <v>290</v>
      </c>
    </row>
    <row r="1572" spans="1:8" x14ac:dyDescent="0.55000000000000004">
      <c r="B1572" t="s">
        <v>269</v>
      </c>
      <c r="C1572" t="s">
        <v>291</v>
      </c>
      <c r="D1572" t="s">
        <v>271</v>
      </c>
      <c r="E1572" t="s">
        <v>292</v>
      </c>
      <c r="F1572" t="s">
        <v>273</v>
      </c>
      <c r="G1572" t="s">
        <v>293</v>
      </c>
    </row>
    <row r="1573" spans="1:8" x14ac:dyDescent="0.55000000000000004">
      <c r="B1573" t="s">
        <v>254</v>
      </c>
      <c r="C1573" t="s">
        <v>283</v>
      </c>
      <c r="D1573" t="s">
        <v>294</v>
      </c>
    </row>
    <row r="1574" spans="1:8" x14ac:dyDescent="0.55000000000000004">
      <c r="B1574" t="s">
        <v>269</v>
      </c>
      <c r="C1574" t="s">
        <v>285</v>
      </c>
      <c r="D1574" t="s">
        <v>271</v>
      </c>
      <c r="E1574" t="s">
        <v>286</v>
      </c>
      <c r="F1574" t="s">
        <v>273</v>
      </c>
      <c r="G1574" t="s">
        <v>287</v>
      </c>
    </row>
    <row r="1575" spans="1:8" x14ac:dyDescent="0.55000000000000004">
      <c r="B1575" t="s">
        <v>288</v>
      </c>
      <c r="C1575" t="s">
        <v>283</v>
      </c>
      <c r="D1575" t="s">
        <v>289</v>
      </c>
      <c r="E1575" t="s">
        <v>290</v>
      </c>
    </row>
    <row r="1576" spans="1:8" x14ac:dyDescent="0.55000000000000004">
      <c r="B1576" t="s">
        <v>269</v>
      </c>
      <c r="C1576" t="s">
        <v>295</v>
      </c>
      <c r="D1576" t="s">
        <v>271</v>
      </c>
      <c r="E1576" t="s">
        <v>296</v>
      </c>
      <c r="F1576" t="s">
        <v>273</v>
      </c>
      <c r="G1576" t="s">
        <v>293</v>
      </c>
    </row>
    <row r="1577" spans="1:8" x14ac:dyDescent="0.55000000000000004">
      <c r="B1577" t="s">
        <v>297</v>
      </c>
      <c r="C1577" t="s">
        <v>298</v>
      </c>
      <c r="D1577" t="s">
        <v>299</v>
      </c>
      <c r="E1577" t="s">
        <v>300</v>
      </c>
    </row>
    <row r="1578" spans="1:8" x14ac:dyDescent="0.55000000000000004">
      <c r="B1578" t="s">
        <v>269</v>
      </c>
      <c r="C1578" t="s">
        <v>295</v>
      </c>
      <c r="D1578" t="s">
        <v>271</v>
      </c>
      <c r="E1578" t="s">
        <v>301</v>
      </c>
      <c r="F1578" t="s">
        <v>273</v>
      </c>
      <c r="G1578" t="s">
        <v>293</v>
      </c>
    </row>
    <row r="1579" spans="1:8" x14ac:dyDescent="0.55000000000000004">
      <c r="B1579" t="s">
        <v>302</v>
      </c>
      <c r="C1579" t="s">
        <v>303</v>
      </c>
      <c r="D1579" t="s">
        <v>304</v>
      </c>
    </row>
    <row r="1580" spans="1:8" x14ac:dyDescent="0.55000000000000004">
      <c r="B1580" t="s">
        <v>269</v>
      </c>
      <c r="C1580" t="s">
        <v>305</v>
      </c>
      <c r="D1580" t="s">
        <v>271</v>
      </c>
      <c r="E1580" t="s">
        <v>380</v>
      </c>
      <c r="F1580" t="s">
        <v>273</v>
      </c>
      <c r="G1580" t="s">
        <v>307</v>
      </c>
    </row>
    <row r="1581" spans="1:8" x14ac:dyDescent="0.55000000000000004">
      <c r="B1581" t="s">
        <v>357</v>
      </c>
      <c r="C1581" t="s">
        <v>283</v>
      </c>
      <c r="D1581" t="s">
        <v>381</v>
      </c>
      <c r="E1581" t="s">
        <v>382</v>
      </c>
    </row>
    <row r="1582" spans="1:8" x14ac:dyDescent="0.55000000000000004">
      <c r="B1582" t="s">
        <v>269</v>
      </c>
      <c r="C1582" t="s">
        <v>305</v>
      </c>
      <c r="D1582" t="s">
        <v>271</v>
      </c>
      <c r="E1582" t="s">
        <v>579</v>
      </c>
      <c r="F1582" t="s">
        <v>273</v>
      </c>
      <c r="G1582" t="s">
        <v>384</v>
      </c>
    </row>
    <row r="1583" spans="1:8" x14ac:dyDescent="0.55000000000000004">
      <c r="B1583" t="s">
        <v>580</v>
      </c>
      <c r="C1583" t="s">
        <v>283</v>
      </c>
      <c r="D1583" t="s">
        <v>581</v>
      </c>
      <c r="E1583" t="s">
        <v>389</v>
      </c>
      <c r="F1583" t="s">
        <v>582</v>
      </c>
      <c r="G1583" t="s">
        <v>583</v>
      </c>
      <c r="H1583" t="s">
        <v>386</v>
      </c>
    </row>
    <row r="1584" spans="1:8" x14ac:dyDescent="0.55000000000000004">
      <c r="A1584" t="s">
        <v>52</v>
      </c>
      <c r="B1584" t="s">
        <v>53</v>
      </c>
      <c r="C1584" t="s">
        <v>54</v>
      </c>
      <c r="D1584">
        <v>1.8827576637268</v>
      </c>
    </row>
    <row r="1585" spans="1:28" x14ac:dyDescent="0.55000000000000004">
      <c r="A1585" t="s">
        <v>27</v>
      </c>
      <c r="B1585" t="s">
        <v>117</v>
      </c>
    </row>
    <row r="1586" spans="1:28" x14ac:dyDescent="0.55000000000000004">
      <c r="A1586" t="s">
        <v>28</v>
      </c>
      <c r="B1586" t="s">
        <v>29</v>
      </c>
      <c r="C1586">
        <v>99</v>
      </c>
    </row>
    <row r="1587" spans="1:28" x14ac:dyDescent="0.55000000000000004">
      <c r="A1587" t="s">
        <v>30</v>
      </c>
      <c r="B1587" t="s">
        <v>31</v>
      </c>
      <c r="C1587">
        <v>0</v>
      </c>
    </row>
    <row r="1588" spans="1:28" x14ac:dyDescent="0.55000000000000004">
      <c r="A1588" t="s">
        <v>32</v>
      </c>
      <c r="B1588" t="s">
        <v>33</v>
      </c>
      <c r="C1588">
        <v>0</v>
      </c>
    </row>
    <row r="1589" spans="1:28" x14ac:dyDescent="0.55000000000000004">
      <c r="A1589" t="s">
        <v>34</v>
      </c>
      <c r="B1589" t="s">
        <v>35</v>
      </c>
      <c r="C1589" t="s">
        <v>36</v>
      </c>
      <c r="D1589" t="s">
        <v>37</v>
      </c>
      <c r="E1589" t="s">
        <v>38</v>
      </c>
      <c r="F1589" t="s">
        <v>376</v>
      </c>
      <c r="G1589" t="s">
        <v>40</v>
      </c>
    </row>
    <row r="1590" spans="1:28" x14ac:dyDescent="0.55000000000000004">
      <c r="A1590" t="s">
        <v>41</v>
      </c>
      <c r="B1590" t="s">
        <v>37</v>
      </c>
      <c r="C1590" t="s">
        <v>38</v>
      </c>
      <c r="D1590" t="s">
        <v>584</v>
      </c>
      <c r="E1590" t="s">
        <v>40</v>
      </c>
    </row>
    <row r="1591" spans="1:28" x14ac:dyDescent="0.55000000000000004">
      <c r="A1591" t="s">
        <v>34</v>
      </c>
      <c r="B1591" t="s">
        <v>35</v>
      </c>
      <c r="C1591" t="s">
        <v>36</v>
      </c>
      <c r="D1591" t="s">
        <v>37</v>
      </c>
      <c r="E1591" t="s">
        <v>43</v>
      </c>
      <c r="F1591" t="s">
        <v>376</v>
      </c>
      <c r="G1591" t="s">
        <v>40</v>
      </c>
    </row>
    <row r="1592" spans="1:28" x14ac:dyDescent="0.55000000000000004">
      <c r="A1592" t="s">
        <v>41</v>
      </c>
      <c r="B1592" t="s">
        <v>37</v>
      </c>
      <c r="C1592" t="s">
        <v>43</v>
      </c>
      <c r="D1592" t="s">
        <v>585</v>
      </c>
      <c r="E1592" t="s">
        <v>40</v>
      </c>
    </row>
    <row r="1593" spans="1:28" x14ac:dyDescent="0.55000000000000004">
      <c r="A1593" t="s">
        <v>251</v>
      </c>
      <c r="B1593" t="s">
        <v>586</v>
      </c>
      <c r="C1593" t="s">
        <v>253</v>
      </c>
      <c r="D1593" t="s">
        <v>23</v>
      </c>
      <c r="E1593" t="s">
        <v>254</v>
      </c>
      <c r="F1593" t="s">
        <v>255</v>
      </c>
      <c r="G1593" t="s">
        <v>256</v>
      </c>
      <c r="H1593" t="s">
        <v>257</v>
      </c>
      <c r="I1593" t="s">
        <v>258</v>
      </c>
      <c r="J1593" t="s">
        <v>259</v>
      </c>
      <c r="K1593">
        <v>4.79</v>
      </c>
      <c r="L1593" t="s">
        <v>260</v>
      </c>
      <c r="M1593" t="s">
        <v>261</v>
      </c>
      <c r="N1593" t="s">
        <v>262</v>
      </c>
      <c r="O1593">
        <v>23.88</v>
      </c>
      <c r="P1593" t="s">
        <v>260</v>
      </c>
      <c r="Q1593" t="s">
        <v>55</v>
      </c>
      <c r="R1593" t="s">
        <v>263</v>
      </c>
      <c r="S1593">
        <v>15.49</v>
      </c>
      <c r="T1593" t="s">
        <v>260</v>
      </c>
      <c r="U1593" t="s">
        <v>264</v>
      </c>
      <c r="V1593" t="s">
        <v>265</v>
      </c>
      <c r="W1593">
        <v>1.27</v>
      </c>
      <c r="X1593" t="s">
        <v>260</v>
      </c>
      <c r="Y1593" t="s">
        <v>266</v>
      </c>
      <c r="Z1593">
        <v>6.57</v>
      </c>
      <c r="AA1593" t="s">
        <v>260</v>
      </c>
      <c r="AB1593" t="s">
        <v>268</v>
      </c>
    </row>
    <row r="1594" spans="1:28" x14ac:dyDescent="0.55000000000000004">
      <c r="B1594" t="s">
        <v>269</v>
      </c>
      <c r="C1594" t="s">
        <v>270</v>
      </c>
      <c r="D1594" t="s">
        <v>271</v>
      </c>
      <c r="E1594" t="s">
        <v>272</v>
      </c>
      <c r="F1594" t="s">
        <v>273</v>
      </c>
      <c r="G1594" t="s">
        <v>274</v>
      </c>
    </row>
    <row r="1595" spans="1:28" x14ac:dyDescent="0.55000000000000004">
      <c r="B1595" t="s">
        <v>275</v>
      </c>
    </row>
    <row r="1596" spans="1:28" x14ac:dyDescent="0.55000000000000004">
      <c r="B1596" t="s">
        <v>269</v>
      </c>
      <c r="C1596" t="s">
        <v>270</v>
      </c>
      <c r="D1596" t="s">
        <v>271</v>
      </c>
      <c r="E1596" t="s">
        <v>276</v>
      </c>
      <c r="F1596" t="s">
        <v>273</v>
      </c>
      <c r="G1596" t="s">
        <v>17</v>
      </c>
    </row>
    <row r="1597" spans="1:28" x14ac:dyDescent="0.55000000000000004">
      <c r="B1597" t="s">
        <v>277</v>
      </c>
      <c r="C1597" t="s">
        <v>278</v>
      </c>
      <c r="D1597" t="s">
        <v>279</v>
      </c>
    </row>
    <row r="1598" spans="1:28" x14ac:dyDescent="0.55000000000000004">
      <c r="B1598" t="s">
        <v>269</v>
      </c>
      <c r="C1598" t="s">
        <v>270</v>
      </c>
      <c r="D1598" t="s">
        <v>271</v>
      </c>
      <c r="E1598" t="s">
        <v>280</v>
      </c>
      <c r="F1598" t="s">
        <v>273</v>
      </c>
      <c r="G1598" t="s">
        <v>281</v>
      </c>
    </row>
    <row r="1599" spans="1:28" x14ac:dyDescent="0.55000000000000004">
      <c r="B1599" t="s">
        <v>282</v>
      </c>
      <c r="C1599" t="s">
        <v>283</v>
      </c>
      <c r="D1599" t="s">
        <v>284</v>
      </c>
    </row>
    <row r="1600" spans="1:28" x14ac:dyDescent="0.55000000000000004">
      <c r="B1600" t="s">
        <v>269</v>
      </c>
      <c r="C1600" t="s">
        <v>285</v>
      </c>
      <c r="D1600" t="s">
        <v>271</v>
      </c>
      <c r="E1600" t="s">
        <v>286</v>
      </c>
      <c r="F1600" t="s">
        <v>273</v>
      </c>
      <c r="G1600" t="s">
        <v>287</v>
      </c>
    </row>
    <row r="1601" spans="1:8" x14ac:dyDescent="0.55000000000000004">
      <c r="B1601" t="s">
        <v>288</v>
      </c>
      <c r="C1601" t="s">
        <v>283</v>
      </c>
      <c r="D1601" t="s">
        <v>289</v>
      </c>
      <c r="E1601" t="s">
        <v>290</v>
      </c>
    </row>
    <row r="1602" spans="1:8" x14ac:dyDescent="0.55000000000000004">
      <c r="B1602" t="s">
        <v>269</v>
      </c>
      <c r="C1602" t="s">
        <v>291</v>
      </c>
      <c r="D1602" t="s">
        <v>271</v>
      </c>
      <c r="E1602" t="s">
        <v>292</v>
      </c>
      <c r="F1602" t="s">
        <v>273</v>
      </c>
      <c r="G1602" t="s">
        <v>293</v>
      </c>
    </row>
    <row r="1603" spans="1:8" x14ac:dyDescent="0.55000000000000004">
      <c r="B1603" t="s">
        <v>254</v>
      </c>
      <c r="C1603" t="s">
        <v>283</v>
      </c>
      <c r="D1603" t="s">
        <v>294</v>
      </c>
    </row>
    <row r="1604" spans="1:8" x14ac:dyDescent="0.55000000000000004">
      <c r="B1604" t="s">
        <v>269</v>
      </c>
      <c r="C1604" t="s">
        <v>285</v>
      </c>
      <c r="D1604" t="s">
        <v>271</v>
      </c>
      <c r="E1604" t="s">
        <v>286</v>
      </c>
      <c r="F1604" t="s">
        <v>273</v>
      </c>
      <c r="G1604" t="s">
        <v>287</v>
      </c>
    </row>
    <row r="1605" spans="1:8" x14ac:dyDescent="0.55000000000000004">
      <c r="B1605" t="s">
        <v>288</v>
      </c>
      <c r="C1605" t="s">
        <v>283</v>
      </c>
      <c r="D1605" t="s">
        <v>289</v>
      </c>
      <c r="E1605" t="s">
        <v>290</v>
      </c>
    </row>
    <row r="1606" spans="1:8" x14ac:dyDescent="0.55000000000000004">
      <c r="B1606" t="s">
        <v>269</v>
      </c>
      <c r="C1606" t="s">
        <v>295</v>
      </c>
      <c r="D1606" t="s">
        <v>271</v>
      </c>
      <c r="E1606" t="s">
        <v>296</v>
      </c>
      <c r="F1606" t="s">
        <v>273</v>
      </c>
      <c r="G1606" t="s">
        <v>293</v>
      </c>
    </row>
    <row r="1607" spans="1:8" x14ac:dyDescent="0.55000000000000004">
      <c r="B1607" t="s">
        <v>297</v>
      </c>
      <c r="C1607" t="s">
        <v>298</v>
      </c>
      <c r="D1607" t="s">
        <v>299</v>
      </c>
      <c r="E1607" t="s">
        <v>300</v>
      </c>
    </row>
    <row r="1608" spans="1:8" x14ac:dyDescent="0.55000000000000004">
      <c r="B1608" t="s">
        <v>269</v>
      </c>
      <c r="C1608" t="s">
        <v>295</v>
      </c>
      <c r="D1608" t="s">
        <v>271</v>
      </c>
      <c r="E1608" t="s">
        <v>301</v>
      </c>
      <c r="F1608" t="s">
        <v>273</v>
      </c>
      <c r="G1608" t="s">
        <v>293</v>
      </c>
    </row>
    <row r="1609" spans="1:8" x14ac:dyDescent="0.55000000000000004">
      <c r="B1609" t="s">
        <v>302</v>
      </c>
      <c r="C1609" t="s">
        <v>303</v>
      </c>
      <c r="D1609" t="s">
        <v>304</v>
      </c>
    </row>
    <row r="1610" spans="1:8" x14ac:dyDescent="0.55000000000000004">
      <c r="B1610" t="s">
        <v>269</v>
      </c>
      <c r="C1610" t="s">
        <v>305</v>
      </c>
      <c r="D1610" t="s">
        <v>271</v>
      </c>
      <c r="E1610" t="s">
        <v>380</v>
      </c>
      <c r="F1610" t="s">
        <v>273</v>
      </c>
      <c r="G1610" t="s">
        <v>307</v>
      </c>
    </row>
    <row r="1611" spans="1:8" x14ac:dyDescent="0.55000000000000004">
      <c r="B1611" t="s">
        <v>357</v>
      </c>
      <c r="C1611" t="s">
        <v>283</v>
      </c>
      <c r="D1611" t="s">
        <v>381</v>
      </c>
      <c r="E1611" t="s">
        <v>382</v>
      </c>
    </row>
    <row r="1612" spans="1:8" x14ac:dyDescent="0.55000000000000004">
      <c r="B1612" t="s">
        <v>269</v>
      </c>
      <c r="C1612" t="s">
        <v>305</v>
      </c>
      <c r="D1612" t="s">
        <v>271</v>
      </c>
      <c r="E1612" t="s">
        <v>579</v>
      </c>
      <c r="F1612" t="s">
        <v>273</v>
      </c>
      <c r="G1612" t="s">
        <v>384</v>
      </c>
    </row>
    <row r="1613" spans="1:8" x14ac:dyDescent="0.55000000000000004">
      <c r="B1613" t="s">
        <v>580</v>
      </c>
      <c r="C1613" t="s">
        <v>283</v>
      </c>
      <c r="D1613" t="s">
        <v>581</v>
      </c>
      <c r="E1613" t="s">
        <v>389</v>
      </c>
      <c r="F1613" t="s">
        <v>582</v>
      </c>
      <c r="G1613" t="s">
        <v>583</v>
      </c>
      <c r="H1613" t="s">
        <v>386</v>
      </c>
    </row>
    <row r="1614" spans="1:8" x14ac:dyDescent="0.55000000000000004">
      <c r="A1614" t="s">
        <v>52</v>
      </c>
      <c r="B1614" t="s">
        <v>53</v>
      </c>
      <c r="C1614" t="s">
        <v>54</v>
      </c>
      <c r="D1614">
        <v>1.8490836620330799</v>
      </c>
    </row>
    <row r="1615" spans="1:8" x14ac:dyDescent="0.55000000000000004">
      <c r="A1615" t="s">
        <v>27</v>
      </c>
      <c r="B1615" t="s">
        <v>118</v>
      </c>
    </row>
    <row r="1616" spans="1:8" x14ac:dyDescent="0.55000000000000004">
      <c r="A1616" t="s">
        <v>28</v>
      </c>
      <c r="B1616" t="s">
        <v>29</v>
      </c>
      <c r="C1616">
        <v>99</v>
      </c>
    </row>
    <row r="1617" spans="1:28" x14ac:dyDescent="0.55000000000000004">
      <c r="A1617" t="s">
        <v>30</v>
      </c>
      <c r="B1617" t="s">
        <v>31</v>
      </c>
      <c r="C1617">
        <v>0</v>
      </c>
    </row>
    <row r="1618" spans="1:28" x14ac:dyDescent="0.55000000000000004">
      <c r="A1618" t="s">
        <v>32</v>
      </c>
      <c r="B1618" t="s">
        <v>33</v>
      </c>
      <c r="C1618">
        <v>0</v>
      </c>
    </row>
    <row r="1619" spans="1:28" x14ac:dyDescent="0.55000000000000004">
      <c r="A1619" t="s">
        <v>34</v>
      </c>
      <c r="B1619" t="s">
        <v>35</v>
      </c>
      <c r="C1619" t="s">
        <v>36</v>
      </c>
      <c r="D1619" t="s">
        <v>37</v>
      </c>
      <c r="E1619" t="s">
        <v>38</v>
      </c>
      <c r="F1619" t="s">
        <v>248</v>
      </c>
      <c r="G1619" t="s">
        <v>40</v>
      </c>
    </row>
    <row r="1620" spans="1:28" x14ac:dyDescent="0.55000000000000004">
      <c r="A1620" t="s">
        <v>41</v>
      </c>
      <c r="B1620" t="s">
        <v>37</v>
      </c>
      <c r="C1620" t="s">
        <v>38</v>
      </c>
      <c r="D1620" t="s">
        <v>587</v>
      </c>
      <c r="E1620" t="s">
        <v>40</v>
      </c>
    </row>
    <row r="1621" spans="1:28" x14ac:dyDescent="0.55000000000000004">
      <c r="A1621" t="s">
        <v>34</v>
      </c>
      <c r="B1621" t="s">
        <v>35</v>
      </c>
      <c r="C1621" t="s">
        <v>36</v>
      </c>
      <c r="D1621" t="s">
        <v>37</v>
      </c>
      <c r="E1621" t="s">
        <v>43</v>
      </c>
      <c r="F1621" t="s">
        <v>248</v>
      </c>
      <c r="G1621" t="s">
        <v>40</v>
      </c>
    </row>
    <row r="1622" spans="1:28" x14ac:dyDescent="0.55000000000000004">
      <c r="A1622" t="s">
        <v>41</v>
      </c>
      <c r="B1622" t="s">
        <v>37</v>
      </c>
      <c r="C1622" t="s">
        <v>43</v>
      </c>
      <c r="D1622" t="s">
        <v>588</v>
      </c>
      <c r="E1622" t="s">
        <v>40</v>
      </c>
    </row>
    <row r="1623" spans="1:28" x14ac:dyDescent="0.55000000000000004">
      <c r="A1623" t="s">
        <v>251</v>
      </c>
      <c r="B1623" t="s">
        <v>589</v>
      </c>
      <c r="C1623" t="s">
        <v>253</v>
      </c>
      <c r="D1623" t="s">
        <v>23</v>
      </c>
      <c r="E1623" t="s">
        <v>254</v>
      </c>
      <c r="F1623" t="s">
        <v>255</v>
      </c>
      <c r="G1623" t="s">
        <v>256</v>
      </c>
      <c r="H1623" t="s">
        <v>257</v>
      </c>
      <c r="I1623" t="s">
        <v>258</v>
      </c>
      <c r="J1623" t="s">
        <v>259</v>
      </c>
      <c r="K1623">
        <v>8</v>
      </c>
      <c r="L1623" t="s">
        <v>260</v>
      </c>
      <c r="M1623" t="s">
        <v>261</v>
      </c>
      <c r="N1623" t="s">
        <v>262</v>
      </c>
      <c r="O1623">
        <v>23.88</v>
      </c>
      <c r="P1623" t="s">
        <v>260</v>
      </c>
      <c r="Q1623" t="s">
        <v>55</v>
      </c>
      <c r="R1623" t="s">
        <v>263</v>
      </c>
      <c r="S1623">
        <v>16.329999999999998</v>
      </c>
      <c r="T1623" t="s">
        <v>260</v>
      </c>
      <c r="U1623" t="s">
        <v>264</v>
      </c>
      <c r="V1623" t="s">
        <v>265</v>
      </c>
      <c r="W1623">
        <v>6.06</v>
      </c>
      <c r="X1623" t="s">
        <v>260</v>
      </c>
      <c r="Y1623" t="s">
        <v>266</v>
      </c>
      <c r="Z1623">
        <v>956.88</v>
      </c>
      <c r="AA1623" t="s">
        <v>267</v>
      </c>
      <c r="AB1623" t="s">
        <v>268</v>
      </c>
    </row>
    <row r="1624" spans="1:28" x14ac:dyDescent="0.55000000000000004">
      <c r="B1624" t="s">
        <v>269</v>
      </c>
      <c r="C1624" t="s">
        <v>270</v>
      </c>
      <c r="D1624" t="s">
        <v>271</v>
      </c>
      <c r="E1624" t="s">
        <v>272</v>
      </c>
      <c r="F1624" t="s">
        <v>273</v>
      </c>
      <c r="G1624" t="s">
        <v>274</v>
      </c>
    </row>
    <row r="1625" spans="1:28" x14ac:dyDescent="0.55000000000000004">
      <c r="B1625" t="s">
        <v>275</v>
      </c>
    </row>
    <row r="1626" spans="1:28" x14ac:dyDescent="0.55000000000000004">
      <c r="B1626" t="s">
        <v>269</v>
      </c>
      <c r="C1626" t="s">
        <v>270</v>
      </c>
      <c r="D1626" t="s">
        <v>271</v>
      </c>
      <c r="E1626" t="s">
        <v>276</v>
      </c>
      <c r="F1626" t="s">
        <v>273</v>
      </c>
      <c r="G1626" t="s">
        <v>17</v>
      </c>
    </row>
    <row r="1627" spans="1:28" x14ac:dyDescent="0.55000000000000004">
      <c r="B1627" t="s">
        <v>277</v>
      </c>
      <c r="C1627" t="s">
        <v>278</v>
      </c>
      <c r="D1627" t="s">
        <v>279</v>
      </c>
    </row>
    <row r="1628" spans="1:28" x14ac:dyDescent="0.55000000000000004">
      <c r="B1628" t="s">
        <v>269</v>
      </c>
      <c r="C1628" t="s">
        <v>270</v>
      </c>
      <c r="D1628" t="s">
        <v>271</v>
      </c>
      <c r="E1628" t="s">
        <v>280</v>
      </c>
      <c r="F1628" t="s">
        <v>273</v>
      </c>
      <c r="G1628" t="s">
        <v>281</v>
      </c>
    </row>
    <row r="1629" spans="1:28" x14ac:dyDescent="0.55000000000000004">
      <c r="B1629" t="s">
        <v>282</v>
      </c>
      <c r="C1629" t="s">
        <v>283</v>
      </c>
      <c r="D1629" t="s">
        <v>284</v>
      </c>
    </row>
    <row r="1630" spans="1:28" x14ac:dyDescent="0.55000000000000004">
      <c r="B1630" t="s">
        <v>269</v>
      </c>
      <c r="C1630" t="s">
        <v>285</v>
      </c>
      <c r="D1630" t="s">
        <v>271</v>
      </c>
      <c r="E1630" t="s">
        <v>286</v>
      </c>
      <c r="F1630" t="s">
        <v>273</v>
      </c>
      <c r="G1630" t="s">
        <v>287</v>
      </c>
    </row>
    <row r="1631" spans="1:28" x14ac:dyDescent="0.55000000000000004">
      <c r="B1631" t="s">
        <v>288</v>
      </c>
      <c r="C1631" t="s">
        <v>283</v>
      </c>
      <c r="D1631" t="s">
        <v>289</v>
      </c>
      <c r="E1631" t="s">
        <v>290</v>
      </c>
    </row>
    <row r="1632" spans="1:28" x14ac:dyDescent="0.55000000000000004">
      <c r="B1632" t="s">
        <v>269</v>
      </c>
      <c r="C1632" t="s">
        <v>291</v>
      </c>
      <c r="D1632" t="s">
        <v>271</v>
      </c>
      <c r="E1632" t="s">
        <v>292</v>
      </c>
      <c r="F1632" t="s">
        <v>273</v>
      </c>
      <c r="G1632" t="s">
        <v>293</v>
      </c>
    </row>
    <row r="1633" spans="1:7" x14ac:dyDescent="0.55000000000000004">
      <c r="B1633" t="s">
        <v>254</v>
      </c>
      <c r="C1633" t="s">
        <v>283</v>
      </c>
      <c r="D1633" t="s">
        <v>294</v>
      </c>
    </row>
    <row r="1634" spans="1:7" x14ac:dyDescent="0.55000000000000004">
      <c r="B1634" t="s">
        <v>269</v>
      </c>
      <c r="C1634" t="s">
        <v>285</v>
      </c>
      <c r="D1634" t="s">
        <v>271</v>
      </c>
      <c r="E1634" t="s">
        <v>286</v>
      </c>
      <c r="F1634" t="s">
        <v>273</v>
      </c>
      <c r="G1634" t="s">
        <v>287</v>
      </c>
    </row>
    <row r="1635" spans="1:7" x14ac:dyDescent="0.55000000000000004">
      <c r="B1635" t="s">
        <v>288</v>
      </c>
      <c r="C1635" t="s">
        <v>283</v>
      </c>
      <c r="D1635" t="s">
        <v>289</v>
      </c>
      <c r="E1635" t="s">
        <v>290</v>
      </c>
    </row>
    <row r="1636" spans="1:7" x14ac:dyDescent="0.55000000000000004">
      <c r="B1636" t="s">
        <v>269</v>
      </c>
      <c r="C1636" t="s">
        <v>295</v>
      </c>
      <c r="D1636" t="s">
        <v>271</v>
      </c>
      <c r="E1636" t="s">
        <v>296</v>
      </c>
      <c r="F1636" t="s">
        <v>273</v>
      </c>
      <c r="G1636" t="s">
        <v>293</v>
      </c>
    </row>
    <row r="1637" spans="1:7" x14ac:dyDescent="0.55000000000000004">
      <c r="B1637" t="s">
        <v>297</v>
      </c>
      <c r="C1637" t="s">
        <v>298</v>
      </c>
      <c r="D1637" t="s">
        <v>299</v>
      </c>
      <c r="E1637" t="s">
        <v>300</v>
      </c>
    </row>
    <row r="1638" spans="1:7" x14ac:dyDescent="0.55000000000000004">
      <c r="B1638" t="s">
        <v>269</v>
      </c>
      <c r="C1638" t="s">
        <v>295</v>
      </c>
      <c r="D1638" t="s">
        <v>271</v>
      </c>
      <c r="E1638" t="s">
        <v>301</v>
      </c>
      <c r="F1638" t="s">
        <v>273</v>
      </c>
      <c r="G1638" t="s">
        <v>293</v>
      </c>
    </row>
    <row r="1639" spans="1:7" x14ac:dyDescent="0.55000000000000004">
      <c r="B1639" t="s">
        <v>302</v>
      </c>
      <c r="C1639" t="s">
        <v>303</v>
      </c>
      <c r="D1639" t="s">
        <v>304</v>
      </c>
    </row>
    <row r="1640" spans="1:7" x14ac:dyDescent="0.55000000000000004">
      <c r="B1640" t="s">
        <v>269</v>
      </c>
      <c r="C1640" t="s">
        <v>305</v>
      </c>
      <c r="D1640" t="s">
        <v>271</v>
      </c>
      <c r="E1640" t="s">
        <v>306</v>
      </c>
      <c r="F1640" t="s">
        <v>273</v>
      </c>
      <c r="G1640" t="s">
        <v>307</v>
      </c>
    </row>
    <row r="1641" spans="1:7" x14ac:dyDescent="0.55000000000000004">
      <c r="B1641" t="s">
        <v>308</v>
      </c>
      <c r="C1641" t="s">
        <v>309</v>
      </c>
      <c r="D1641" t="s">
        <v>310</v>
      </c>
    </row>
    <row r="1642" spans="1:7" x14ac:dyDescent="0.55000000000000004">
      <c r="A1642" t="s">
        <v>52</v>
      </c>
      <c r="B1642" t="s">
        <v>53</v>
      </c>
      <c r="C1642" t="s">
        <v>54</v>
      </c>
      <c r="D1642">
        <v>0.98738932609558105</v>
      </c>
    </row>
    <row r="1643" spans="1:7" x14ac:dyDescent="0.55000000000000004">
      <c r="A1643" t="s">
        <v>27</v>
      </c>
      <c r="B1643" t="s">
        <v>119</v>
      </c>
    </row>
    <row r="1644" spans="1:7" x14ac:dyDescent="0.55000000000000004">
      <c r="A1644" t="s">
        <v>28</v>
      </c>
      <c r="B1644" t="s">
        <v>29</v>
      </c>
      <c r="C1644">
        <v>99</v>
      </c>
    </row>
    <row r="1645" spans="1:7" x14ac:dyDescent="0.55000000000000004">
      <c r="A1645" t="s">
        <v>30</v>
      </c>
      <c r="B1645" t="s">
        <v>31</v>
      </c>
      <c r="C1645">
        <v>0</v>
      </c>
    </row>
    <row r="1646" spans="1:7" x14ac:dyDescent="0.55000000000000004">
      <c r="A1646" t="s">
        <v>32</v>
      </c>
      <c r="B1646" t="s">
        <v>33</v>
      </c>
      <c r="C1646">
        <v>0</v>
      </c>
    </row>
    <row r="1647" spans="1:7" x14ac:dyDescent="0.55000000000000004">
      <c r="A1647" t="s">
        <v>34</v>
      </c>
      <c r="B1647" t="s">
        <v>35</v>
      </c>
      <c r="C1647" t="s">
        <v>36</v>
      </c>
      <c r="D1647" t="s">
        <v>247</v>
      </c>
      <c r="E1647" t="s">
        <v>38</v>
      </c>
      <c r="F1647" t="s">
        <v>248</v>
      </c>
      <c r="G1647" t="s">
        <v>40</v>
      </c>
    </row>
    <row r="1648" spans="1:7" x14ac:dyDescent="0.55000000000000004">
      <c r="A1648" t="s">
        <v>41</v>
      </c>
      <c r="B1648" t="s">
        <v>247</v>
      </c>
      <c r="C1648" t="s">
        <v>38</v>
      </c>
      <c r="D1648" t="s">
        <v>529</v>
      </c>
      <c r="E1648" t="s">
        <v>40</v>
      </c>
    </row>
    <row r="1649" spans="1:28" x14ac:dyDescent="0.55000000000000004">
      <c r="A1649" t="s">
        <v>34</v>
      </c>
      <c r="B1649" t="s">
        <v>35</v>
      </c>
      <c r="C1649" t="s">
        <v>36</v>
      </c>
      <c r="D1649" t="s">
        <v>247</v>
      </c>
      <c r="E1649" t="s">
        <v>43</v>
      </c>
      <c r="F1649" t="s">
        <v>248</v>
      </c>
      <c r="G1649" t="s">
        <v>40</v>
      </c>
    </row>
    <row r="1650" spans="1:28" x14ac:dyDescent="0.55000000000000004">
      <c r="A1650" t="s">
        <v>41</v>
      </c>
      <c r="B1650" t="s">
        <v>247</v>
      </c>
      <c r="C1650" t="s">
        <v>43</v>
      </c>
      <c r="D1650" t="s">
        <v>590</v>
      </c>
      <c r="E1650" t="s">
        <v>40</v>
      </c>
    </row>
    <row r="1651" spans="1:28" x14ac:dyDescent="0.55000000000000004">
      <c r="A1651" t="s">
        <v>251</v>
      </c>
      <c r="B1651" t="s">
        <v>591</v>
      </c>
      <c r="C1651" t="s">
        <v>253</v>
      </c>
      <c r="D1651" t="s">
        <v>23</v>
      </c>
      <c r="E1651" t="s">
        <v>254</v>
      </c>
      <c r="F1651" t="s">
        <v>255</v>
      </c>
      <c r="G1651" t="s">
        <v>256</v>
      </c>
      <c r="H1651" t="s">
        <v>257</v>
      </c>
      <c r="I1651" t="s">
        <v>258</v>
      </c>
      <c r="J1651" t="s">
        <v>259</v>
      </c>
      <c r="K1651">
        <v>7.5</v>
      </c>
      <c r="L1651" t="s">
        <v>260</v>
      </c>
      <c r="M1651" t="s">
        <v>261</v>
      </c>
      <c r="N1651" t="s">
        <v>262</v>
      </c>
      <c r="O1651">
        <v>23.88</v>
      </c>
      <c r="P1651" t="s">
        <v>260</v>
      </c>
      <c r="Q1651" t="s">
        <v>55</v>
      </c>
      <c r="R1651" t="s">
        <v>263</v>
      </c>
      <c r="S1651">
        <v>15.33</v>
      </c>
      <c r="T1651" t="s">
        <v>260</v>
      </c>
      <c r="U1651" t="s">
        <v>264</v>
      </c>
      <c r="V1651" t="s">
        <v>265</v>
      </c>
      <c r="W1651">
        <v>6.06</v>
      </c>
      <c r="X1651" t="s">
        <v>260</v>
      </c>
      <c r="Y1651" t="s">
        <v>266</v>
      </c>
      <c r="Z1651">
        <v>1.93</v>
      </c>
      <c r="AA1651" t="s">
        <v>260</v>
      </c>
      <c r="AB1651" t="s">
        <v>268</v>
      </c>
    </row>
    <row r="1652" spans="1:28" x14ac:dyDescent="0.55000000000000004">
      <c r="B1652" t="s">
        <v>269</v>
      </c>
      <c r="C1652" t="s">
        <v>270</v>
      </c>
      <c r="D1652" t="s">
        <v>271</v>
      </c>
      <c r="E1652" t="s">
        <v>272</v>
      </c>
      <c r="F1652" t="s">
        <v>273</v>
      </c>
      <c r="G1652" t="s">
        <v>274</v>
      </c>
    </row>
    <row r="1653" spans="1:28" x14ac:dyDescent="0.55000000000000004">
      <c r="B1653" t="s">
        <v>275</v>
      </c>
    </row>
    <row r="1654" spans="1:28" x14ac:dyDescent="0.55000000000000004">
      <c r="B1654" t="s">
        <v>269</v>
      </c>
      <c r="C1654" t="s">
        <v>270</v>
      </c>
      <c r="D1654" t="s">
        <v>271</v>
      </c>
      <c r="E1654" t="s">
        <v>276</v>
      </c>
      <c r="F1654" t="s">
        <v>273</v>
      </c>
      <c r="G1654" t="s">
        <v>17</v>
      </c>
    </row>
    <row r="1655" spans="1:28" x14ac:dyDescent="0.55000000000000004">
      <c r="B1655" t="s">
        <v>277</v>
      </c>
      <c r="C1655" t="s">
        <v>278</v>
      </c>
      <c r="D1655" t="s">
        <v>279</v>
      </c>
    </row>
    <row r="1656" spans="1:28" x14ac:dyDescent="0.55000000000000004">
      <c r="B1656" t="s">
        <v>269</v>
      </c>
      <c r="C1656" t="s">
        <v>270</v>
      </c>
      <c r="D1656" t="s">
        <v>271</v>
      </c>
      <c r="E1656" t="s">
        <v>280</v>
      </c>
      <c r="F1656" t="s">
        <v>273</v>
      </c>
      <c r="G1656" t="s">
        <v>281</v>
      </c>
    </row>
    <row r="1657" spans="1:28" x14ac:dyDescent="0.55000000000000004">
      <c r="B1657" t="s">
        <v>282</v>
      </c>
      <c r="C1657" t="s">
        <v>283</v>
      </c>
      <c r="D1657" t="s">
        <v>284</v>
      </c>
    </row>
    <row r="1658" spans="1:28" x14ac:dyDescent="0.55000000000000004">
      <c r="B1658" t="s">
        <v>269</v>
      </c>
      <c r="C1658" t="s">
        <v>285</v>
      </c>
      <c r="D1658" t="s">
        <v>271</v>
      </c>
      <c r="E1658" t="s">
        <v>286</v>
      </c>
      <c r="F1658" t="s">
        <v>273</v>
      </c>
      <c r="G1658" t="s">
        <v>287</v>
      </c>
    </row>
    <row r="1659" spans="1:28" x14ac:dyDescent="0.55000000000000004">
      <c r="B1659" t="s">
        <v>288</v>
      </c>
      <c r="C1659" t="s">
        <v>283</v>
      </c>
      <c r="D1659" t="s">
        <v>289</v>
      </c>
      <c r="E1659" t="s">
        <v>290</v>
      </c>
    </row>
    <row r="1660" spans="1:28" x14ac:dyDescent="0.55000000000000004">
      <c r="B1660" t="s">
        <v>269</v>
      </c>
      <c r="C1660" t="s">
        <v>291</v>
      </c>
      <c r="D1660" t="s">
        <v>271</v>
      </c>
      <c r="E1660" t="s">
        <v>292</v>
      </c>
      <c r="F1660" t="s">
        <v>273</v>
      </c>
      <c r="G1660" t="s">
        <v>293</v>
      </c>
    </row>
    <row r="1661" spans="1:28" x14ac:dyDescent="0.55000000000000004">
      <c r="B1661" t="s">
        <v>254</v>
      </c>
      <c r="C1661" t="s">
        <v>283</v>
      </c>
      <c r="D1661" t="s">
        <v>294</v>
      </c>
    </row>
    <row r="1662" spans="1:28" x14ac:dyDescent="0.55000000000000004">
      <c r="B1662" t="s">
        <v>269</v>
      </c>
      <c r="C1662" t="s">
        <v>285</v>
      </c>
      <c r="D1662" t="s">
        <v>271</v>
      </c>
      <c r="E1662" t="s">
        <v>286</v>
      </c>
      <c r="F1662" t="s">
        <v>273</v>
      </c>
      <c r="G1662" t="s">
        <v>287</v>
      </c>
    </row>
    <row r="1663" spans="1:28" x14ac:dyDescent="0.55000000000000004">
      <c r="B1663" t="s">
        <v>288</v>
      </c>
      <c r="C1663" t="s">
        <v>283</v>
      </c>
      <c r="D1663" t="s">
        <v>289</v>
      </c>
      <c r="E1663" t="s">
        <v>290</v>
      </c>
    </row>
    <row r="1664" spans="1:28" x14ac:dyDescent="0.55000000000000004">
      <c r="B1664" t="s">
        <v>269</v>
      </c>
      <c r="C1664" t="s">
        <v>295</v>
      </c>
      <c r="D1664" t="s">
        <v>271</v>
      </c>
      <c r="E1664" t="s">
        <v>296</v>
      </c>
      <c r="F1664" t="s">
        <v>273</v>
      </c>
      <c r="G1664" t="s">
        <v>293</v>
      </c>
    </row>
    <row r="1665" spans="1:7" x14ac:dyDescent="0.55000000000000004">
      <c r="B1665" t="s">
        <v>297</v>
      </c>
      <c r="C1665" t="s">
        <v>298</v>
      </c>
      <c r="D1665" t="s">
        <v>299</v>
      </c>
      <c r="E1665" t="s">
        <v>300</v>
      </c>
    </row>
    <row r="1666" spans="1:7" x14ac:dyDescent="0.55000000000000004">
      <c r="B1666" t="s">
        <v>269</v>
      </c>
      <c r="C1666" t="s">
        <v>295</v>
      </c>
      <c r="D1666" t="s">
        <v>271</v>
      </c>
      <c r="E1666" t="s">
        <v>301</v>
      </c>
      <c r="F1666" t="s">
        <v>273</v>
      </c>
      <c r="G1666" t="s">
        <v>293</v>
      </c>
    </row>
    <row r="1667" spans="1:7" x14ac:dyDescent="0.55000000000000004">
      <c r="B1667" t="s">
        <v>302</v>
      </c>
      <c r="C1667" t="s">
        <v>303</v>
      </c>
      <c r="D1667" t="s">
        <v>304</v>
      </c>
    </row>
    <row r="1668" spans="1:7" x14ac:dyDescent="0.55000000000000004">
      <c r="B1668" t="s">
        <v>269</v>
      </c>
      <c r="C1668" t="s">
        <v>305</v>
      </c>
      <c r="D1668" t="s">
        <v>271</v>
      </c>
      <c r="E1668" t="s">
        <v>306</v>
      </c>
      <c r="F1668" t="s">
        <v>273</v>
      </c>
      <c r="G1668" t="s">
        <v>307</v>
      </c>
    </row>
    <row r="1669" spans="1:7" x14ac:dyDescent="0.55000000000000004">
      <c r="B1669" t="s">
        <v>308</v>
      </c>
      <c r="C1669" t="s">
        <v>309</v>
      </c>
      <c r="D1669" t="s">
        <v>310</v>
      </c>
    </row>
    <row r="1670" spans="1:7" x14ac:dyDescent="0.55000000000000004">
      <c r="A1670" t="s">
        <v>52</v>
      </c>
      <c r="B1670" t="s">
        <v>53</v>
      </c>
      <c r="C1670" t="s">
        <v>54</v>
      </c>
      <c r="D1670">
        <v>0.623132944107055</v>
      </c>
    </row>
    <row r="1671" spans="1:7" x14ac:dyDescent="0.55000000000000004">
      <c r="A1671" t="s">
        <v>27</v>
      </c>
      <c r="B1671" t="s">
        <v>120</v>
      </c>
    </row>
    <row r="1672" spans="1:7" x14ac:dyDescent="0.55000000000000004">
      <c r="A1672" t="s">
        <v>28</v>
      </c>
      <c r="B1672" t="s">
        <v>29</v>
      </c>
      <c r="C1672">
        <v>99</v>
      </c>
    </row>
    <row r="1673" spans="1:7" x14ac:dyDescent="0.55000000000000004">
      <c r="A1673" t="s">
        <v>30</v>
      </c>
      <c r="B1673" t="s">
        <v>31</v>
      </c>
      <c r="C1673">
        <v>0</v>
      </c>
    </row>
    <row r="1674" spans="1:7" x14ac:dyDescent="0.55000000000000004">
      <c r="A1674" t="s">
        <v>32</v>
      </c>
      <c r="B1674" t="s">
        <v>33</v>
      </c>
      <c r="C1674">
        <v>0</v>
      </c>
    </row>
    <row r="1675" spans="1:7" x14ac:dyDescent="0.55000000000000004">
      <c r="A1675" t="s">
        <v>34</v>
      </c>
      <c r="B1675" t="s">
        <v>35</v>
      </c>
      <c r="C1675" t="s">
        <v>36</v>
      </c>
      <c r="D1675" t="s">
        <v>37</v>
      </c>
      <c r="E1675" t="s">
        <v>38</v>
      </c>
      <c r="F1675" t="s">
        <v>329</v>
      </c>
      <c r="G1675" t="s">
        <v>40</v>
      </c>
    </row>
    <row r="1676" spans="1:7" x14ac:dyDescent="0.55000000000000004">
      <c r="A1676" t="s">
        <v>41</v>
      </c>
      <c r="B1676" t="s">
        <v>37</v>
      </c>
      <c r="C1676" t="s">
        <v>38</v>
      </c>
      <c r="D1676" t="s">
        <v>432</v>
      </c>
      <c r="E1676" t="s">
        <v>40</v>
      </c>
    </row>
    <row r="1677" spans="1:7" x14ac:dyDescent="0.55000000000000004">
      <c r="A1677" t="s">
        <v>34</v>
      </c>
      <c r="B1677" t="s">
        <v>35</v>
      </c>
      <c r="C1677" t="s">
        <v>36</v>
      </c>
      <c r="D1677" t="s">
        <v>37</v>
      </c>
      <c r="E1677" t="s">
        <v>43</v>
      </c>
      <c r="F1677" t="s">
        <v>329</v>
      </c>
      <c r="G1677" t="s">
        <v>40</v>
      </c>
    </row>
    <row r="1678" spans="1:7" x14ac:dyDescent="0.55000000000000004">
      <c r="A1678" t="s">
        <v>41</v>
      </c>
      <c r="B1678" t="s">
        <v>37</v>
      </c>
      <c r="C1678" t="s">
        <v>43</v>
      </c>
      <c r="D1678" t="s">
        <v>481</v>
      </c>
      <c r="E1678" t="s">
        <v>40</v>
      </c>
    </row>
    <row r="1679" spans="1:7" x14ac:dyDescent="0.55000000000000004">
      <c r="A1679" t="s">
        <v>34</v>
      </c>
      <c r="B1679" t="s">
        <v>35</v>
      </c>
      <c r="C1679" t="s">
        <v>36</v>
      </c>
      <c r="D1679" t="s">
        <v>37</v>
      </c>
      <c r="E1679" t="s">
        <v>45</v>
      </c>
      <c r="F1679" t="s">
        <v>329</v>
      </c>
      <c r="G1679" t="s">
        <v>40</v>
      </c>
    </row>
    <row r="1680" spans="1:7" x14ac:dyDescent="0.55000000000000004">
      <c r="A1680" t="s">
        <v>41</v>
      </c>
      <c r="B1680" t="s">
        <v>37</v>
      </c>
      <c r="C1680" t="s">
        <v>45</v>
      </c>
      <c r="D1680" t="s">
        <v>427</v>
      </c>
      <c r="E1680" t="s">
        <v>40</v>
      </c>
    </row>
    <row r="1681" spans="1:7" x14ac:dyDescent="0.55000000000000004">
      <c r="A1681" t="s">
        <v>34</v>
      </c>
      <c r="B1681" t="s">
        <v>35</v>
      </c>
      <c r="C1681" t="s">
        <v>36</v>
      </c>
      <c r="D1681" t="s">
        <v>37</v>
      </c>
      <c r="E1681" t="s">
        <v>38</v>
      </c>
      <c r="F1681" t="s">
        <v>329</v>
      </c>
      <c r="G1681" t="s">
        <v>40</v>
      </c>
    </row>
    <row r="1682" spans="1:7" x14ac:dyDescent="0.55000000000000004">
      <c r="A1682" t="s">
        <v>41</v>
      </c>
      <c r="B1682" t="s">
        <v>37</v>
      </c>
      <c r="C1682" t="s">
        <v>38</v>
      </c>
      <c r="D1682" t="s">
        <v>425</v>
      </c>
      <c r="E1682" t="s">
        <v>40</v>
      </c>
    </row>
    <row r="1683" spans="1:7" x14ac:dyDescent="0.55000000000000004">
      <c r="A1683" t="s">
        <v>34</v>
      </c>
      <c r="B1683" t="s">
        <v>35</v>
      </c>
      <c r="C1683" t="s">
        <v>36</v>
      </c>
      <c r="D1683" t="s">
        <v>37</v>
      </c>
      <c r="E1683" t="s">
        <v>43</v>
      </c>
      <c r="F1683" t="s">
        <v>329</v>
      </c>
      <c r="G1683" t="s">
        <v>40</v>
      </c>
    </row>
    <row r="1684" spans="1:7" x14ac:dyDescent="0.55000000000000004">
      <c r="A1684" t="s">
        <v>41</v>
      </c>
      <c r="B1684" t="s">
        <v>37</v>
      </c>
      <c r="C1684" t="s">
        <v>43</v>
      </c>
      <c r="D1684" t="s">
        <v>563</v>
      </c>
      <c r="E1684" t="s">
        <v>40</v>
      </c>
    </row>
    <row r="1685" spans="1:7" x14ac:dyDescent="0.55000000000000004">
      <c r="A1685" t="s">
        <v>34</v>
      </c>
      <c r="B1685" t="s">
        <v>35</v>
      </c>
      <c r="C1685" t="s">
        <v>36</v>
      </c>
      <c r="D1685" t="s">
        <v>37</v>
      </c>
      <c r="E1685" t="s">
        <v>45</v>
      </c>
      <c r="F1685" t="s">
        <v>329</v>
      </c>
      <c r="G1685" t="s">
        <v>40</v>
      </c>
    </row>
    <row r="1686" spans="1:7" x14ac:dyDescent="0.55000000000000004">
      <c r="A1686" t="s">
        <v>41</v>
      </c>
      <c r="B1686" t="s">
        <v>37</v>
      </c>
      <c r="C1686" t="s">
        <v>45</v>
      </c>
      <c r="D1686" t="s">
        <v>48</v>
      </c>
      <c r="E1686" t="s">
        <v>40</v>
      </c>
    </row>
    <row r="1687" spans="1:7" x14ac:dyDescent="0.55000000000000004">
      <c r="A1687" t="s">
        <v>34</v>
      </c>
      <c r="B1687" t="s">
        <v>35</v>
      </c>
      <c r="C1687" t="s">
        <v>36</v>
      </c>
      <c r="D1687" t="s">
        <v>37</v>
      </c>
      <c r="E1687" t="s">
        <v>38</v>
      </c>
      <c r="F1687" t="s">
        <v>329</v>
      </c>
      <c r="G1687" t="s">
        <v>40</v>
      </c>
    </row>
    <row r="1688" spans="1:7" x14ac:dyDescent="0.55000000000000004">
      <c r="A1688" t="s">
        <v>41</v>
      </c>
      <c r="B1688" t="s">
        <v>37</v>
      </c>
      <c r="C1688" t="s">
        <v>38</v>
      </c>
      <c r="D1688" t="s">
        <v>432</v>
      </c>
      <c r="E1688" t="s">
        <v>40</v>
      </c>
    </row>
    <row r="1689" spans="1:7" x14ac:dyDescent="0.55000000000000004">
      <c r="A1689" t="s">
        <v>34</v>
      </c>
      <c r="B1689" t="s">
        <v>35</v>
      </c>
      <c r="C1689" t="s">
        <v>36</v>
      </c>
      <c r="D1689" t="s">
        <v>37</v>
      </c>
      <c r="E1689" t="s">
        <v>43</v>
      </c>
      <c r="F1689" t="s">
        <v>329</v>
      </c>
      <c r="G1689" t="s">
        <v>40</v>
      </c>
    </row>
    <row r="1690" spans="1:7" x14ac:dyDescent="0.55000000000000004">
      <c r="A1690" t="s">
        <v>41</v>
      </c>
      <c r="B1690" t="s">
        <v>37</v>
      </c>
      <c r="C1690" t="s">
        <v>43</v>
      </c>
      <c r="D1690" t="s">
        <v>481</v>
      </c>
      <c r="E1690" t="s">
        <v>40</v>
      </c>
    </row>
    <row r="1691" spans="1:7" x14ac:dyDescent="0.55000000000000004">
      <c r="A1691" t="s">
        <v>34</v>
      </c>
      <c r="B1691" t="s">
        <v>35</v>
      </c>
      <c r="C1691" t="s">
        <v>36</v>
      </c>
      <c r="D1691" t="s">
        <v>37</v>
      </c>
      <c r="E1691" t="s">
        <v>45</v>
      </c>
      <c r="F1691" t="s">
        <v>329</v>
      </c>
      <c r="G1691" t="s">
        <v>40</v>
      </c>
    </row>
    <row r="1692" spans="1:7" x14ac:dyDescent="0.55000000000000004">
      <c r="A1692" t="s">
        <v>41</v>
      </c>
      <c r="B1692" t="s">
        <v>37</v>
      </c>
      <c r="C1692" t="s">
        <v>45</v>
      </c>
      <c r="D1692" t="s">
        <v>427</v>
      </c>
      <c r="E1692" t="s">
        <v>40</v>
      </c>
    </row>
    <row r="1693" spans="1:7" x14ac:dyDescent="0.55000000000000004">
      <c r="A1693" t="s">
        <v>34</v>
      </c>
      <c r="B1693" t="s">
        <v>35</v>
      </c>
      <c r="C1693" t="s">
        <v>36</v>
      </c>
      <c r="D1693" t="s">
        <v>37</v>
      </c>
      <c r="E1693" t="s">
        <v>38</v>
      </c>
      <c r="F1693" t="s">
        <v>329</v>
      </c>
      <c r="G1693" t="s">
        <v>40</v>
      </c>
    </row>
    <row r="1694" spans="1:7" x14ac:dyDescent="0.55000000000000004">
      <c r="A1694" t="s">
        <v>41</v>
      </c>
      <c r="B1694" t="s">
        <v>37</v>
      </c>
      <c r="C1694" t="s">
        <v>38</v>
      </c>
      <c r="D1694" t="s">
        <v>425</v>
      </c>
      <c r="E1694" t="s">
        <v>40</v>
      </c>
    </row>
    <row r="1695" spans="1:7" x14ac:dyDescent="0.55000000000000004">
      <c r="A1695" t="s">
        <v>34</v>
      </c>
      <c r="B1695" t="s">
        <v>35</v>
      </c>
      <c r="C1695" t="s">
        <v>36</v>
      </c>
      <c r="D1695" t="s">
        <v>37</v>
      </c>
      <c r="E1695" t="s">
        <v>43</v>
      </c>
      <c r="F1695" t="s">
        <v>329</v>
      </c>
      <c r="G1695" t="s">
        <v>40</v>
      </c>
    </row>
    <row r="1696" spans="1:7" x14ac:dyDescent="0.55000000000000004">
      <c r="A1696" t="s">
        <v>41</v>
      </c>
      <c r="B1696" t="s">
        <v>37</v>
      </c>
      <c r="C1696" t="s">
        <v>43</v>
      </c>
      <c r="D1696" t="s">
        <v>592</v>
      </c>
      <c r="E1696" t="s">
        <v>40</v>
      </c>
    </row>
    <row r="1697" spans="1:28" x14ac:dyDescent="0.55000000000000004">
      <c r="A1697" t="s">
        <v>34</v>
      </c>
      <c r="B1697" t="s">
        <v>35</v>
      </c>
      <c r="C1697" t="s">
        <v>36</v>
      </c>
      <c r="D1697" t="s">
        <v>37</v>
      </c>
      <c r="E1697" t="s">
        <v>45</v>
      </c>
      <c r="F1697" t="s">
        <v>329</v>
      </c>
      <c r="G1697" t="s">
        <v>40</v>
      </c>
    </row>
    <row r="1698" spans="1:28" x14ac:dyDescent="0.55000000000000004">
      <c r="A1698" t="s">
        <v>41</v>
      </c>
      <c r="B1698" t="s">
        <v>37</v>
      </c>
      <c r="C1698" t="s">
        <v>45</v>
      </c>
      <c r="D1698" t="s">
        <v>328</v>
      </c>
      <c r="E1698" t="s">
        <v>40</v>
      </c>
    </row>
    <row r="1699" spans="1:28" x14ac:dyDescent="0.55000000000000004">
      <c r="A1699" t="s">
        <v>52</v>
      </c>
      <c r="B1699" t="s">
        <v>53</v>
      </c>
      <c r="C1699" t="s">
        <v>54</v>
      </c>
      <c r="D1699">
        <v>3.2550961971282901</v>
      </c>
    </row>
    <row r="1700" spans="1:28" x14ac:dyDescent="0.55000000000000004">
      <c r="A1700" t="s">
        <v>27</v>
      </c>
      <c r="B1700" t="s">
        <v>121</v>
      </c>
    </row>
    <row r="1701" spans="1:28" x14ac:dyDescent="0.55000000000000004">
      <c r="A1701" t="s">
        <v>28</v>
      </c>
      <c r="B1701" t="s">
        <v>29</v>
      </c>
      <c r="C1701">
        <v>99</v>
      </c>
    </row>
    <row r="1702" spans="1:28" x14ac:dyDescent="0.55000000000000004">
      <c r="A1702" t="s">
        <v>30</v>
      </c>
      <c r="B1702" t="s">
        <v>31</v>
      </c>
      <c r="C1702">
        <v>0</v>
      </c>
    </row>
    <row r="1703" spans="1:28" x14ac:dyDescent="0.55000000000000004">
      <c r="A1703" t="s">
        <v>32</v>
      </c>
      <c r="B1703" t="s">
        <v>33</v>
      </c>
      <c r="C1703">
        <v>0</v>
      </c>
    </row>
    <row r="1704" spans="1:28" x14ac:dyDescent="0.55000000000000004">
      <c r="A1704" t="s">
        <v>34</v>
      </c>
      <c r="B1704" t="s">
        <v>35</v>
      </c>
      <c r="C1704" t="s">
        <v>36</v>
      </c>
      <c r="D1704" t="s">
        <v>37</v>
      </c>
      <c r="E1704" t="s">
        <v>38</v>
      </c>
      <c r="F1704" t="s">
        <v>376</v>
      </c>
      <c r="G1704" t="s">
        <v>40</v>
      </c>
    </row>
    <row r="1705" spans="1:28" x14ac:dyDescent="0.55000000000000004">
      <c r="A1705" t="s">
        <v>41</v>
      </c>
      <c r="B1705" t="s">
        <v>37</v>
      </c>
      <c r="C1705" t="s">
        <v>38</v>
      </c>
      <c r="D1705" t="s">
        <v>593</v>
      </c>
      <c r="E1705" t="s">
        <v>40</v>
      </c>
    </row>
    <row r="1706" spans="1:28" x14ac:dyDescent="0.55000000000000004">
      <c r="A1706" t="s">
        <v>34</v>
      </c>
      <c r="B1706" t="s">
        <v>35</v>
      </c>
      <c r="C1706" t="s">
        <v>36</v>
      </c>
      <c r="D1706" t="s">
        <v>37</v>
      </c>
      <c r="E1706" t="s">
        <v>43</v>
      </c>
      <c r="F1706" t="s">
        <v>376</v>
      </c>
      <c r="G1706" t="s">
        <v>40</v>
      </c>
    </row>
    <row r="1707" spans="1:28" x14ac:dyDescent="0.55000000000000004">
      <c r="A1707" t="s">
        <v>41</v>
      </c>
      <c r="B1707" t="s">
        <v>37</v>
      </c>
      <c r="C1707" t="s">
        <v>43</v>
      </c>
      <c r="D1707" t="s">
        <v>594</v>
      </c>
      <c r="E1707" t="s">
        <v>40</v>
      </c>
    </row>
    <row r="1708" spans="1:28" x14ac:dyDescent="0.55000000000000004">
      <c r="A1708" t="s">
        <v>251</v>
      </c>
      <c r="B1708" t="s">
        <v>595</v>
      </c>
      <c r="C1708" t="s">
        <v>253</v>
      </c>
      <c r="D1708" t="s">
        <v>23</v>
      </c>
      <c r="E1708" t="s">
        <v>254</v>
      </c>
      <c r="F1708" t="s">
        <v>255</v>
      </c>
      <c r="G1708" t="s">
        <v>256</v>
      </c>
      <c r="H1708" t="s">
        <v>257</v>
      </c>
      <c r="I1708" t="s">
        <v>258</v>
      </c>
      <c r="J1708" t="s">
        <v>259</v>
      </c>
      <c r="K1708">
        <v>6.61</v>
      </c>
      <c r="L1708" t="s">
        <v>260</v>
      </c>
      <c r="M1708" t="s">
        <v>261</v>
      </c>
      <c r="N1708" t="s">
        <v>262</v>
      </c>
      <c r="O1708">
        <v>23.88</v>
      </c>
      <c r="P1708" t="s">
        <v>260</v>
      </c>
      <c r="Q1708" t="s">
        <v>55</v>
      </c>
      <c r="R1708" t="s">
        <v>263</v>
      </c>
      <c r="S1708">
        <v>14.52</v>
      </c>
      <c r="T1708" t="s">
        <v>260</v>
      </c>
      <c r="U1708" t="s">
        <v>264</v>
      </c>
      <c r="V1708" t="s">
        <v>265</v>
      </c>
      <c r="W1708">
        <v>6.06</v>
      </c>
      <c r="X1708" t="s">
        <v>260</v>
      </c>
      <c r="Y1708" t="s">
        <v>266</v>
      </c>
      <c r="Z1708">
        <v>2.74</v>
      </c>
      <c r="AA1708" t="s">
        <v>260</v>
      </c>
      <c r="AB1708" t="s">
        <v>268</v>
      </c>
    </row>
    <row r="1709" spans="1:28" x14ac:dyDescent="0.55000000000000004">
      <c r="B1709" t="s">
        <v>269</v>
      </c>
      <c r="C1709" t="s">
        <v>270</v>
      </c>
      <c r="D1709" t="s">
        <v>271</v>
      </c>
      <c r="E1709" t="s">
        <v>272</v>
      </c>
      <c r="F1709" t="s">
        <v>273</v>
      </c>
      <c r="G1709" t="s">
        <v>274</v>
      </c>
    </row>
    <row r="1710" spans="1:28" x14ac:dyDescent="0.55000000000000004">
      <c r="B1710" t="s">
        <v>275</v>
      </c>
    </row>
    <row r="1711" spans="1:28" x14ac:dyDescent="0.55000000000000004">
      <c r="B1711" t="s">
        <v>269</v>
      </c>
      <c r="C1711" t="s">
        <v>270</v>
      </c>
      <c r="D1711" t="s">
        <v>271</v>
      </c>
      <c r="E1711" t="s">
        <v>276</v>
      </c>
      <c r="F1711" t="s">
        <v>273</v>
      </c>
      <c r="G1711" t="s">
        <v>17</v>
      </c>
    </row>
    <row r="1712" spans="1:28" x14ac:dyDescent="0.55000000000000004">
      <c r="B1712" t="s">
        <v>277</v>
      </c>
      <c r="C1712" t="s">
        <v>278</v>
      </c>
      <c r="D1712" t="s">
        <v>279</v>
      </c>
    </row>
    <row r="1713" spans="2:8" x14ac:dyDescent="0.55000000000000004">
      <c r="B1713" t="s">
        <v>269</v>
      </c>
      <c r="C1713" t="s">
        <v>270</v>
      </c>
      <c r="D1713" t="s">
        <v>271</v>
      </c>
      <c r="E1713" t="s">
        <v>280</v>
      </c>
      <c r="F1713" t="s">
        <v>273</v>
      </c>
      <c r="G1713" t="s">
        <v>281</v>
      </c>
    </row>
    <row r="1714" spans="2:8" x14ac:dyDescent="0.55000000000000004">
      <c r="B1714" t="s">
        <v>282</v>
      </c>
      <c r="C1714" t="s">
        <v>283</v>
      </c>
      <c r="D1714" t="s">
        <v>284</v>
      </c>
    </row>
    <row r="1715" spans="2:8" x14ac:dyDescent="0.55000000000000004">
      <c r="B1715" t="s">
        <v>269</v>
      </c>
      <c r="C1715" t="s">
        <v>285</v>
      </c>
      <c r="D1715" t="s">
        <v>271</v>
      </c>
      <c r="E1715" t="s">
        <v>286</v>
      </c>
      <c r="F1715" t="s">
        <v>273</v>
      </c>
      <c r="G1715" t="s">
        <v>287</v>
      </c>
    </row>
    <row r="1716" spans="2:8" x14ac:dyDescent="0.55000000000000004">
      <c r="B1716" t="s">
        <v>288</v>
      </c>
      <c r="C1716" t="s">
        <v>283</v>
      </c>
      <c r="D1716" t="s">
        <v>289</v>
      </c>
      <c r="E1716" t="s">
        <v>290</v>
      </c>
    </row>
    <row r="1717" spans="2:8" x14ac:dyDescent="0.55000000000000004">
      <c r="B1717" t="s">
        <v>269</v>
      </c>
      <c r="C1717" t="s">
        <v>291</v>
      </c>
      <c r="D1717" t="s">
        <v>271</v>
      </c>
      <c r="E1717" t="s">
        <v>292</v>
      </c>
      <c r="F1717" t="s">
        <v>273</v>
      </c>
      <c r="G1717" t="s">
        <v>293</v>
      </c>
    </row>
    <row r="1718" spans="2:8" x14ac:dyDescent="0.55000000000000004">
      <c r="B1718" t="s">
        <v>254</v>
      </c>
      <c r="C1718" t="s">
        <v>283</v>
      </c>
      <c r="D1718" t="s">
        <v>294</v>
      </c>
    </row>
    <row r="1719" spans="2:8" x14ac:dyDescent="0.55000000000000004">
      <c r="B1719" t="s">
        <v>269</v>
      </c>
      <c r="C1719" t="s">
        <v>285</v>
      </c>
      <c r="D1719" t="s">
        <v>271</v>
      </c>
      <c r="E1719" t="s">
        <v>286</v>
      </c>
      <c r="F1719" t="s">
        <v>273</v>
      </c>
      <c r="G1719" t="s">
        <v>287</v>
      </c>
    </row>
    <row r="1720" spans="2:8" x14ac:dyDescent="0.55000000000000004">
      <c r="B1720" t="s">
        <v>288</v>
      </c>
      <c r="C1720" t="s">
        <v>283</v>
      </c>
      <c r="D1720" t="s">
        <v>289</v>
      </c>
      <c r="E1720" t="s">
        <v>290</v>
      </c>
    </row>
    <row r="1721" spans="2:8" x14ac:dyDescent="0.55000000000000004">
      <c r="B1721" t="s">
        <v>269</v>
      </c>
      <c r="C1721" t="s">
        <v>295</v>
      </c>
      <c r="D1721" t="s">
        <v>271</v>
      </c>
      <c r="E1721" t="s">
        <v>296</v>
      </c>
      <c r="F1721" t="s">
        <v>273</v>
      </c>
      <c r="G1721" t="s">
        <v>293</v>
      </c>
    </row>
    <row r="1722" spans="2:8" x14ac:dyDescent="0.55000000000000004">
      <c r="B1722" t="s">
        <v>297</v>
      </c>
      <c r="C1722" t="s">
        <v>298</v>
      </c>
      <c r="D1722" t="s">
        <v>299</v>
      </c>
      <c r="E1722" t="s">
        <v>300</v>
      </c>
    </row>
    <row r="1723" spans="2:8" x14ac:dyDescent="0.55000000000000004">
      <c r="B1723" t="s">
        <v>269</v>
      </c>
      <c r="C1723" t="s">
        <v>295</v>
      </c>
      <c r="D1723" t="s">
        <v>271</v>
      </c>
      <c r="E1723" t="s">
        <v>301</v>
      </c>
      <c r="F1723" t="s">
        <v>273</v>
      </c>
      <c r="G1723" t="s">
        <v>293</v>
      </c>
    </row>
    <row r="1724" spans="2:8" x14ac:dyDescent="0.55000000000000004">
      <c r="B1724" t="s">
        <v>302</v>
      </c>
      <c r="C1724" t="s">
        <v>303</v>
      </c>
      <c r="D1724" t="s">
        <v>304</v>
      </c>
    </row>
    <row r="1725" spans="2:8" x14ac:dyDescent="0.55000000000000004">
      <c r="B1725" t="s">
        <v>269</v>
      </c>
      <c r="C1725" t="s">
        <v>305</v>
      </c>
      <c r="D1725" t="s">
        <v>271</v>
      </c>
      <c r="E1725" t="s">
        <v>380</v>
      </c>
      <c r="F1725" t="s">
        <v>273</v>
      </c>
      <c r="G1725" t="s">
        <v>307</v>
      </c>
    </row>
    <row r="1726" spans="2:8" x14ac:dyDescent="0.55000000000000004">
      <c r="B1726" t="s">
        <v>357</v>
      </c>
      <c r="C1726" t="s">
        <v>283</v>
      </c>
      <c r="D1726" t="s">
        <v>381</v>
      </c>
      <c r="E1726" t="s">
        <v>382</v>
      </c>
    </row>
    <row r="1727" spans="2:8" x14ac:dyDescent="0.55000000000000004">
      <c r="B1727" t="s">
        <v>269</v>
      </c>
      <c r="C1727" t="s">
        <v>305</v>
      </c>
      <c r="D1727" t="s">
        <v>271</v>
      </c>
      <c r="E1727" t="s">
        <v>383</v>
      </c>
      <c r="F1727" t="s">
        <v>273</v>
      </c>
      <c r="G1727" t="s">
        <v>384</v>
      </c>
    </row>
    <row r="1728" spans="2:8" x14ac:dyDescent="0.55000000000000004">
      <c r="B1728" t="s">
        <v>385</v>
      </c>
      <c r="C1728" t="s">
        <v>283</v>
      </c>
      <c r="D1728" t="s">
        <v>386</v>
      </c>
      <c r="E1728" t="s">
        <v>387</v>
      </c>
      <c r="F1728" t="s">
        <v>388</v>
      </c>
      <c r="G1728" t="s">
        <v>389</v>
      </c>
      <c r="H1728" t="s">
        <v>390</v>
      </c>
    </row>
    <row r="1729" spans="1:7" x14ac:dyDescent="0.55000000000000004">
      <c r="A1729" t="s">
        <v>52</v>
      </c>
      <c r="B1729" t="s">
        <v>53</v>
      </c>
      <c r="C1729" t="s">
        <v>54</v>
      </c>
      <c r="D1729">
        <v>1.7771201133728001</v>
      </c>
    </row>
    <row r="1730" spans="1:7" x14ac:dyDescent="0.55000000000000004">
      <c r="A1730" t="s">
        <v>27</v>
      </c>
      <c r="B1730" t="s">
        <v>122</v>
      </c>
    </row>
    <row r="1731" spans="1:7" x14ac:dyDescent="0.55000000000000004">
      <c r="A1731" t="s">
        <v>28</v>
      </c>
      <c r="B1731" t="s">
        <v>29</v>
      </c>
      <c r="C1731">
        <v>99</v>
      </c>
    </row>
    <row r="1732" spans="1:7" x14ac:dyDescent="0.55000000000000004">
      <c r="A1732" t="s">
        <v>30</v>
      </c>
      <c r="B1732" t="s">
        <v>31</v>
      </c>
      <c r="C1732">
        <v>0</v>
      </c>
    </row>
    <row r="1733" spans="1:7" x14ac:dyDescent="0.55000000000000004">
      <c r="A1733" t="s">
        <v>32</v>
      </c>
      <c r="B1733" t="s">
        <v>33</v>
      </c>
      <c r="C1733">
        <v>0</v>
      </c>
    </row>
    <row r="1734" spans="1:7" x14ac:dyDescent="0.55000000000000004">
      <c r="A1734" t="s">
        <v>34</v>
      </c>
      <c r="B1734" t="s">
        <v>35</v>
      </c>
      <c r="C1734" t="s">
        <v>36</v>
      </c>
      <c r="D1734" t="s">
        <v>37</v>
      </c>
      <c r="E1734" t="s">
        <v>38</v>
      </c>
      <c r="F1734" t="s">
        <v>329</v>
      </c>
      <c r="G1734" t="s">
        <v>40</v>
      </c>
    </row>
    <row r="1735" spans="1:7" x14ac:dyDescent="0.55000000000000004">
      <c r="A1735" t="s">
        <v>41</v>
      </c>
      <c r="B1735" t="s">
        <v>37</v>
      </c>
      <c r="C1735" t="s">
        <v>38</v>
      </c>
      <c r="D1735" t="s">
        <v>596</v>
      </c>
      <c r="E1735" t="s">
        <v>40</v>
      </c>
    </row>
    <row r="1736" spans="1:7" x14ac:dyDescent="0.55000000000000004">
      <c r="A1736" t="s">
        <v>34</v>
      </c>
      <c r="B1736" t="s">
        <v>35</v>
      </c>
      <c r="C1736" t="s">
        <v>36</v>
      </c>
      <c r="D1736" t="s">
        <v>37</v>
      </c>
      <c r="E1736" t="s">
        <v>43</v>
      </c>
      <c r="F1736" t="s">
        <v>329</v>
      </c>
      <c r="G1736" t="s">
        <v>40</v>
      </c>
    </row>
    <row r="1737" spans="1:7" x14ac:dyDescent="0.55000000000000004">
      <c r="A1737" t="s">
        <v>41</v>
      </c>
      <c r="B1737" t="s">
        <v>37</v>
      </c>
      <c r="C1737" t="s">
        <v>43</v>
      </c>
      <c r="D1737" t="s">
        <v>597</v>
      </c>
      <c r="E1737" t="s">
        <v>40</v>
      </c>
    </row>
    <row r="1738" spans="1:7" x14ac:dyDescent="0.55000000000000004">
      <c r="A1738" t="s">
        <v>34</v>
      </c>
      <c r="B1738" t="s">
        <v>35</v>
      </c>
      <c r="C1738" t="s">
        <v>36</v>
      </c>
      <c r="D1738" t="s">
        <v>37</v>
      </c>
      <c r="E1738" t="s">
        <v>45</v>
      </c>
      <c r="F1738" t="s">
        <v>329</v>
      </c>
      <c r="G1738" t="s">
        <v>40</v>
      </c>
    </row>
    <row r="1739" spans="1:7" x14ac:dyDescent="0.55000000000000004">
      <c r="A1739" t="s">
        <v>41</v>
      </c>
      <c r="B1739" t="s">
        <v>37</v>
      </c>
      <c r="C1739" t="s">
        <v>45</v>
      </c>
      <c r="D1739" t="s">
        <v>598</v>
      </c>
      <c r="E1739" t="s">
        <v>40</v>
      </c>
    </row>
    <row r="1740" spans="1:7" x14ac:dyDescent="0.55000000000000004">
      <c r="A1740" t="s">
        <v>34</v>
      </c>
      <c r="B1740" t="s">
        <v>35</v>
      </c>
      <c r="C1740" t="s">
        <v>36</v>
      </c>
      <c r="D1740" t="s">
        <v>37</v>
      </c>
      <c r="E1740" t="s">
        <v>38</v>
      </c>
      <c r="F1740" t="s">
        <v>329</v>
      </c>
      <c r="G1740" t="s">
        <v>40</v>
      </c>
    </row>
    <row r="1741" spans="1:7" x14ac:dyDescent="0.55000000000000004">
      <c r="A1741" t="s">
        <v>41</v>
      </c>
      <c r="B1741" t="s">
        <v>37</v>
      </c>
      <c r="C1741" t="s">
        <v>38</v>
      </c>
      <c r="D1741" t="s">
        <v>432</v>
      </c>
      <c r="E1741" t="s">
        <v>40</v>
      </c>
    </row>
    <row r="1742" spans="1:7" x14ac:dyDescent="0.55000000000000004">
      <c r="A1742" t="s">
        <v>34</v>
      </c>
      <c r="B1742" t="s">
        <v>35</v>
      </c>
      <c r="C1742" t="s">
        <v>36</v>
      </c>
      <c r="D1742" t="s">
        <v>37</v>
      </c>
      <c r="E1742" t="s">
        <v>43</v>
      </c>
      <c r="F1742" t="s">
        <v>329</v>
      </c>
      <c r="G1742" t="s">
        <v>40</v>
      </c>
    </row>
    <row r="1743" spans="1:7" x14ac:dyDescent="0.55000000000000004">
      <c r="A1743" t="s">
        <v>41</v>
      </c>
      <c r="B1743" t="s">
        <v>37</v>
      </c>
      <c r="C1743" t="s">
        <v>43</v>
      </c>
      <c r="D1743" t="s">
        <v>563</v>
      </c>
      <c r="E1743" t="s">
        <v>40</v>
      </c>
    </row>
    <row r="1744" spans="1:7" x14ac:dyDescent="0.55000000000000004">
      <c r="A1744" t="s">
        <v>34</v>
      </c>
      <c r="B1744" t="s">
        <v>35</v>
      </c>
      <c r="C1744" t="s">
        <v>36</v>
      </c>
      <c r="D1744" t="s">
        <v>37</v>
      </c>
      <c r="E1744" t="s">
        <v>45</v>
      </c>
      <c r="F1744" t="s">
        <v>329</v>
      </c>
      <c r="G1744" t="s">
        <v>40</v>
      </c>
    </row>
    <row r="1745" spans="1:7" x14ac:dyDescent="0.55000000000000004">
      <c r="A1745" t="s">
        <v>41</v>
      </c>
      <c r="B1745" t="s">
        <v>37</v>
      </c>
      <c r="C1745" t="s">
        <v>45</v>
      </c>
      <c r="D1745" t="s">
        <v>462</v>
      </c>
      <c r="E1745" t="s">
        <v>40</v>
      </c>
    </row>
    <row r="1746" spans="1:7" x14ac:dyDescent="0.55000000000000004">
      <c r="A1746" t="s">
        <v>34</v>
      </c>
      <c r="B1746" t="s">
        <v>35</v>
      </c>
      <c r="C1746" t="s">
        <v>36</v>
      </c>
      <c r="D1746" t="s">
        <v>37</v>
      </c>
      <c r="E1746" t="s">
        <v>38</v>
      </c>
      <c r="F1746" t="s">
        <v>329</v>
      </c>
      <c r="G1746" t="s">
        <v>40</v>
      </c>
    </row>
    <row r="1747" spans="1:7" x14ac:dyDescent="0.55000000000000004">
      <c r="A1747" t="s">
        <v>41</v>
      </c>
      <c r="B1747" t="s">
        <v>37</v>
      </c>
      <c r="C1747" t="s">
        <v>38</v>
      </c>
      <c r="D1747" t="s">
        <v>596</v>
      </c>
      <c r="E1747" t="s">
        <v>40</v>
      </c>
    </row>
    <row r="1748" spans="1:7" x14ac:dyDescent="0.55000000000000004">
      <c r="A1748" t="s">
        <v>34</v>
      </c>
      <c r="B1748" t="s">
        <v>35</v>
      </c>
      <c r="C1748" t="s">
        <v>36</v>
      </c>
      <c r="D1748" t="s">
        <v>37</v>
      </c>
      <c r="E1748" t="s">
        <v>43</v>
      </c>
      <c r="F1748" t="s">
        <v>329</v>
      </c>
      <c r="G1748" t="s">
        <v>40</v>
      </c>
    </row>
    <row r="1749" spans="1:7" x14ac:dyDescent="0.55000000000000004">
      <c r="A1749" t="s">
        <v>41</v>
      </c>
      <c r="B1749" t="s">
        <v>37</v>
      </c>
      <c r="C1749" t="s">
        <v>43</v>
      </c>
      <c r="D1749" t="s">
        <v>597</v>
      </c>
      <c r="E1749" t="s">
        <v>40</v>
      </c>
    </row>
    <row r="1750" spans="1:7" x14ac:dyDescent="0.55000000000000004">
      <c r="A1750" t="s">
        <v>34</v>
      </c>
      <c r="B1750" t="s">
        <v>35</v>
      </c>
      <c r="C1750" t="s">
        <v>36</v>
      </c>
      <c r="D1750" t="s">
        <v>37</v>
      </c>
      <c r="E1750" t="s">
        <v>45</v>
      </c>
      <c r="F1750" t="s">
        <v>329</v>
      </c>
      <c r="G1750" t="s">
        <v>40</v>
      </c>
    </row>
    <row r="1751" spans="1:7" x14ac:dyDescent="0.55000000000000004">
      <c r="A1751" t="s">
        <v>41</v>
      </c>
      <c r="B1751" t="s">
        <v>37</v>
      </c>
      <c r="C1751" t="s">
        <v>45</v>
      </c>
      <c r="D1751" t="s">
        <v>598</v>
      </c>
      <c r="E1751" t="s">
        <v>40</v>
      </c>
    </row>
    <row r="1752" spans="1:7" x14ac:dyDescent="0.55000000000000004">
      <c r="A1752" t="s">
        <v>34</v>
      </c>
      <c r="B1752" t="s">
        <v>35</v>
      </c>
      <c r="C1752" t="s">
        <v>36</v>
      </c>
      <c r="D1752" t="s">
        <v>37</v>
      </c>
      <c r="E1752" t="s">
        <v>38</v>
      </c>
      <c r="F1752" t="s">
        <v>329</v>
      </c>
      <c r="G1752" t="s">
        <v>40</v>
      </c>
    </row>
    <row r="1753" spans="1:7" x14ac:dyDescent="0.55000000000000004">
      <c r="A1753" t="s">
        <v>41</v>
      </c>
      <c r="B1753" t="s">
        <v>37</v>
      </c>
      <c r="C1753" t="s">
        <v>38</v>
      </c>
      <c r="D1753" t="s">
        <v>432</v>
      </c>
      <c r="E1753" t="s">
        <v>40</v>
      </c>
    </row>
    <row r="1754" spans="1:7" x14ac:dyDescent="0.55000000000000004">
      <c r="A1754" t="s">
        <v>34</v>
      </c>
      <c r="B1754" t="s">
        <v>35</v>
      </c>
      <c r="C1754" t="s">
        <v>36</v>
      </c>
      <c r="D1754" t="s">
        <v>37</v>
      </c>
      <c r="E1754" t="s">
        <v>43</v>
      </c>
      <c r="F1754" t="s">
        <v>329</v>
      </c>
      <c r="G1754" t="s">
        <v>40</v>
      </c>
    </row>
    <row r="1755" spans="1:7" x14ac:dyDescent="0.55000000000000004">
      <c r="A1755" t="s">
        <v>41</v>
      </c>
      <c r="B1755" t="s">
        <v>37</v>
      </c>
      <c r="C1755" t="s">
        <v>43</v>
      </c>
      <c r="D1755" t="s">
        <v>592</v>
      </c>
      <c r="E1755" t="s">
        <v>40</v>
      </c>
    </row>
    <row r="1756" spans="1:7" x14ac:dyDescent="0.55000000000000004">
      <c r="A1756" t="s">
        <v>34</v>
      </c>
      <c r="B1756" t="s">
        <v>35</v>
      </c>
      <c r="C1756" t="s">
        <v>36</v>
      </c>
      <c r="D1756" t="s">
        <v>37</v>
      </c>
      <c r="E1756" t="s">
        <v>45</v>
      </c>
      <c r="F1756" t="s">
        <v>329</v>
      </c>
      <c r="G1756" t="s">
        <v>40</v>
      </c>
    </row>
    <row r="1757" spans="1:7" x14ac:dyDescent="0.55000000000000004">
      <c r="A1757" t="s">
        <v>41</v>
      </c>
      <c r="B1757" t="s">
        <v>37</v>
      </c>
      <c r="C1757" t="s">
        <v>45</v>
      </c>
      <c r="D1757" t="s">
        <v>511</v>
      </c>
      <c r="E1757" t="s">
        <v>40</v>
      </c>
    </row>
    <row r="1758" spans="1:7" x14ac:dyDescent="0.55000000000000004">
      <c r="A1758" t="s">
        <v>52</v>
      </c>
      <c r="B1758" t="s">
        <v>53</v>
      </c>
      <c r="C1758" t="s">
        <v>54</v>
      </c>
      <c r="D1758">
        <v>3.25269103050231</v>
      </c>
    </row>
    <row r="1759" spans="1:7" x14ac:dyDescent="0.55000000000000004">
      <c r="A1759" t="s">
        <v>27</v>
      </c>
      <c r="B1759" t="s">
        <v>123</v>
      </c>
    </row>
    <row r="1760" spans="1:7" x14ac:dyDescent="0.55000000000000004">
      <c r="A1760" t="s">
        <v>28</v>
      </c>
      <c r="B1760" t="s">
        <v>29</v>
      </c>
      <c r="C1760">
        <v>99</v>
      </c>
    </row>
    <row r="1761" spans="1:7" x14ac:dyDescent="0.55000000000000004">
      <c r="A1761" t="s">
        <v>30</v>
      </c>
      <c r="B1761" t="s">
        <v>31</v>
      </c>
      <c r="C1761">
        <v>0</v>
      </c>
    </row>
    <row r="1762" spans="1:7" x14ac:dyDescent="0.55000000000000004">
      <c r="A1762" t="s">
        <v>32</v>
      </c>
      <c r="B1762" t="s">
        <v>33</v>
      </c>
      <c r="C1762">
        <v>0</v>
      </c>
    </row>
    <row r="1763" spans="1:7" x14ac:dyDescent="0.55000000000000004">
      <c r="A1763" t="s">
        <v>34</v>
      </c>
      <c r="B1763" t="s">
        <v>35</v>
      </c>
      <c r="C1763" t="s">
        <v>36</v>
      </c>
      <c r="D1763" t="s">
        <v>37</v>
      </c>
      <c r="E1763" t="s">
        <v>38</v>
      </c>
      <c r="F1763" t="s">
        <v>329</v>
      </c>
      <c r="G1763" t="s">
        <v>40</v>
      </c>
    </row>
    <row r="1764" spans="1:7" x14ac:dyDescent="0.55000000000000004">
      <c r="A1764" t="s">
        <v>41</v>
      </c>
      <c r="B1764" t="s">
        <v>37</v>
      </c>
      <c r="C1764" t="s">
        <v>38</v>
      </c>
      <c r="D1764" t="s">
        <v>504</v>
      </c>
      <c r="E1764" t="s">
        <v>40</v>
      </c>
    </row>
    <row r="1765" spans="1:7" x14ac:dyDescent="0.55000000000000004">
      <c r="A1765" t="s">
        <v>34</v>
      </c>
      <c r="B1765" t="s">
        <v>35</v>
      </c>
      <c r="C1765" t="s">
        <v>36</v>
      </c>
      <c r="D1765" t="s">
        <v>37</v>
      </c>
      <c r="E1765" t="s">
        <v>43</v>
      </c>
      <c r="F1765" t="s">
        <v>329</v>
      </c>
      <c r="G1765" t="s">
        <v>40</v>
      </c>
    </row>
    <row r="1766" spans="1:7" x14ac:dyDescent="0.55000000000000004">
      <c r="A1766" t="s">
        <v>41</v>
      </c>
      <c r="B1766" t="s">
        <v>37</v>
      </c>
      <c r="C1766" t="s">
        <v>43</v>
      </c>
      <c r="D1766" t="s">
        <v>599</v>
      </c>
      <c r="E1766" t="s">
        <v>40</v>
      </c>
    </row>
    <row r="1767" spans="1:7" x14ac:dyDescent="0.55000000000000004">
      <c r="A1767" t="s">
        <v>34</v>
      </c>
      <c r="B1767" t="s">
        <v>35</v>
      </c>
      <c r="C1767" t="s">
        <v>36</v>
      </c>
      <c r="D1767" t="s">
        <v>37</v>
      </c>
      <c r="E1767" t="s">
        <v>45</v>
      </c>
      <c r="F1767" t="s">
        <v>329</v>
      </c>
      <c r="G1767" t="s">
        <v>40</v>
      </c>
    </row>
    <row r="1768" spans="1:7" x14ac:dyDescent="0.55000000000000004">
      <c r="A1768" t="s">
        <v>41</v>
      </c>
      <c r="B1768" t="s">
        <v>37</v>
      </c>
      <c r="C1768" t="s">
        <v>45</v>
      </c>
      <c r="D1768" t="s">
        <v>436</v>
      </c>
      <c r="E1768" t="s">
        <v>40</v>
      </c>
    </row>
    <row r="1769" spans="1:7" x14ac:dyDescent="0.55000000000000004">
      <c r="A1769" t="s">
        <v>34</v>
      </c>
      <c r="B1769" t="s">
        <v>35</v>
      </c>
      <c r="C1769" t="s">
        <v>36</v>
      </c>
      <c r="D1769" t="s">
        <v>37</v>
      </c>
      <c r="E1769" t="s">
        <v>38</v>
      </c>
      <c r="F1769" t="s">
        <v>329</v>
      </c>
      <c r="G1769" t="s">
        <v>40</v>
      </c>
    </row>
    <row r="1770" spans="1:7" x14ac:dyDescent="0.55000000000000004">
      <c r="A1770" t="s">
        <v>41</v>
      </c>
      <c r="B1770" t="s">
        <v>37</v>
      </c>
      <c r="C1770" t="s">
        <v>38</v>
      </c>
      <c r="D1770" t="s">
        <v>443</v>
      </c>
      <c r="E1770" t="s">
        <v>40</v>
      </c>
    </row>
    <row r="1771" spans="1:7" x14ac:dyDescent="0.55000000000000004">
      <c r="A1771" t="s">
        <v>34</v>
      </c>
      <c r="B1771" t="s">
        <v>35</v>
      </c>
      <c r="C1771" t="s">
        <v>36</v>
      </c>
      <c r="D1771" t="s">
        <v>37</v>
      </c>
      <c r="E1771" t="s">
        <v>43</v>
      </c>
      <c r="F1771" t="s">
        <v>329</v>
      </c>
      <c r="G1771" t="s">
        <v>40</v>
      </c>
    </row>
    <row r="1772" spans="1:7" x14ac:dyDescent="0.55000000000000004">
      <c r="A1772" t="s">
        <v>41</v>
      </c>
      <c r="B1772" t="s">
        <v>37</v>
      </c>
      <c r="C1772" t="s">
        <v>43</v>
      </c>
      <c r="D1772" t="s">
        <v>600</v>
      </c>
      <c r="E1772" t="s">
        <v>40</v>
      </c>
    </row>
    <row r="1773" spans="1:7" x14ac:dyDescent="0.55000000000000004">
      <c r="A1773" t="s">
        <v>34</v>
      </c>
      <c r="B1773" t="s">
        <v>35</v>
      </c>
      <c r="C1773" t="s">
        <v>36</v>
      </c>
      <c r="D1773" t="s">
        <v>37</v>
      </c>
      <c r="E1773" t="s">
        <v>45</v>
      </c>
      <c r="F1773" t="s">
        <v>329</v>
      </c>
      <c r="G1773" t="s">
        <v>40</v>
      </c>
    </row>
    <row r="1774" spans="1:7" x14ac:dyDescent="0.55000000000000004">
      <c r="A1774" t="s">
        <v>41</v>
      </c>
      <c r="B1774" t="s">
        <v>37</v>
      </c>
      <c r="C1774" t="s">
        <v>45</v>
      </c>
      <c r="D1774" t="s">
        <v>568</v>
      </c>
      <c r="E1774" t="s">
        <v>40</v>
      </c>
    </row>
    <row r="1775" spans="1:7" x14ac:dyDescent="0.55000000000000004">
      <c r="A1775" t="s">
        <v>34</v>
      </c>
      <c r="B1775" t="s">
        <v>35</v>
      </c>
      <c r="C1775" t="s">
        <v>36</v>
      </c>
      <c r="D1775" t="s">
        <v>37</v>
      </c>
      <c r="E1775" t="s">
        <v>38</v>
      </c>
      <c r="F1775" t="s">
        <v>329</v>
      </c>
      <c r="G1775" t="s">
        <v>40</v>
      </c>
    </row>
    <row r="1776" spans="1:7" x14ac:dyDescent="0.55000000000000004">
      <c r="A1776" t="s">
        <v>41</v>
      </c>
      <c r="B1776" t="s">
        <v>37</v>
      </c>
      <c r="C1776" t="s">
        <v>38</v>
      </c>
      <c r="D1776" t="s">
        <v>504</v>
      </c>
      <c r="E1776" t="s">
        <v>40</v>
      </c>
    </row>
    <row r="1777" spans="1:7" x14ac:dyDescent="0.55000000000000004">
      <c r="A1777" t="s">
        <v>34</v>
      </c>
      <c r="B1777" t="s">
        <v>35</v>
      </c>
      <c r="C1777" t="s">
        <v>36</v>
      </c>
      <c r="D1777" t="s">
        <v>37</v>
      </c>
      <c r="E1777" t="s">
        <v>43</v>
      </c>
      <c r="F1777" t="s">
        <v>329</v>
      </c>
      <c r="G1777" t="s">
        <v>40</v>
      </c>
    </row>
    <row r="1778" spans="1:7" x14ac:dyDescent="0.55000000000000004">
      <c r="A1778" t="s">
        <v>41</v>
      </c>
      <c r="B1778" t="s">
        <v>37</v>
      </c>
      <c r="C1778" t="s">
        <v>43</v>
      </c>
      <c r="D1778" t="s">
        <v>599</v>
      </c>
      <c r="E1778" t="s">
        <v>40</v>
      </c>
    </row>
    <row r="1779" spans="1:7" x14ac:dyDescent="0.55000000000000004">
      <c r="A1779" t="s">
        <v>34</v>
      </c>
      <c r="B1779" t="s">
        <v>35</v>
      </c>
      <c r="C1779" t="s">
        <v>36</v>
      </c>
      <c r="D1779" t="s">
        <v>37</v>
      </c>
      <c r="E1779" t="s">
        <v>45</v>
      </c>
      <c r="F1779" t="s">
        <v>329</v>
      </c>
      <c r="G1779" t="s">
        <v>40</v>
      </c>
    </row>
    <row r="1780" spans="1:7" x14ac:dyDescent="0.55000000000000004">
      <c r="A1780" t="s">
        <v>41</v>
      </c>
      <c r="B1780" t="s">
        <v>37</v>
      </c>
      <c r="C1780" t="s">
        <v>45</v>
      </c>
      <c r="D1780" t="s">
        <v>436</v>
      </c>
      <c r="E1780" t="s">
        <v>40</v>
      </c>
    </row>
    <row r="1781" spans="1:7" x14ac:dyDescent="0.55000000000000004">
      <c r="A1781" t="s">
        <v>34</v>
      </c>
      <c r="B1781" t="s">
        <v>35</v>
      </c>
      <c r="C1781" t="s">
        <v>36</v>
      </c>
      <c r="D1781" t="s">
        <v>37</v>
      </c>
      <c r="E1781" t="s">
        <v>38</v>
      </c>
      <c r="F1781" t="s">
        <v>329</v>
      </c>
      <c r="G1781" t="s">
        <v>40</v>
      </c>
    </row>
    <row r="1782" spans="1:7" x14ac:dyDescent="0.55000000000000004">
      <c r="A1782" t="s">
        <v>41</v>
      </c>
      <c r="B1782" t="s">
        <v>37</v>
      </c>
      <c r="C1782" t="s">
        <v>38</v>
      </c>
      <c r="D1782" t="s">
        <v>443</v>
      </c>
      <c r="E1782" t="s">
        <v>40</v>
      </c>
    </row>
    <row r="1783" spans="1:7" x14ac:dyDescent="0.55000000000000004">
      <c r="A1783" t="s">
        <v>34</v>
      </c>
      <c r="B1783" t="s">
        <v>35</v>
      </c>
      <c r="C1783" t="s">
        <v>36</v>
      </c>
      <c r="D1783" t="s">
        <v>37</v>
      </c>
      <c r="E1783" t="s">
        <v>43</v>
      </c>
      <c r="F1783" t="s">
        <v>329</v>
      </c>
      <c r="G1783" t="s">
        <v>40</v>
      </c>
    </row>
    <row r="1784" spans="1:7" x14ac:dyDescent="0.55000000000000004">
      <c r="A1784" t="s">
        <v>41</v>
      </c>
      <c r="B1784" t="s">
        <v>37</v>
      </c>
      <c r="C1784" t="s">
        <v>43</v>
      </c>
      <c r="D1784" t="s">
        <v>601</v>
      </c>
      <c r="E1784" t="s">
        <v>40</v>
      </c>
    </row>
    <row r="1785" spans="1:7" x14ac:dyDescent="0.55000000000000004">
      <c r="A1785" t="s">
        <v>34</v>
      </c>
      <c r="B1785" t="s">
        <v>35</v>
      </c>
      <c r="C1785" t="s">
        <v>36</v>
      </c>
      <c r="D1785" t="s">
        <v>37</v>
      </c>
      <c r="E1785" t="s">
        <v>45</v>
      </c>
      <c r="F1785" t="s">
        <v>329</v>
      </c>
      <c r="G1785" t="s">
        <v>40</v>
      </c>
    </row>
    <row r="1786" spans="1:7" x14ac:dyDescent="0.55000000000000004">
      <c r="A1786" t="s">
        <v>41</v>
      </c>
      <c r="B1786" t="s">
        <v>37</v>
      </c>
      <c r="C1786" t="s">
        <v>45</v>
      </c>
      <c r="D1786" t="s">
        <v>512</v>
      </c>
      <c r="E1786" t="s">
        <v>40</v>
      </c>
    </row>
    <row r="1787" spans="1:7" x14ac:dyDescent="0.55000000000000004">
      <c r="A1787" t="s">
        <v>52</v>
      </c>
      <c r="B1787" t="s">
        <v>53</v>
      </c>
      <c r="C1787" t="s">
        <v>54</v>
      </c>
      <c r="D1787">
        <v>3.2023613452911301</v>
      </c>
    </row>
    <row r="1788" spans="1:7" x14ac:dyDescent="0.55000000000000004">
      <c r="A1788" t="s">
        <v>27</v>
      </c>
      <c r="B1788" t="s">
        <v>124</v>
      </c>
    </row>
    <row r="1789" spans="1:7" x14ac:dyDescent="0.55000000000000004">
      <c r="A1789" t="s">
        <v>28</v>
      </c>
      <c r="B1789" t="s">
        <v>29</v>
      </c>
      <c r="C1789">
        <v>99</v>
      </c>
    </row>
    <row r="1790" spans="1:7" x14ac:dyDescent="0.55000000000000004">
      <c r="A1790" t="s">
        <v>30</v>
      </c>
      <c r="B1790" t="s">
        <v>31</v>
      </c>
      <c r="C1790">
        <v>0</v>
      </c>
    </row>
    <row r="1791" spans="1:7" x14ac:dyDescent="0.55000000000000004">
      <c r="A1791" t="s">
        <v>32</v>
      </c>
      <c r="B1791" t="s">
        <v>33</v>
      </c>
      <c r="C1791">
        <v>0</v>
      </c>
    </row>
    <row r="1792" spans="1:7" x14ac:dyDescent="0.55000000000000004">
      <c r="A1792" t="s">
        <v>34</v>
      </c>
      <c r="B1792" t="s">
        <v>35</v>
      </c>
      <c r="C1792" t="s">
        <v>36</v>
      </c>
      <c r="D1792" t="s">
        <v>37</v>
      </c>
      <c r="E1792" t="s">
        <v>38</v>
      </c>
      <c r="F1792" t="s">
        <v>329</v>
      </c>
      <c r="G1792" t="s">
        <v>40</v>
      </c>
    </row>
    <row r="1793" spans="1:7" x14ac:dyDescent="0.55000000000000004">
      <c r="A1793" t="s">
        <v>41</v>
      </c>
      <c r="B1793" t="s">
        <v>37</v>
      </c>
      <c r="C1793" t="s">
        <v>38</v>
      </c>
      <c r="D1793" t="s">
        <v>504</v>
      </c>
      <c r="E1793" t="s">
        <v>40</v>
      </c>
    </row>
    <row r="1794" spans="1:7" x14ac:dyDescent="0.55000000000000004">
      <c r="A1794" t="s">
        <v>34</v>
      </c>
      <c r="B1794" t="s">
        <v>35</v>
      </c>
      <c r="C1794" t="s">
        <v>36</v>
      </c>
      <c r="D1794" t="s">
        <v>37</v>
      </c>
      <c r="E1794" t="s">
        <v>43</v>
      </c>
      <c r="F1794" t="s">
        <v>329</v>
      </c>
      <c r="G1794" t="s">
        <v>40</v>
      </c>
    </row>
    <row r="1795" spans="1:7" x14ac:dyDescent="0.55000000000000004">
      <c r="A1795" t="s">
        <v>41</v>
      </c>
      <c r="B1795" t="s">
        <v>37</v>
      </c>
      <c r="C1795" t="s">
        <v>43</v>
      </c>
      <c r="D1795" t="s">
        <v>598</v>
      </c>
      <c r="E1795" t="s">
        <v>40</v>
      </c>
    </row>
    <row r="1796" spans="1:7" x14ac:dyDescent="0.55000000000000004">
      <c r="A1796" t="s">
        <v>34</v>
      </c>
      <c r="B1796" t="s">
        <v>35</v>
      </c>
      <c r="C1796" t="s">
        <v>36</v>
      </c>
      <c r="D1796" t="s">
        <v>37</v>
      </c>
      <c r="E1796" t="s">
        <v>45</v>
      </c>
      <c r="F1796" t="s">
        <v>329</v>
      </c>
      <c r="G1796" t="s">
        <v>40</v>
      </c>
    </row>
    <row r="1797" spans="1:7" x14ac:dyDescent="0.55000000000000004">
      <c r="A1797" t="s">
        <v>41</v>
      </c>
      <c r="B1797" t="s">
        <v>37</v>
      </c>
      <c r="C1797" t="s">
        <v>45</v>
      </c>
      <c r="D1797" t="s">
        <v>483</v>
      </c>
      <c r="E1797" t="s">
        <v>40</v>
      </c>
    </row>
    <row r="1798" spans="1:7" x14ac:dyDescent="0.55000000000000004">
      <c r="A1798" t="s">
        <v>34</v>
      </c>
      <c r="B1798" t="s">
        <v>35</v>
      </c>
      <c r="C1798" t="s">
        <v>36</v>
      </c>
      <c r="D1798" t="s">
        <v>37</v>
      </c>
      <c r="E1798" t="s">
        <v>38</v>
      </c>
      <c r="F1798" t="s">
        <v>329</v>
      </c>
      <c r="G1798" t="s">
        <v>40</v>
      </c>
    </row>
    <row r="1799" spans="1:7" x14ac:dyDescent="0.55000000000000004">
      <c r="A1799" t="s">
        <v>41</v>
      </c>
      <c r="B1799" t="s">
        <v>37</v>
      </c>
      <c r="C1799" t="s">
        <v>38</v>
      </c>
      <c r="D1799" t="s">
        <v>504</v>
      </c>
      <c r="E1799" t="s">
        <v>40</v>
      </c>
    </row>
    <row r="1800" spans="1:7" x14ac:dyDescent="0.55000000000000004">
      <c r="A1800" t="s">
        <v>34</v>
      </c>
      <c r="B1800" t="s">
        <v>35</v>
      </c>
      <c r="C1800" t="s">
        <v>36</v>
      </c>
      <c r="D1800" t="s">
        <v>37</v>
      </c>
      <c r="E1800" t="s">
        <v>43</v>
      </c>
      <c r="F1800" t="s">
        <v>329</v>
      </c>
      <c r="G1800" t="s">
        <v>40</v>
      </c>
    </row>
    <row r="1801" spans="1:7" x14ac:dyDescent="0.55000000000000004">
      <c r="A1801" t="s">
        <v>41</v>
      </c>
      <c r="B1801" t="s">
        <v>37</v>
      </c>
      <c r="C1801" t="s">
        <v>43</v>
      </c>
      <c r="D1801" t="s">
        <v>562</v>
      </c>
      <c r="E1801" t="s">
        <v>40</v>
      </c>
    </row>
    <row r="1802" spans="1:7" x14ac:dyDescent="0.55000000000000004">
      <c r="A1802" t="s">
        <v>34</v>
      </c>
      <c r="B1802" t="s">
        <v>35</v>
      </c>
      <c r="C1802" t="s">
        <v>36</v>
      </c>
      <c r="D1802" t="s">
        <v>37</v>
      </c>
      <c r="E1802" t="s">
        <v>45</v>
      </c>
      <c r="F1802" t="s">
        <v>329</v>
      </c>
      <c r="G1802" t="s">
        <v>40</v>
      </c>
    </row>
    <row r="1803" spans="1:7" x14ac:dyDescent="0.55000000000000004">
      <c r="A1803" t="s">
        <v>41</v>
      </c>
      <c r="B1803" t="s">
        <v>37</v>
      </c>
      <c r="C1803" t="s">
        <v>45</v>
      </c>
      <c r="D1803" t="s">
        <v>462</v>
      </c>
      <c r="E1803" t="s">
        <v>40</v>
      </c>
    </row>
    <row r="1804" spans="1:7" x14ac:dyDescent="0.55000000000000004">
      <c r="A1804" t="s">
        <v>34</v>
      </c>
      <c r="B1804" t="s">
        <v>35</v>
      </c>
      <c r="C1804" t="s">
        <v>36</v>
      </c>
      <c r="D1804" t="s">
        <v>37</v>
      </c>
      <c r="E1804" t="s">
        <v>38</v>
      </c>
      <c r="F1804" t="s">
        <v>329</v>
      </c>
      <c r="G1804" t="s">
        <v>40</v>
      </c>
    </row>
    <row r="1805" spans="1:7" x14ac:dyDescent="0.55000000000000004">
      <c r="A1805" t="s">
        <v>41</v>
      </c>
      <c r="B1805" t="s">
        <v>37</v>
      </c>
      <c r="C1805" t="s">
        <v>38</v>
      </c>
      <c r="D1805" t="s">
        <v>504</v>
      </c>
      <c r="E1805" t="s">
        <v>40</v>
      </c>
    </row>
    <row r="1806" spans="1:7" x14ac:dyDescent="0.55000000000000004">
      <c r="A1806" t="s">
        <v>34</v>
      </c>
      <c r="B1806" t="s">
        <v>35</v>
      </c>
      <c r="C1806" t="s">
        <v>36</v>
      </c>
      <c r="D1806" t="s">
        <v>37</v>
      </c>
      <c r="E1806" t="s">
        <v>43</v>
      </c>
      <c r="F1806" t="s">
        <v>329</v>
      </c>
      <c r="G1806" t="s">
        <v>40</v>
      </c>
    </row>
    <row r="1807" spans="1:7" x14ac:dyDescent="0.55000000000000004">
      <c r="A1807" t="s">
        <v>41</v>
      </c>
      <c r="B1807" t="s">
        <v>37</v>
      </c>
      <c r="C1807" t="s">
        <v>43</v>
      </c>
      <c r="D1807" t="s">
        <v>598</v>
      </c>
      <c r="E1807" t="s">
        <v>40</v>
      </c>
    </row>
    <row r="1808" spans="1:7" x14ac:dyDescent="0.55000000000000004">
      <c r="A1808" t="s">
        <v>34</v>
      </c>
      <c r="B1808" t="s">
        <v>35</v>
      </c>
      <c r="C1808" t="s">
        <v>36</v>
      </c>
      <c r="D1808" t="s">
        <v>37</v>
      </c>
      <c r="E1808" t="s">
        <v>45</v>
      </c>
      <c r="F1808" t="s">
        <v>329</v>
      </c>
      <c r="G1808" t="s">
        <v>40</v>
      </c>
    </row>
    <row r="1809" spans="1:7" x14ac:dyDescent="0.55000000000000004">
      <c r="A1809" t="s">
        <v>41</v>
      </c>
      <c r="B1809" t="s">
        <v>37</v>
      </c>
      <c r="C1809" t="s">
        <v>45</v>
      </c>
      <c r="D1809" t="s">
        <v>483</v>
      </c>
      <c r="E1809" t="s">
        <v>40</v>
      </c>
    </row>
    <row r="1810" spans="1:7" x14ac:dyDescent="0.55000000000000004">
      <c r="A1810" t="s">
        <v>34</v>
      </c>
      <c r="B1810" t="s">
        <v>35</v>
      </c>
      <c r="C1810" t="s">
        <v>36</v>
      </c>
      <c r="D1810" t="s">
        <v>37</v>
      </c>
      <c r="E1810" t="s">
        <v>38</v>
      </c>
      <c r="F1810" t="s">
        <v>329</v>
      </c>
      <c r="G1810" t="s">
        <v>40</v>
      </c>
    </row>
    <row r="1811" spans="1:7" x14ac:dyDescent="0.55000000000000004">
      <c r="A1811" t="s">
        <v>41</v>
      </c>
      <c r="B1811" t="s">
        <v>37</v>
      </c>
      <c r="C1811" t="s">
        <v>38</v>
      </c>
      <c r="D1811" t="s">
        <v>504</v>
      </c>
      <c r="E1811" t="s">
        <v>40</v>
      </c>
    </row>
    <row r="1812" spans="1:7" x14ac:dyDescent="0.55000000000000004">
      <c r="A1812" t="s">
        <v>34</v>
      </c>
      <c r="B1812" t="s">
        <v>35</v>
      </c>
      <c r="C1812" t="s">
        <v>36</v>
      </c>
      <c r="D1812" t="s">
        <v>37</v>
      </c>
      <c r="E1812" t="s">
        <v>43</v>
      </c>
      <c r="F1812" t="s">
        <v>329</v>
      </c>
      <c r="G1812" t="s">
        <v>40</v>
      </c>
    </row>
    <row r="1813" spans="1:7" x14ac:dyDescent="0.55000000000000004">
      <c r="A1813" t="s">
        <v>41</v>
      </c>
      <c r="B1813" t="s">
        <v>37</v>
      </c>
      <c r="C1813" t="s">
        <v>43</v>
      </c>
      <c r="D1813" t="s">
        <v>602</v>
      </c>
      <c r="E1813" t="s">
        <v>40</v>
      </c>
    </row>
    <row r="1814" spans="1:7" x14ac:dyDescent="0.55000000000000004">
      <c r="A1814" t="s">
        <v>34</v>
      </c>
      <c r="B1814" t="s">
        <v>35</v>
      </c>
      <c r="C1814" t="s">
        <v>36</v>
      </c>
      <c r="D1814" t="s">
        <v>37</v>
      </c>
      <c r="E1814" t="s">
        <v>45</v>
      </c>
      <c r="F1814" t="s">
        <v>329</v>
      </c>
      <c r="G1814" t="s">
        <v>40</v>
      </c>
    </row>
    <row r="1815" spans="1:7" x14ac:dyDescent="0.55000000000000004">
      <c r="A1815" t="s">
        <v>41</v>
      </c>
      <c r="B1815" t="s">
        <v>37</v>
      </c>
      <c r="C1815" t="s">
        <v>45</v>
      </c>
      <c r="D1815" t="s">
        <v>325</v>
      </c>
      <c r="E1815" t="s">
        <v>40</v>
      </c>
    </row>
    <row r="1816" spans="1:7" x14ac:dyDescent="0.55000000000000004">
      <c r="A1816" t="s">
        <v>52</v>
      </c>
      <c r="B1816" t="s">
        <v>53</v>
      </c>
      <c r="C1816" t="s">
        <v>54</v>
      </c>
      <c r="D1816">
        <v>3.23052477836608</v>
      </c>
    </row>
    <row r="1817" spans="1:7" x14ac:dyDescent="0.55000000000000004">
      <c r="A1817" t="s">
        <v>27</v>
      </c>
      <c r="B1817" t="s">
        <v>125</v>
      </c>
    </row>
    <row r="1818" spans="1:7" x14ac:dyDescent="0.55000000000000004">
      <c r="A1818" t="s">
        <v>28</v>
      </c>
      <c r="B1818" t="s">
        <v>29</v>
      </c>
      <c r="C1818">
        <v>99</v>
      </c>
    </row>
    <row r="1819" spans="1:7" x14ac:dyDescent="0.55000000000000004">
      <c r="A1819" t="s">
        <v>30</v>
      </c>
      <c r="B1819" t="s">
        <v>31</v>
      </c>
      <c r="C1819">
        <v>0</v>
      </c>
    </row>
    <row r="1820" spans="1:7" x14ac:dyDescent="0.55000000000000004">
      <c r="A1820" t="s">
        <v>32</v>
      </c>
      <c r="B1820" t="s">
        <v>33</v>
      </c>
      <c r="C1820">
        <v>0</v>
      </c>
    </row>
    <row r="1821" spans="1:7" x14ac:dyDescent="0.55000000000000004">
      <c r="A1821" t="s">
        <v>34</v>
      </c>
      <c r="B1821" t="s">
        <v>35</v>
      </c>
      <c r="C1821" t="s">
        <v>36</v>
      </c>
      <c r="D1821" t="s">
        <v>37</v>
      </c>
      <c r="E1821" t="s">
        <v>38</v>
      </c>
      <c r="F1821" t="s">
        <v>329</v>
      </c>
      <c r="G1821" t="s">
        <v>40</v>
      </c>
    </row>
    <row r="1822" spans="1:7" x14ac:dyDescent="0.55000000000000004">
      <c r="A1822" t="s">
        <v>41</v>
      </c>
      <c r="B1822" t="s">
        <v>37</v>
      </c>
      <c r="C1822" t="s">
        <v>38</v>
      </c>
      <c r="D1822" t="s">
        <v>567</v>
      </c>
      <c r="E1822" t="s">
        <v>40</v>
      </c>
    </row>
    <row r="1823" spans="1:7" x14ac:dyDescent="0.55000000000000004">
      <c r="A1823" t="s">
        <v>34</v>
      </c>
      <c r="B1823" t="s">
        <v>35</v>
      </c>
      <c r="C1823" t="s">
        <v>36</v>
      </c>
      <c r="D1823" t="s">
        <v>37</v>
      </c>
      <c r="E1823" t="s">
        <v>43</v>
      </c>
      <c r="F1823" t="s">
        <v>329</v>
      </c>
      <c r="G1823" t="s">
        <v>40</v>
      </c>
    </row>
    <row r="1824" spans="1:7" x14ac:dyDescent="0.55000000000000004">
      <c r="A1824" t="s">
        <v>41</v>
      </c>
      <c r="B1824" t="s">
        <v>37</v>
      </c>
      <c r="C1824" t="s">
        <v>43</v>
      </c>
      <c r="D1824" t="s">
        <v>603</v>
      </c>
      <c r="E1824" t="s">
        <v>40</v>
      </c>
    </row>
    <row r="1825" spans="1:7" x14ac:dyDescent="0.55000000000000004">
      <c r="A1825" t="s">
        <v>34</v>
      </c>
      <c r="B1825" t="s">
        <v>35</v>
      </c>
      <c r="C1825" t="s">
        <v>36</v>
      </c>
      <c r="D1825" t="s">
        <v>37</v>
      </c>
      <c r="E1825" t="s">
        <v>45</v>
      </c>
      <c r="F1825" t="s">
        <v>329</v>
      </c>
      <c r="G1825" t="s">
        <v>40</v>
      </c>
    </row>
    <row r="1826" spans="1:7" x14ac:dyDescent="0.55000000000000004">
      <c r="A1826" t="s">
        <v>41</v>
      </c>
      <c r="B1826" t="s">
        <v>37</v>
      </c>
      <c r="C1826" t="s">
        <v>45</v>
      </c>
      <c r="D1826" t="s">
        <v>603</v>
      </c>
      <c r="E1826" t="s">
        <v>40</v>
      </c>
    </row>
    <row r="1827" spans="1:7" x14ac:dyDescent="0.55000000000000004">
      <c r="A1827" t="s">
        <v>34</v>
      </c>
      <c r="B1827" t="s">
        <v>35</v>
      </c>
      <c r="C1827" t="s">
        <v>36</v>
      </c>
      <c r="D1827" t="s">
        <v>37</v>
      </c>
      <c r="E1827" t="s">
        <v>38</v>
      </c>
      <c r="F1827" t="s">
        <v>329</v>
      </c>
      <c r="G1827" t="s">
        <v>40</v>
      </c>
    </row>
    <row r="1828" spans="1:7" x14ac:dyDescent="0.55000000000000004">
      <c r="A1828" t="s">
        <v>41</v>
      </c>
      <c r="B1828" t="s">
        <v>37</v>
      </c>
      <c r="C1828" t="s">
        <v>38</v>
      </c>
      <c r="D1828" t="s">
        <v>503</v>
      </c>
      <c r="E1828" t="s">
        <v>40</v>
      </c>
    </row>
    <row r="1829" spans="1:7" x14ac:dyDescent="0.55000000000000004">
      <c r="A1829" t="s">
        <v>34</v>
      </c>
      <c r="B1829" t="s">
        <v>35</v>
      </c>
      <c r="C1829" t="s">
        <v>36</v>
      </c>
      <c r="D1829" t="s">
        <v>37</v>
      </c>
      <c r="E1829" t="s">
        <v>43</v>
      </c>
      <c r="F1829" t="s">
        <v>329</v>
      </c>
      <c r="G1829" t="s">
        <v>40</v>
      </c>
    </row>
    <row r="1830" spans="1:7" x14ac:dyDescent="0.55000000000000004">
      <c r="A1830" t="s">
        <v>41</v>
      </c>
      <c r="B1830" t="s">
        <v>37</v>
      </c>
      <c r="C1830" t="s">
        <v>43</v>
      </c>
      <c r="D1830" t="s">
        <v>604</v>
      </c>
      <c r="E1830" t="s">
        <v>40</v>
      </c>
    </row>
    <row r="1831" spans="1:7" x14ac:dyDescent="0.55000000000000004">
      <c r="A1831" t="s">
        <v>34</v>
      </c>
      <c r="B1831" t="s">
        <v>35</v>
      </c>
      <c r="C1831" t="s">
        <v>36</v>
      </c>
      <c r="D1831" t="s">
        <v>37</v>
      </c>
      <c r="E1831" t="s">
        <v>45</v>
      </c>
      <c r="F1831" t="s">
        <v>329</v>
      </c>
      <c r="G1831" t="s">
        <v>40</v>
      </c>
    </row>
    <row r="1832" spans="1:7" x14ac:dyDescent="0.55000000000000004">
      <c r="A1832" t="s">
        <v>41</v>
      </c>
      <c r="B1832" t="s">
        <v>37</v>
      </c>
      <c r="C1832" t="s">
        <v>45</v>
      </c>
      <c r="D1832" t="s">
        <v>605</v>
      </c>
      <c r="E1832" t="s">
        <v>40</v>
      </c>
    </row>
    <row r="1833" spans="1:7" x14ac:dyDescent="0.55000000000000004">
      <c r="A1833" t="s">
        <v>34</v>
      </c>
      <c r="B1833" t="s">
        <v>35</v>
      </c>
      <c r="C1833" t="s">
        <v>36</v>
      </c>
      <c r="D1833" t="s">
        <v>37</v>
      </c>
      <c r="E1833" t="s">
        <v>38</v>
      </c>
      <c r="F1833" t="s">
        <v>329</v>
      </c>
      <c r="G1833" t="s">
        <v>40</v>
      </c>
    </row>
    <row r="1834" spans="1:7" x14ac:dyDescent="0.55000000000000004">
      <c r="A1834" t="s">
        <v>41</v>
      </c>
      <c r="B1834" t="s">
        <v>37</v>
      </c>
      <c r="C1834" t="s">
        <v>38</v>
      </c>
      <c r="D1834" t="s">
        <v>567</v>
      </c>
      <c r="E1834" t="s">
        <v>40</v>
      </c>
    </row>
    <row r="1835" spans="1:7" x14ac:dyDescent="0.55000000000000004">
      <c r="A1835" t="s">
        <v>34</v>
      </c>
      <c r="B1835" t="s">
        <v>35</v>
      </c>
      <c r="C1835" t="s">
        <v>36</v>
      </c>
      <c r="D1835" t="s">
        <v>37</v>
      </c>
      <c r="E1835" t="s">
        <v>43</v>
      </c>
      <c r="F1835" t="s">
        <v>329</v>
      </c>
      <c r="G1835" t="s">
        <v>40</v>
      </c>
    </row>
    <row r="1836" spans="1:7" x14ac:dyDescent="0.55000000000000004">
      <c r="A1836" t="s">
        <v>41</v>
      </c>
      <c r="B1836" t="s">
        <v>37</v>
      </c>
      <c r="C1836" t="s">
        <v>43</v>
      </c>
      <c r="D1836" t="s">
        <v>603</v>
      </c>
      <c r="E1836" t="s">
        <v>40</v>
      </c>
    </row>
    <row r="1837" spans="1:7" x14ac:dyDescent="0.55000000000000004">
      <c r="A1837" t="s">
        <v>34</v>
      </c>
      <c r="B1837" t="s">
        <v>35</v>
      </c>
      <c r="C1837" t="s">
        <v>36</v>
      </c>
      <c r="D1837" t="s">
        <v>37</v>
      </c>
      <c r="E1837" t="s">
        <v>45</v>
      </c>
      <c r="F1837" t="s">
        <v>329</v>
      </c>
      <c r="G1837" t="s">
        <v>40</v>
      </c>
    </row>
    <row r="1838" spans="1:7" x14ac:dyDescent="0.55000000000000004">
      <c r="A1838" t="s">
        <v>41</v>
      </c>
      <c r="B1838" t="s">
        <v>37</v>
      </c>
      <c r="C1838" t="s">
        <v>45</v>
      </c>
      <c r="D1838" t="s">
        <v>603</v>
      </c>
      <c r="E1838" t="s">
        <v>40</v>
      </c>
    </row>
    <row r="1839" spans="1:7" x14ac:dyDescent="0.55000000000000004">
      <c r="A1839" t="s">
        <v>34</v>
      </c>
      <c r="B1839" t="s">
        <v>35</v>
      </c>
      <c r="C1839" t="s">
        <v>36</v>
      </c>
      <c r="D1839" t="s">
        <v>37</v>
      </c>
      <c r="E1839" t="s">
        <v>38</v>
      </c>
      <c r="F1839" t="s">
        <v>329</v>
      </c>
      <c r="G1839" t="s">
        <v>40</v>
      </c>
    </row>
    <row r="1840" spans="1:7" x14ac:dyDescent="0.55000000000000004">
      <c r="A1840" t="s">
        <v>41</v>
      </c>
      <c r="B1840" t="s">
        <v>37</v>
      </c>
      <c r="C1840" t="s">
        <v>38</v>
      </c>
      <c r="D1840" t="s">
        <v>503</v>
      </c>
      <c r="E1840" t="s">
        <v>40</v>
      </c>
    </row>
    <row r="1841" spans="1:28" x14ac:dyDescent="0.55000000000000004">
      <c r="A1841" t="s">
        <v>34</v>
      </c>
      <c r="B1841" t="s">
        <v>35</v>
      </c>
      <c r="C1841" t="s">
        <v>36</v>
      </c>
      <c r="D1841" t="s">
        <v>37</v>
      </c>
      <c r="E1841" t="s">
        <v>43</v>
      </c>
      <c r="F1841" t="s">
        <v>329</v>
      </c>
      <c r="G1841" t="s">
        <v>40</v>
      </c>
    </row>
    <row r="1842" spans="1:28" x14ac:dyDescent="0.55000000000000004">
      <c r="A1842" t="s">
        <v>41</v>
      </c>
      <c r="B1842" t="s">
        <v>37</v>
      </c>
      <c r="C1842" t="s">
        <v>43</v>
      </c>
      <c r="D1842" t="s">
        <v>459</v>
      </c>
      <c r="E1842" t="s">
        <v>40</v>
      </c>
    </row>
    <row r="1843" spans="1:28" x14ac:dyDescent="0.55000000000000004">
      <c r="A1843" t="s">
        <v>34</v>
      </c>
      <c r="B1843" t="s">
        <v>35</v>
      </c>
      <c r="C1843" t="s">
        <v>36</v>
      </c>
      <c r="D1843" t="s">
        <v>37</v>
      </c>
      <c r="E1843" t="s">
        <v>45</v>
      </c>
      <c r="F1843" t="s">
        <v>329</v>
      </c>
      <c r="G1843" t="s">
        <v>40</v>
      </c>
    </row>
    <row r="1844" spans="1:28" x14ac:dyDescent="0.55000000000000004">
      <c r="A1844" t="s">
        <v>41</v>
      </c>
      <c r="B1844" t="s">
        <v>37</v>
      </c>
      <c r="C1844" t="s">
        <v>45</v>
      </c>
      <c r="D1844" t="s">
        <v>606</v>
      </c>
      <c r="E1844" t="s">
        <v>40</v>
      </c>
    </row>
    <row r="1845" spans="1:28" x14ac:dyDescent="0.55000000000000004">
      <c r="A1845" t="s">
        <v>52</v>
      </c>
      <c r="B1845" t="s">
        <v>53</v>
      </c>
      <c r="C1845" t="s">
        <v>54</v>
      </c>
      <c r="D1845">
        <v>3.1963403224945002</v>
      </c>
    </row>
    <row r="1846" spans="1:28" x14ac:dyDescent="0.55000000000000004">
      <c r="A1846" t="s">
        <v>27</v>
      </c>
      <c r="B1846" t="s">
        <v>126</v>
      </c>
    </row>
    <row r="1847" spans="1:28" x14ac:dyDescent="0.55000000000000004">
      <c r="A1847" t="s">
        <v>28</v>
      </c>
      <c r="B1847" t="s">
        <v>29</v>
      </c>
      <c r="C1847">
        <v>99</v>
      </c>
    </row>
    <row r="1848" spans="1:28" x14ac:dyDescent="0.55000000000000004">
      <c r="A1848" t="s">
        <v>30</v>
      </c>
      <c r="B1848" t="s">
        <v>31</v>
      </c>
      <c r="C1848">
        <v>0</v>
      </c>
    </row>
    <row r="1849" spans="1:28" x14ac:dyDescent="0.55000000000000004">
      <c r="A1849" t="s">
        <v>32</v>
      </c>
      <c r="B1849" t="s">
        <v>33</v>
      </c>
      <c r="C1849">
        <v>0</v>
      </c>
    </row>
    <row r="1850" spans="1:28" x14ac:dyDescent="0.55000000000000004">
      <c r="A1850" t="s">
        <v>34</v>
      </c>
      <c r="B1850" t="s">
        <v>35</v>
      </c>
      <c r="C1850" t="s">
        <v>36</v>
      </c>
      <c r="D1850" t="s">
        <v>37</v>
      </c>
      <c r="E1850" t="s">
        <v>38</v>
      </c>
      <c r="F1850" t="s">
        <v>376</v>
      </c>
      <c r="G1850" t="s">
        <v>40</v>
      </c>
    </row>
    <row r="1851" spans="1:28" x14ac:dyDescent="0.55000000000000004">
      <c r="A1851" t="s">
        <v>41</v>
      </c>
      <c r="B1851" t="s">
        <v>37</v>
      </c>
      <c r="C1851" t="s">
        <v>38</v>
      </c>
      <c r="D1851" t="s">
        <v>607</v>
      </c>
      <c r="E1851" t="s">
        <v>40</v>
      </c>
    </row>
    <row r="1852" spans="1:28" x14ac:dyDescent="0.55000000000000004">
      <c r="A1852" t="s">
        <v>34</v>
      </c>
      <c r="B1852" t="s">
        <v>35</v>
      </c>
      <c r="C1852" t="s">
        <v>36</v>
      </c>
      <c r="D1852" t="s">
        <v>37</v>
      </c>
      <c r="E1852" t="s">
        <v>43</v>
      </c>
      <c r="F1852" t="s">
        <v>376</v>
      </c>
      <c r="G1852" t="s">
        <v>40</v>
      </c>
    </row>
    <row r="1853" spans="1:28" x14ac:dyDescent="0.55000000000000004">
      <c r="A1853" t="s">
        <v>41</v>
      </c>
      <c r="B1853" t="s">
        <v>37</v>
      </c>
      <c r="C1853" t="s">
        <v>43</v>
      </c>
      <c r="D1853" t="s">
        <v>608</v>
      </c>
      <c r="E1853" t="s">
        <v>40</v>
      </c>
    </row>
    <row r="1854" spans="1:28" x14ac:dyDescent="0.55000000000000004">
      <c r="A1854" t="s">
        <v>251</v>
      </c>
      <c r="B1854" t="s">
        <v>609</v>
      </c>
      <c r="C1854" t="s">
        <v>253</v>
      </c>
      <c r="D1854" t="s">
        <v>23</v>
      </c>
      <c r="E1854" t="s">
        <v>254</v>
      </c>
      <c r="F1854" t="s">
        <v>255</v>
      </c>
      <c r="G1854" t="s">
        <v>256</v>
      </c>
      <c r="H1854" t="s">
        <v>257</v>
      </c>
      <c r="I1854" t="s">
        <v>258</v>
      </c>
      <c r="J1854" t="s">
        <v>259</v>
      </c>
      <c r="K1854">
        <v>6.79</v>
      </c>
      <c r="L1854" t="s">
        <v>260</v>
      </c>
      <c r="M1854" t="s">
        <v>261</v>
      </c>
      <c r="N1854" t="s">
        <v>262</v>
      </c>
      <c r="O1854">
        <v>23.88</v>
      </c>
      <c r="P1854" t="s">
        <v>260</v>
      </c>
      <c r="Q1854" t="s">
        <v>55</v>
      </c>
      <c r="R1854" t="s">
        <v>263</v>
      </c>
      <c r="S1854">
        <v>14.89</v>
      </c>
      <c r="T1854" t="s">
        <v>260</v>
      </c>
      <c r="U1854" t="s">
        <v>264</v>
      </c>
      <c r="V1854" t="s">
        <v>265</v>
      </c>
      <c r="W1854">
        <v>6.06</v>
      </c>
      <c r="X1854" t="s">
        <v>260</v>
      </c>
      <c r="Y1854" t="s">
        <v>266</v>
      </c>
      <c r="Z1854">
        <v>2.37</v>
      </c>
      <c r="AA1854" t="s">
        <v>260</v>
      </c>
      <c r="AB1854" t="s">
        <v>268</v>
      </c>
    </row>
    <row r="1855" spans="1:28" x14ac:dyDescent="0.55000000000000004">
      <c r="B1855" t="s">
        <v>269</v>
      </c>
      <c r="C1855" t="s">
        <v>270</v>
      </c>
      <c r="D1855" t="s">
        <v>271</v>
      </c>
      <c r="E1855" t="s">
        <v>272</v>
      </c>
      <c r="F1855" t="s">
        <v>273</v>
      </c>
      <c r="G1855" t="s">
        <v>274</v>
      </c>
    </row>
    <row r="1856" spans="1:28" x14ac:dyDescent="0.55000000000000004">
      <c r="B1856" t="s">
        <v>275</v>
      </c>
    </row>
    <row r="1857" spans="2:7" x14ac:dyDescent="0.55000000000000004">
      <c r="B1857" t="s">
        <v>269</v>
      </c>
      <c r="C1857" t="s">
        <v>270</v>
      </c>
      <c r="D1857" t="s">
        <v>271</v>
      </c>
      <c r="E1857" t="s">
        <v>276</v>
      </c>
      <c r="F1857" t="s">
        <v>273</v>
      </c>
      <c r="G1857" t="s">
        <v>17</v>
      </c>
    </row>
    <row r="1858" spans="2:7" x14ac:dyDescent="0.55000000000000004">
      <c r="B1858" t="s">
        <v>277</v>
      </c>
      <c r="C1858" t="s">
        <v>278</v>
      </c>
      <c r="D1858" t="s">
        <v>279</v>
      </c>
    </row>
    <row r="1859" spans="2:7" x14ac:dyDescent="0.55000000000000004">
      <c r="B1859" t="s">
        <v>269</v>
      </c>
      <c r="C1859" t="s">
        <v>270</v>
      </c>
      <c r="D1859" t="s">
        <v>271</v>
      </c>
      <c r="E1859" t="s">
        <v>280</v>
      </c>
      <c r="F1859" t="s">
        <v>273</v>
      </c>
      <c r="G1859" t="s">
        <v>281</v>
      </c>
    </row>
    <row r="1860" spans="2:7" x14ac:dyDescent="0.55000000000000004">
      <c r="B1860" t="s">
        <v>282</v>
      </c>
      <c r="C1860" t="s">
        <v>283</v>
      </c>
      <c r="D1860" t="s">
        <v>284</v>
      </c>
    </row>
    <row r="1861" spans="2:7" x14ac:dyDescent="0.55000000000000004">
      <c r="B1861" t="s">
        <v>269</v>
      </c>
      <c r="C1861" t="s">
        <v>285</v>
      </c>
      <c r="D1861" t="s">
        <v>271</v>
      </c>
      <c r="E1861" t="s">
        <v>286</v>
      </c>
      <c r="F1861" t="s">
        <v>273</v>
      </c>
      <c r="G1861" t="s">
        <v>287</v>
      </c>
    </row>
    <row r="1862" spans="2:7" x14ac:dyDescent="0.55000000000000004">
      <c r="B1862" t="s">
        <v>288</v>
      </c>
      <c r="C1862" t="s">
        <v>283</v>
      </c>
      <c r="D1862" t="s">
        <v>289</v>
      </c>
      <c r="E1862" t="s">
        <v>290</v>
      </c>
    </row>
    <row r="1863" spans="2:7" x14ac:dyDescent="0.55000000000000004">
      <c r="B1863" t="s">
        <v>269</v>
      </c>
      <c r="C1863" t="s">
        <v>291</v>
      </c>
      <c r="D1863" t="s">
        <v>271</v>
      </c>
      <c r="E1863" t="s">
        <v>292</v>
      </c>
      <c r="F1863" t="s">
        <v>273</v>
      </c>
      <c r="G1863" t="s">
        <v>293</v>
      </c>
    </row>
    <row r="1864" spans="2:7" x14ac:dyDescent="0.55000000000000004">
      <c r="B1864" t="s">
        <v>254</v>
      </c>
      <c r="C1864" t="s">
        <v>283</v>
      </c>
      <c r="D1864" t="s">
        <v>294</v>
      </c>
    </row>
    <row r="1865" spans="2:7" x14ac:dyDescent="0.55000000000000004">
      <c r="B1865" t="s">
        <v>269</v>
      </c>
      <c r="C1865" t="s">
        <v>285</v>
      </c>
      <c r="D1865" t="s">
        <v>271</v>
      </c>
      <c r="E1865" t="s">
        <v>286</v>
      </c>
      <c r="F1865" t="s">
        <v>273</v>
      </c>
      <c r="G1865" t="s">
        <v>287</v>
      </c>
    </row>
    <row r="1866" spans="2:7" x14ac:dyDescent="0.55000000000000004">
      <c r="B1866" t="s">
        <v>288</v>
      </c>
      <c r="C1866" t="s">
        <v>283</v>
      </c>
      <c r="D1866" t="s">
        <v>289</v>
      </c>
      <c r="E1866" t="s">
        <v>290</v>
      </c>
    </row>
    <row r="1867" spans="2:7" x14ac:dyDescent="0.55000000000000004">
      <c r="B1867" t="s">
        <v>269</v>
      </c>
      <c r="C1867" t="s">
        <v>295</v>
      </c>
      <c r="D1867" t="s">
        <v>271</v>
      </c>
      <c r="E1867" t="s">
        <v>296</v>
      </c>
      <c r="F1867" t="s">
        <v>273</v>
      </c>
      <c r="G1867" t="s">
        <v>293</v>
      </c>
    </row>
    <row r="1868" spans="2:7" x14ac:dyDescent="0.55000000000000004">
      <c r="B1868" t="s">
        <v>297</v>
      </c>
      <c r="C1868" t="s">
        <v>298</v>
      </c>
      <c r="D1868" t="s">
        <v>299</v>
      </c>
      <c r="E1868" t="s">
        <v>300</v>
      </c>
    </row>
    <row r="1869" spans="2:7" x14ac:dyDescent="0.55000000000000004">
      <c r="B1869" t="s">
        <v>269</v>
      </c>
      <c r="C1869" t="s">
        <v>295</v>
      </c>
      <c r="D1869" t="s">
        <v>271</v>
      </c>
      <c r="E1869" t="s">
        <v>301</v>
      </c>
      <c r="F1869" t="s">
        <v>273</v>
      </c>
      <c r="G1869" t="s">
        <v>293</v>
      </c>
    </row>
    <row r="1870" spans="2:7" x14ac:dyDescent="0.55000000000000004">
      <c r="B1870" t="s">
        <v>302</v>
      </c>
      <c r="C1870" t="s">
        <v>303</v>
      </c>
      <c r="D1870" t="s">
        <v>304</v>
      </c>
    </row>
    <row r="1871" spans="2:7" x14ac:dyDescent="0.55000000000000004">
      <c r="B1871" t="s">
        <v>269</v>
      </c>
      <c r="C1871" t="s">
        <v>305</v>
      </c>
      <c r="D1871" t="s">
        <v>271</v>
      </c>
      <c r="E1871" t="s">
        <v>380</v>
      </c>
      <c r="F1871" t="s">
        <v>273</v>
      </c>
      <c r="G1871" t="s">
        <v>307</v>
      </c>
    </row>
    <row r="1872" spans="2:7" x14ac:dyDescent="0.55000000000000004">
      <c r="B1872" t="s">
        <v>357</v>
      </c>
      <c r="C1872" t="s">
        <v>283</v>
      </c>
      <c r="D1872" t="s">
        <v>381</v>
      </c>
      <c r="E1872" t="s">
        <v>382</v>
      </c>
    </row>
    <row r="1873" spans="1:28" x14ac:dyDescent="0.55000000000000004">
      <c r="B1873" t="s">
        <v>269</v>
      </c>
      <c r="C1873" t="s">
        <v>305</v>
      </c>
      <c r="D1873" t="s">
        <v>271</v>
      </c>
      <c r="E1873" t="s">
        <v>383</v>
      </c>
      <c r="F1873" t="s">
        <v>273</v>
      </c>
      <c r="G1873" t="s">
        <v>384</v>
      </c>
    </row>
    <row r="1874" spans="1:28" x14ac:dyDescent="0.55000000000000004">
      <c r="B1874" t="s">
        <v>385</v>
      </c>
      <c r="C1874" t="s">
        <v>283</v>
      </c>
      <c r="D1874" t="s">
        <v>386</v>
      </c>
      <c r="E1874" t="s">
        <v>387</v>
      </c>
      <c r="F1874" t="s">
        <v>388</v>
      </c>
      <c r="G1874" t="s">
        <v>389</v>
      </c>
      <c r="H1874" t="s">
        <v>390</v>
      </c>
    </row>
    <row r="1875" spans="1:28" x14ac:dyDescent="0.55000000000000004">
      <c r="A1875" t="s">
        <v>52</v>
      </c>
      <c r="B1875" t="s">
        <v>53</v>
      </c>
      <c r="C1875" t="s">
        <v>54</v>
      </c>
      <c r="D1875">
        <v>1.08464360237121</v>
      </c>
    </row>
    <row r="1876" spans="1:28" x14ac:dyDescent="0.55000000000000004">
      <c r="A1876" t="s">
        <v>27</v>
      </c>
      <c r="B1876" t="s">
        <v>127</v>
      </c>
    </row>
    <row r="1877" spans="1:28" x14ac:dyDescent="0.55000000000000004">
      <c r="A1877" t="s">
        <v>28</v>
      </c>
      <c r="B1877" t="s">
        <v>29</v>
      </c>
      <c r="C1877">
        <v>99</v>
      </c>
    </row>
    <row r="1878" spans="1:28" x14ac:dyDescent="0.55000000000000004">
      <c r="A1878" t="s">
        <v>30</v>
      </c>
      <c r="B1878" t="s">
        <v>31</v>
      </c>
      <c r="C1878">
        <v>0</v>
      </c>
    </row>
    <row r="1879" spans="1:28" x14ac:dyDescent="0.55000000000000004">
      <c r="A1879" t="s">
        <v>32</v>
      </c>
      <c r="B1879" t="s">
        <v>33</v>
      </c>
      <c r="C1879">
        <v>0</v>
      </c>
    </row>
    <row r="1880" spans="1:28" x14ac:dyDescent="0.55000000000000004">
      <c r="A1880" t="s">
        <v>34</v>
      </c>
      <c r="B1880" t="s">
        <v>35</v>
      </c>
      <c r="C1880" t="s">
        <v>36</v>
      </c>
      <c r="D1880" t="s">
        <v>37</v>
      </c>
      <c r="E1880" t="s">
        <v>38</v>
      </c>
      <c r="F1880" t="s">
        <v>376</v>
      </c>
      <c r="G1880" t="s">
        <v>40</v>
      </c>
    </row>
    <row r="1881" spans="1:28" x14ac:dyDescent="0.55000000000000004">
      <c r="A1881" t="s">
        <v>41</v>
      </c>
      <c r="B1881" t="s">
        <v>37</v>
      </c>
      <c r="C1881" t="s">
        <v>38</v>
      </c>
      <c r="D1881" t="s">
        <v>610</v>
      </c>
      <c r="E1881" t="s">
        <v>40</v>
      </c>
    </row>
    <row r="1882" spans="1:28" x14ac:dyDescent="0.55000000000000004">
      <c r="A1882" t="s">
        <v>34</v>
      </c>
      <c r="B1882" t="s">
        <v>35</v>
      </c>
      <c r="C1882" t="s">
        <v>36</v>
      </c>
      <c r="D1882" t="s">
        <v>37</v>
      </c>
      <c r="E1882" t="s">
        <v>43</v>
      </c>
      <c r="F1882" t="s">
        <v>376</v>
      </c>
      <c r="G1882" t="s">
        <v>40</v>
      </c>
    </row>
    <row r="1883" spans="1:28" x14ac:dyDescent="0.55000000000000004">
      <c r="A1883" t="s">
        <v>41</v>
      </c>
      <c r="B1883" t="s">
        <v>37</v>
      </c>
      <c r="C1883" t="s">
        <v>43</v>
      </c>
      <c r="D1883" t="s">
        <v>611</v>
      </c>
      <c r="E1883" t="s">
        <v>40</v>
      </c>
    </row>
    <row r="1884" spans="1:28" x14ac:dyDescent="0.55000000000000004">
      <c r="A1884" t="s">
        <v>251</v>
      </c>
      <c r="B1884" t="s">
        <v>612</v>
      </c>
      <c r="C1884" t="s">
        <v>253</v>
      </c>
      <c r="D1884" t="s">
        <v>23</v>
      </c>
      <c r="E1884" t="s">
        <v>254</v>
      </c>
      <c r="F1884" t="s">
        <v>255</v>
      </c>
      <c r="G1884" t="s">
        <v>256</v>
      </c>
      <c r="H1884" t="s">
        <v>257</v>
      </c>
      <c r="I1884" t="s">
        <v>258</v>
      </c>
      <c r="J1884" t="s">
        <v>259</v>
      </c>
      <c r="K1884">
        <v>6.77</v>
      </c>
      <c r="L1884" t="s">
        <v>260</v>
      </c>
      <c r="M1884" t="s">
        <v>261</v>
      </c>
      <c r="N1884" t="s">
        <v>262</v>
      </c>
      <c r="O1884">
        <v>23.88</v>
      </c>
      <c r="P1884" t="s">
        <v>260</v>
      </c>
      <c r="Q1884" t="s">
        <v>55</v>
      </c>
      <c r="R1884" t="s">
        <v>263</v>
      </c>
      <c r="S1884">
        <v>14.84</v>
      </c>
      <c r="T1884" t="s">
        <v>260</v>
      </c>
      <c r="U1884" t="s">
        <v>264</v>
      </c>
      <c r="V1884" t="s">
        <v>265</v>
      </c>
      <c r="W1884">
        <v>6.06</v>
      </c>
      <c r="X1884" t="s">
        <v>260</v>
      </c>
      <c r="Y1884" t="s">
        <v>266</v>
      </c>
      <c r="Z1884">
        <v>2.42</v>
      </c>
      <c r="AA1884" t="s">
        <v>260</v>
      </c>
      <c r="AB1884" t="s">
        <v>268</v>
      </c>
    </row>
    <row r="1885" spans="1:28" x14ac:dyDescent="0.55000000000000004">
      <c r="B1885" t="s">
        <v>269</v>
      </c>
      <c r="C1885" t="s">
        <v>270</v>
      </c>
      <c r="D1885" t="s">
        <v>271</v>
      </c>
      <c r="E1885" t="s">
        <v>272</v>
      </c>
      <c r="F1885" t="s">
        <v>273</v>
      </c>
      <c r="G1885" t="s">
        <v>274</v>
      </c>
    </row>
    <row r="1886" spans="1:28" x14ac:dyDescent="0.55000000000000004">
      <c r="B1886" t="s">
        <v>275</v>
      </c>
    </row>
    <row r="1887" spans="1:28" x14ac:dyDescent="0.55000000000000004">
      <c r="B1887" t="s">
        <v>269</v>
      </c>
      <c r="C1887" t="s">
        <v>270</v>
      </c>
      <c r="D1887" t="s">
        <v>271</v>
      </c>
      <c r="E1887" t="s">
        <v>276</v>
      </c>
      <c r="F1887" t="s">
        <v>273</v>
      </c>
      <c r="G1887" t="s">
        <v>17</v>
      </c>
    </row>
    <row r="1888" spans="1:28" x14ac:dyDescent="0.55000000000000004">
      <c r="B1888" t="s">
        <v>277</v>
      </c>
      <c r="C1888" t="s">
        <v>278</v>
      </c>
      <c r="D1888" t="s">
        <v>279</v>
      </c>
    </row>
    <row r="1889" spans="2:8" x14ac:dyDescent="0.55000000000000004">
      <c r="B1889" t="s">
        <v>269</v>
      </c>
      <c r="C1889" t="s">
        <v>270</v>
      </c>
      <c r="D1889" t="s">
        <v>271</v>
      </c>
      <c r="E1889" t="s">
        <v>280</v>
      </c>
      <c r="F1889" t="s">
        <v>273</v>
      </c>
      <c r="G1889" t="s">
        <v>281</v>
      </c>
    </row>
    <row r="1890" spans="2:8" x14ac:dyDescent="0.55000000000000004">
      <c r="B1890" t="s">
        <v>282</v>
      </c>
      <c r="C1890" t="s">
        <v>283</v>
      </c>
      <c r="D1890" t="s">
        <v>284</v>
      </c>
    </row>
    <row r="1891" spans="2:8" x14ac:dyDescent="0.55000000000000004">
      <c r="B1891" t="s">
        <v>269</v>
      </c>
      <c r="C1891" t="s">
        <v>285</v>
      </c>
      <c r="D1891" t="s">
        <v>271</v>
      </c>
      <c r="E1891" t="s">
        <v>286</v>
      </c>
      <c r="F1891" t="s">
        <v>273</v>
      </c>
      <c r="G1891" t="s">
        <v>287</v>
      </c>
    </row>
    <row r="1892" spans="2:8" x14ac:dyDescent="0.55000000000000004">
      <c r="B1892" t="s">
        <v>288</v>
      </c>
      <c r="C1892" t="s">
        <v>283</v>
      </c>
      <c r="D1892" t="s">
        <v>289</v>
      </c>
      <c r="E1892" t="s">
        <v>290</v>
      </c>
    </row>
    <row r="1893" spans="2:8" x14ac:dyDescent="0.55000000000000004">
      <c r="B1893" t="s">
        <v>269</v>
      </c>
      <c r="C1893" t="s">
        <v>291</v>
      </c>
      <c r="D1893" t="s">
        <v>271</v>
      </c>
      <c r="E1893" t="s">
        <v>292</v>
      </c>
      <c r="F1893" t="s">
        <v>273</v>
      </c>
      <c r="G1893" t="s">
        <v>293</v>
      </c>
    </row>
    <row r="1894" spans="2:8" x14ac:dyDescent="0.55000000000000004">
      <c r="B1894" t="s">
        <v>254</v>
      </c>
      <c r="C1894" t="s">
        <v>283</v>
      </c>
      <c r="D1894" t="s">
        <v>294</v>
      </c>
    </row>
    <row r="1895" spans="2:8" x14ac:dyDescent="0.55000000000000004">
      <c r="B1895" t="s">
        <v>269</v>
      </c>
      <c r="C1895" t="s">
        <v>285</v>
      </c>
      <c r="D1895" t="s">
        <v>271</v>
      </c>
      <c r="E1895" t="s">
        <v>286</v>
      </c>
      <c r="F1895" t="s">
        <v>273</v>
      </c>
      <c r="G1895" t="s">
        <v>287</v>
      </c>
    </row>
    <row r="1896" spans="2:8" x14ac:dyDescent="0.55000000000000004">
      <c r="B1896" t="s">
        <v>288</v>
      </c>
      <c r="C1896" t="s">
        <v>283</v>
      </c>
      <c r="D1896" t="s">
        <v>289</v>
      </c>
      <c r="E1896" t="s">
        <v>290</v>
      </c>
    </row>
    <row r="1897" spans="2:8" x14ac:dyDescent="0.55000000000000004">
      <c r="B1897" t="s">
        <v>269</v>
      </c>
      <c r="C1897" t="s">
        <v>295</v>
      </c>
      <c r="D1897" t="s">
        <v>271</v>
      </c>
      <c r="E1897" t="s">
        <v>296</v>
      </c>
      <c r="F1897" t="s">
        <v>273</v>
      </c>
      <c r="G1897" t="s">
        <v>293</v>
      </c>
    </row>
    <row r="1898" spans="2:8" x14ac:dyDescent="0.55000000000000004">
      <c r="B1898" t="s">
        <v>297</v>
      </c>
      <c r="C1898" t="s">
        <v>298</v>
      </c>
      <c r="D1898" t="s">
        <v>299</v>
      </c>
      <c r="E1898" t="s">
        <v>300</v>
      </c>
    </row>
    <row r="1899" spans="2:8" x14ac:dyDescent="0.55000000000000004">
      <c r="B1899" t="s">
        <v>269</v>
      </c>
      <c r="C1899" t="s">
        <v>295</v>
      </c>
      <c r="D1899" t="s">
        <v>271</v>
      </c>
      <c r="E1899" t="s">
        <v>301</v>
      </c>
      <c r="F1899" t="s">
        <v>273</v>
      </c>
      <c r="G1899" t="s">
        <v>293</v>
      </c>
    </row>
    <row r="1900" spans="2:8" x14ac:dyDescent="0.55000000000000004">
      <c r="B1900" t="s">
        <v>302</v>
      </c>
      <c r="C1900" t="s">
        <v>303</v>
      </c>
      <c r="D1900" t="s">
        <v>304</v>
      </c>
    </row>
    <row r="1901" spans="2:8" x14ac:dyDescent="0.55000000000000004">
      <c r="B1901" t="s">
        <v>269</v>
      </c>
      <c r="C1901" t="s">
        <v>305</v>
      </c>
      <c r="D1901" t="s">
        <v>271</v>
      </c>
      <c r="E1901" t="s">
        <v>380</v>
      </c>
      <c r="F1901" t="s">
        <v>273</v>
      </c>
      <c r="G1901" t="s">
        <v>307</v>
      </c>
    </row>
    <row r="1902" spans="2:8" x14ac:dyDescent="0.55000000000000004">
      <c r="B1902" t="s">
        <v>357</v>
      </c>
      <c r="C1902" t="s">
        <v>283</v>
      </c>
      <c r="D1902" t="s">
        <v>381</v>
      </c>
      <c r="E1902" t="s">
        <v>382</v>
      </c>
    </row>
    <row r="1903" spans="2:8" x14ac:dyDescent="0.55000000000000004">
      <c r="B1903" t="s">
        <v>269</v>
      </c>
      <c r="C1903" t="s">
        <v>305</v>
      </c>
      <c r="D1903" t="s">
        <v>271</v>
      </c>
      <c r="E1903" t="s">
        <v>383</v>
      </c>
      <c r="F1903" t="s">
        <v>273</v>
      </c>
      <c r="G1903" t="s">
        <v>384</v>
      </c>
    </row>
    <row r="1904" spans="2:8" x14ac:dyDescent="0.55000000000000004">
      <c r="B1904" t="s">
        <v>385</v>
      </c>
      <c r="C1904" t="s">
        <v>283</v>
      </c>
      <c r="D1904" t="s">
        <v>386</v>
      </c>
      <c r="E1904" t="s">
        <v>387</v>
      </c>
      <c r="F1904" t="s">
        <v>388</v>
      </c>
      <c r="G1904" t="s">
        <v>389</v>
      </c>
      <c r="H1904" t="s">
        <v>390</v>
      </c>
    </row>
    <row r="1905" spans="1:7" x14ac:dyDescent="0.55000000000000004">
      <c r="A1905" t="s">
        <v>52</v>
      </c>
      <c r="B1905" t="s">
        <v>53</v>
      </c>
      <c r="C1905" t="s">
        <v>54</v>
      </c>
      <c r="D1905">
        <v>1.08183741569519</v>
      </c>
    </row>
    <row r="1906" spans="1:7" x14ac:dyDescent="0.55000000000000004">
      <c r="A1906" t="s">
        <v>27</v>
      </c>
      <c r="B1906" t="s">
        <v>128</v>
      </c>
    </row>
    <row r="1907" spans="1:7" x14ac:dyDescent="0.55000000000000004">
      <c r="A1907" t="s">
        <v>28</v>
      </c>
      <c r="B1907" t="s">
        <v>29</v>
      </c>
      <c r="C1907">
        <v>99</v>
      </c>
    </row>
    <row r="1908" spans="1:7" x14ac:dyDescent="0.55000000000000004">
      <c r="A1908" t="s">
        <v>30</v>
      </c>
      <c r="B1908" t="s">
        <v>31</v>
      </c>
      <c r="C1908">
        <v>0</v>
      </c>
    </row>
    <row r="1909" spans="1:7" x14ac:dyDescent="0.55000000000000004">
      <c r="A1909" t="s">
        <v>32</v>
      </c>
      <c r="B1909" t="s">
        <v>33</v>
      </c>
      <c r="C1909">
        <v>0</v>
      </c>
    </row>
    <row r="1910" spans="1:7" x14ac:dyDescent="0.55000000000000004">
      <c r="A1910" t="s">
        <v>34</v>
      </c>
      <c r="B1910" t="s">
        <v>35</v>
      </c>
      <c r="C1910" t="s">
        <v>36</v>
      </c>
      <c r="D1910" t="s">
        <v>311</v>
      </c>
      <c r="E1910" t="s">
        <v>38</v>
      </c>
      <c r="F1910" t="s">
        <v>248</v>
      </c>
      <c r="G1910" t="s">
        <v>40</v>
      </c>
    </row>
    <row r="1911" spans="1:7" x14ac:dyDescent="0.55000000000000004">
      <c r="A1911" t="s">
        <v>41</v>
      </c>
      <c r="B1911" t="s">
        <v>311</v>
      </c>
      <c r="C1911" t="s">
        <v>38</v>
      </c>
      <c r="D1911" t="s">
        <v>613</v>
      </c>
      <c r="E1911" t="s">
        <v>40</v>
      </c>
    </row>
    <row r="1912" spans="1:7" x14ac:dyDescent="0.55000000000000004">
      <c r="A1912" t="s">
        <v>34</v>
      </c>
      <c r="B1912" t="s">
        <v>35</v>
      </c>
      <c r="C1912" t="s">
        <v>36</v>
      </c>
      <c r="D1912" t="s">
        <v>311</v>
      </c>
      <c r="E1912" t="s">
        <v>43</v>
      </c>
      <c r="F1912" t="s">
        <v>248</v>
      </c>
      <c r="G1912" t="s">
        <v>40</v>
      </c>
    </row>
    <row r="1913" spans="1:7" x14ac:dyDescent="0.55000000000000004">
      <c r="A1913" t="s">
        <v>41</v>
      </c>
      <c r="B1913" t="s">
        <v>311</v>
      </c>
      <c r="C1913" t="s">
        <v>43</v>
      </c>
      <c r="D1913" t="s">
        <v>614</v>
      </c>
      <c r="E1913" t="s">
        <v>40</v>
      </c>
    </row>
    <row r="1914" spans="1:7" x14ac:dyDescent="0.55000000000000004">
      <c r="A1914" t="s">
        <v>34</v>
      </c>
      <c r="B1914" t="s">
        <v>35</v>
      </c>
      <c r="C1914" t="s">
        <v>36</v>
      </c>
      <c r="D1914" t="s">
        <v>311</v>
      </c>
      <c r="E1914" t="s">
        <v>45</v>
      </c>
      <c r="F1914" t="s">
        <v>248</v>
      </c>
      <c r="G1914" t="s">
        <v>40</v>
      </c>
    </row>
    <row r="1915" spans="1:7" x14ac:dyDescent="0.55000000000000004">
      <c r="A1915" t="s">
        <v>41</v>
      </c>
      <c r="B1915" t="s">
        <v>311</v>
      </c>
      <c r="C1915" t="s">
        <v>45</v>
      </c>
      <c r="D1915" t="s">
        <v>615</v>
      </c>
      <c r="E1915" t="s">
        <v>40</v>
      </c>
    </row>
    <row r="1916" spans="1:7" x14ac:dyDescent="0.55000000000000004">
      <c r="A1916" t="s">
        <v>34</v>
      </c>
      <c r="B1916" t="s">
        <v>35</v>
      </c>
      <c r="C1916" t="s">
        <v>36</v>
      </c>
      <c r="D1916" t="s">
        <v>311</v>
      </c>
      <c r="E1916" t="s">
        <v>38</v>
      </c>
      <c r="F1916" t="s">
        <v>248</v>
      </c>
      <c r="G1916" t="s">
        <v>40</v>
      </c>
    </row>
    <row r="1917" spans="1:7" x14ac:dyDescent="0.55000000000000004">
      <c r="A1917" t="s">
        <v>41</v>
      </c>
      <c r="B1917" t="s">
        <v>311</v>
      </c>
      <c r="C1917" t="s">
        <v>38</v>
      </c>
      <c r="D1917" t="s">
        <v>616</v>
      </c>
      <c r="E1917" t="s">
        <v>40</v>
      </c>
    </row>
    <row r="1918" spans="1:7" x14ac:dyDescent="0.55000000000000004">
      <c r="A1918" t="s">
        <v>34</v>
      </c>
      <c r="B1918" t="s">
        <v>35</v>
      </c>
      <c r="C1918" t="s">
        <v>36</v>
      </c>
      <c r="D1918" t="s">
        <v>311</v>
      </c>
      <c r="E1918" t="s">
        <v>43</v>
      </c>
      <c r="F1918" t="s">
        <v>248</v>
      </c>
      <c r="G1918" t="s">
        <v>40</v>
      </c>
    </row>
    <row r="1919" spans="1:7" x14ac:dyDescent="0.55000000000000004">
      <c r="A1919" t="s">
        <v>41</v>
      </c>
      <c r="B1919" t="s">
        <v>311</v>
      </c>
      <c r="C1919" t="s">
        <v>43</v>
      </c>
      <c r="D1919" t="s">
        <v>617</v>
      </c>
      <c r="E1919" t="s">
        <v>40</v>
      </c>
    </row>
    <row r="1920" spans="1:7" x14ac:dyDescent="0.55000000000000004">
      <c r="A1920" t="s">
        <v>34</v>
      </c>
      <c r="B1920" t="s">
        <v>35</v>
      </c>
      <c r="C1920" t="s">
        <v>36</v>
      </c>
      <c r="D1920" t="s">
        <v>311</v>
      </c>
      <c r="E1920" t="s">
        <v>45</v>
      </c>
      <c r="F1920" t="s">
        <v>248</v>
      </c>
      <c r="G1920" t="s">
        <v>40</v>
      </c>
    </row>
    <row r="1921" spans="1:7" x14ac:dyDescent="0.55000000000000004">
      <c r="A1921" t="s">
        <v>41</v>
      </c>
      <c r="B1921" t="s">
        <v>311</v>
      </c>
      <c r="C1921" t="s">
        <v>45</v>
      </c>
      <c r="D1921" t="s">
        <v>618</v>
      </c>
      <c r="E1921" t="s">
        <v>40</v>
      </c>
    </row>
    <row r="1922" spans="1:7" x14ac:dyDescent="0.55000000000000004">
      <c r="A1922" t="s">
        <v>34</v>
      </c>
      <c r="B1922" t="s">
        <v>35</v>
      </c>
      <c r="C1922" t="s">
        <v>36</v>
      </c>
      <c r="D1922" t="s">
        <v>575</v>
      </c>
      <c r="E1922" t="s">
        <v>38</v>
      </c>
      <c r="F1922" t="s">
        <v>248</v>
      </c>
      <c r="G1922" t="s">
        <v>40</v>
      </c>
    </row>
    <row r="1923" spans="1:7" x14ac:dyDescent="0.55000000000000004">
      <c r="A1923" t="s">
        <v>41</v>
      </c>
      <c r="B1923" t="s">
        <v>575</v>
      </c>
      <c r="C1923" t="s">
        <v>38</v>
      </c>
      <c r="D1923" t="s">
        <v>613</v>
      </c>
      <c r="E1923" t="s">
        <v>40</v>
      </c>
    </row>
    <row r="1924" spans="1:7" x14ac:dyDescent="0.55000000000000004">
      <c r="A1924" t="s">
        <v>34</v>
      </c>
      <c r="B1924" t="s">
        <v>35</v>
      </c>
      <c r="C1924" t="s">
        <v>36</v>
      </c>
      <c r="D1924" t="s">
        <v>575</v>
      </c>
      <c r="E1924" t="s">
        <v>43</v>
      </c>
      <c r="F1924" t="s">
        <v>248</v>
      </c>
      <c r="G1924" t="s">
        <v>40</v>
      </c>
    </row>
    <row r="1925" spans="1:7" x14ac:dyDescent="0.55000000000000004">
      <c r="A1925" t="s">
        <v>41</v>
      </c>
      <c r="B1925" t="s">
        <v>575</v>
      </c>
      <c r="C1925" t="s">
        <v>43</v>
      </c>
      <c r="D1925" t="s">
        <v>466</v>
      </c>
      <c r="E1925" t="s">
        <v>40</v>
      </c>
    </row>
    <row r="1926" spans="1:7" x14ac:dyDescent="0.55000000000000004">
      <c r="A1926" t="s">
        <v>34</v>
      </c>
      <c r="B1926" t="s">
        <v>35</v>
      </c>
      <c r="C1926" t="s">
        <v>36</v>
      </c>
      <c r="D1926" t="s">
        <v>575</v>
      </c>
      <c r="E1926" t="s">
        <v>45</v>
      </c>
      <c r="F1926" t="s">
        <v>248</v>
      </c>
      <c r="G1926" t="s">
        <v>40</v>
      </c>
    </row>
    <row r="1927" spans="1:7" x14ac:dyDescent="0.55000000000000004">
      <c r="A1927" t="s">
        <v>41</v>
      </c>
      <c r="B1927" t="s">
        <v>575</v>
      </c>
      <c r="C1927" t="s">
        <v>45</v>
      </c>
      <c r="D1927" t="s">
        <v>619</v>
      </c>
      <c r="E1927" t="s">
        <v>40</v>
      </c>
    </row>
    <row r="1928" spans="1:7" x14ac:dyDescent="0.55000000000000004">
      <c r="A1928" t="s">
        <v>34</v>
      </c>
      <c r="B1928" t="s">
        <v>35</v>
      </c>
      <c r="C1928" t="s">
        <v>36</v>
      </c>
      <c r="D1928" t="s">
        <v>311</v>
      </c>
      <c r="E1928" t="s">
        <v>38</v>
      </c>
      <c r="F1928" t="s">
        <v>248</v>
      </c>
      <c r="G1928" t="s">
        <v>40</v>
      </c>
    </row>
    <row r="1929" spans="1:7" x14ac:dyDescent="0.55000000000000004">
      <c r="A1929" t="s">
        <v>41</v>
      </c>
      <c r="B1929" t="s">
        <v>311</v>
      </c>
      <c r="C1929" t="s">
        <v>38</v>
      </c>
      <c r="D1929" t="s">
        <v>613</v>
      </c>
      <c r="E1929" t="s">
        <v>40</v>
      </c>
    </row>
    <row r="1930" spans="1:7" x14ac:dyDescent="0.55000000000000004">
      <c r="A1930" t="s">
        <v>34</v>
      </c>
      <c r="B1930" t="s">
        <v>35</v>
      </c>
      <c r="C1930" t="s">
        <v>36</v>
      </c>
      <c r="D1930" t="s">
        <v>311</v>
      </c>
      <c r="E1930" t="s">
        <v>43</v>
      </c>
      <c r="F1930" t="s">
        <v>248</v>
      </c>
      <c r="G1930" t="s">
        <v>40</v>
      </c>
    </row>
    <row r="1931" spans="1:7" x14ac:dyDescent="0.55000000000000004">
      <c r="A1931" t="s">
        <v>41</v>
      </c>
      <c r="B1931" t="s">
        <v>311</v>
      </c>
      <c r="C1931" t="s">
        <v>43</v>
      </c>
      <c r="D1931" t="s">
        <v>614</v>
      </c>
      <c r="E1931" t="s">
        <v>40</v>
      </c>
    </row>
    <row r="1932" spans="1:7" x14ac:dyDescent="0.55000000000000004">
      <c r="A1932" t="s">
        <v>34</v>
      </c>
      <c r="B1932" t="s">
        <v>35</v>
      </c>
      <c r="C1932" t="s">
        <v>36</v>
      </c>
      <c r="D1932" t="s">
        <v>311</v>
      </c>
      <c r="E1932" t="s">
        <v>45</v>
      </c>
      <c r="F1932" t="s">
        <v>248</v>
      </c>
      <c r="G1932" t="s">
        <v>40</v>
      </c>
    </row>
    <row r="1933" spans="1:7" x14ac:dyDescent="0.55000000000000004">
      <c r="A1933" t="s">
        <v>41</v>
      </c>
      <c r="B1933" t="s">
        <v>311</v>
      </c>
      <c r="C1933" t="s">
        <v>45</v>
      </c>
      <c r="D1933" t="s">
        <v>615</v>
      </c>
      <c r="E1933" t="s">
        <v>40</v>
      </c>
    </row>
    <row r="1934" spans="1:7" x14ac:dyDescent="0.55000000000000004">
      <c r="A1934" t="s">
        <v>34</v>
      </c>
      <c r="B1934" t="s">
        <v>35</v>
      </c>
      <c r="C1934" t="s">
        <v>36</v>
      </c>
      <c r="D1934" t="s">
        <v>311</v>
      </c>
      <c r="E1934" t="s">
        <v>38</v>
      </c>
      <c r="F1934" t="s">
        <v>248</v>
      </c>
      <c r="G1934" t="s">
        <v>40</v>
      </c>
    </row>
    <row r="1935" spans="1:7" x14ac:dyDescent="0.55000000000000004">
      <c r="A1935" t="s">
        <v>41</v>
      </c>
      <c r="B1935" t="s">
        <v>311</v>
      </c>
      <c r="C1935" t="s">
        <v>38</v>
      </c>
      <c r="D1935" t="s">
        <v>620</v>
      </c>
      <c r="E1935" t="s">
        <v>40</v>
      </c>
    </row>
    <row r="1936" spans="1:7" x14ac:dyDescent="0.55000000000000004">
      <c r="A1936" t="s">
        <v>34</v>
      </c>
      <c r="B1936" t="s">
        <v>35</v>
      </c>
      <c r="C1936" t="s">
        <v>36</v>
      </c>
      <c r="D1936" t="s">
        <v>311</v>
      </c>
      <c r="E1936" t="s">
        <v>43</v>
      </c>
      <c r="F1936" t="s">
        <v>248</v>
      </c>
      <c r="G1936" t="s">
        <v>40</v>
      </c>
    </row>
    <row r="1937" spans="1:7" x14ac:dyDescent="0.55000000000000004">
      <c r="A1937" t="s">
        <v>41</v>
      </c>
      <c r="B1937" t="s">
        <v>311</v>
      </c>
      <c r="C1937" t="s">
        <v>43</v>
      </c>
      <c r="D1937" t="s">
        <v>617</v>
      </c>
      <c r="E1937" t="s">
        <v>40</v>
      </c>
    </row>
    <row r="1938" spans="1:7" x14ac:dyDescent="0.55000000000000004">
      <c r="A1938" t="s">
        <v>34</v>
      </c>
      <c r="B1938" t="s">
        <v>35</v>
      </c>
      <c r="C1938" t="s">
        <v>36</v>
      </c>
      <c r="D1938" t="s">
        <v>311</v>
      </c>
      <c r="E1938" t="s">
        <v>45</v>
      </c>
      <c r="F1938" t="s">
        <v>248</v>
      </c>
      <c r="G1938" t="s">
        <v>40</v>
      </c>
    </row>
    <row r="1939" spans="1:7" x14ac:dyDescent="0.55000000000000004">
      <c r="A1939" t="s">
        <v>41</v>
      </c>
      <c r="B1939" t="s">
        <v>311</v>
      </c>
      <c r="C1939" t="s">
        <v>45</v>
      </c>
      <c r="D1939" t="s">
        <v>621</v>
      </c>
      <c r="E1939" t="s">
        <v>40</v>
      </c>
    </row>
    <row r="1940" spans="1:7" x14ac:dyDescent="0.55000000000000004">
      <c r="A1940" t="s">
        <v>34</v>
      </c>
      <c r="B1940" t="s">
        <v>35</v>
      </c>
      <c r="C1940" t="s">
        <v>36</v>
      </c>
      <c r="D1940" t="s">
        <v>575</v>
      </c>
      <c r="E1940" t="s">
        <v>38</v>
      </c>
      <c r="F1940" t="s">
        <v>248</v>
      </c>
      <c r="G1940" t="s">
        <v>40</v>
      </c>
    </row>
    <row r="1941" spans="1:7" x14ac:dyDescent="0.55000000000000004">
      <c r="A1941" t="s">
        <v>41</v>
      </c>
      <c r="B1941" t="s">
        <v>575</v>
      </c>
      <c r="C1941" t="s">
        <v>38</v>
      </c>
      <c r="D1941" t="s">
        <v>465</v>
      </c>
      <c r="E1941" t="s">
        <v>40</v>
      </c>
    </row>
    <row r="1942" spans="1:7" x14ac:dyDescent="0.55000000000000004">
      <c r="A1942" t="s">
        <v>34</v>
      </c>
      <c r="B1942" t="s">
        <v>35</v>
      </c>
      <c r="C1942" t="s">
        <v>36</v>
      </c>
      <c r="D1942" t="s">
        <v>575</v>
      </c>
      <c r="E1942" t="s">
        <v>43</v>
      </c>
      <c r="F1942" t="s">
        <v>248</v>
      </c>
      <c r="G1942" t="s">
        <v>40</v>
      </c>
    </row>
    <row r="1943" spans="1:7" x14ac:dyDescent="0.55000000000000004">
      <c r="A1943" t="s">
        <v>41</v>
      </c>
      <c r="B1943" t="s">
        <v>575</v>
      </c>
      <c r="C1943" t="s">
        <v>43</v>
      </c>
      <c r="D1943" t="s">
        <v>466</v>
      </c>
      <c r="E1943" t="s">
        <v>40</v>
      </c>
    </row>
    <row r="1944" spans="1:7" x14ac:dyDescent="0.55000000000000004">
      <c r="A1944" t="s">
        <v>34</v>
      </c>
      <c r="B1944" t="s">
        <v>35</v>
      </c>
      <c r="C1944" t="s">
        <v>36</v>
      </c>
      <c r="D1944" t="s">
        <v>575</v>
      </c>
      <c r="E1944" t="s">
        <v>45</v>
      </c>
      <c r="F1944" t="s">
        <v>248</v>
      </c>
      <c r="G1944" t="s">
        <v>40</v>
      </c>
    </row>
    <row r="1945" spans="1:7" x14ac:dyDescent="0.55000000000000004">
      <c r="A1945" t="s">
        <v>41</v>
      </c>
      <c r="B1945" t="s">
        <v>575</v>
      </c>
      <c r="C1945" t="s">
        <v>45</v>
      </c>
      <c r="D1945" t="s">
        <v>622</v>
      </c>
      <c r="E1945" t="s">
        <v>40</v>
      </c>
    </row>
    <row r="1946" spans="1:7" x14ac:dyDescent="0.55000000000000004">
      <c r="A1946" t="s">
        <v>52</v>
      </c>
      <c r="B1946" t="s">
        <v>53</v>
      </c>
      <c r="C1946" t="s">
        <v>54</v>
      </c>
      <c r="D1946">
        <v>8.7987432479858398</v>
      </c>
    </row>
    <row r="1947" spans="1:7" x14ac:dyDescent="0.55000000000000004">
      <c r="A1947" t="s">
        <v>27</v>
      </c>
      <c r="B1947" t="s">
        <v>129</v>
      </c>
    </row>
    <row r="1948" spans="1:7" x14ac:dyDescent="0.55000000000000004">
      <c r="A1948" t="s">
        <v>28</v>
      </c>
      <c r="B1948" t="s">
        <v>29</v>
      </c>
      <c r="C1948">
        <v>99</v>
      </c>
    </row>
    <row r="1949" spans="1:7" x14ac:dyDescent="0.55000000000000004">
      <c r="A1949" t="s">
        <v>30</v>
      </c>
      <c r="B1949" t="s">
        <v>31</v>
      </c>
      <c r="C1949">
        <v>0</v>
      </c>
    </row>
    <row r="1950" spans="1:7" x14ac:dyDescent="0.55000000000000004">
      <c r="A1950" t="s">
        <v>32</v>
      </c>
      <c r="B1950" t="s">
        <v>33</v>
      </c>
      <c r="C1950">
        <v>0</v>
      </c>
    </row>
    <row r="1951" spans="1:7" x14ac:dyDescent="0.55000000000000004">
      <c r="A1951" t="s">
        <v>34</v>
      </c>
      <c r="B1951" t="s">
        <v>35</v>
      </c>
      <c r="C1951" t="s">
        <v>36</v>
      </c>
      <c r="D1951" t="s">
        <v>37</v>
      </c>
      <c r="E1951" t="s">
        <v>38</v>
      </c>
      <c r="F1951" t="s">
        <v>248</v>
      </c>
      <c r="G1951" t="s">
        <v>40</v>
      </c>
    </row>
    <row r="1952" spans="1:7" x14ac:dyDescent="0.55000000000000004">
      <c r="A1952" t="s">
        <v>41</v>
      </c>
      <c r="B1952" t="s">
        <v>37</v>
      </c>
      <c r="C1952" t="s">
        <v>38</v>
      </c>
      <c r="D1952" t="s">
        <v>623</v>
      </c>
      <c r="E1952" t="s">
        <v>40</v>
      </c>
    </row>
    <row r="1953" spans="1:28" x14ac:dyDescent="0.55000000000000004">
      <c r="A1953" t="s">
        <v>34</v>
      </c>
      <c r="B1953" t="s">
        <v>35</v>
      </c>
      <c r="C1953" t="s">
        <v>36</v>
      </c>
      <c r="D1953" t="s">
        <v>37</v>
      </c>
      <c r="E1953" t="s">
        <v>43</v>
      </c>
      <c r="F1953" t="s">
        <v>248</v>
      </c>
      <c r="G1953" t="s">
        <v>40</v>
      </c>
    </row>
    <row r="1954" spans="1:28" x14ac:dyDescent="0.55000000000000004">
      <c r="A1954" t="s">
        <v>41</v>
      </c>
      <c r="B1954" t="s">
        <v>37</v>
      </c>
      <c r="C1954" t="s">
        <v>43</v>
      </c>
      <c r="D1954" t="s">
        <v>250</v>
      </c>
      <c r="E1954" t="s">
        <v>40</v>
      </c>
    </row>
    <row r="1955" spans="1:28" x14ac:dyDescent="0.55000000000000004">
      <c r="A1955" t="s">
        <v>251</v>
      </c>
      <c r="B1955" t="s">
        <v>624</v>
      </c>
      <c r="C1955" t="s">
        <v>253</v>
      </c>
      <c r="D1955" t="s">
        <v>23</v>
      </c>
      <c r="E1955" t="s">
        <v>254</v>
      </c>
      <c r="F1955" t="s">
        <v>255</v>
      </c>
      <c r="G1955" t="s">
        <v>256</v>
      </c>
      <c r="H1955" t="s">
        <v>257</v>
      </c>
      <c r="I1955" t="s">
        <v>258</v>
      </c>
      <c r="J1955" t="s">
        <v>259</v>
      </c>
      <c r="K1955">
        <v>8</v>
      </c>
      <c r="L1955" t="s">
        <v>260</v>
      </c>
      <c r="M1955" t="s">
        <v>261</v>
      </c>
      <c r="N1955" t="s">
        <v>262</v>
      </c>
      <c r="O1955">
        <v>23.88</v>
      </c>
      <c r="P1955" t="s">
        <v>260</v>
      </c>
      <c r="Q1955" t="s">
        <v>55</v>
      </c>
      <c r="R1955" t="s">
        <v>263</v>
      </c>
      <c r="S1955">
        <v>16.329999999999998</v>
      </c>
      <c r="T1955" t="s">
        <v>260</v>
      </c>
      <c r="U1955" t="s">
        <v>264</v>
      </c>
      <c r="V1955" t="s">
        <v>265</v>
      </c>
      <c r="W1955">
        <v>6.06</v>
      </c>
      <c r="X1955" t="s">
        <v>260</v>
      </c>
      <c r="Y1955" t="s">
        <v>266</v>
      </c>
      <c r="Z1955">
        <v>951.7</v>
      </c>
      <c r="AA1955" t="s">
        <v>267</v>
      </c>
      <c r="AB1955" t="s">
        <v>268</v>
      </c>
    </row>
    <row r="1956" spans="1:28" x14ac:dyDescent="0.55000000000000004">
      <c r="B1956" t="s">
        <v>269</v>
      </c>
      <c r="C1956" t="s">
        <v>270</v>
      </c>
      <c r="D1956" t="s">
        <v>271</v>
      </c>
      <c r="E1956" t="s">
        <v>272</v>
      </c>
      <c r="F1956" t="s">
        <v>273</v>
      </c>
      <c r="G1956" t="s">
        <v>274</v>
      </c>
    </row>
    <row r="1957" spans="1:28" x14ac:dyDescent="0.55000000000000004">
      <c r="B1957" t="s">
        <v>275</v>
      </c>
    </row>
    <row r="1958" spans="1:28" x14ac:dyDescent="0.55000000000000004">
      <c r="B1958" t="s">
        <v>269</v>
      </c>
      <c r="C1958" t="s">
        <v>270</v>
      </c>
      <c r="D1958" t="s">
        <v>271</v>
      </c>
      <c r="E1958" t="s">
        <v>276</v>
      </c>
      <c r="F1958" t="s">
        <v>273</v>
      </c>
      <c r="G1958" t="s">
        <v>17</v>
      </c>
    </row>
    <row r="1959" spans="1:28" x14ac:dyDescent="0.55000000000000004">
      <c r="B1959" t="s">
        <v>277</v>
      </c>
      <c r="C1959" t="s">
        <v>278</v>
      </c>
      <c r="D1959" t="s">
        <v>279</v>
      </c>
    </row>
    <row r="1960" spans="1:28" x14ac:dyDescent="0.55000000000000004">
      <c r="B1960" t="s">
        <v>269</v>
      </c>
      <c r="C1960" t="s">
        <v>270</v>
      </c>
      <c r="D1960" t="s">
        <v>271</v>
      </c>
      <c r="E1960" t="s">
        <v>280</v>
      </c>
      <c r="F1960" t="s">
        <v>273</v>
      </c>
      <c r="G1960" t="s">
        <v>281</v>
      </c>
    </row>
    <row r="1961" spans="1:28" x14ac:dyDescent="0.55000000000000004">
      <c r="B1961" t="s">
        <v>282</v>
      </c>
      <c r="C1961" t="s">
        <v>283</v>
      </c>
      <c r="D1961" t="s">
        <v>284</v>
      </c>
    </row>
    <row r="1962" spans="1:28" x14ac:dyDescent="0.55000000000000004">
      <c r="B1962" t="s">
        <v>269</v>
      </c>
      <c r="C1962" t="s">
        <v>285</v>
      </c>
      <c r="D1962" t="s">
        <v>271</v>
      </c>
      <c r="E1962" t="s">
        <v>286</v>
      </c>
      <c r="F1962" t="s">
        <v>273</v>
      </c>
      <c r="G1962" t="s">
        <v>287</v>
      </c>
    </row>
    <row r="1963" spans="1:28" x14ac:dyDescent="0.55000000000000004">
      <c r="B1963" t="s">
        <v>288</v>
      </c>
      <c r="C1963" t="s">
        <v>283</v>
      </c>
      <c r="D1963" t="s">
        <v>289</v>
      </c>
      <c r="E1963" t="s">
        <v>290</v>
      </c>
    </row>
    <row r="1964" spans="1:28" x14ac:dyDescent="0.55000000000000004">
      <c r="B1964" t="s">
        <v>269</v>
      </c>
      <c r="C1964" t="s">
        <v>291</v>
      </c>
      <c r="D1964" t="s">
        <v>271</v>
      </c>
      <c r="E1964" t="s">
        <v>292</v>
      </c>
      <c r="F1964" t="s">
        <v>273</v>
      </c>
      <c r="G1964" t="s">
        <v>293</v>
      </c>
    </row>
    <row r="1965" spans="1:28" x14ac:dyDescent="0.55000000000000004">
      <c r="B1965" t="s">
        <v>254</v>
      </c>
      <c r="C1965" t="s">
        <v>283</v>
      </c>
      <c r="D1965" t="s">
        <v>294</v>
      </c>
    </row>
    <row r="1966" spans="1:28" x14ac:dyDescent="0.55000000000000004">
      <c r="B1966" t="s">
        <v>269</v>
      </c>
      <c r="C1966" t="s">
        <v>285</v>
      </c>
      <c r="D1966" t="s">
        <v>271</v>
      </c>
      <c r="E1966" t="s">
        <v>286</v>
      </c>
      <c r="F1966" t="s">
        <v>273</v>
      </c>
      <c r="G1966" t="s">
        <v>287</v>
      </c>
    </row>
    <row r="1967" spans="1:28" x14ac:dyDescent="0.55000000000000004">
      <c r="B1967" t="s">
        <v>288</v>
      </c>
      <c r="C1967" t="s">
        <v>283</v>
      </c>
      <c r="D1967" t="s">
        <v>289</v>
      </c>
      <c r="E1967" t="s">
        <v>290</v>
      </c>
    </row>
    <row r="1968" spans="1:28" x14ac:dyDescent="0.55000000000000004">
      <c r="B1968" t="s">
        <v>269</v>
      </c>
      <c r="C1968" t="s">
        <v>295</v>
      </c>
      <c r="D1968" t="s">
        <v>271</v>
      </c>
      <c r="E1968" t="s">
        <v>296</v>
      </c>
      <c r="F1968" t="s">
        <v>273</v>
      </c>
      <c r="G1968" t="s">
        <v>293</v>
      </c>
    </row>
    <row r="1969" spans="1:28" x14ac:dyDescent="0.55000000000000004">
      <c r="B1969" t="s">
        <v>297</v>
      </c>
      <c r="C1969" t="s">
        <v>298</v>
      </c>
      <c r="D1969" t="s">
        <v>299</v>
      </c>
      <c r="E1969" t="s">
        <v>300</v>
      </c>
    </row>
    <row r="1970" spans="1:28" x14ac:dyDescent="0.55000000000000004">
      <c r="B1970" t="s">
        <v>269</v>
      </c>
      <c r="C1970" t="s">
        <v>295</v>
      </c>
      <c r="D1970" t="s">
        <v>271</v>
      </c>
      <c r="E1970" t="s">
        <v>301</v>
      </c>
      <c r="F1970" t="s">
        <v>273</v>
      </c>
      <c r="G1970" t="s">
        <v>293</v>
      </c>
    </row>
    <row r="1971" spans="1:28" x14ac:dyDescent="0.55000000000000004">
      <c r="B1971" t="s">
        <v>302</v>
      </c>
      <c r="C1971" t="s">
        <v>303</v>
      </c>
      <c r="D1971" t="s">
        <v>304</v>
      </c>
    </row>
    <row r="1972" spans="1:28" x14ac:dyDescent="0.55000000000000004">
      <c r="B1972" t="s">
        <v>269</v>
      </c>
      <c r="C1972" t="s">
        <v>305</v>
      </c>
      <c r="D1972" t="s">
        <v>271</v>
      </c>
      <c r="E1972" t="s">
        <v>306</v>
      </c>
      <c r="F1972" t="s">
        <v>273</v>
      </c>
      <c r="G1972" t="s">
        <v>307</v>
      </c>
    </row>
    <row r="1973" spans="1:28" x14ac:dyDescent="0.55000000000000004">
      <c r="B1973" t="s">
        <v>308</v>
      </c>
      <c r="C1973" t="s">
        <v>309</v>
      </c>
      <c r="D1973" t="s">
        <v>310</v>
      </c>
    </row>
    <row r="1974" spans="1:28" x14ac:dyDescent="0.55000000000000004">
      <c r="A1974" t="s">
        <v>52</v>
      </c>
      <c r="B1974" t="s">
        <v>53</v>
      </c>
      <c r="C1974" t="s">
        <v>54</v>
      </c>
      <c r="D1974">
        <v>1.15348172187805</v>
      </c>
    </row>
    <row r="1975" spans="1:28" x14ac:dyDescent="0.55000000000000004">
      <c r="A1975" t="s">
        <v>27</v>
      </c>
      <c r="B1975" t="s">
        <v>130</v>
      </c>
    </row>
    <row r="1976" spans="1:28" x14ac:dyDescent="0.55000000000000004">
      <c r="A1976" t="s">
        <v>28</v>
      </c>
      <c r="B1976" t="s">
        <v>29</v>
      </c>
      <c r="C1976">
        <v>99</v>
      </c>
    </row>
    <row r="1977" spans="1:28" x14ac:dyDescent="0.55000000000000004">
      <c r="A1977" t="s">
        <v>30</v>
      </c>
      <c r="B1977" t="s">
        <v>31</v>
      </c>
      <c r="C1977">
        <v>0</v>
      </c>
    </row>
    <row r="1978" spans="1:28" x14ac:dyDescent="0.55000000000000004">
      <c r="A1978" t="s">
        <v>32</v>
      </c>
      <c r="B1978" t="s">
        <v>33</v>
      </c>
      <c r="C1978">
        <v>0</v>
      </c>
    </row>
    <row r="1979" spans="1:28" x14ac:dyDescent="0.55000000000000004">
      <c r="A1979" t="s">
        <v>34</v>
      </c>
      <c r="B1979" t="s">
        <v>35</v>
      </c>
      <c r="C1979" t="s">
        <v>36</v>
      </c>
      <c r="D1979" t="s">
        <v>37</v>
      </c>
      <c r="E1979" t="s">
        <v>38</v>
      </c>
      <c r="F1979" t="s">
        <v>376</v>
      </c>
      <c r="G1979" t="s">
        <v>40</v>
      </c>
    </row>
    <row r="1980" spans="1:28" x14ac:dyDescent="0.55000000000000004">
      <c r="A1980" t="s">
        <v>41</v>
      </c>
      <c r="B1980" t="s">
        <v>37</v>
      </c>
      <c r="C1980" t="s">
        <v>38</v>
      </c>
      <c r="D1980" t="s">
        <v>625</v>
      </c>
      <c r="E1980" t="s">
        <v>40</v>
      </c>
    </row>
    <row r="1981" spans="1:28" x14ac:dyDescent="0.55000000000000004">
      <c r="A1981" t="s">
        <v>34</v>
      </c>
      <c r="B1981" t="s">
        <v>35</v>
      </c>
      <c r="C1981" t="s">
        <v>36</v>
      </c>
      <c r="D1981" t="s">
        <v>37</v>
      </c>
      <c r="E1981" t="s">
        <v>43</v>
      </c>
      <c r="F1981" t="s">
        <v>376</v>
      </c>
      <c r="G1981" t="s">
        <v>40</v>
      </c>
    </row>
    <row r="1982" spans="1:28" x14ac:dyDescent="0.55000000000000004">
      <c r="A1982" t="s">
        <v>41</v>
      </c>
      <c r="B1982" t="s">
        <v>37</v>
      </c>
      <c r="C1982" t="s">
        <v>43</v>
      </c>
      <c r="D1982" t="s">
        <v>626</v>
      </c>
      <c r="E1982" t="s">
        <v>40</v>
      </c>
    </row>
    <row r="1983" spans="1:28" x14ac:dyDescent="0.55000000000000004">
      <c r="A1983" t="s">
        <v>251</v>
      </c>
      <c r="B1983" t="s">
        <v>627</v>
      </c>
      <c r="C1983" t="s">
        <v>253</v>
      </c>
      <c r="D1983" t="s">
        <v>23</v>
      </c>
      <c r="E1983" t="s">
        <v>254</v>
      </c>
      <c r="F1983" t="s">
        <v>255</v>
      </c>
      <c r="G1983" t="s">
        <v>256</v>
      </c>
      <c r="H1983" t="s">
        <v>257</v>
      </c>
      <c r="I1983" t="s">
        <v>258</v>
      </c>
      <c r="J1983" t="s">
        <v>259</v>
      </c>
      <c r="K1983">
        <v>7.68</v>
      </c>
      <c r="L1983" t="s">
        <v>260</v>
      </c>
      <c r="M1983" t="s">
        <v>261</v>
      </c>
      <c r="N1983" t="s">
        <v>262</v>
      </c>
      <c r="O1983">
        <v>23.88</v>
      </c>
      <c r="P1983" t="s">
        <v>260</v>
      </c>
      <c r="Q1983" t="s">
        <v>55</v>
      </c>
      <c r="R1983" t="s">
        <v>263</v>
      </c>
      <c r="S1983">
        <v>16.75</v>
      </c>
      <c r="T1983" t="s">
        <v>260</v>
      </c>
      <c r="U1983" t="s">
        <v>264</v>
      </c>
      <c r="V1983" t="s">
        <v>265</v>
      </c>
      <c r="W1983">
        <v>6.06</v>
      </c>
      <c r="X1983" t="s">
        <v>260</v>
      </c>
      <c r="Y1983" t="s">
        <v>266</v>
      </c>
      <c r="Z1983">
        <v>522.88</v>
      </c>
      <c r="AA1983" t="s">
        <v>267</v>
      </c>
      <c r="AB1983" t="s">
        <v>268</v>
      </c>
    </row>
    <row r="1984" spans="1:28" x14ac:dyDescent="0.55000000000000004">
      <c r="B1984" t="s">
        <v>269</v>
      </c>
      <c r="C1984" t="s">
        <v>270</v>
      </c>
      <c r="D1984" t="s">
        <v>271</v>
      </c>
      <c r="E1984" t="s">
        <v>272</v>
      </c>
      <c r="F1984" t="s">
        <v>273</v>
      </c>
      <c r="G1984" t="s">
        <v>274</v>
      </c>
    </row>
    <row r="1985" spans="2:7" x14ac:dyDescent="0.55000000000000004">
      <c r="B1985" t="s">
        <v>275</v>
      </c>
    </row>
    <row r="1986" spans="2:7" x14ac:dyDescent="0.55000000000000004">
      <c r="B1986" t="s">
        <v>269</v>
      </c>
      <c r="C1986" t="s">
        <v>270</v>
      </c>
      <c r="D1986" t="s">
        <v>271</v>
      </c>
      <c r="E1986" t="s">
        <v>276</v>
      </c>
      <c r="F1986" t="s">
        <v>273</v>
      </c>
      <c r="G1986" t="s">
        <v>17</v>
      </c>
    </row>
    <row r="1987" spans="2:7" x14ac:dyDescent="0.55000000000000004">
      <c r="B1987" t="s">
        <v>277</v>
      </c>
      <c r="C1987" t="s">
        <v>278</v>
      </c>
      <c r="D1987" t="s">
        <v>279</v>
      </c>
    </row>
    <row r="1988" spans="2:7" x14ac:dyDescent="0.55000000000000004">
      <c r="B1988" t="s">
        <v>269</v>
      </c>
      <c r="C1988" t="s">
        <v>270</v>
      </c>
      <c r="D1988" t="s">
        <v>271</v>
      </c>
      <c r="E1988" t="s">
        <v>280</v>
      </c>
      <c r="F1988" t="s">
        <v>273</v>
      </c>
      <c r="G1988" t="s">
        <v>281</v>
      </c>
    </row>
    <row r="1989" spans="2:7" x14ac:dyDescent="0.55000000000000004">
      <c r="B1989" t="s">
        <v>282</v>
      </c>
      <c r="C1989" t="s">
        <v>283</v>
      </c>
      <c r="D1989" t="s">
        <v>284</v>
      </c>
    </row>
    <row r="1990" spans="2:7" x14ac:dyDescent="0.55000000000000004">
      <c r="B1990" t="s">
        <v>269</v>
      </c>
      <c r="C1990" t="s">
        <v>285</v>
      </c>
      <c r="D1990" t="s">
        <v>271</v>
      </c>
      <c r="E1990" t="s">
        <v>286</v>
      </c>
      <c r="F1990" t="s">
        <v>273</v>
      </c>
      <c r="G1990" t="s">
        <v>287</v>
      </c>
    </row>
    <row r="1991" spans="2:7" x14ac:dyDescent="0.55000000000000004">
      <c r="B1991" t="s">
        <v>288</v>
      </c>
      <c r="C1991" t="s">
        <v>283</v>
      </c>
      <c r="D1991" t="s">
        <v>289</v>
      </c>
      <c r="E1991" t="s">
        <v>290</v>
      </c>
    </row>
    <row r="1992" spans="2:7" x14ac:dyDescent="0.55000000000000004">
      <c r="B1992" t="s">
        <v>269</v>
      </c>
      <c r="C1992" t="s">
        <v>291</v>
      </c>
      <c r="D1992" t="s">
        <v>271</v>
      </c>
      <c r="E1992" t="s">
        <v>292</v>
      </c>
      <c r="F1992" t="s">
        <v>273</v>
      </c>
      <c r="G1992" t="s">
        <v>293</v>
      </c>
    </row>
    <row r="1993" spans="2:7" x14ac:dyDescent="0.55000000000000004">
      <c r="B1993" t="s">
        <v>254</v>
      </c>
      <c r="C1993" t="s">
        <v>283</v>
      </c>
      <c r="D1993" t="s">
        <v>294</v>
      </c>
    </row>
    <row r="1994" spans="2:7" x14ac:dyDescent="0.55000000000000004">
      <c r="B1994" t="s">
        <v>269</v>
      </c>
      <c r="C1994" t="s">
        <v>285</v>
      </c>
      <c r="D1994" t="s">
        <v>271</v>
      </c>
      <c r="E1994" t="s">
        <v>286</v>
      </c>
      <c r="F1994" t="s">
        <v>273</v>
      </c>
      <c r="G1994" t="s">
        <v>287</v>
      </c>
    </row>
    <row r="1995" spans="2:7" x14ac:dyDescent="0.55000000000000004">
      <c r="B1995" t="s">
        <v>288</v>
      </c>
      <c r="C1995" t="s">
        <v>283</v>
      </c>
      <c r="D1995" t="s">
        <v>289</v>
      </c>
      <c r="E1995" t="s">
        <v>290</v>
      </c>
    </row>
    <row r="1996" spans="2:7" x14ac:dyDescent="0.55000000000000004">
      <c r="B1996" t="s">
        <v>269</v>
      </c>
      <c r="C1996" t="s">
        <v>295</v>
      </c>
      <c r="D1996" t="s">
        <v>271</v>
      </c>
      <c r="E1996" t="s">
        <v>296</v>
      </c>
      <c r="F1996" t="s">
        <v>273</v>
      </c>
      <c r="G1996" t="s">
        <v>293</v>
      </c>
    </row>
    <row r="1997" spans="2:7" x14ac:dyDescent="0.55000000000000004">
      <c r="B1997" t="s">
        <v>297</v>
      </c>
      <c r="C1997" t="s">
        <v>298</v>
      </c>
      <c r="D1997" t="s">
        <v>299</v>
      </c>
      <c r="E1997" t="s">
        <v>300</v>
      </c>
    </row>
    <row r="1998" spans="2:7" x14ac:dyDescent="0.55000000000000004">
      <c r="B1998" t="s">
        <v>269</v>
      </c>
      <c r="C1998" t="s">
        <v>295</v>
      </c>
      <c r="D1998" t="s">
        <v>271</v>
      </c>
      <c r="E1998" t="s">
        <v>301</v>
      </c>
      <c r="F1998" t="s">
        <v>273</v>
      </c>
      <c r="G1998" t="s">
        <v>293</v>
      </c>
    </row>
    <row r="1999" spans="2:7" x14ac:dyDescent="0.55000000000000004">
      <c r="B1999" t="s">
        <v>302</v>
      </c>
      <c r="C1999" t="s">
        <v>303</v>
      </c>
      <c r="D1999" t="s">
        <v>304</v>
      </c>
    </row>
    <row r="2000" spans="2:7" x14ac:dyDescent="0.55000000000000004">
      <c r="B2000" t="s">
        <v>269</v>
      </c>
      <c r="C2000" t="s">
        <v>305</v>
      </c>
      <c r="D2000" t="s">
        <v>271</v>
      </c>
      <c r="E2000" t="s">
        <v>380</v>
      </c>
      <c r="F2000" t="s">
        <v>273</v>
      </c>
      <c r="G2000" t="s">
        <v>307</v>
      </c>
    </row>
    <row r="2001" spans="1:8" x14ac:dyDescent="0.55000000000000004">
      <c r="B2001" t="s">
        <v>357</v>
      </c>
      <c r="C2001" t="s">
        <v>283</v>
      </c>
      <c r="D2001" t="s">
        <v>381</v>
      </c>
      <c r="E2001" t="s">
        <v>382</v>
      </c>
    </row>
    <row r="2002" spans="1:8" x14ac:dyDescent="0.55000000000000004">
      <c r="B2002" t="s">
        <v>269</v>
      </c>
      <c r="C2002" t="s">
        <v>305</v>
      </c>
      <c r="D2002" t="s">
        <v>271</v>
      </c>
      <c r="E2002" t="s">
        <v>383</v>
      </c>
      <c r="F2002" t="s">
        <v>273</v>
      </c>
      <c r="G2002" t="s">
        <v>384</v>
      </c>
    </row>
    <row r="2003" spans="1:8" x14ac:dyDescent="0.55000000000000004">
      <c r="B2003" t="s">
        <v>385</v>
      </c>
      <c r="C2003" t="s">
        <v>283</v>
      </c>
      <c r="D2003" t="s">
        <v>386</v>
      </c>
      <c r="E2003" t="s">
        <v>387</v>
      </c>
      <c r="F2003" t="s">
        <v>388</v>
      </c>
      <c r="G2003" t="s">
        <v>389</v>
      </c>
      <c r="H2003" t="s">
        <v>390</v>
      </c>
    </row>
    <row r="2004" spans="1:8" x14ac:dyDescent="0.55000000000000004">
      <c r="A2004" t="s">
        <v>52</v>
      </c>
      <c r="B2004" t="s">
        <v>53</v>
      </c>
      <c r="C2004" t="s">
        <v>54</v>
      </c>
      <c r="D2004">
        <v>1.31735444068908</v>
      </c>
    </row>
    <row r="2005" spans="1:8" x14ac:dyDescent="0.55000000000000004">
      <c r="A2005" t="s">
        <v>27</v>
      </c>
      <c r="B2005" t="s">
        <v>131</v>
      </c>
    </row>
    <row r="2006" spans="1:8" x14ac:dyDescent="0.55000000000000004">
      <c r="A2006" t="s">
        <v>28</v>
      </c>
      <c r="B2006" t="s">
        <v>29</v>
      </c>
      <c r="C2006">
        <v>99</v>
      </c>
    </row>
    <row r="2007" spans="1:8" x14ac:dyDescent="0.55000000000000004">
      <c r="A2007" t="s">
        <v>30</v>
      </c>
      <c r="B2007" t="s">
        <v>31</v>
      </c>
      <c r="C2007">
        <v>0</v>
      </c>
    </row>
    <row r="2008" spans="1:8" x14ac:dyDescent="0.55000000000000004">
      <c r="A2008" t="s">
        <v>32</v>
      </c>
      <c r="B2008" t="s">
        <v>33</v>
      </c>
      <c r="C2008">
        <v>0</v>
      </c>
    </row>
    <row r="2009" spans="1:8" x14ac:dyDescent="0.55000000000000004">
      <c r="A2009" t="s">
        <v>34</v>
      </c>
      <c r="B2009" t="s">
        <v>35</v>
      </c>
      <c r="C2009" t="s">
        <v>36</v>
      </c>
      <c r="D2009" t="s">
        <v>311</v>
      </c>
      <c r="E2009" t="s">
        <v>38</v>
      </c>
      <c r="F2009" t="s">
        <v>451</v>
      </c>
      <c r="G2009" t="s">
        <v>40</v>
      </c>
    </row>
    <row r="2010" spans="1:8" x14ac:dyDescent="0.55000000000000004">
      <c r="A2010" t="s">
        <v>41</v>
      </c>
      <c r="B2010" t="s">
        <v>311</v>
      </c>
      <c r="C2010" t="s">
        <v>38</v>
      </c>
      <c r="D2010" t="s">
        <v>628</v>
      </c>
      <c r="E2010" t="s">
        <v>40</v>
      </c>
    </row>
    <row r="2011" spans="1:8" x14ac:dyDescent="0.55000000000000004">
      <c r="A2011" t="s">
        <v>34</v>
      </c>
      <c r="B2011" t="s">
        <v>35</v>
      </c>
      <c r="C2011" t="s">
        <v>36</v>
      </c>
      <c r="D2011" t="s">
        <v>311</v>
      </c>
      <c r="E2011" t="s">
        <v>43</v>
      </c>
      <c r="F2011" t="s">
        <v>451</v>
      </c>
      <c r="G2011" t="s">
        <v>40</v>
      </c>
    </row>
    <row r="2012" spans="1:8" x14ac:dyDescent="0.55000000000000004">
      <c r="A2012" t="s">
        <v>41</v>
      </c>
      <c r="B2012" t="s">
        <v>311</v>
      </c>
      <c r="C2012" t="s">
        <v>43</v>
      </c>
      <c r="D2012" t="s">
        <v>629</v>
      </c>
      <c r="E2012" t="s">
        <v>40</v>
      </c>
    </row>
    <row r="2013" spans="1:8" x14ac:dyDescent="0.55000000000000004">
      <c r="A2013" t="s">
        <v>34</v>
      </c>
      <c r="B2013" t="s">
        <v>35</v>
      </c>
      <c r="C2013" t="s">
        <v>36</v>
      </c>
      <c r="D2013" t="s">
        <v>311</v>
      </c>
      <c r="E2013" t="s">
        <v>45</v>
      </c>
      <c r="F2013" t="s">
        <v>451</v>
      </c>
      <c r="G2013" t="s">
        <v>40</v>
      </c>
    </row>
    <row r="2014" spans="1:8" x14ac:dyDescent="0.55000000000000004">
      <c r="A2014" t="s">
        <v>41</v>
      </c>
      <c r="B2014" t="s">
        <v>311</v>
      </c>
      <c r="C2014" t="s">
        <v>45</v>
      </c>
      <c r="D2014" t="s">
        <v>630</v>
      </c>
      <c r="E2014" t="s">
        <v>40</v>
      </c>
    </row>
    <row r="2015" spans="1:8" x14ac:dyDescent="0.55000000000000004">
      <c r="A2015" t="s">
        <v>34</v>
      </c>
      <c r="B2015" t="s">
        <v>35</v>
      </c>
      <c r="C2015" t="s">
        <v>36</v>
      </c>
      <c r="D2015" t="s">
        <v>311</v>
      </c>
      <c r="E2015" t="s">
        <v>38</v>
      </c>
      <c r="F2015" t="s">
        <v>451</v>
      </c>
      <c r="G2015" t="s">
        <v>40</v>
      </c>
    </row>
    <row r="2016" spans="1:8" x14ac:dyDescent="0.55000000000000004">
      <c r="A2016" t="s">
        <v>41</v>
      </c>
      <c r="B2016" t="s">
        <v>311</v>
      </c>
      <c r="C2016" t="s">
        <v>38</v>
      </c>
      <c r="D2016" t="s">
        <v>534</v>
      </c>
      <c r="E2016" t="s">
        <v>40</v>
      </c>
    </row>
    <row r="2017" spans="1:7" x14ac:dyDescent="0.55000000000000004">
      <c r="A2017" t="s">
        <v>34</v>
      </c>
      <c r="B2017" t="s">
        <v>35</v>
      </c>
      <c r="C2017" t="s">
        <v>36</v>
      </c>
      <c r="D2017" t="s">
        <v>311</v>
      </c>
      <c r="E2017" t="s">
        <v>43</v>
      </c>
      <c r="F2017" t="s">
        <v>451</v>
      </c>
      <c r="G2017" t="s">
        <v>40</v>
      </c>
    </row>
    <row r="2018" spans="1:7" x14ac:dyDescent="0.55000000000000004">
      <c r="A2018" t="s">
        <v>41</v>
      </c>
      <c r="B2018" t="s">
        <v>311</v>
      </c>
      <c r="C2018" t="s">
        <v>43</v>
      </c>
      <c r="D2018" t="s">
        <v>631</v>
      </c>
      <c r="E2018" t="s">
        <v>40</v>
      </c>
    </row>
    <row r="2019" spans="1:7" x14ac:dyDescent="0.55000000000000004">
      <c r="A2019" t="s">
        <v>34</v>
      </c>
      <c r="B2019" t="s">
        <v>35</v>
      </c>
      <c r="C2019" t="s">
        <v>36</v>
      </c>
      <c r="D2019" t="s">
        <v>311</v>
      </c>
      <c r="E2019" t="s">
        <v>45</v>
      </c>
      <c r="F2019" t="s">
        <v>451</v>
      </c>
      <c r="G2019" t="s">
        <v>40</v>
      </c>
    </row>
    <row r="2020" spans="1:7" x14ac:dyDescent="0.55000000000000004">
      <c r="A2020" t="s">
        <v>41</v>
      </c>
      <c r="B2020" t="s">
        <v>311</v>
      </c>
      <c r="C2020" t="s">
        <v>45</v>
      </c>
      <c r="D2020" t="s">
        <v>632</v>
      </c>
      <c r="E2020" t="s">
        <v>40</v>
      </c>
    </row>
    <row r="2021" spans="1:7" x14ac:dyDescent="0.55000000000000004">
      <c r="A2021" t="s">
        <v>34</v>
      </c>
      <c r="B2021" t="s">
        <v>35</v>
      </c>
      <c r="C2021" t="s">
        <v>36</v>
      </c>
      <c r="D2021" t="s">
        <v>575</v>
      </c>
      <c r="E2021" t="s">
        <v>38</v>
      </c>
      <c r="F2021" t="s">
        <v>451</v>
      </c>
      <c r="G2021" t="s">
        <v>40</v>
      </c>
    </row>
    <row r="2022" spans="1:7" x14ac:dyDescent="0.55000000000000004">
      <c r="A2022" t="s">
        <v>41</v>
      </c>
      <c r="B2022" t="s">
        <v>575</v>
      </c>
      <c r="C2022" t="s">
        <v>38</v>
      </c>
      <c r="D2022" t="s">
        <v>633</v>
      </c>
      <c r="E2022" t="s">
        <v>40</v>
      </c>
    </row>
    <row r="2023" spans="1:7" x14ac:dyDescent="0.55000000000000004">
      <c r="A2023" t="s">
        <v>34</v>
      </c>
      <c r="B2023" t="s">
        <v>35</v>
      </c>
      <c r="C2023" t="s">
        <v>36</v>
      </c>
      <c r="D2023" t="s">
        <v>575</v>
      </c>
      <c r="E2023" t="s">
        <v>43</v>
      </c>
      <c r="F2023" t="s">
        <v>451</v>
      </c>
      <c r="G2023" t="s">
        <v>40</v>
      </c>
    </row>
    <row r="2024" spans="1:7" x14ac:dyDescent="0.55000000000000004">
      <c r="A2024" t="s">
        <v>41</v>
      </c>
      <c r="B2024" t="s">
        <v>575</v>
      </c>
      <c r="C2024" t="s">
        <v>43</v>
      </c>
      <c r="D2024" t="s">
        <v>605</v>
      </c>
      <c r="E2024" t="s">
        <v>40</v>
      </c>
    </row>
    <row r="2025" spans="1:7" x14ac:dyDescent="0.55000000000000004">
      <c r="A2025" t="s">
        <v>34</v>
      </c>
      <c r="B2025" t="s">
        <v>35</v>
      </c>
      <c r="C2025" t="s">
        <v>36</v>
      </c>
      <c r="D2025" t="s">
        <v>575</v>
      </c>
      <c r="E2025" t="s">
        <v>45</v>
      </c>
      <c r="F2025" t="s">
        <v>451</v>
      </c>
      <c r="G2025" t="s">
        <v>40</v>
      </c>
    </row>
    <row r="2026" spans="1:7" x14ac:dyDescent="0.55000000000000004">
      <c r="A2026" t="s">
        <v>41</v>
      </c>
      <c r="B2026" t="s">
        <v>575</v>
      </c>
      <c r="C2026" t="s">
        <v>45</v>
      </c>
      <c r="D2026" t="s">
        <v>634</v>
      </c>
      <c r="E2026" t="s">
        <v>40</v>
      </c>
    </row>
    <row r="2027" spans="1:7" x14ac:dyDescent="0.55000000000000004">
      <c r="A2027" t="s">
        <v>34</v>
      </c>
      <c r="B2027" t="s">
        <v>35</v>
      </c>
      <c r="C2027" t="s">
        <v>36</v>
      </c>
      <c r="D2027" t="s">
        <v>311</v>
      </c>
      <c r="E2027" t="s">
        <v>38</v>
      </c>
      <c r="F2027" t="s">
        <v>451</v>
      </c>
      <c r="G2027" t="s">
        <v>40</v>
      </c>
    </row>
    <row r="2028" spans="1:7" x14ac:dyDescent="0.55000000000000004">
      <c r="A2028" t="s">
        <v>41</v>
      </c>
      <c r="B2028" t="s">
        <v>311</v>
      </c>
      <c r="C2028" t="s">
        <v>38</v>
      </c>
      <c r="D2028" t="s">
        <v>628</v>
      </c>
      <c r="E2028" t="s">
        <v>40</v>
      </c>
    </row>
    <row r="2029" spans="1:7" x14ac:dyDescent="0.55000000000000004">
      <c r="A2029" t="s">
        <v>34</v>
      </c>
      <c r="B2029" t="s">
        <v>35</v>
      </c>
      <c r="C2029" t="s">
        <v>36</v>
      </c>
      <c r="D2029" t="s">
        <v>311</v>
      </c>
      <c r="E2029" t="s">
        <v>43</v>
      </c>
      <c r="F2029" t="s">
        <v>451</v>
      </c>
      <c r="G2029" t="s">
        <v>40</v>
      </c>
    </row>
    <row r="2030" spans="1:7" x14ac:dyDescent="0.55000000000000004">
      <c r="A2030" t="s">
        <v>41</v>
      </c>
      <c r="B2030" t="s">
        <v>311</v>
      </c>
      <c r="C2030" t="s">
        <v>43</v>
      </c>
      <c r="D2030" t="s">
        <v>629</v>
      </c>
      <c r="E2030" t="s">
        <v>40</v>
      </c>
    </row>
    <row r="2031" spans="1:7" x14ac:dyDescent="0.55000000000000004">
      <c r="A2031" t="s">
        <v>34</v>
      </c>
      <c r="B2031" t="s">
        <v>35</v>
      </c>
      <c r="C2031" t="s">
        <v>36</v>
      </c>
      <c r="D2031" t="s">
        <v>311</v>
      </c>
      <c r="E2031" t="s">
        <v>45</v>
      </c>
      <c r="F2031" t="s">
        <v>451</v>
      </c>
      <c r="G2031" t="s">
        <v>40</v>
      </c>
    </row>
    <row r="2032" spans="1:7" x14ac:dyDescent="0.55000000000000004">
      <c r="A2032" t="s">
        <v>41</v>
      </c>
      <c r="B2032" t="s">
        <v>311</v>
      </c>
      <c r="C2032" t="s">
        <v>45</v>
      </c>
      <c r="D2032" t="s">
        <v>630</v>
      </c>
      <c r="E2032" t="s">
        <v>40</v>
      </c>
    </row>
    <row r="2033" spans="1:7" x14ac:dyDescent="0.55000000000000004">
      <c r="A2033" t="s">
        <v>34</v>
      </c>
      <c r="B2033" t="s">
        <v>35</v>
      </c>
      <c r="C2033" t="s">
        <v>36</v>
      </c>
      <c r="D2033" t="s">
        <v>311</v>
      </c>
      <c r="E2033" t="s">
        <v>38</v>
      </c>
      <c r="F2033" t="s">
        <v>451</v>
      </c>
      <c r="G2033" t="s">
        <v>40</v>
      </c>
    </row>
    <row r="2034" spans="1:7" x14ac:dyDescent="0.55000000000000004">
      <c r="A2034" t="s">
        <v>41</v>
      </c>
      <c r="B2034" t="s">
        <v>311</v>
      </c>
      <c r="C2034" t="s">
        <v>38</v>
      </c>
      <c r="D2034" t="s">
        <v>633</v>
      </c>
      <c r="E2034" t="s">
        <v>40</v>
      </c>
    </row>
    <row r="2035" spans="1:7" x14ac:dyDescent="0.55000000000000004">
      <c r="A2035" t="s">
        <v>34</v>
      </c>
      <c r="B2035" t="s">
        <v>35</v>
      </c>
      <c r="C2035" t="s">
        <v>36</v>
      </c>
      <c r="D2035" t="s">
        <v>311</v>
      </c>
      <c r="E2035" t="s">
        <v>43</v>
      </c>
      <c r="F2035" t="s">
        <v>451</v>
      </c>
      <c r="G2035" t="s">
        <v>40</v>
      </c>
    </row>
    <row r="2036" spans="1:7" x14ac:dyDescent="0.55000000000000004">
      <c r="A2036" t="s">
        <v>41</v>
      </c>
      <c r="B2036" t="s">
        <v>311</v>
      </c>
      <c r="C2036" t="s">
        <v>43</v>
      </c>
      <c r="D2036" t="s">
        <v>635</v>
      </c>
      <c r="E2036" t="s">
        <v>40</v>
      </c>
    </row>
    <row r="2037" spans="1:7" x14ac:dyDescent="0.55000000000000004">
      <c r="A2037" t="s">
        <v>34</v>
      </c>
      <c r="B2037" t="s">
        <v>35</v>
      </c>
      <c r="C2037" t="s">
        <v>36</v>
      </c>
      <c r="D2037" t="s">
        <v>311</v>
      </c>
      <c r="E2037" t="s">
        <v>45</v>
      </c>
      <c r="F2037" t="s">
        <v>451</v>
      </c>
      <c r="G2037" t="s">
        <v>40</v>
      </c>
    </row>
    <row r="2038" spans="1:7" x14ac:dyDescent="0.55000000000000004">
      <c r="A2038" t="s">
        <v>41</v>
      </c>
      <c r="B2038" t="s">
        <v>311</v>
      </c>
      <c r="C2038" t="s">
        <v>45</v>
      </c>
      <c r="D2038" t="s">
        <v>535</v>
      </c>
      <c r="E2038" t="s">
        <v>40</v>
      </c>
    </row>
    <row r="2039" spans="1:7" x14ac:dyDescent="0.55000000000000004">
      <c r="A2039" t="s">
        <v>34</v>
      </c>
      <c r="B2039" t="s">
        <v>35</v>
      </c>
      <c r="C2039" t="s">
        <v>36</v>
      </c>
      <c r="D2039" t="s">
        <v>575</v>
      </c>
      <c r="E2039" t="s">
        <v>38</v>
      </c>
      <c r="F2039" t="s">
        <v>451</v>
      </c>
      <c r="G2039" t="s">
        <v>40</v>
      </c>
    </row>
    <row r="2040" spans="1:7" x14ac:dyDescent="0.55000000000000004">
      <c r="A2040" t="s">
        <v>41</v>
      </c>
      <c r="B2040" t="s">
        <v>575</v>
      </c>
      <c r="C2040" t="s">
        <v>38</v>
      </c>
      <c r="D2040" t="s">
        <v>636</v>
      </c>
      <c r="E2040" t="s">
        <v>40</v>
      </c>
    </row>
    <row r="2041" spans="1:7" x14ac:dyDescent="0.55000000000000004">
      <c r="A2041" t="s">
        <v>34</v>
      </c>
      <c r="B2041" t="s">
        <v>35</v>
      </c>
      <c r="C2041" t="s">
        <v>36</v>
      </c>
      <c r="D2041" t="s">
        <v>575</v>
      </c>
      <c r="E2041" t="s">
        <v>43</v>
      </c>
      <c r="F2041" t="s">
        <v>451</v>
      </c>
      <c r="G2041" t="s">
        <v>40</v>
      </c>
    </row>
    <row r="2042" spans="1:7" x14ac:dyDescent="0.55000000000000004">
      <c r="A2042" t="s">
        <v>41</v>
      </c>
      <c r="B2042" t="s">
        <v>575</v>
      </c>
      <c r="C2042" t="s">
        <v>43</v>
      </c>
      <c r="D2042" t="s">
        <v>630</v>
      </c>
      <c r="E2042" t="s">
        <v>40</v>
      </c>
    </row>
    <row r="2043" spans="1:7" x14ac:dyDescent="0.55000000000000004">
      <c r="A2043" t="s">
        <v>34</v>
      </c>
      <c r="B2043" t="s">
        <v>35</v>
      </c>
      <c r="C2043" t="s">
        <v>36</v>
      </c>
      <c r="D2043" t="s">
        <v>575</v>
      </c>
      <c r="E2043" t="s">
        <v>45</v>
      </c>
      <c r="F2043" t="s">
        <v>451</v>
      </c>
      <c r="G2043" t="s">
        <v>40</v>
      </c>
    </row>
    <row r="2044" spans="1:7" x14ac:dyDescent="0.55000000000000004">
      <c r="A2044" t="s">
        <v>41</v>
      </c>
      <c r="B2044" t="s">
        <v>575</v>
      </c>
      <c r="C2044" t="s">
        <v>45</v>
      </c>
      <c r="D2044" t="s">
        <v>637</v>
      </c>
      <c r="E2044" t="s">
        <v>40</v>
      </c>
    </row>
    <row r="2045" spans="1:7" x14ac:dyDescent="0.55000000000000004">
      <c r="A2045" t="s">
        <v>52</v>
      </c>
      <c r="B2045" t="s">
        <v>53</v>
      </c>
      <c r="C2045" t="s">
        <v>54</v>
      </c>
      <c r="D2045">
        <v>2.2465827465057302</v>
      </c>
    </row>
    <row r="2046" spans="1:7" x14ac:dyDescent="0.55000000000000004">
      <c r="A2046" t="s">
        <v>27</v>
      </c>
      <c r="B2046" t="s">
        <v>132</v>
      </c>
    </row>
    <row r="2047" spans="1:7" x14ac:dyDescent="0.55000000000000004">
      <c r="A2047" t="s">
        <v>28</v>
      </c>
      <c r="B2047" t="s">
        <v>29</v>
      </c>
      <c r="C2047">
        <v>99</v>
      </c>
    </row>
    <row r="2048" spans="1:7" x14ac:dyDescent="0.55000000000000004">
      <c r="A2048" t="s">
        <v>30</v>
      </c>
      <c r="B2048" t="s">
        <v>31</v>
      </c>
      <c r="C2048">
        <v>0</v>
      </c>
    </row>
    <row r="2049" spans="1:7" x14ac:dyDescent="0.55000000000000004">
      <c r="A2049" t="s">
        <v>32</v>
      </c>
      <c r="B2049" t="s">
        <v>33</v>
      </c>
      <c r="C2049">
        <v>0</v>
      </c>
    </row>
    <row r="2050" spans="1:7" x14ac:dyDescent="0.55000000000000004">
      <c r="A2050" t="s">
        <v>34</v>
      </c>
      <c r="B2050" t="s">
        <v>35</v>
      </c>
      <c r="C2050" t="s">
        <v>36</v>
      </c>
      <c r="D2050" t="s">
        <v>638</v>
      </c>
      <c r="E2050" t="s">
        <v>38</v>
      </c>
      <c r="F2050" t="s">
        <v>451</v>
      </c>
      <c r="G2050" t="s">
        <v>40</v>
      </c>
    </row>
    <row r="2051" spans="1:7" x14ac:dyDescent="0.55000000000000004">
      <c r="A2051" t="s">
        <v>41</v>
      </c>
      <c r="B2051" t="s">
        <v>638</v>
      </c>
      <c r="C2051" t="s">
        <v>38</v>
      </c>
      <c r="D2051" t="s">
        <v>534</v>
      </c>
      <c r="E2051" t="s">
        <v>40</v>
      </c>
    </row>
    <row r="2052" spans="1:7" x14ac:dyDescent="0.55000000000000004">
      <c r="A2052" t="s">
        <v>34</v>
      </c>
      <c r="B2052" t="s">
        <v>35</v>
      </c>
      <c r="C2052" t="s">
        <v>36</v>
      </c>
      <c r="D2052" t="s">
        <v>638</v>
      </c>
      <c r="E2052" t="s">
        <v>43</v>
      </c>
      <c r="F2052" t="s">
        <v>451</v>
      </c>
      <c r="G2052" t="s">
        <v>40</v>
      </c>
    </row>
    <row r="2053" spans="1:7" x14ac:dyDescent="0.55000000000000004">
      <c r="A2053" t="s">
        <v>41</v>
      </c>
      <c r="B2053" t="s">
        <v>638</v>
      </c>
      <c r="C2053" t="s">
        <v>43</v>
      </c>
      <c r="D2053" t="s">
        <v>438</v>
      </c>
      <c r="E2053" t="s">
        <v>40</v>
      </c>
    </row>
    <row r="2054" spans="1:7" x14ac:dyDescent="0.55000000000000004">
      <c r="A2054" t="s">
        <v>34</v>
      </c>
      <c r="B2054" t="s">
        <v>35</v>
      </c>
      <c r="C2054" t="s">
        <v>36</v>
      </c>
      <c r="D2054" t="s">
        <v>638</v>
      </c>
      <c r="E2054" t="s">
        <v>45</v>
      </c>
      <c r="F2054" t="s">
        <v>451</v>
      </c>
      <c r="G2054" t="s">
        <v>40</v>
      </c>
    </row>
    <row r="2055" spans="1:7" x14ac:dyDescent="0.55000000000000004">
      <c r="A2055" t="s">
        <v>41</v>
      </c>
      <c r="B2055" t="s">
        <v>638</v>
      </c>
      <c r="C2055" t="s">
        <v>45</v>
      </c>
      <c r="D2055" t="s">
        <v>438</v>
      </c>
      <c r="E2055" t="s">
        <v>40</v>
      </c>
    </row>
    <row r="2056" spans="1:7" x14ac:dyDescent="0.55000000000000004">
      <c r="A2056" t="s">
        <v>34</v>
      </c>
      <c r="B2056" t="s">
        <v>35</v>
      </c>
      <c r="C2056" t="s">
        <v>36</v>
      </c>
      <c r="D2056" t="s">
        <v>638</v>
      </c>
      <c r="E2056" t="s">
        <v>38</v>
      </c>
      <c r="F2056" t="s">
        <v>451</v>
      </c>
      <c r="G2056" t="s">
        <v>40</v>
      </c>
    </row>
    <row r="2057" spans="1:7" x14ac:dyDescent="0.55000000000000004">
      <c r="A2057" t="s">
        <v>41</v>
      </c>
      <c r="B2057" t="s">
        <v>638</v>
      </c>
      <c r="C2057" t="s">
        <v>38</v>
      </c>
      <c r="D2057" t="s">
        <v>639</v>
      </c>
      <c r="E2057" t="s">
        <v>40</v>
      </c>
    </row>
    <row r="2058" spans="1:7" x14ac:dyDescent="0.55000000000000004">
      <c r="A2058" t="s">
        <v>34</v>
      </c>
      <c r="B2058" t="s">
        <v>35</v>
      </c>
      <c r="C2058" t="s">
        <v>36</v>
      </c>
      <c r="D2058" t="s">
        <v>638</v>
      </c>
      <c r="E2058" t="s">
        <v>43</v>
      </c>
      <c r="F2058" t="s">
        <v>451</v>
      </c>
      <c r="G2058" t="s">
        <v>40</v>
      </c>
    </row>
    <row r="2059" spans="1:7" x14ac:dyDescent="0.55000000000000004">
      <c r="A2059" t="s">
        <v>41</v>
      </c>
      <c r="B2059" t="s">
        <v>638</v>
      </c>
      <c r="C2059" t="s">
        <v>43</v>
      </c>
      <c r="D2059" t="s">
        <v>606</v>
      </c>
      <c r="E2059" t="s">
        <v>40</v>
      </c>
    </row>
    <row r="2060" spans="1:7" x14ac:dyDescent="0.55000000000000004">
      <c r="A2060" t="s">
        <v>34</v>
      </c>
      <c r="B2060" t="s">
        <v>35</v>
      </c>
      <c r="C2060" t="s">
        <v>36</v>
      </c>
      <c r="D2060" t="s">
        <v>638</v>
      </c>
      <c r="E2060" t="s">
        <v>45</v>
      </c>
      <c r="F2060" t="s">
        <v>451</v>
      </c>
      <c r="G2060" t="s">
        <v>40</v>
      </c>
    </row>
    <row r="2061" spans="1:7" x14ac:dyDescent="0.55000000000000004">
      <c r="A2061" t="s">
        <v>41</v>
      </c>
      <c r="B2061" t="s">
        <v>638</v>
      </c>
      <c r="C2061" t="s">
        <v>45</v>
      </c>
      <c r="D2061" t="s">
        <v>635</v>
      </c>
      <c r="E2061" t="s">
        <v>40</v>
      </c>
    </row>
    <row r="2062" spans="1:7" x14ac:dyDescent="0.55000000000000004">
      <c r="A2062" t="s">
        <v>34</v>
      </c>
      <c r="B2062" t="s">
        <v>35</v>
      </c>
      <c r="C2062" t="s">
        <v>36</v>
      </c>
      <c r="D2062" t="s">
        <v>640</v>
      </c>
      <c r="E2062" t="s">
        <v>38</v>
      </c>
      <c r="F2062" t="s">
        <v>451</v>
      </c>
      <c r="G2062" t="s">
        <v>40</v>
      </c>
    </row>
    <row r="2063" spans="1:7" x14ac:dyDescent="0.55000000000000004">
      <c r="A2063" t="s">
        <v>41</v>
      </c>
      <c r="B2063" t="s">
        <v>640</v>
      </c>
      <c r="C2063" t="s">
        <v>38</v>
      </c>
      <c r="D2063" t="s">
        <v>639</v>
      </c>
      <c r="E2063" t="s">
        <v>40</v>
      </c>
    </row>
    <row r="2064" spans="1:7" x14ac:dyDescent="0.55000000000000004">
      <c r="A2064" t="s">
        <v>34</v>
      </c>
      <c r="B2064" t="s">
        <v>35</v>
      </c>
      <c r="C2064" t="s">
        <v>36</v>
      </c>
      <c r="D2064" t="s">
        <v>640</v>
      </c>
      <c r="E2064" t="s">
        <v>43</v>
      </c>
      <c r="F2064" t="s">
        <v>451</v>
      </c>
      <c r="G2064" t="s">
        <v>40</v>
      </c>
    </row>
    <row r="2065" spans="1:7" x14ac:dyDescent="0.55000000000000004">
      <c r="A2065" t="s">
        <v>41</v>
      </c>
      <c r="B2065" t="s">
        <v>640</v>
      </c>
      <c r="C2065" t="s">
        <v>43</v>
      </c>
      <c r="D2065" t="s">
        <v>606</v>
      </c>
      <c r="E2065" t="s">
        <v>40</v>
      </c>
    </row>
    <row r="2066" spans="1:7" x14ac:dyDescent="0.55000000000000004">
      <c r="A2066" t="s">
        <v>34</v>
      </c>
      <c r="B2066" t="s">
        <v>35</v>
      </c>
      <c r="C2066" t="s">
        <v>36</v>
      </c>
      <c r="D2066" t="s">
        <v>640</v>
      </c>
      <c r="E2066" t="s">
        <v>45</v>
      </c>
      <c r="F2066" t="s">
        <v>451</v>
      </c>
      <c r="G2066" t="s">
        <v>40</v>
      </c>
    </row>
    <row r="2067" spans="1:7" x14ac:dyDescent="0.55000000000000004">
      <c r="A2067" t="s">
        <v>41</v>
      </c>
      <c r="B2067" t="s">
        <v>640</v>
      </c>
      <c r="C2067" t="s">
        <v>45</v>
      </c>
      <c r="D2067" t="s">
        <v>631</v>
      </c>
      <c r="E2067" t="s">
        <v>40</v>
      </c>
    </row>
    <row r="2068" spans="1:7" x14ac:dyDescent="0.55000000000000004">
      <c r="A2068" t="s">
        <v>34</v>
      </c>
      <c r="B2068" t="s">
        <v>35</v>
      </c>
      <c r="C2068" t="s">
        <v>36</v>
      </c>
      <c r="D2068" t="s">
        <v>638</v>
      </c>
      <c r="E2068" t="s">
        <v>38</v>
      </c>
      <c r="F2068" t="s">
        <v>451</v>
      </c>
      <c r="G2068" t="s">
        <v>40</v>
      </c>
    </row>
    <row r="2069" spans="1:7" x14ac:dyDescent="0.55000000000000004">
      <c r="A2069" t="s">
        <v>41</v>
      </c>
      <c r="B2069" t="s">
        <v>638</v>
      </c>
      <c r="C2069" t="s">
        <v>38</v>
      </c>
      <c r="D2069" t="s">
        <v>534</v>
      </c>
      <c r="E2069" t="s">
        <v>40</v>
      </c>
    </row>
    <row r="2070" spans="1:7" x14ac:dyDescent="0.55000000000000004">
      <c r="A2070" t="s">
        <v>34</v>
      </c>
      <c r="B2070" t="s">
        <v>35</v>
      </c>
      <c r="C2070" t="s">
        <v>36</v>
      </c>
      <c r="D2070" t="s">
        <v>638</v>
      </c>
      <c r="E2070" t="s">
        <v>43</v>
      </c>
      <c r="F2070" t="s">
        <v>451</v>
      </c>
      <c r="G2070" t="s">
        <v>40</v>
      </c>
    </row>
    <row r="2071" spans="1:7" x14ac:dyDescent="0.55000000000000004">
      <c r="A2071" t="s">
        <v>41</v>
      </c>
      <c r="B2071" t="s">
        <v>638</v>
      </c>
      <c r="C2071" t="s">
        <v>43</v>
      </c>
      <c r="D2071" t="s">
        <v>438</v>
      </c>
      <c r="E2071" t="s">
        <v>40</v>
      </c>
    </row>
    <row r="2072" spans="1:7" x14ac:dyDescent="0.55000000000000004">
      <c r="A2072" t="s">
        <v>34</v>
      </c>
      <c r="B2072" t="s">
        <v>35</v>
      </c>
      <c r="C2072" t="s">
        <v>36</v>
      </c>
      <c r="D2072" t="s">
        <v>638</v>
      </c>
      <c r="E2072" t="s">
        <v>45</v>
      </c>
      <c r="F2072" t="s">
        <v>451</v>
      </c>
      <c r="G2072" t="s">
        <v>40</v>
      </c>
    </row>
    <row r="2073" spans="1:7" x14ac:dyDescent="0.55000000000000004">
      <c r="A2073" t="s">
        <v>41</v>
      </c>
      <c r="B2073" t="s">
        <v>638</v>
      </c>
      <c r="C2073" t="s">
        <v>45</v>
      </c>
      <c r="D2073" t="s">
        <v>438</v>
      </c>
      <c r="E2073" t="s">
        <v>40</v>
      </c>
    </row>
    <row r="2074" spans="1:7" x14ac:dyDescent="0.55000000000000004">
      <c r="A2074" t="s">
        <v>34</v>
      </c>
      <c r="B2074" t="s">
        <v>35</v>
      </c>
      <c r="C2074" t="s">
        <v>36</v>
      </c>
      <c r="D2074" t="s">
        <v>638</v>
      </c>
      <c r="E2074" t="s">
        <v>38</v>
      </c>
      <c r="F2074" t="s">
        <v>451</v>
      </c>
      <c r="G2074" t="s">
        <v>40</v>
      </c>
    </row>
    <row r="2075" spans="1:7" x14ac:dyDescent="0.55000000000000004">
      <c r="A2075" t="s">
        <v>41</v>
      </c>
      <c r="B2075" t="s">
        <v>638</v>
      </c>
      <c r="C2075" t="s">
        <v>38</v>
      </c>
      <c r="D2075" t="s">
        <v>639</v>
      </c>
      <c r="E2075" t="s">
        <v>40</v>
      </c>
    </row>
    <row r="2076" spans="1:7" x14ac:dyDescent="0.55000000000000004">
      <c r="A2076" t="s">
        <v>34</v>
      </c>
      <c r="B2076" t="s">
        <v>35</v>
      </c>
      <c r="C2076" t="s">
        <v>36</v>
      </c>
      <c r="D2076" t="s">
        <v>638</v>
      </c>
      <c r="E2076" t="s">
        <v>43</v>
      </c>
      <c r="F2076" t="s">
        <v>451</v>
      </c>
      <c r="G2076" t="s">
        <v>40</v>
      </c>
    </row>
    <row r="2077" spans="1:7" x14ac:dyDescent="0.55000000000000004">
      <c r="A2077" t="s">
        <v>41</v>
      </c>
      <c r="B2077" t="s">
        <v>638</v>
      </c>
      <c r="C2077" t="s">
        <v>43</v>
      </c>
      <c r="D2077" t="s">
        <v>606</v>
      </c>
      <c r="E2077" t="s">
        <v>40</v>
      </c>
    </row>
    <row r="2078" spans="1:7" x14ac:dyDescent="0.55000000000000004">
      <c r="A2078" t="s">
        <v>34</v>
      </c>
      <c r="B2078" t="s">
        <v>35</v>
      </c>
      <c r="C2078" t="s">
        <v>36</v>
      </c>
      <c r="D2078" t="s">
        <v>638</v>
      </c>
      <c r="E2078" t="s">
        <v>45</v>
      </c>
      <c r="F2078" t="s">
        <v>451</v>
      </c>
      <c r="G2078" t="s">
        <v>40</v>
      </c>
    </row>
    <row r="2079" spans="1:7" x14ac:dyDescent="0.55000000000000004">
      <c r="A2079" t="s">
        <v>41</v>
      </c>
      <c r="B2079" t="s">
        <v>638</v>
      </c>
      <c r="C2079" t="s">
        <v>45</v>
      </c>
      <c r="D2079" t="s">
        <v>605</v>
      </c>
      <c r="E2079" t="s">
        <v>40</v>
      </c>
    </row>
    <row r="2080" spans="1:7" x14ac:dyDescent="0.55000000000000004">
      <c r="A2080" t="s">
        <v>34</v>
      </c>
      <c r="B2080" t="s">
        <v>35</v>
      </c>
      <c r="C2080" t="s">
        <v>36</v>
      </c>
      <c r="D2080" t="s">
        <v>640</v>
      </c>
      <c r="E2080" t="s">
        <v>38</v>
      </c>
      <c r="F2080" t="s">
        <v>451</v>
      </c>
      <c r="G2080" t="s">
        <v>40</v>
      </c>
    </row>
    <row r="2081" spans="1:28" x14ac:dyDescent="0.55000000000000004">
      <c r="A2081" t="s">
        <v>41</v>
      </c>
      <c r="B2081" t="s">
        <v>640</v>
      </c>
      <c r="C2081" t="s">
        <v>38</v>
      </c>
      <c r="D2081" t="s">
        <v>639</v>
      </c>
      <c r="E2081" t="s">
        <v>40</v>
      </c>
    </row>
    <row r="2082" spans="1:28" x14ac:dyDescent="0.55000000000000004">
      <c r="A2082" t="s">
        <v>34</v>
      </c>
      <c r="B2082" t="s">
        <v>35</v>
      </c>
      <c r="C2082" t="s">
        <v>36</v>
      </c>
      <c r="D2082" t="s">
        <v>640</v>
      </c>
      <c r="E2082" t="s">
        <v>43</v>
      </c>
      <c r="F2082" t="s">
        <v>451</v>
      </c>
      <c r="G2082" t="s">
        <v>40</v>
      </c>
    </row>
    <row r="2083" spans="1:28" x14ac:dyDescent="0.55000000000000004">
      <c r="A2083" t="s">
        <v>41</v>
      </c>
      <c r="B2083" t="s">
        <v>640</v>
      </c>
      <c r="C2083" t="s">
        <v>43</v>
      </c>
      <c r="D2083" t="s">
        <v>641</v>
      </c>
      <c r="E2083" t="s">
        <v>40</v>
      </c>
    </row>
    <row r="2084" spans="1:28" x14ac:dyDescent="0.55000000000000004">
      <c r="A2084" t="s">
        <v>34</v>
      </c>
      <c r="B2084" t="s">
        <v>35</v>
      </c>
      <c r="C2084" t="s">
        <v>36</v>
      </c>
      <c r="D2084" t="s">
        <v>640</v>
      </c>
      <c r="E2084" t="s">
        <v>45</v>
      </c>
      <c r="F2084" t="s">
        <v>451</v>
      </c>
      <c r="G2084" t="s">
        <v>40</v>
      </c>
    </row>
    <row r="2085" spans="1:28" x14ac:dyDescent="0.55000000000000004">
      <c r="A2085" t="s">
        <v>41</v>
      </c>
      <c r="B2085" t="s">
        <v>640</v>
      </c>
      <c r="C2085" t="s">
        <v>45</v>
      </c>
      <c r="D2085" t="s">
        <v>642</v>
      </c>
      <c r="E2085" t="s">
        <v>40</v>
      </c>
    </row>
    <row r="2086" spans="1:28" x14ac:dyDescent="0.55000000000000004">
      <c r="A2086" t="s">
        <v>52</v>
      </c>
      <c r="B2086" t="s">
        <v>53</v>
      </c>
      <c r="C2086" t="s">
        <v>54</v>
      </c>
      <c r="D2086">
        <v>2.5147850513458199</v>
      </c>
    </row>
    <row r="2087" spans="1:28" x14ac:dyDescent="0.55000000000000004">
      <c r="A2087" t="s">
        <v>27</v>
      </c>
      <c r="B2087" t="s">
        <v>133</v>
      </c>
    </row>
    <row r="2088" spans="1:28" x14ac:dyDescent="0.55000000000000004">
      <c r="A2088" t="s">
        <v>28</v>
      </c>
      <c r="B2088" t="s">
        <v>29</v>
      </c>
      <c r="C2088">
        <v>99</v>
      </c>
    </row>
    <row r="2089" spans="1:28" x14ac:dyDescent="0.55000000000000004">
      <c r="A2089" t="s">
        <v>30</v>
      </c>
      <c r="B2089" t="s">
        <v>31</v>
      </c>
      <c r="C2089">
        <v>0</v>
      </c>
    </row>
    <row r="2090" spans="1:28" x14ac:dyDescent="0.55000000000000004">
      <c r="A2090" t="s">
        <v>32</v>
      </c>
      <c r="B2090" t="s">
        <v>33</v>
      </c>
      <c r="C2090">
        <v>0</v>
      </c>
    </row>
    <row r="2091" spans="1:28" x14ac:dyDescent="0.55000000000000004">
      <c r="A2091" t="s">
        <v>34</v>
      </c>
      <c r="B2091" t="s">
        <v>35</v>
      </c>
      <c r="C2091" t="s">
        <v>36</v>
      </c>
      <c r="D2091" t="s">
        <v>37</v>
      </c>
      <c r="E2091" t="s">
        <v>38</v>
      </c>
      <c r="F2091" t="s">
        <v>376</v>
      </c>
      <c r="G2091" t="s">
        <v>40</v>
      </c>
    </row>
    <row r="2092" spans="1:28" x14ac:dyDescent="0.55000000000000004">
      <c r="A2092" t="s">
        <v>41</v>
      </c>
      <c r="B2092" t="s">
        <v>37</v>
      </c>
      <c r="C2092" t="s">
        <v>38</v>
      </c>
      <c r="D2092" t="s">
        <v>643</v>
      </c>
      <c r="E2092" t="s">
        <v>40</v>
      </c>
    </row>
    <row r="2093" spans="1:28" x14ac:dyDescent="0.55000000000000004">
      <c r="A2093" t="s">
        <v>34</v>
      </c>
      <c r="B2093" t="s">
        <v>35</v>
      </c>
      <c r="C2093" t="s">
        <v>36</v>
      </c>
      <c r="D2093" t="s">
        <v>37</v>
      </c>
      <c r="E2093" t="s">
        <v>43</v>
      </c>
      <c r="F2093" t="s">
        <v>376</v>
      </c>
      <c r="G2093" t="s">
        <v>40</v>
      </c>
    </row>
    <row r="2094" spans="1:28" x14ac:dyDescent="0.55000000000000004">
      <c r="A2094" t="s">
        <v>41</v>
      </c>
      <c r="B2094" t="s">
        <v>37</v>
      </c>
      <c r="C2094" t="s">
        <v>43</v>
      </c>
      <c r="D2094" t="s">
        <v>644</v>
      </c>
      <c r="E2094" t="s">
        <v>40</v>
      </c>
    </row>
    <row r="2095" spans="1:28" x14ac:dyDescent="0.55000000000000004">
      <c r="A2095" t="s">
        <v>251</v>
      </c>
      <c r="B2095" t="s">
        <v>645</v>
      </c>
      <c r="C2095" t="s">
        <v>253</v>
      </c>
      <c r="D2095" t="s">
        <v>23</v>
      </c>
      <c r="E2095" t="s">
        <v>254</v>
      </c>
      <c r="F2095" t="s">
        <v>255</v>
      </c>
      <c r="G2095" t="s">
        <v>256</v>
      </c>
      <c r="H2095" t="s">
        <v>257</v>
      </c>
      <c r="I2095" t="s">
        <v>258</v>
      </c>
      <c r="J2095" t="s">
        <v>259</v>
      </c>
      <c r="K2095">
        <v>16.010000000000002</v>
      </c>
      <c r="L2095" t="s">
        <v>260</v>
      </c>
      <c r="M2095" t="s">
        <v>261</v>
      </c>
      <c r="N2095" t="s">
        <v>262</v>
      </c>
      <c r="O2095">
        <v>23.88</v>
      </c>
      <c r="P2095" t="s">
        <v>260</v>
      </c>
      <c r="Q2095" t="s">
        <v>55</v>
      </c>
      <c r="R2095" t="s">
        <v>263</v>
      </c>
      <c r="S2095">
        <v>2.5099999999999998</v>
      </c>
      <c r="T2095" t="s">
        <v>260</v>
      </c>
      <c r="U2095" t="s">
        <v>264</v>
      </c>
      <c r="V2095" t="s">
        <v>265</v>
      </c>
      <c r="W2095">
        <v>14.07</v>
      </c>
      <c r="X2095" t="s">
        <v>260</v>
      </c>
      <c r="Y2095" t="s">
        <v>266</v>
      </c>
      <c r="Z2095">
        <v>6.74</v>
      </c>
      <c r="AA2095" t="s">
        <v>260</v>
      </c>
      <c r="AB2095" t="s">
        <v>268</v>
      </c>
    </row>
    <row r="2096" spans="1:28" x14ac:dyDescent="0.55000000000000004">
      <c r="B2096" t="s">
        <v>269</v>
      </c>
      <c r="C2096" t="s">
        <v>270</v>
      </c>
      <c r="D2096" t="s">
        <v>271</v>
      </c>
      <c r="E2096" t="s">
        <v>272</v>
      </c>
      <c r="F2096" t="s">
        <v>273</v>
      </c>
      <c r="G2096" t="s">
        <v>274</v>
      </c>
    </row>
    <row r="2097" spans="2:7" x14ac:dyDescent="0.55000000000000004">
      <c r="B2097" t="s">
        <v>275</v>
      </c>
    </row>
    <row r="2098" spans="2:7" x14ac:dyDescent="0.55000000000000004">
      <c r="B2098" t="s">
        <v>269</v>
      </c>
      <c r="C2098" t="s">
        <v>270</v>
      </c>
      <c r="D2098" t="s">
        <v>271</v>
      </c>
      <c r="E2098" t="s">
        <v>276</v>
      </c>
      <c r="F2098" t="s">
        <v>273</v>
      </c>
      <c r="G2098" t="s">
        <v>17</v>
      </c>
    </row>
    <row r="2099" spans="2:7" x14ac:dyDescent="0.55000000000000004">
      <c r="B2099" t="s">
        <v>277</v>
      </c>
      <c r="C2099" t="s">
        <v>278</v>
      </c>
      <c r="D2099" t="s">
        <v>279</v>
      </c>
    </row>
    <row r="2100" spans="2:7" x14ac:dyDescent="0.55000000000000004">
      <c r="B2100" t="s">
        <v>269</v>
      </c>
      <c r="C2100" t="s">
        <v>270</v>
      </c>
      <c r="D2100" t="s">
        <v>271</v>
      </c>
      <c r="E2100" t="s">
        <v>280</v>
      </c>
      <c r="F2100" t="s">
        <v>273</v>
      </c>
      <c r="G2100" t="s">
        <v>281</v>
      </c>
    </row>
    <row r="2101" spans="2:7" x14ac:dyDescent="0.55000000000000004">
      <c r="B2101" t="s">
        <v>282</v>
      </c>
      <c r="C2101" t="s">
        <v>283</v>
      </c>
      <c r="D2101" t="s">
        <v>284</v>
      </c>
    </row>
    <row r="2102" spans="2:7" x14ac:dyDescent="0.55000000000000004">
      <c r="B2102" t="s">
        <v>269</v>
      </c>
      <c r="C2102" t="s">
        <v>285</v>
      </c>
      <c r="D2102" t="s">
        <v>271</v>
      </c>
      <c r="E2102" t="s">
        <v>286</v>
      </c>
      <c r="F2102" t="s">
        <v>273</v>
      </c>
      <c r="G2102" t="s">
        <v>287</v>
      </c>
    </row>
    <row r="2103" spans="2:7" x14ac:dyDescent="0.55000000000000004">
      <c r="B2103" t="s">
        <v>288</v>
      </c>
      <c r="C2103" t="s">
        <v>283</v>
      </c>
      <c r="D2103" t="s">
        <v>289</v>
      </c>
      <c r="E2103" t="s">
        <v>290</v>
      </c>
    </row>
    <row r="2104" spans="2:7" x14ac:dyDescent="0.55000000000000004">
      <c r="B2104" t="s">
        <v>269</v>
      </c>
      <c r="C2104" t="s">
        <v>291</v>
      </c>
      <c r="D2104" t="s">
        <v>271</v>
      </c>
      <c r="E2104" t="s">
        <v>292</v>
      </c>
      <c r="F2104" t="s">
        <v>273</v>
      </c>
      <c r="G2104" t="s">
        <v>293</v>
      </c>
    </row>
    <row r="2105" spans="2:7" x14ac:dyDescent="0.55000000000000004">
      <c r="B2105" t="s">
        <v>254</v>
      </c>
      <c r="C2105" t="s">
        <v>283</v>
      </c>
      <c r="D2105" t="s">
        <v>294</v>
      </c>
    </row>
    <row r="2106" spans="2:7" x14ac:dyDescent="0.55000000000000004">
      <c r="B2106" t="s">
        <v>269</v>
      </c>
      <c r="C2106" t="s">
        <v>285</v>
      </c>
      <c r="D2106" t="s">
        <v>271</v>
      </c>
      <c r="E2106" t="s">
        <v>286</v>
      </c>
      <c r="F2106" t="s">
        <v>273</v>
      </c>
      <c r="G2106" t="s">
        <v>287</v>
      </c>
    </row>
    <row r="2107" spans="2:7" x14ac:dyDescent="0.55000000000000004">
      <c r="B2107" t="s">
        <v>288</v>
      </c>
      <c r="C2107" t="s">
        <v>283</v>
      </c>
      <c r="D2107" t="s">
        <v>289</v>
      </c>
      <c r="E2107" t="s">
        <v>290</v>
      </c>
    </row>
    <row r="2108" spans="2:7" x14ac:dyDescent="0.55000000000000004">
      <c r="B2108" t="s">
        <v>269</v>
      </c>
      <c r="C2108" t="s">
        <v>295</v>
      </c>
      <c r="D2108" t="s">
        <v>271</v>
      </c>
      <c r="E2108" t="s">
        <v>296</v>
      </c>
      <c r="F2108" t="s">
        <v>273</v>
      </c>
      <c r="G2108" t="s">
        <v>293</v>
      </c>
    </row>
    <row r="2109" spans="2:7" x14ac:dyDescent="0.55000000000000004">
      <c r="B2109" t="s">
        <v>297</v>
      </c>
      <c r="C2109" t="s">
        <v>298</v>
      </c>
      <c r="D2109" t="s">
        <v>299</v>
      </c>
      <c r="E2109" t="s">
        <v>300</v>
      </c>
    </row>
    <row r="2110" spans="2:7" x14ac:dyDescent="0.55000000000000004">
      <c r="B2110" t="s">
        <v>269</v>
      </c>
      <c r="C2110" t="s">
        <v>295</v>
      </c>
      <c r="D2110" t="s">
        <v>271</v>
      </c>
      <c r="E2110" t="s">
        <v>301</v>
      </c>
      <c r="F2110" t="s">
        <v>273</v>
      </c>
      <c r="G2110" t="s">
        <v>293</v>
      </c>
    </row>
    <row r="2111" spans="2:7" x14ac:dyDescent="0.55000000000000004">
      <c r="B2111" t="s">
        <v>302</v>
      </c>
      <c r="C2111" t="s">
        <v>303</v>
      </c>
      <c r="D2111" t="s">
        <v>304</v>
      </c>
    </row>
    <row r="2112" spans="2:7" x14ac:dyDescent="0.55000000000000004">
      <c r="B2112" t="s">
        <v>269</v>
      </c>
      <c r="C2112" t="s">
        <v>305</v>
      </c>
      <c r="D2112" t="s">
        <v>271</v>
      </c>
      <c r="E2112" t="s">
        <v>356</v>
      </c>
      <c r="F2112" t="s">
        <v>273</v>
      </c>
      <c r="G2112" t="s">
        <v>307</v>
      </c>
    </row>
    <row r="2113" spans="1:7" x14ac:dyDescent="0.55000000000000004">
      <c r="B2113" t="s">
        <v>357</v>
      </c>
      <c r="C2113" t="s">
        <v>283</v>
      </c>
      <c r="D2113" t="s">
        <v>358</v>
      </c>
      <c r="E2113" t="s">
        <v>304</v>
      </c>
    </row>
    <row r="2114" spans="1:7" x14ac:dyDescent="0.55000000000000004">
      <c r="B2114" t="s">
        <v>269</v>
      </c>
      <c r="C2114" t="s">
        <v>305</v>
      </c>
      <c r="D2114" t="s">
        <v>271</v>
      </c>
      <c r="E2114" t="s">
        <v>359</v>
      </c>
      <c r="F2114" t="s">
        <v>273</v>
      </c>
      <c r="G2114" t="s">
        <v>360</v>
      </c>
    </row>
    <row r="2115" spans="1:7" x14ac:dyDescent="0.55000000000000004">
      <c r="B2115" t="s">
        <v>361</v>
      </c>
    </row>
    <row r="2116" spans="1:7" x14ac:dyDescent="0.55000000000000004">
      <c r="B2116" t="s">
        <v>269</v>
      </c>
      <c r="C2116" t="s">
        <v>362</v>
      </c>
      <c r="D2116" t="s">
        <v>271</v>
      </c>
      <c r="E2116" t="s">
        <v>363</v>
      </c>
      <c r="F2116" t="s">
        <v>273</v>
      </c>
      <c r="G2116" t="s">
        <v>364</v>
      </c>
    </row>
    <row r="2117" spans="1:7" x14ac:dyDescent="0.55000000000000004">
      <c r="B2117" t="s">
        <v>365</v>
      </c>
      <c r="C2117" t="s">
        <v>283</v>
      </c>
      <c r="D2117" t="s">
        <v>366</v>
      </c>
      <c r="E2117" t="s">
        <v>367</v>
      </c>
      <c r="F2117" t="s">
        <v>368</v>
      </c>
    </row>
    <row r="2118" spans="1:7" x14ac:dyDescent="0.55000000000000004">
      <c r="A2118" t="s">
        <v>52</v>
      </c>
      <c r="B2118" t="s">
        <v>53</v>
      </c>
      <c r="C2118" t="s">
        <v>54</v>
      </c>
      <c r="D2118">
        <v>3.8395395278930602</v>
      </c>
    </row>
    <row r="2119" spans="1:7" x14ac:dyDescent="0.55000000000000004">
      <c r="A2119" t="s">
        <v>27</v>
      </c>
      <c r="B2119" t="s">
        <v>134</v>
      </c>
    </row>
    <row r="2120" spans="1:7" x14ac:dyDescent="0.55000000000000004">
      <c r="A2120" t="s">
        <v>28</v>
      </c>
      <c r="B2120" t="s">
        <v>29</v>
      </c>
      <c r="C2120">
        <v>99</v>
      </c>
    </row>
    <row r="2121" spans="1:7" x14ac:dyDescent="0.55000000000000004">
      <c r="A2121" t="s">
        <v>30</v>
      </c>
      <c r="B2121" t="s">
        <v>31</v>
      </c>
      <c r="C2121">
        <v>0</v>
      </c>
    </row>
    <row r="2122" spans="1:7" x14ac:dyDescent="0.55000000000000004">
      <c r="A2122" t="s">
        <v>32</v>
      </c>
      <c r="B2122" t="s">
        <v>33</v>
      </c>
      <c r="C2122">
        <v>0</v>
      </c>
    </row>
    <row r="2123" spans="1:7" x14ac:dyDescent="0.55000000000000004">
      <c r="A2123" t="s">
        <v>34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40</v>
      </c>
    </row>
    <row r="2124" spans="1:7" x14ac:dyDescent="0.55000000000000004">
      <c r="A2124" t="s">
        <v>41</v>
      </c>
      <c r="B2124" t="s">
        <v>37</v>
      </c>
      <c r="C2124" t="s">
        <v>38</v>
      </c>
      <c r="D2124" t="s">
        <v>424</v>
      </c>
      <c r="E2124" t="s">
        <v>40</v>
      </c>
    </row>
    <row r="2125" spans="1:7" x14ac:dyDescent="0.55000000000000004">
      <c r="A2125" t="s">
        <v>34</v>
      </c>
      <c r="B2125" t="s">
        <v>35</v>
      </c>
      <c r="C2125" t="s">
        <v>36</v>
      </c>
      <c r="D2125" t="s">
        <v>37</v>
      </c>
      <c r="E2125" t="s">
        <v>43</v>
      </c>
      <c r="F2125" t="s">
        <v>39</v>
      </c>
      <c r="G2125" t="s">
        <v>40</v>
      </c>
    </row>
    <row r="2126" spans="1:7" x14ac:dyDescent="0.55000000000000004">
      <c r="A2126" t="s">
        <v>41</v>
      </c>
      <c r="B2126" t="s">
        <v>37</v>
      </c>
      <c r="C2126" t="s">
        <v>43</v>
      </c>
      <c r="D2126" t="s">
        <v>646</v>
      </c>
      <c r="E2126" t="s">
        <v>40</v>
      </c>
    </row>
    <row r="2127" spans="1:7" x14ac:dyDescent="0.55000000000000004">
      <c r="A2127" t="s">
        <v>34</v>
      </c>
      <c r="B2127" t="s">
        <v>35</v>
      </c>
      <c r="C2127" t="s">
        <v>36</v>
      </c>
      <c r="D2127" t="s">
        <v>37</v>
      </c>
      <c r="E2127" t="s">
        <v>45</v>
      </c>
      <c r="F2127" t="s">
        <v>39</v>
      </c>
      <c r="G2127" t="s">
        <v>40</v>
      </c>
    </row>
    <row r="2128" spans="1:7" x14ac:dyDescent="0.55000000000000004">
      <c r="A2128" t="s">
        <v>41</v>
      </c>
      <c r="B2128" t="s">
        <v>37</v>
      </c>
      <c r="C2128" t="s">
        <v>45</v>
      </c>
      <c r="D2128" t="s">
        <v>647</v>
      </c>
      <c r="E2128" t="s">
        <v>40</v>
      </c>
    </row>
    <row r="2129" spans="1:7" x14ac:dyDescent="0.55000000000000004">
      <c r="A2129" t="s">
        <v>34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</row>
    <row r="2130" spans="1:7" x14ac:dyDescent="0.55000000000000004">
      <c r="A2130" t="s">
        <v>41</v>
      </c>
      <c r="B2130" t="s">
        <v>37</v>
      </c>
      <c r="C2130" t="s">
        <v>38</v>
      </c>
      <c r="D2130" t="s">
        <v>648</v>
      </c>
      <c r="E2130" t="s">
        <v>40</v>
      </c>
    </row>
    <row r="2131" spans="1:7" x14ac:dyDescent="0.55000000000000004">
      <c r="A2131" t="s">
        <v>34</v>
      </c>
      <c r="B2131" t="s">
        <v>35</v>
      </c>
      <c r="C2131" t="s">
        <v>36</v>
      </c>
      <c r="D2131" t="s">
        <v>37</v>
      </c>
      <c r="E2131" t="s">
        <v>43</v>
      </c>
      <c r="F2131" t="s">
        <v>39</v>
      </c>
      <c r="G2131" t="s">
        <v>40</v>
      </c>
    </row>
    <row r="2132" spans="1:7" x14ac:dyDescent="0.55000000000000004">
      <c r="A2132" t="s">
        <v>41</v>
      </c>
      <c r="B2132" t="s">
        <v>37</v>
      </c>
      <c r="C2132" t="s">
        <v>43</v>
      </c>
      <c r="D2132" t="s">
        <v>649</v>
      </c>
      <c r="E2132" t="s">
        <v>40</v>
      </c>
    </row>
    <row r="2133" spans="1:7" x14ac:dyDescent="0.55000000000000004">
      <c r="A2133" t="s">
        <v>34</v>
      </c>
      <c r="B2133" t="s">
        <v>35</v>
      </c>
      <c r="C2133" t="s">
        <v>36</v>
      </c>
      <c r="D2133" t="s">
        <v>37</v>
      </c>
      <c r="E2133" t="s">
        <v>45</v>
      </c>
      <c r="F2133" t="s">
        <v>39</v>
      </c>
      <c r="G2133" t="s">
        <v>40</v>
      </c>
    </row>
    <row r="2134" spans="1:7" x14ac:dyDescent="0.55000000000000004">
      <c r="A2134" t="s">
        <v>41</v>
      </c>
      <c r="B2134" t="s">
        <v>37</v>
      </c>
      <c r="C2134" t="s">
        <v>45</v>
      </c>
      <c r="D2134" t="s">
        <v>513</v>
      </c>
      <c r="E2134" t="s">
        <v>40</v>
      </c>
    </row>
    <row r="2135" spans="1:7" x14ac:dyDescent="0.55000000000000004">
      <c r="A2135" t="s">
        <v>34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</row>
    <row r="2136" spans="1:7" x14ac:dyDescent="0.55000000000000004">
      <c r="A2136" t="s">
        <v>41</v>
      </c>
      <c r="B2136" t="s">
        <v>37</v>
      </c>
      <c r="C2136" t="s">
        <v>38</v>
      </c>
      <c r="D2136" t="s">
        <v>424</v>
      </c>
      <c r="E2136" t="s">
        <v>40</v>
      </c>
    </row>
    <row r="2137" spans="1:7" x14ac:dyDescent="0.55000000000000004">
      <c r="A2137" t="s">
        <v>34</v>
      </c>
      <c r="B2137" t="s">
        <v>35</v>
      </c>
      <c r="C2137" t="s">
        <v>36</v>
      </c>
      <c r="D2137" t="s">
        <v>37</v>
      </c>
      <c r="E2137" t="s">
        <v>43</v>
      </c>
      <c r="F2137" t="s">
        <v>39</v>
      </c>
      <c r="G2137" t="s">
        <v>40</v>
      </c>
    </row>
    <row r="2138" spans="1:7" x14ac:dyDescent="0.55000000000000004">
      <c r="A2138" t="s">
        <v>41</v>
      </c>
      <c r="B2138" t="s">
        <v>37</v>
      </c>
      <c r="C2138" t="s">
        <v>43</v>
      </c>
      <c r="D2138" t="s">
        <v>646</v>
      </c>
      <c r="E2138" t="s">
        <v>40</v>
      </c>
    </row>
    <row r="2139" spans="1:7" x14ac:dyDescent="0.55000000000000004">
      <c r="A2139" t="s">
        <v>34</v>
      </c>
      <c r="B2139" t="s">
        <v>35</v>
      </c>
      <c r="C2139" t="s">
        <v>36</v>
      </c>
      <c r="D2139" t="s">
        <v>37</v>
      </c>
      <c r="E2139" t="s">
        <v>45</v>
      </c>
      <c r="F2139" t="s">
        <v>39</v>
      </c>
      <c r="G2139" t="s">
        <v>40</v>
      </c>
    </row>
    <row r="2140" spans="1:7" x14ac:dyDescent="0.55000000000000004">
      <c r="A2140" t="s">
        <v>41</v>
      </c>
      <c r="B2140" t="s">
        <v>37</v>
      </c>
      <c r="C2140" t="s">
        <v>45</v>
      </c>
      <c r="D2140" t="s">
        <v>647</v>
      </c>
      <c r="E2140" t="s">
        <v>40</v>
      </c>
    </row>
    <row r="2141" spans="1:7" x14ac:dyDescent="0.55000000000000004">
      <c r="A2141" t="s">
        <v>34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</row>
    <row r="2142" spans="1:7" x14ac:dyDescent="0.55000000000000004">
      <c r="A2142" t="s">
        <v>41</v>
      </c>
      <c r="B2142" t="s">
        <v>37</v>
      </c>
      <c r="C2142" t="s">
        <v>38</v>
      </c>
      <c r="D2142" t="s">
        <v>648</v>
      </c>
      <c r="E2142" t="s">
        <v>40</v>
      </c>
    </row>
    <row r="2143" spans="1:7" x14ac:dyDescent="0.55000000000000004">
      <c r="A2143" t="s">
        <v>34</v>
      </c>
      <c r="B2143" t="s">
        <v>35</v>
      </c>
      <c r="C2143" t="s">
        <v>36</v>
      </c>
      <c r="D2143" t="s">
        <v>37</v>
      </c>
      <c r="E2143" t="s">
        <v>43</v>
      </c>
      <c r="F2143" t="s">
        <v>39</v>
      </c>
      <c r="G2143" t="s">
        <v>40</v>
      </c>
    </row>
    <row r="2144" spans="1:7" x14ac:dyDescent="0.55000000000000004">
      <c r="A2144" t="s">
        <v>41</v>
      </c>
      <c r="B2144" t="s">
        <v>37</v>
      </c>
      <c r="C2144" t="s">
        <v>43</v>
      </c>
      <c r="D2144" t="s">
        <v>437</v>
      </c>
      <c r="E2144" t="s">
        <v>40</v>
      </c>
    </row>
    <row r="2145" spans="1:7" x14ac:dyDescent="0.55000000000000004">
      <c r="A2145" t="s">
        <v>34</v>
      </c>
      <c r="B2145" t="s">
        <v>35</v>
      </c>
      <c r="C2145" t="s">
        <v>36</v>
      </c>
      <c r="D2145" t="s">
        <v>37</v>
      </c>
      <c r="E2145" t="s">
        <v>45</v>
      </c>
      <c r="F2145" t="s">
        <v>39</v>
      </c>
      <c r="G2145" t="s">
        <v>40</v>
      </c>
    </row>
    <row r="2146" spans="1:7" x14ac:dyDescent="0.55000000000000004">
      <c r="A2146" t="s">
        <v>41</v>
      </c>
      <c r="B2146" t="s">
        <v>37</v>
      </c>
      <c r="C2146" t="s">
        <v>45</v>
      </c>
      <c r="D2146" t="s">
        <v>325</v>
      </c>
      <c r="E2146" t="s">
        <v>40</v>
      </c>
    </row>
    <row r="2147" spans="1:7" x14ac:dyDescent="0.55000000000000004">
      <c r="A2147" t="s">
        <v>52</v>
      </c>
      <c r="B2147" t="s">
        <v>53</v>
      </c>
      <c r="C2147" t="s">
        <v>54</v>
      </c>
      <c r="D2147">
        <v>4.5153794288635201</v>
      </c>
    </row>
    <row r="2148" spans="1:7" x14ac:dyDescent="0.55000000000000004">
      <c r="A2148" t="s">
        <v>27</v>
      </c>
      <c r="B2148" t="s">
        <v>135</v>
      </c>
    </row>
    <row r="2149" spans="1:7" x14ac:dyDescent="0.55000000000000004">
      <c r="A2149" t="s">
        <v>28</v>
      </c>
      <c r="B2149" t="s">
        <v>29</v>
      </c>
      <c r="C2149">
        <v>99</v>
      </c>
    </row>
    <row r="2150" spans="1:7" x14ac:dyDescent="0.55000000000000004">
      <c r="A2150" t="s">
        <v>30</v>
      </c>
      <c r="B2150" t="s">
        <v>31</v>
      </c>
      <c r="C2150">
        <v>0</v>
      </c>
    </row>
    <row r="2151" spans="1:7" x14ac:dyDescent="0.55000000000000004">
      <c r="A2151" t="s">
        <v>32</v>
      </c>
      <c r="B2151" t="s">
        <v>33</v>
      </c>
      <c r="C2151">
        <v>0</v>
      </c>
    </row>
    <row r="2152" spans="1:7" x14ac:dyDescent="0.55000000000000004">
      <c r="A2152" t="s">
        <v>34</v>
      </c>
      <c r="B2152" t="s">
        <v>35</v>
      </c>
      <c r="C2152" t="s">
        <v>36</v>
      </c>
      <c r="D2152" t="s">
        <v>37</v>
      </c>
      <c r="E2152" t="s">
        <v>38</v>
      </c>
      <c r="F2152" t="s">
        <v>329</v>
      </c>
      <c r="G2152" t="s">
        <v>40</v>
      </c>
    </row>
    <row r="2153" spans="1:7" x14ac:dyDescent="0.55000000000000004">
      <c r="A2153" t="s">
        <v>41</v>
      </c>
      <c r="B2153" t="s">
        <v>37</v>
      </c>
      <c r="C2153" t="s">
        <v>38</v>
      </c>
      <c r="D2153" t="s">
        <v>445</v>
      </c>
      <c r="E2153" t="s">
        <v>40</v>
      </c>
    </row>
    <row r="2154" spans="1:7" x14ac:dyDescent="0.55000000000000004">
      <c r="A2154" t="s">
        <v>34</v>
      </c>
      <c r="B2154" t="s">
        <v>35</v>
      </c>
      <c r="C2154" t="s">
        <v>36</v>
      </c>
      <c r="D2154" t="s">
        <v>37</v>
      </c>
      <c r="E2154" t="s">
        <v>43</v>
      </c>
      <c r="F2154" t="s">
        <v>329</v>
      </c>
      <c r="G2154" t="s">
        <v>40</v>
      </c>
    </row>
    <row r="2155" spans="1:7" x14ac:dyDescent="0.55000000000000004">
      <c r="A2155" t="s">
        <v>41</v>
      </c>
      <c r="B2155" t="s">
        <v>37</v>
      </c>
      <c r="C2155" t="s">
        <v>43</v>
      </c>
      <c r="D2155" t="s">
        <v>444</v>
      </c>
      <c r="E2155" t="s">
        <v>40</v>
      </c>
    </row>
    <row r="2156" spans="1:7" x14ac:dyDescent="0.55000000000000004">
      <c r="A2156" t="s">
        <v>34</v>
      </c>
      <c r="B2156" t="s">
        <v>35</v>
      </c>
      <c r="C2156" t="s">
        <v>36</v>
      </c>
      <c r="D2156" t="s">
        <v>37</v>
      </c>
      <c r="E2156" t="s">
        <v>45</v>
      </c>
      <c r="F2156" t="s">
        <v>329</v>
      </c>
      <c r="G2156" t="s">
        <v>40</v>
      </c>
    </row>
    <row r="2157" spans="1:7" x14ac:dyDescent="0.55000000000000004">
      <c r="A2157" t="s">
        <v>41</v>
      </c>
      <c r="B2157" t="s">
        <v>37</v>
      </c>
      <c r="C2157" t="s">
        <v>45</v>
      </c>
      <c r="D2157" t="s">
        <v>481</v>
      </c>
      <c r="E2157" t="s">
        <v>40</v>
      </c>
    </row>
    <row r="2158" spans="1:7" x14ac:dyDescent="0.55000000000000004">
      <c r="A2158" t="s">
        <v>34</v>
      </c>
      <c r="B2158" t="s">
        <v>35</v>
      </c>
      <c r="C2158" t="s">
        <v>36</v>
      </c>
      <c r="D2158" t="s">
        <v>37</v>
      </c>
      <c r="E2158" t="s">
        <v>38</v>
      </c>
      <c r="F2158" t="s">
        <v>329</v>
      </c>
      <c r="G2158" t="s">
        <v>40</v>
      </c>
    </row>
    <row r="2159" spans="1:7" x14ac:dyDescent="0.55000000000000004">
      <c r="A2159" t="s">
        <v>41</v>
      </c>
      <c r="B2159" t="s">
        <v>37</v>
      </c>
      <c r="C2159" t="s">
        <v>38</v>
      </c>
      <c r="D2159" t="s">
        <v>482</v>
      </c>
      <c r="E2159" t="s">
        <v>40</v>
      </c>
    </row>
    <row r="2160" spans="1:7" x14ac:dyDescent="0.55000000000000004">
      <c r="A2160" t="s">
        <v>34</v>
      </c>
      <c r="B2160" t="s">
        <v>35</v>
      </c>
      <c r="C2160" t="s">
        <v>36</v>
      </c>
      <c r="D2160" t="s">
        <v>37</v>
      </c>
      <c r="E2160" t="s">
        <v>43</v>
      </c>
      <c r="F2160" t="s">
        <v>329</v>
      </c>
      <c r="G2160" t="s">
        <v>40</v>
      </c>
    </row>
    <row r="2161" spans="1:7" x14ac:dyDescent="0.55000000000000004">
      <c r="A2161" t="s">
        <v>41</v>
      </c>
      <c r="B2161" t="s">
        <v>37</v>
      </c>
      <c r="C2161" t="s">
        <v>43</v>
      </c>
      <c r="D2161" t="s">
        <v>650</v>
      </c>
      <c r="E2161" t="s">
        <v>40</v>
      </c>
    </row>
    <row r="2162" spans="1:7" x14ac:dyDescent="0.55000000000000004">
      <c r="A2162" t="s">
        <v>34</v>
      </c>
      <c r="B2162" t="s">
        <v>35</v>
      </c>
      <c r="C2162" t="s">
        <v>36</v>
      </c>
      <c r="D2162" t="s">
        <v>37</v>
      </c>
      <c r="E2162" t="s">
        <v>45</v>
      </c>
      <c r="F2162" t="s">
        <v>329</v>
      </c>
      <c r="G2162" t="s">
        <v>40</v>
      </c>
    </row>
    <row r="2163" spans="1:7" x14ac:dyDescent="0.55000000000000004">
      <c r="A2163" t="s">
        <v>41</v>
      </c>
      <c r="B2163" t="s">
        <v>37</v>
      </c>
      <c r="C2163" t="s">
        <v>45</v>
      </c>
      <c r="D2163" t="s">
        <v>514</v>
      </c>
      <c r="E2163" t="s">
        <v>40</v>
      </c>
    </row>
    <row r="2164" spans="1:7" x14ac:dyDescent="0.55000000000000004">
      <c r="A2164" t="s">
        <v>34</v>
      </c>
      <c r="B2164" t="s">
        <v>35</v>
      </c>
      <c r="C2164" t="s">
        <v>36</v>
      </c>
      <c r="D2164" t="s">
        <v>37</v>
      </c>
      <c r="E2164" t="s">
        <v>38</v>
      </c>
      <c r="F2164" t="s">
        <v>329</v>
      </c>
      <c r="G2164" t="s">
        <v>40</v>
      </c>
    </row>
    <row r="2165" spans="1:7" x14ac:dyDescent="0.55000000000000004">
      <c r="A2165" t="s">
        <v>41</v>
      </c>
      <c r="B2165" t="s">
        <v>37</v>
      </c>
      <c r="C2165" t="s">
        <v>38</v>
      </c>
      <c r="D2165" t="s">
        <v>445</v>
      </c>
      <c r="E2165" t="s">
        <v>40</v>
      </c>
    </row>
    <row r="2166" spans="1:7" x14ac:dyDescent="0.55000000000000004">
      <c r="A2166" t="s">
        <v>34</v>
      </c>
      <c r="B2166" t="s">
        <v>35</v>
      </c>
      <c r="C2166" t="s">
        <v>36</v>
      </c>
      <c r="D2166" t="s">
        <v>37</v>
      </c>
      <c r="E2166" t="s">
        <v>43</v>
      </c>
      <c r="F2166" t="s">
        <v>329</v>
      </c>
      <c r="G2166" t="s">
        <v>40</v>
      </c>
    </row>
    <row r="2167" spans="1:7" x14ac:dyDescent="0.55000000000000004">
      <c r="A2167" t="s">
        <v>41</v>
      </c>
      <c r="B2167" t="s">
        <v>37</v>
      </c>
      <c r="C2167" t="s">
        <v>43</v>
      </c>
      <c r="D2167" t="s">
        <v>444</v>
      </c>
      <c r="E2167" t="s">
        <v>40</v>
      </c>
    </row>
    <row r="2168" spans="1:7" x14ac:dyDescent="0.55000000000000004">
      <c r="A2168" t="s">
        <v>34</v>
      </c>
      <c r="B2168" t="s">
        <v>35</v>
      </c>
      <c r="C2168" t="s">
        <v>36</v>
      </c>
      <c r="D2168" t="s">
        <v>37</v>
      </c>
      <c r="E2168" t="s">
        <v>45</v>
      </c>
      <c r="F2168" t="s">
        <v>329</v>
      </c>
      <c r="G2168" t="s">
        <v>40</v>
      </c>
    </row>
    <row r="2169" spans="1:7" x14ac:dyDescent="0.55000000000000004">
      <c r="A2169" t="s">
        <v>41</v>
      </c>
      <c r="B2169" t="s">
        <v>37</v>
      </c>
      <c r="C2169" t="s">
        <v>45</v>
      </c>
      <c r="D2169" t="s">
        <v>481</v>
      </c>
      <c r="E2169" t="s">
        <v>40</v>
      </c>
    </row>
    <row r="2170" spans="1:7" x14ac:dyDescent="0.55000000000000004">
      <c r="A2170" t="s">
        <v>34</v>
      </c>
      <c r="B2170" t="s">
        <v>35</v>
      </c>
      <c r="C2170" t="s">
        <v>36</v>
      </c>
      <c r="D2170" t="s">
        <v>37</v>
      </c>
      <c r="E2170" t="s">
        <v>38</v>
      </c>
      <c r="F2170" t="s">
        <v>329</v>
      </c>
      <c r="G2170" t="s">
        <v>40</v>
      </c>
    </row>
    <row r="2171" spans="1:7" x14ac:dyDescent="0.55000000000000004">
      <c r="A2171" t="s">
        <v>41</v>
      </c>
      <c r="B2171" t="s">
        <v>37</v>
      </c>
      <c r="C2171" t="s">
        <v>38</v>
      </c>
      <c r="D2171" t="s">
        <v>482</v>
      </c>
      <c r="E2171" t="s">
        <v>40</v>
      </c>
    </row>
    <row r="2172" spans="1:7" x14ac:dyDescent="0.55000000000000004">
      <c r="A2172" t="s">
        <v>34</v>
      </c>
      <c r="B2172" t="s">
        <v>35</v>
      </c>
      <c r="C2172" t="s">
        <v>36</v>
      </c>
      <c r="D2172" t="s">
        <v>37</v>
      </c>
      <c r="E2172" t="s">
        <v>43</v>
      </c>
      <c r="F2172" t="s">
        <v>329</v>
      </c>
      <c r="G2172" t="s">
        <v>40</v>
      </c>
    </row>
    <row r="2173" spans="1:7" x14ac:dyDescent="0.55000000000000004">
      <c r="A2173" t="s">
        <v>41</v>
      </c>
      <c r="B2173" t="s">
        <v>37</v>
      </c>
      <c r="C2173" t="s">
        <v>43</v>
      </c>
      <c r="D2173" t="s">
        <v>651</v>
      </c>
      <c r="E2173" t="s">
        <v>40</v>
      </c>
    </row>
    <row r="2174" spans="1:7" x14ac:dyDescent="0.55000000000000004">
      <c r="A2174" t="s">
        <v>34</v>
      </c>
      <c r="B2174" t="s">
        <v>35</v>
      </c>
      <c r="C2174" t="s">
        <v>36</v>
      </c>
      <c r="D2174" t="s">
        <v>37</v>
      </c>
      <c r="E2174" t="s">
        <v>45</v>
      </c>
      <c r="F2174" t="s">
        <v>329</v>
      </c>
      <c r="G2174" t="s">
        <v>40</v>
      </c>
    </row>
    <row r="2175" spans="1:7" x14ac:dyDescent="0.55000000000000004">
      <c r="A2175" t="s">
        <v>41</v>
      </c>
      <c r="B2175" t="s">
        <v>37</v>
      </c>
      <c r="C2175" t="s">
        <v>45</v>
      </c>
      <c r="D2175" t="s">
        <v>455</v>
      </c>
      <c r="E2175" t="s">
        <v>40</v>
      </c>
    </row>
    <row r="2176" spans="1:7" x14ac:dyDescent="0.55000000000000004">
      <c r="A2176" t="s">
        <v>52</v>
      </c>
      <c r="B2176" t="s">
        <v>53</v>
      </c>
      <c r="C2176" t="s">
        <v>54</v>
      </c>
      <c r="D2176">
        <v>3.34597396850585</v>
      </c>
    </row>
    <row r="2177" spans="1:7" x14ac:dyDescent="0.55000000000000004">
      <c r="A2177" t="s">
        <v>27</v>
      </c>
      <c r="B2177" t="s">
        <v>136</v>
      </c>
    </row>
    <row r="2178" spans="1:7" x14ac:dyDescent="0.55000000000000004">
      <c r="A2178" t="s">
        <v>28</v>
      </c>
      <c r="B2178" t="s">
        <v>29</v>
      </c>
      <c r="C2178">
        <v>99</v>
      </c>
    </row>
    <row r="2179" spans="1:7" x14ac:dyDescent="0.55000000000000004">
      <c r="A2179" t="s">
        <v>30</v>
      </c>
      <c r="B2179" t="s">
        <v>31</v>
      </c>
      <c r="C2179">
        <v>0</v>
      </c>
    </row>
    <row r="2180" spans="1:7" x14ac:dyDescent="0.55000000000000004">
      <c r="A2180" t="s">
        <v>32</v>
      </c>
      <c r="B2180" t="s">
        <v>33</v>
      </c>
      <c r="C2180">
        <v>0</v>
      </c>
    </row>
    <row r="2181" spans="1:7" x14ac:dyDescent="0.55000000000000004">
      <c r="A2181" t="s">
        <v>34</v>
      </c>
      <c r="B2181" t="s">
        <v>35</v>
      </c>
      <c r="C2181" t="s">
        <v>36</v>
      </c>
      <c r="D2181" t="s">
        <v>652</v>
      </c>
      <c r="E2181" t="s">
        <v>38</v>
      </c>
      <c r="F2181" t="s">
        <v>248</v>
      </c>
      <c r="G2181" t="s">
        <v>40</v>
      </c>
    </row>
    <row r="2182" spans="1:7" x14ac:dyDescent="0.55000000000000004">
      <c r="A2182" t="s">
        <v>41</v>
      </c>
      <c r="B2182" t="s">
        <v>652</v>
      </c>
      <c r="C2182" t="s">
        <v>38</v>
      </c>
      <c r="D2182" t="s">
        <v>653</v>
      </c>
      <c r="E2182" t="s">
        <v>40</v>
      </c>
    </row>
    <row r="2183" spans="1:7" x14ac:dyDescent="0.55000000000000004">
      <c r="A2183" t="s">
        <v>34</v>
      </c>
      <c r="B2183" t="s">
        <v>35</v>
      </c>
      <c r="C2183" t="s">
        <v>36</v>
      </c>
      <c r="D2183" t="s">
        <v>652</v>
      </c>
      <c r="E2183" t="s">
        <v>43</v>
      </c>
      <c r="F2183" t="s">
        <v>248</v>
      </c>
      <c r="G2183" t="s">
        <v>40</v>
      </c>
    </row>
    <row r="2184" spans="1:7" x14ac:dyDescent="0.55000000000000004">
      <c r="A2184" t="s">
        <v>41</v>
      </c>
      <c r="B2184" t="s">
        <v>652</v>
      </c>
      <c r="C2184" t="s">
        <v>43</v>
      </c>
      <c r="D2184" t="s">
        <v>654</v>
      </c>
      <c r="E2184" t="s">
        <v>40</v>
      </c>
    </row>
    <row r="2185" spans="1:7" x14ac:dyDescent="0.55000000000000004">
      <c r="A2185" t="s">
        <v>34</v>
      </c>
      <c r="B2185" t="s">
        <v>35</v>
      </c>
      <c r="C2185" t="s">
        <v>36</v>
      </c>
      <c r="D2185" t="s">
        <v>652</v>
      </c>
      <c r="E2185" t="s">
        <v>45</v>
      </c>
      <c r="F2185" t="s">
        <v>248</v>
      </c>
      <c r="G2185" t="s">
        <v>40</v>
      </c>
    </row>
    <row r="2186" spans="1:7" x14ac:dyDescent="0.55000000000000004">
      <c r="A2186" t="s">
        <v>41</v>
      </c>
      <c r="B2186" t="s">
        <v>652</v>
      </c>
      <c r="C2186" t="s">
        <v>45</v>
      </c>
      <c r="D2186" t="s">
        <v>398</v>
      </c>
      <c r="E2186" t="s">
        <v>40</v>
      </c>
    </row>
    <row r="2187" spans="1:7" x14ac:dyDescent="0.55000000000000004">
      <c r="A2187" t="s">
        <v>34</v>
      </c>
      <c r="B2187" t="s">
        <v>35</v>
      </c>
      <c r="C2187" t="s">
        <v>36</v>
      </c>
      <c r="D2187" t="s">
        <v>652</v>
      </c>
      <c r="E2187" t="s">
        <v>38</v>
      </c>
      <c r="F2187" t="s">
        <v>248</v>
      </c>
      <c r="G2187" t="s">
        <v>40</v>
      </c>
    </row>
    <row r="2188" spans="1:7" x14ac:dyDescent="0.55000000000000004">
      <c r="A2188" t="s">
        <v>41</v>
      </c>
      <c r="B2188" t="s">
        <v>652</v>
      </c>
      <c r="C2188" t="s">
        <v>38</v>
      </c>
      <c r="D2188" t="s">
        <v>655</v>
      </c>
      <c r="E2188" t="s">
        <v>40</v>
      </c>
    </row>
    <row r="2189" spans="1:7" x14ac:dyDescent="0.55000000000000004">
      <c r="A2189" t="s">
        <v>34</v>
      </c>
      <c r="B2189" t="s">
        <v>35</v>
      </c>
      <c r="C2189" t="s">
        <v>36</v>
      </c>
      <c r="D2189" t="s">
        <v>652</v>
      </c>
      <c r="E2189" t="s">
        <v>43</v>
      </c>
      <c r="F2189" t="s">
        <v>248</v>
      </c>
      <c r="G2189" t="s">
        <v>40</v>
      </c>
    </row>
    <row r="2190" spans="1:7" x14ac:dyDescent="0.55000000000000004">
      <c r="A2190" t="s">
        <v>41</v>
      </c>
      <c r="B2190" t="s">
        <v>652</v>
      </c>
      <c r="C2190" t="s">
        <v>43</v>
      </c>
      <c r="D2190" t="s">
        <v>656</v>
      </c>
      <c r="E2190" t="s">
        <v>40</v>
      </c>
    </row>
    <row r="2191" spans="1:7" x14ac:dyDescent="0.55000000000000004">
      <c r="A2191" t="s">
        <v>34</v>
      </c>
      <c r="B2191" t="s">
        <v>35</v>
      </c>
      <c r="C2191" t="s">
        <v>36</v>
      </c>
      <c r="D2191" t="s">
        <v>652</v>
      </c>
      <c r="E2191" t="s">
        <v>45</v>
      </c>
      <c r="F2191" t="s">
        <v>248</v>
      </c>
      <c r="G2191" t="s">
        <v>40</v>
      </c>
    </row>
    <row r="2192" spans="1:7" x14ac:dyDescent="0.55000000000000004">
      <c r="A2192" t="s">
        <v>41</v>
      </c>
      <c r="B2192" t="s">
        <v>652</v>
      </c>
      <c r="C2192" t="s">
        <v>45</v>
      </c>
      <c r="D2192" t="s">
        <v>657</v>
      </c>
      <c r="E2192" t="s">
        <v>40</v>
      </c>
    </row>
    <row r="2193" spans="1:7" x14ac:dyDescent="0.55000000000000004">
      <c r="A2193" t="s">
        <v>34</v>
      </c>
      <c r="B2193" t="s">
        <v>35</v>
      </c>
      <c r="C2193" t="s">
        <v>36</v>
      </c>
      <c r="D2193" t="s">
        <v>658</v>
      </c>
      <c r="E2193" t="s">
        <v>38</v>
      </c>
      <c r="F2193" t="s">
        <v>248</v>
      </c>
      <c r="G2193" t="s">
        <v>40</v>
      </c>
    </row>
    <row r="2194" spans="1:7" x14ac:dyDescent="0.55000000000000004">
      <c r="A2194" t="s">
        <v>41</v>
      </c>
      <c r="B2194" t="s">
        <v>658</v>
      </c>
      <c r="C2194" t="s">
        <v>38</v>
      </c>
      <c r="D2194" t="s">
        <v>659</v>
      </c>
      <c r="E2194" t="s">
        <v>40</v>
      </c>
    </row>
    <row r="2195" spans="1:7" x14ac:dyDescent="0.55000000000000004">
      <c r="A2195" t="s">
        <v>34</v>
      </c>
      <c r="B2195" t="s">
        <v>35</v>
      </c>
      <c r="C2195" t="s">
        <v>36</v>
      </c>
      <c r="D2195" t="s">
        <v>658</v>
      </c>
      <c r="E2195" t="s">
        <v>43</v>
      </c>
      <c r="F2195" t="s">
        <v>248</v>
      </c>
      <c r="G2195" t="s">
        <v>40</v>
      </c>
    </row>
    <row r="2196" spans="1:7" x14ac:dyDescent="0.55000000000000004">
      <c r="A2196" t="s">
        <v>41</v>
      </c>
      <c r="B2196" t="s">
        <v>658</v>
      </c>
      <c r="C2196" t="s">
        <v>43</v>
      </c>
      <c r="D2196" t="s">
        <v>433</v>
      </c>
      <c r="E2196" t="s">
        <v>40</v>
      </c>
    </row>
    <row r="2197" spans="1:7" x14ac:dyDescent="0.55000000000000004">
      <c r="A2197" t="s">
        <v>34</v>
      </c>
      <c r="B2197" t="s">
        <v>35</v>
      </c>
      <c r="C2197" t="s">
        <v>36</v>
      </c>
      <c r="D2197" t="s">
        <v>658</v>
      </c>
      <c r="E2197" t="s">
        <v>45</v>
      </c>
      <c r="F2197" t="s">
        <v>248</v>
      </c>
      <c r="G2197" t="s">
        <v>40</v>
      </c>
    </row>
    <row r="2198" spans="1:7" x14ac:dyDescent="0.55000000000000004">
      <c r="A2198" t="s">
        <v>41</v>
      </c>
      <c r="B2198" t="s">
        <v>658</v>
      </c>
      <c r="C2198" t="s">
        <v>45</v>
      </c>
      <c r="D2198" t="s">
        <v>635</v>
      </c>
      <c r="E2198" t="s">
        <v>40</v>
      </c>
    </row>
    <row r="2199" spans="1:7" x14ac:dyDescent="0.55000000000000004">
      <c r="A2199" t="s">
        <v>34</v>
      </c>
      <c r="B2199" t="s">
        <v>35</v>
      </c>
      <c r="C2199" t="s">
        <v>36</v>
      </c>
      <c r="D2199" t="s">
        <v>652</v>
      </c>
      <c r="E2199" t="s">
        <v>38</v>
      </c>
      <c r="F2199" t="s">
        <v>248</v>
      </c>
      <c r="G2199" t="s">
        <v>40</v>
      </c>
    </row>
    <row r="2200" spans="1:7" x14ac:dyDescent="0.55000000000000004">
      <c r="A2200" t="s">
        <v>41</v>
      </c>
      <c r="B2200" t="s">
        <v>652</v>
      </c>
      <c r="C2200" t="s">
        <v>38</v>
      </c>
      <c r="D2200" t="s">
        <v>653</v>
      </c>
      <c r="E2200" t="s">
        <v>40</v>
      </c>
    </row>
    <row r="2201" spans="1:7" x14ac:dyDescent="0.55000000000000004">
      <c r="A2201" t="s">
        <v>34</v>
      </c>
      <c r="B2201" t="s">
        <v>35</v>
      </c>
      <c r="C2201" t="s">
        <v>36</v>
      </c>
      <c r="D2201" t="s">
        <v>652</v>
      </c>
      <c r="E2201" t="s">
        <v>43</v>
      </c>
      <c r="F2201" t="s">
        <v>248</v>
      </c>
      <c r="G2201" t="s">
        <v>40</v>
      </c>
    </row>
    <row r="2202" spans="1:7" x14ac:dyDescent="0.55000000000000004">
      <c r="A2202" t="s">
        <v>41</v>
      </c>
      <c r="B2202" t="s">
        <v>652</v>
      </c>
      <c r="C2202" t="s">
        <v>43</v>
      </c>
      <c r="D2202" t="s">
        <v>654</v>
      </c>
      <c r="E2202" t="s">
        <v>40</v>
      </c>
    </row>
    <row r="2203" spans="1:7" x14ac:dyDescent="0.55000000000000004">
      <c r="A2203" t="s">
        <v>34</v>
      </c>
      <c r="B2203" t="s">
        <v>35</v>
      </c>
      <c r="C2203" t="s">
        <v>36</v>
      </c>
      <c r="D2203" t="s">
        <v>652</v>
      </c>
      <c r="E2203" t="s">
        <v>45</v>
      </c>
      <c r="F2203" t="s">
        <v>248</v>
      </c>
      <c r="G2203" t="s">
        <v>40</v>
      </c>
    </row>
    <row r="2204" spans="1:7" x14ac:dyDescent="0.55000000000000004">
      <c r="A2204" t="s">
        <v>41</v>
      </c>
      <c r="B2204" t="s">
        <v>652</v>
      </c>
      <c r="C2204" t="s">
        <v>45</v>
      </c>
      <c r="D2204" t="s">
        <v>398</v>
      </c>
      <c r="E2204" t="s">
        <v>40</v>
      </c>
    </row>
    <row r="2205" spans="1:7" x14ac:dyDescent="0.55000000000000004">
      <c r="A2205" t="s">
        <v>34</v>
      </c>
      <c r="B2205" t="s">
        <v>35</v>
      </c>
      <c r="C2205" t="s">
        <v>36</v>
      </c>
      <c r="D2205" t="s">
        <v>652</v>
      </c>
      <c r="E2205" t="s">
        <v>38</v>
      </c>
      <c r="F2205" t="s">
        <v>248</v>
      </c>
      <c r="G2205" t="s">
        <v>40</v>
      </c>
    </row>
    <row r="2206" spans="1:7" x14ac:dyDescent="0.55000000000000004">
      <c r="A2206" t="s">
        <v>41</v>
      </c>
      <c r="B2206" t="s">
        <v>652</v>
      </c>
      <c r="C2206" t="s">
        <v>38</v>
      </c>
      <c r="D2206" t="s">
        <v>660</v>
      </c>
      <c r="E2206" t="s">
        <v>40</v>
      </c>
    </row>
    <row r="2207" spans="1:7" x14ac:dyDescent="0.55000000000000004">
      <c r="A2207" t="s">
        <v>34</v>
      </c>
      <c r="B2207" t="s">
        <v>35</v>
      </c>
      <c r="C2207" t="s">
        <v>36</v>
      </c>
      <c r="D2207" t="s">
        <v>652</v>
      </c>
      <c r="E2207" t="s">
        <v>43</v>
      </c>
      <c r="F2207" t="s">
        <v>248</v>
      </c>
      <c r="G2207" t="s">
        <v>40</v>
      </c>
    </row>
    <row r="2208" spans="1:7" x14ac:dyDescent="0.55000000000000004">
      <c r="A2208" t="s">
        <v>41</v>
      </c>
      <c r="B2208" t="s">
        <v>652</v>
      </c>
      <c r="C2208" t="s">
        <v>43</v>
      </c>
      <c r="D2208" t="s">
        <v>661</v>
      </c>
      <c r="E2208" t="s">
        <v>40</v>
      </c>
    </row>
    <row r="2209" spans="1:7" x14ac:dyDescent="0.55000000000000004">
      <c r="A2209" t="s">
        <v>34</v>
      </c>
      <c r="B2209" t="s">
        <v>35</v>
      </c>
      <c r="C2209" t="s">
        <v>36</v>
      </c>
      <c r="D2209" t="s">
        <v>652</v>
      </c>
      <c r="E2209" t="s">
        <v>45</v>
      </c>
      <c r="F2209" t="s">
        <v>248</v>
      </c>
      <c r="G2209" t="s">
        <v>40</v>
      </c>
    </row>
    <row r="2210" spans="1:7" x14ac:dyDescent="0.55000000000000004">
      <c r="A2210" t="s">
        <v>41</v>
      </c>
      <c r="B2210" t="s">
        <v>652</v>
      </c>
      <c r="C2210" t="s">
        <v>45</v>
      </c>
      <c r="D2210" t="s">
        <v>600</v>
      </c>
      <c r="E2210" t="s">
        <v>40</v>
      </c>
    </row>
    <row r="2211" spans="1:7" x14ac:dyDescent="0.55000000000000004">
      <c r="A2211" t="s">
        <v>34</v>
      </c>
      <c r="B2211" t="s">
        <v>35</v>
      </c>
      <c r="C2211" t="s">
        <v>36</v>
      </c>
      <c r="D2211" t="s">
        <v>658</v>
      </c>
      <c r="E2211" t="s">
        <v>38</v>
      </c>
      <c r="F2211" t="s">
        <v>248</v>
      </c>
      <c r="G2211" t="s">
        <v>40</v>
      </c>
    </row>
    <row r="2212" spans="1:7" x14ac:dyDescent="0.55000000000000004">
      <c r="A2212" t="s">
        <v>41</v>
      </c>
      <c r="B2212" t="s">
        <v>658</v>
      </c>
      <c r="C2212" t="s">
        <v>38</v>
      </c>
      <c r="D2212" t="s">
        <v>662</v>
      </c>
      <c r="E2212" t="s">
        <v>40</v>
      </c>
    </row>
    <row r="2213" spans="1:7" x14ac:dyDescent="0.55000000000000004">
      <c r="A2213" t="s">
        <v>34</v>
      </c>
      <c r="B2213" t="s">
        <v>35</v>
      </c>
      <c r="C2213" t="s">
        <v>36</v>
      </c>
      <c r="D2213" t="s">
        <v>658</v>
      </c>
      <c r="E2213" t="s">
        <v>43</v>
      </c>
      <c r="F2213" t="s">
        <v>248</v>
      </c>
      <c r="G2213" t="s">
        <v>40</v>
      </c>
    </row>
    <row r="2214" spans="1:7" x14ac:dyDescent="0.55000000000000004">
      <c r="A2214" t="s">
        <v>41</v>
      </c>
      <c r="B2214" t="s">
        <v>658</v>
      </c>
      <c r="C2214" t="s">
        <v>43</v>
      </c>
      <c r="D2214" t="s">
        <v>337</v>
      </c>
      <c r="E2214" t="s">
        <v>40</v>
      </c>
    </row>
    <row r="2215" spans="1:7" x14ac:dyDescent="0.55000000000000004">
      <c r="A2215" t="s">
        <v>34</v>
      </c>
      <c r="B2215" t="s">
        <v>35</v>
      </c>
      <c r="C2215" t="s">
        <v>36</v>
      </c>
      <c r="D2215" t="s">
        <v>658</v>
      </c>
      <c r="E2215" t="s">
        <v>45</v>
      </c>
      <c r="F2215" t="s">
        <v>248</v>
      </c>
      <c r="G2215" t="s">
        <v>40</v>
      </c>
    </row>
    <row r="2216" spans="1:7" x14ac:dyDescent="0.55000000000000004">
      <c r="A2216" t="s">
        <v>41</v>
      </c>
      <c r="B2216" t="s">
        <v>658</v>
      </c>
      <c r="C2216" t="s">
        <v>45</v>
      </c>
      <c r="D2216" t="s">
        <v>452</v>
      </c>
      <c r="E2216" t="s">
        <v>40</v>
      </c>
    </row>
    <row r="2217" spans="1:7" x14ac:dyDescent="0.55000000000000004">
      <c r="A2217" t="s">
        <v>52</v>
      </c>
      <c r="B2217" t="s">
        <v>53</v>
      </c>
      <c r="C2217" t="s">
        <v>54</v>
      </c>
      <c r="D2217">
        <v>6.5535385608673096</v>
      </c>
    </row>
    <row r="2218" spans="1:7" x14ac:dyDescent="0.55000000000000004">
      <c r="A2218" t="s">
        <v>27</v>
      </c>
      <c r="B2218" t="s">
        <v>137</v>
      </c>
    </row>
    <row r="2219" spans="1:7" x14ac:dyDescent="0.55000000000000004">
      <c r="A2219" t="s">
        <v>28</v>
      </c>
      <c r="B2219" t="s">
        <v>29</v>
      </c>
      <c r="C2219">
        <v>99</v>
      </c>
    </row>
    <row r="2220" spans="1:7" x14ac:dyDescent="0.55000000000000004">
      <c r="A2220" t="s">
        <v>30</v>
      </c>
      <c r="B2220" t="s">
        <v>31</v>
      </c>
      <c r="C2220">
        <v>0</v>
      </c>
    </row>
    <row r="2221" spans="1:7" x14ac:dyDescent="0.55000000000000004">
      <c r="A2221" t="s">
        <v>32</v>
      </c>
      <c r="B2221" t="s">
        <v>33</v>
      </c>
      <c r="C2221">
        <v>0</v>
      </c>
    </row>
    <row r="2222" spans="1:7" x14ac:dyDescent="0.55000000000000004">
      <c r="A2222" t="s">
        <v>34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40</v>
      </c>
    </row>
    <row r="2223" spans="1:7" x14ac:dyDescent="0.55000000000000004">
      <c r="A2223" t="s">
        <v>41</v>
      </c>
      <c r="B2223" t="s">
        <v>37</v>
      </c>
      <c r="C2223" t="s">
        <v>38</v>
      </c>
      <c r="D2223" t="s">
        <v>663</v>
      </c>
      <c r="E2223" t="s">
        <v>40</v>
      </c>
    </row>
    <row r="2224" spans="1:7" x14ac:dyDescent="0.55000000000000004">
      <c r="A2224" t="s">
        <v>34</v>
      </c>
      <c r="B2224" t="s">
        <v>35</v>
      </c>
      <c r="C2224" t="s">
        <v>36</v>
      </c>
      <c r="D2224" t="s">
        <v>37</v>
      </c>
      <c r="E2224" t="s">
        <v>43</v>
      </c>
      <c r="F2224" t="s">
        <v>39</v>
      </c>
      <c r="G2224" t="s">
        <v>40</v>
      </c>
    </row>
    <row r="2225" spans="1:7" x14ac:dyDescent="0.55000000000000004">
      <c r="A2225" t="s">
        <v>41</v>
      </c>
      <c r="B2225" t="s">
        <v>37</v>
      </c>
      <c r="C2225" t="s">
        <v>43</v>
      </c>
      <c r="D2225" t="s">
        <v>664</v>
      </c>
      <c r="E2225" t="s">
        <v>40</v>
      </c>
    </row>
    <row r="2226" spans="1:7" x14ac:dyDescent="0.55000000000000004">
      <c r="A2226" t="s">
        <v>34</v>
      </c>
      <c r="B2226" t="s">
        <v>35</v>
      </c>
      <c r="C2226" t="s">
        <v>36</v>
      </c>
      <c r="D2226" t="s">
        <v>37</v>
      </c>
      <c r="E2226" t="s">
        <v>45</v>
      </c>
      <c r="F2226" t="s">
        <v>39</v>
      </c>
      <c r="G2226" t="s">
        <v>40</v>
      </c>
    </row>
    <row r="2227" spans="1:7" x14ac:dyDescent="0.55000000000000004">
      <c r="A2227" t="s">
        <v>41</v>
      </c>
      <c r="B2227" t="s">
        <v>37</v>
      </c>
      <c r="C2227" t="s">
        <v>45</v>
      </c>
      <c r="D2227" t="s">
        <v>665</v>
      </c>
      <c r="E2227" t="s">
        <v>40</v>
      </c>
    </row>
    <row r="2228" spans="1:7" x14ac:dyDescent="0.55000000000000004">
      <c r="A2228" t="s">
        <v>34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40</v>
      </c>
    </row>
    <row r="2229" spans="1:7" x14ac:dyDescent="0.55000000000000004">
      <c r="A2229" t="s">
        <v>41</v>
      </c>
      <c r="B2229" t="s">
        <v>37</v>
      </c>
      <c r="C2229" t="s">
        <v>38</v>
      </c>
      <c r="D2229" t="s">
        <v>666</v>
      </c>
      <c r="E2229" t="s">
        <v>40</v>
      </c>
    </row>
    <row r="2230" spans="1:7" x14ac:dyDescent="0.55000000000000004">
      <c r="A2230" t="s">
        <v>34</v>
      </c>
      <c r="B2230" t="s">
        <v>35</v>
      </c>
      <c r="C2230" t="s">
        <v>36</v>
      </c>
      <c r="D2230" t="s">
        <v>37</v>
      </c>
      <c r="E2230" t="s">
        <v>43</v>
      </c>
      <c r="F2230" t="s">
        <v>39</v>
      </c>
      <c r="G2230" t="s">
        <v>40</v>
      </c>
    </row>
    <row r="2231" spans="1:7" x14ac:dyDescent="0.55000000000000004">
      <c r="A2231" t="s">
        <v>41</v>
      </c>
      <c r="B2231" t="s">
        <v>37</v>
      </c>
      <c r="C2231" t="s">
        <v>43</v>
      </c>
      <c r="D2231" t="s">
        <v>667</v>
      </c>
      <c r="E2231" t="s">
        <v>40</v>
      </c>
    </row>
    <row r="2232" spans="1:7" x14ac:dyDescent="0.55000000000000004">
      <c r="A2232" t="s">
        <v>34</v>
      </c>
      <c r="B2232" t="s">
        <v>35</v>
      </c>
      <c r="C2232" t="s">
        <v>36</v>
      </c>
      <c r="D2232" t="s">
        <v>37</v>
      </c>
      <c r="E2232" t="s">
        <v>45</v>
      </c>
      <c r="F2232" t="s">
        <v>39</v>
      </c>
      <c r="G2232" t="s">
        <v>40</v>
      </c>
    </row>
    <row r="2233" spans="1:7" x14ac:dyDescent="0.55000000000000004">
      <c r="A2233" t="s">
        <v>41</v>
      </c>
      <c r="B2233" t="s">
        <v>37</v>
      </c>
      <c r="C2233" t="s">
        <v>45</v>
      </c>
      <c r="D2233" t="s">
        <v>500</v>
      </c>
      <c r="E2233" t="s">
        <v>40</v>
      </c>
    </row>
    <row r="2234" spans="1:7" x14ac:dyDescent="0.55000000000000004">
      <c r="A2234" t="s">
        <v>34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40</v>
      </c>
    </row>
    <row r="2235" spans="1:7" x14ac:dyDescent="0.55000000000000004">
      <c r="A2235" t="s">
        <v>41</v>
      </c>
      <c r="B2235" t="s">
        <v>37</v>
      </c>
      <c r="C2235" t="s">
        <v>38</v>
      </c>
      <c r="D2235" t="s">
        <v>663</v>
      </c>
      <c r="E2235" t="s">
        <v>40</v>
      </c>
    </row>
    <row r="2236" spans="1:7" x14ac:dyDescent="0.55000000000000004">
      <c r="A2236" t="s">
        <v>34</v>
      </c>
      <c r="B2236" t="s">
        <v>35</v>
      </c>
      <c r="C2236" t="s">
        <v>36</v>
      </c>
      <c r="D2236" t="s">
        <v>37</v>
      </c>
      <c r="E2236" t="s">
        <v>43</v>
      </c>
      <c r="F2236" t="s">
        <v>39</v>
      </c>
      <c r="G2236" t="s">
        <v>40</v>
      </c>
    </row>
    <row r="2237" spans="1:7" x14ac:dyDescent="0.55000000000000004">
      <c r="A2237" t="s">
        <v>41</v>
      </c>
      <c r="B2237" t="s">
        <v>37</v>
      </c>
      <c r="C2237" t="s">
        <v>43</v>
      </c>
      <c r="D2237" t="s">
        <v>664</v>
      </c>
      <c r="E2237" t="s">
        <v>40</v>
      </c>
    </row>
    <row r="2238" spans="1:7" x14ac:dyDescent="0.55000000000000004">
      <c r="A2238" t="s">
        <v>34</v>
      </c>
      <c r="B2238" t="s">
        <v>35</v>
      </c>
      <c r="C2238" t="s">
        <v>36</v>
      </c>
      <c r="D2238" t="s">
        <v>37</v>
      </c>
      <c r="E2238" t="s">
        <v>45</v>
      </c>
      <c r="F2238" t="s">
        <v>39</v>
      </c>
      <c r="G2238" t="s">
        <v>40</v>
      </c>
    </row>
    <row r="2239" spans="1:7" x14ac:dyDescent="0.55000000000000004">
      <c r="A2239" t="s">
        <v>41</v>
      </c>
      <c r="B2239" t="s">
        <v>37</v>
      </c>
      <c r="C2239" t="s">
        <v>45</v>
      </c>
      <c r="D2239" t="s">
        <v>665</v>
      </c>
      <c r="E2239" t="s">
        <v>40</v>
      </c>
    </row>
    <row r="2240" spans="1:7" x14ac:dyDescent="0.55000000000000004">
      <c r="A2240" t="s">
        <v>34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40</v>
      </c>
    </row>
    <row r="2241" spans="1:28" x14ac:dyDescent="0.55000000000000004">
      <c r="A2241" t="s">
        <v>41</v>
      </c>
      <c r="B2241" t="s">
        <v>37</v>
      </c>
      <c r="C2241" t="s">
        <v>38</v>
      </c>
      <c r="D2241" t="s">
        <v>666</v>
      </c>
      <c r="E2241" t="s">
        <v>40</v>
      </c>
    </row>
    <row r="2242" spans="1:28" x14ac:dyDescent="0.55000000000000004">
      <c r="A2242" t="s">
        <v>34</v>
      </c>
      <c r="B2242" t="s">
        <v>35</v>
      </c>
      <c r="C2242" t="s">
        <v>36</v>
      </c>
      <c r="D2242" t="s">
        <v>37</v>
      </c>
      <c r="E2242" t="s">
        <v>43</v>
      </c>
      <c r="F2242" t="s">
        <v>39</v>
      </c>
      <c r="G2242" t="s">
        <v>40</v>
      </c>
    </row>
    <row r="2243" spans="1:28" x14ac:dyDescent="0.55000000000000004">
      <c r="A2243" t="s">
        <v>41</v>
      </c>
      <c r="B2243" t="s">
        <v>37</v>
      </c>
      <c r="C2243" t="s">
        <v>43</v>
      </c>
      <c r="D2243" t="s">
        <v>668</v>
      </c>
      <c r="E2243" t="s">
        <v>40</v>
      </c>
    </row>
    <row r="2244" spans="1:28" x14ac:dyDescent="0.55000000000000004">
      <c r="A2244" t="s">
        <v>34</v>
      </c>
      <c r="B2244" t="s">
        <v>35</v>
      </c>
      <c r="C2244" t="s">
        <v>36</v>
      </c>
      <c r="D2244" t="s">
        <v>37</v>
      </c>
      <c r="E2244" t="s">
        <v>45</v>
      </c>
      <c r="F2244" t="s">
        <v>39</v>
      </c>
      <c r="G2244" t="s">
        <v>40</v>
      </c>
    </row>
    <row r="2245" spans="1:28" x14ac:dyDescent="0.55000000000000004">
      <c r="A2245" t="s">
        <v>41</v>
      </c>
      <c r="B2245" t="s">
        <v>37</v>
      </c>
      <c r="C2245" t="s">
        <v>45</v>
      </c>
      <c r="D2245" t="s">
        <v>245</v>
      </c>
      <c r="E2245" t="s">
        <v>40</v>
      </c>
    </row>
    <row r="2246" spans="1:28" x14ac:dyDescent="0.55000000000000004">
      <c r="A2246" t="s">
        <v>52</v>
      </c>
      <c r="B2246" t="s">
        <v>53</v>
      </c>
      <c r="C2246" t="s">
        <v>54</v>
      </c>
      <c r="D2246">
        <v>5.0262513160705504</v>
      </c>
    </row>
    <row r="2247" spans="1:28" x14ac:dyDescent="0.55000000000000004">
      <c r="A2247" t="s">
        <v>27</v>
      </c>
      <c r="B2247" t="s">
        <v>138</v>
      </c>
    </row>
    <row r="2248" spans="1:28" x14ac:dyDescent="0.55000000000000004">
      <c r="A2248" t="s">
        <v>28</v>
      </c>
      <c r="B2248" t="s">
        <v>29</v>
      </c>
      <c r="C2248">
        <v>99</v>
      </c>
    </row>
    <row r="2249" spans="1:28" x14ac:dyDescent="0.55000000000000004">
      <c r="A2249" t="s">
        <v>30</v>
      </c>
      <c r="B2249" t="s">
        <v>31</v>
      </c>
      <c r="C2249">
        <v>0</v>
      </c>
    </row>
    <row r="2250" spans="1:28" x14ac:dyDescent="0.55000000000000004">
      <c r="A2250" t="s">
        <v>32</v>
      </c>
      <c r="B2250" t="s">
        <v>33</v>
      </c>
      <c r="C2250">
        <v>0</v>
      </c>
    </row>
    <row r="2251" spans="1:28" x14ac:dyDescent="0.55000000000000004">
      <c r="A2251" t="s">
        <v>34</v>
      </c>
      <c r="B2251" t="s">
        <v>35</v>
      </c>
      <c r="C2251" t="s">
        <v>36</v>
      </c>
      <c r="D2251" t="s">
        <v>37</v>
      </c>
      <c r="E2251" t="s">
        <v>38</v>
      </c>
      <c r="F2251" t="s">
        <v>248</v>
      </c>
      <c r="G2251" t="s">
        <v>40</v>
      </c>
    </row>
    <row r="2252" spans="1:28" x14ac:dyDescent="0.55000000000000004">
      <c r="A2252" t="s">
        <v>41</v>
      </c>
      <c r="B2252" t="s">
        <v>37</v>
      </c>
      <c r="C2252" t="s">
        <v>38</v>
      </c>
      <c r="D2252" t="s">
        <v>669</v>
      </c>
      <c r="E2252" t="s">
        <v>40</v>
      </c>
    </row>
    <row r="2253" spans="1:28" x14ac:dyDescent="0.55000000000000004">
      <c r="A2253" t="s">
        <v>34</v>
      </c>
      <c r="B2253" t="s">
        <v>35</v>
      </c>
      <c r="C2253" t="s">
        <v>36</v>
      </c>
      <c r="D2253" t="s">
        <v>37</v>
      </c>
      <c r="E2253" t="s">
        <v>43</v>
      </c>
      <c r="F2253" t="s">
        <v>248</v>
      </c>
      <c r="G2253" t="s">
        <v>40</v>
      </c>
    </row>
    <row r="2254" spans="1:28" x14ac:dyDescent="0.55000000000000004">
      <c r="A2254" t="s">
        <v>41</v>
      </c>
      <c r="B2254" t="s">
        <v>37</v>
      </c>
      <c r="C2254" t="s">
        <v>43</v>
      </c>
      <c r="D2254" t="s">
        <v>587</v>
      </c>
      <c r="E2254" t="s">
        <v>40</v>
      </c>
    </row>
    <row r="2255" spans="1:28" x14ac:dyDescent="0.55000000000000004">
      <c r="A2255" t="s">
        <v>251</v>
      </c>
      <c r="B2255" t="s">
        <v>670</v>
      </c>
      <c r="C2255" t="s">
        <v>253</v>
      </c>
      <c r="D2255" t="s">
        <v>23</v>
      </c>
      <c r="E2255" t="s">
        <v>254</v>
      </c>
      <c r="F2255" t="s">
        <v>255</v>
      </c>
      <c r="G2255" t="s">
        <v>256</v>
      </c>
      <c r="H2255" t="s">
        <v>257</v>
      </c>
      <c r="I2255" t="s">
        <v>258</v>
      </c>
      <c r="J2255" t="s">
        <v>259</v>
      </c>
      <c r="K2255">
        <v>8</v>
      </c>
      <c r="L2255" t="s">
        <v>260</v>
      </c>
      <c r="M2255" t="s">
        <v>261</v>
      </c>
      <c r="N2255" t="s">
        <v>262</v>
      </c>
      <c r="O2255">
        <v>23.88</v>
      </c>
      <c r="P2255" t="s">
        <v>260</v>
      </c>
      <c r="Q2255" t="s">
        <v>55</v>
      </c>
      <c r="R2255" t="s">
        <v>263</v>
      </c>
      <c r="S2255">
        <v>16.329999999999998</v>
      </c>
      <c r="T2255" t="s">
        <v>260</v>
      </c>
      <c r="U2255" t="s">
        <v>264</v>
      </c>
      <c r="V2255" t="s">
        <v>265</v>
      </c>
      <c r="W2255">
        <v>6.05</v>
      </c>
      <c r="X2255" t="s">
        <v>260</v>
      </c>
      <c r="Y2255" t="s">
        <v>266</v>
      </c>
      <c r="Z2255">
        <v>962.13</v>
      </c>
      <c r="AA2255" t="s">
        <v>267</v>
      </c>
      <c r="AB2255" t="s">
        <v>268</v>
      </c>
    </row>
    <row r="2256" spans="1:28" x14ac:dyDescent="0.55000000000000004">
      <c r="B2256" t="s">
        <v>269</v>
      </c>
      <c r="C2256" t="s">
        <v>270</v>
      </c>
      <c r="D2256" t="s">
        <v>271</v>
      </c>
      <c r="E2256" t="s">
        <v>272</v>
      </c>
      <c r="F2256" t="s">
        <v>273</v>
      </c>
      <c r="G2256" t="s">
        <v>274</v>
      </c>
    </row>
    <row r="2257" spans="2:7" x14ac:dyDescent="0.55000000000000004">
      <c r="B2257" t="s">
        <v>275</v>
      </c>
    </row>
    <row r="2258" spans="2:7" x14ac:dyDescent="0.55000000000000004">
      <c r="B2258" t="s">
        <v>269</v>
      </c>
      <c r="C2258" t="s">
        <v>270</v>
      </c>
      <c r="D2258" t="s">
        <v>271</v>
      </c>
      <c r="E2258" t="s">
        <v>276</v>
      </c>
      <c r="F2258" t="s">
        <v>273</v>
      </c>
      <c r="G2258" t="s">
        <v>17</v>
      </c>
    </row>
    <row r="2259" spans="2:7" x14ac:dyDescent="0.55000000000000004">
      <c r="B2259" t="s">
        <v>277</v>
      </c>
      <c r="C2259" t="s">
        <v>278</v>
      </c>
      <c r="D2259" t="s">
        <v>279</v>
      </c>
    </row>
    <row r="2260" spans="2:7" x14ac:dyDescent="0.55000000000000004">
      <c r="B2260" t="s">
        <v>269</v>
      </c>
      <c r="C2260" t="s">
        <v>270</v>
      </c>
      <c r="D2260" t="s">
        <v>271</v>
      </c>
      <c r="E2260" t="s">
        <v>280</v>
      </c>
      <c r="F2260" t="s">
        <v>273</v>
      </c>
      <c r="G2260" t="s">
        <v>281</v>
      </c>
    </row>
    <row r="2261" spans="2:7" x14ac:dyDescent="0.55000000000000004">
      <c r="B2261" t="s">
        <v>282</v>
      </c>
      <c r="C2261" t="s">
        <v>283</v>
      </c>
      <c r="D2261" t="s">
        <v>284</v>
      </c>
    </row>
    <row r="2262" spans="2:7" x14ac:dyDescent="0.55000000000000004">
      <c r="B2262" t="s">
        <v>269</v>
      </c>
      <c r="C2262" t="s">
        <v>285</v>
      </c>
      <c r="D2262" t="s">
        <v>271</v>
      </c>
      <c r="E2262" t="s">
        <v>286</v>
      </c>
      <c r="F2262" t="s">
        <v>273</v>
      </c>
      <c r="G2262" t="s">
        <v>287</v>
      </c>
    </row>
    <row r="2263" spans="2:7" x14ac:dyDescent="0.55000000000000004">
      <c r="B2263" t="s">
        <v>288</v>
      </c>
      <c r="C2263" t="s">
        <v>283</v>
      </c>
      <c r="D2263" t="s">
        <v>289</v>
      </c>
      <c r="E2263" t="s">
        <v>290</v>
      </c>
    </row>
    <row r="2264" spans="2:7" x14ac:dyDescent="0.55000000000000004">
      <c r="B2264" t="s">
        <v>269</v>
      </c>
      <c r="C2264" t="s">
        <v>291</v>
      </c>
      <c r="D2264" t="s">
        <v>271</v>
      </c>
      <c r="E2264" t="s">
        <v>292</v>
      </c>
      <c r="F2264" t="s">
        <v>273</v>
      </c>
      <c r="G2264" t="s">
        <v>293</v>
      </c>
    </row>
    <row r="2265" spans="2:7" x14ac:dyDescent="0.55000000000000004">
      <c r="B2265" t="s">
        <v>254</v>
      </c>
      <c r="C2265" t="s">
        <v>283</v>
      </c>
      <c r="D2265" t="s">
        <v>294</v>
      </c>
    </row>
    <row r="2266" spans="2:7" x14ac:dyDescent="0.55000000000000004">
      <c r="B2266" t="s">
        <v>269</v>
      </c>
      <c r="C2266" t="s">
        <v>285</v>
      </c>
      <c r="D2266" t="s">
        <v>271</v>
      </c>
      <c r="E2266" t="s">
        <v>286</v>
      </c>
      <c r="F2266" t="s">
        <v>273</v>
      </c>
      <c r="G2266" t="s">
        <v>287</v>
      </c>
    </row>
    <row r="2267" spans="2:7" x14ac:dyDescent="0.55000000000000004">
      <c r="B2267" t="s">
        <v>288</v>
      </c>
      <c r="C2267" t="s">
        <v>283</v>
      </c>
      <c r="D2267" t="s">
        <v>289</v>
      </c>
      <c r="E2267" t="s">
        <v>290</v>
      </c>
    </row>
    <row r="2268" spans="2:7" x14ac:dyDescent="0.55000000000000004">
      <c r="B2268" t="s">
        <v>269</v>
      </c>
      <c r="C2268" t="s">
        <v>295</v>
      </c>
      <c r="D2268" t="s">
        <v>271</v>
      </c>
      <c r="E2268" t="s">
        <v>296</v>
      </c>
      <c r="F2268" t="s">
        <v>273</v>
      </c>
      <c r="G2268" t="s">
        <v>293</v>
      </c>
    </row>
    <row r="2269" spans="2:7" x14ac:dyDescent="0.55000000000000004">
      <c r="B2269" t="s">
        <v>297</v>
      </c>
      <c r="C2269" t="s">
        <v>298</v>
      </c>
      <c r="D2269" t="s">
        <v>299</v>
      </c>
      <c r="E2269" t="s">
        <v>300</v>
      </c>
    </row>
    <row r="2270" spans="2:7" x14ac:dyDescent="0.55000000000000004">
      <c r="B2270" t="s">
        <v>269</v>
      </c>
      <c r="C2270" t="s">
        <v>295</v>
      </c>
      <c r="D2270" t="s">
        <v>271</v>
      </c>
      <c r="E2270" t="s">
        <v>301</v>
      </c>
      <c r="F2270" t="s">
        <v>273</v>
      </c>
      <c r="G2270" t="s">
        <v>293</v>
      </c>
    </row>
    <row r="2271" spans="2:7" x14ac:dyDescent="0.55000000000000004">
      <c r="B2271" t="s">
        <v>302</v>
      </c>
      <c r="C2271" t="s">
        <v>303</v>
      </c>
      <c r="D2271" t="s">
        <v>304</v>
      </c>
    </row>
    <row r="2272" spans="2:7" x14ac:dyDescent="0.55000000000000004">
      <c r="B2272" t="s">
        <v>269</v>
      </c>
      <c r="C2272" t="s">
        <v>305</v>
      </c>
      <c r="D2272" t="s">
        <v>271</v>
      </c>
      <c r="E2272" t="s">
        <v>306</v>
      </c>
      <c r="F2272" t="s">
        <v>273</v>
      </c>
      <c r="G2272" t="s">
        <v>307</v>
      </c>
    </row>
    <row r="2273" spans="1:7" x14ac:dyDescent="0.55000000000000004">
      <c r="B2273" t="s">
        <v>308</v>
      </c>
      <c r="C2273" t="s">
        <v>309</v>
      </c>
      <c r="D2273" t="s">
        <v>310</v>
      </c>
    </row>
    <row r="2274" spans="1:7" x14ac:dyDescent="0.55000000000000004">
      <c r="A2274" t="s">
        <v>52</v>
      </c>
      <c r="B2274" t="s">
        <v>53</v>
      </c>
      <c r="C2274" t="s">
        <v>54</v>
      </c>
      <c r="D2274">
        <v>1.34534263610839</v>
      </c>
    </row>
    <row r="2275" spans="1:7" x14ac:dyDescent="0.55000000000000004">
      <c r="A2275" t="s">
        <v>27</v>
      </c>
      <c r="B2275" t="s">
        <v>139</v>
      </c>
    </row>
    <row r="2276" spans="1:7" x14ac:dyDescent="0.55000000000000004">
      <c r="A2276" t="s">
        <v>28</v>
      </c>
      <c r="B2276" t="s">
        <v>29</v>
      </c>
      <c r="C2276">
        <v>99</v>
      </c>
    </row>
    <row r="2277" spans="1:7" x14ac:dyDescent="0.55000000000000004">
      <c r="A2277" t="s">
        <v>30</v>
      </c>
      <c r="B2277" t="s">
        <v>31</v>
      </c>
      <c r="C2277">
        <v>0</v>
      </c>
    </row>
    <row r="2278" spans="1:7" x14ac:dyDescent="0.55000000000000004">
      <c r="A2278" t="s">
        <v>32</v>
      </c>
      <c r="B2278" t="s">
        <v>33</v>
      </c>
      <c r="C2278">
        <v>0</v>
      </c>
    </row>
    <row r="2279" spans="1:7" x14ac:dyDescent="0.55000000000000004">
      <c r="A2279" t="s">
        <v>34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</row>
    <row r="2280" spans="1:7" x14ac:dyDescent="0.55000000000000004">
      <c r="A2280" t="s">
        <v>41</v>
      </c>
      <c r="B2280" t="s">
        <v>37</v>
      </c>
      <c r="C2280" t="s">
        <v>38</v>
      </c>
      <c r="D2280" t="s">
        <v>671</v>
      </c>
      <c r="E2280" t="s">
        <v>40</v>
      </c>
    </row>
    <row r="2281" spans="1:7" x14ac:dyDescent="0.55000000000000004">
      <c r="A2281" t="s">
        <v>34</v>
      </c>
      <c r="B2281" t="s">
        <v>35</v>
      </c>
      <c r="C2281" t="s">
        <v>36</v>
      </c>
      <c r="D2281" t="s">
        <v>37</v>
      </c>
      <c r="E2281" t="s">
        <v>43</v>
      </c>
      <c r="F2281" t="s">
        <v>39</v>
      </c>
      <c r="G2281" t="s">
        <v>40</v>
      </c>
    </row>
    <row r="2282" spans="1:7" x14ac:dyDescent="0.55000000000000004">
      <c r="A2282" t="s">
        <v>41</v>
      </c>
      <c r="B2282" t="s">
        <v>37</v>
      </c>
      <c r="C2282" t="s">
        <v>43</v>
      </c>
      <c r="D2282" t="s">
        <v>656</v>
      </c>
      <c r="E2282" t="s">
        <v>40</v>
      </c>
    </row>
    <row r="2283" spans="1:7" x14ac:dyDescent="0.55000000000000004">
      <c r="A2283" t="s">
        <v>34</v>
      </c>
      <c r="B2283" t="s">
        <v>35</v>
      </c>
      <c r="C2283" t="s">
        <v>36</v>
      </c>
      <c r="D2283" t="s">
        <v>37</v>
      </c>
      <c r="E2283" t="s">
        <v>45</v>
      </c>
      <c r="F2283" t="s">
        <v>39</v>
      </c>
      <c r="G2283" t="s">
        <v>40</v>
      </c>
    </row>
    <row r="2284" spans="1:7" x14ac:dyDescent="0.55000000000000004">
      <c r="A2284" t="s">
        <v>41</v>
      </c>
      <c r="B2284" t="s">
        <v>37</v>
      </c>
      <c r="C2284" t="s">
        <v>45</v>
      </c>
      <c r="D2284" t="s">
        <v>473</v>
      </c>
      <c r="E2284" t="s">
        <v>40</v>
      </c>
    </row>
    <row r="2285" spans="1:7" x14ac:dyDescent="0.55000000000000004">
      <c r="A2285" t="s">
        <v>34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</row>
    <row r="2286" spans="1:7" x14ac:dyDescent="0.55000000000000004">
      <c r="A2286" t="s">
        <v>41</v>
      </c>
      <c r="B2286" t="s">
        <v>37</v>
      </c>
      <c r="C2286" t="s">
        <v>38</v>
      </c>
      <c r="D2286" t="s">
        <v>672</v>
      </c>
      <c r="E2286" t="s">
        <v>40</v>
      </c>
    </row>
    <row r="2287" spans="1:7" x14ac:dyDescent="0.55000000000000004">
      <c r="A2287" t="s">
        <v>34</v>
      </c>
      <c r="B2287" t="s">
        <v>35</v>
      </c>
      <c r="C2287" t="s">
        <v>36</v>
      </c>
      <c r="D2287" t="s">
        <v>37</v>
      </c>
      <c r="E2287" t="s">
        <v>43</v>
      </c>
      <c r="F2287" t="s">
        <v>39</v>
      </c>
      <c r="G2287" t="s">
        <v>40</v>
      </c>
    </row>
    <row r="2288" spans="1:7" x14ac:dyDescent="0.55000000000000004">
      <c r="A2288" t="s">
        <v>41</v>
      </c>
      <c r="B2288" t="s">
        <v>37</v>
      </c>
      <c r="C2288" t="s">
        <v>43</v>
      </c>
      <c r="D2288" t="s">
        <v>459</v>
      </c>
      <c r="E2288" t="s">
        <v>40</v>
      </c>
    </row>
    <row r="2289" spans="1:7" x14ac:dyDescent="0.55000000000000004">
      <c r="A2289" t="s">
        <v>34</v>
      </c>
      <c r="B2289" t="s">
        <v>35</v>
      </c>
      <c r="C2289" t="s">
        <v>36</v>
      </c>
      <c r="D2289" t="s">
        <v>37</v>
      </c>
      <c r="E2289" t="s">
        <v>45</v>
      </c>
      <c r="F2289" t="s">
        <v>39</v>
      </c>
      <c r="G2289" t="s">
        <v>40</v>
      </c>
    </row>
    <row r="2290" spans="1:7" x14ac:dyDescent="0.55000000000000004">
      <c r="A2290" t="s">
        <v>41</v>
      </c>
      <c r="B2290" t="s">
        <v>37</v>
      </c>
      <c r="C2290" t="s">
        <v>45</v>
      </c>
      <c r="D2290" t="s">
        <v>637</v>
      </c>
      <c r="E2290" t="s">
        <v>40</v>
      </c>
    </row>
    <row r="2291" spans="1:7" x14ac:dyDescent="0.55000000000000004">
      <c r="A2291" t="s">
        <v>34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40</v>
      </c>
    </row>
    <row r="2292" spans="1:7" x14ac:dyDescent="0.55000000000000004">
      <c r="A2292" t="s">
        <v>41</v>
      </c>
      <c r="B2292" t="s">
        <v>37</v>
      </c>
      <c r="C2292" t="s">
        <v>38</v>
      </c>
      <c r="D2292" t="s">
        <v>671</v>
      </c>
      <c r="E2292" t="s">
        <v>40</v>
      </c>
    </row>
    <row r="2293" spans="1:7" x14ac:dyDescent="0.55000000000000004">
      <c r="A2293" t="s">
        <v>34</v>
      </c>
      <c r="B2293" t="s">
        <v>35</v>
      </c>
      <c r="C2293" t="s">
        <v>36</v>
      </c>
      <c r="D2293" t="s">
        <v>37</v>
      </c>
      <c r="E2293" t="s">
        <v>43</v>
      </c>
      <c r="F2293" t="s">
        <v>39</v>
      </c>
      <c r="G2293" t="s">
        <v>40</v>
      </c>
    </row>
    <row r="2294" spans="1:7" x14ac:dyDescent="0.55000000000000004">
      <c r="A2294" t="s">
        <v>41</v>
      </c>
      <c r="B2294" t="s">
        <v>37</v>
      </c>
      <c r="C2294" t="s">
        <v>43</v>
      </c>
      <c r="D2294" t="s">
        <v>473</v>
      </c>
      <c r="E2294" t="s">
        <v>40</v>
      </c>
    </row>
    <row r="2295" spans="1:7" x14ac:dyDescent="0.55000000000000004">
      <c r="A2295" t="s">
        <v>34</v>
      </c>
      <c r="B2295" t="s">
        <v>35</v>
      </c>
      <c r="C2295" t="s">
        <v>36</v>
      </c>
      <c r="D2295" t="s">
        <v>37</v>
      </c>
      <c r="E2295" t="s">
        <v>45</v>
      </c>
      <c r="F2295" t="s">
        <v>39</v>
      </c>
      <c r="G2295" t="s">
        <v>40</v>
      </c>
    </row>
    <row r="2296" spans="1:7" x14ac:dyDescent="0.55000000000000004">
      <c r="A2296" t="s">
        <v>41</v>
      </c>
      <c r="B2296" t="s">
        <v>37</v>
      </c>
      <c r="C2296" t="s">
        <v>45</v>
      </c>
      <c r="D2296" t="s">
        <v>474</v>
      </c>
      <c r="E2296" t="s">
        <v>40</v>
      </c>
    </row>
    <row r="2297" spans="1:7" x14ac:dyDescent="0.55000000000000004">
      <c r="A2297" t="s">
        <v>34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</row>
    <row r="2298" spans="1:7" x14ac:dyDescent="0.55000000000000004">
      <c r="A2298" t="s">
        <v>41</v>
      </c>
      <c r="B2298" t="s">
        <v>37</v>
      </c>
      <c r="C2298" t="s">
        <v>38</v>
      </c>
      <c r="D2298" t="s">
        <v>672</v>
      </c>
      <c r="E2298" t="s">
        <v>40</v>
      </c>
    </row>
    <row r="2299" spans="1:7" x14ac:dyDescent="0.55000000000000004">
      <c r="A2299" t="s">
        <v>34</v>
      </c>
      <c r="B2299" t="s">
        <v>35</v>
      </c>
      <c r="C2299" t="s">
        <v>36</v>
      </c>
      <c r="D2299" t="s">
        <v>37</v>
      </c>
      <c r="E2299" t="s">
        <v>43</v>
      </c>
      <c r="F2299" t="s">
        <v>39</v>
      </c>
      <c r="G2299" t="s">
        <v>40</v>
      </c>
    </row>
    <row r="2300" spans="1:7" x14ac:dyDescent="0.55000000000000004">
      <c r="A2300" t="s">
        <v>41</v>
      </c>
      <c r="B2300" t="s">
        <v>37</v>
      </c>
      <c r="C2300" t="s">
        <v>43</v>
      </c>
      <c r="D2300" t="s">
        <v>434</v>
      </c>
      <c r="E2300" t="s">
        <v>40</v>
      </c>
    </row>
    <row r="2301" spans="1:7" x14ac:dyDescent="0.55000000000000004">
      <c r="A2301" t="s">
        <v>34</v>
      </c>
      <c r="B2301" t="s">
        <v>35</v>
      </c>
      <c r="C2301" t="s">
        <v>36</v>
      </c>
      <c r="D2301" t="s">
        <v>37</v>
      </c>
      <c r="E2301" t="s">
        <v>45</v>
      </c>
      <c r="F2301" t="s">
        <v>39</v>
      </c>
      <c r="G2301" t="s">
        <v>40</v>
      </c>
    </row>
    <row r="2302" spans="1:7" x14ac:dyDescent="0.55000000000000004">
      <c r="A2302" t="s">
        <v>41</v>
      </c>
      <c r="B2302" t="s">
        <v>37</v>
      </c>
      <c r="C2302" t="s">
        <v>45</v>
      </c>
      <c r="D2302" t="s">
        <v>641</v>
      </c>
      <c r="E2302" t="s">
        <v>40</v>
      </c>
    </row>
    <row r="2303" spans="1:7" x14ac:dyDescent="0.55000000000000004">
      <c r="A2303" t="s">
        <v>52</v>
      </c>
      <c r="B2303" t="s">
        <v>53</v>
      </c>
      <c r="C2303" t="s">
        <v>54</v>
      </c>
      <c r="D2303">
        <v>4.49643778800964</v>
      </c>
    </row>
    <row r="2304" spans="1:7" x14ac:dyDescent="0.55000000000000004">
      <c r="A2304" t="s">
        <v>27</v>
      </c>
      <c r="B2304" t="s">
        <v>140</v>
      </c>
    </row>
    <row r="2305" spans="1:7" x14ac:dyDescent="0.55000000000000004">
      <c r="A2305" t="s">
        <v>28</v>
      </c>
      <c r="B2305" t="s">
        <v>29</v>
      </c>
      <c r="C2305">
        <v>99</v>
      </c>
    </row>
    <row r="2306" spans="1:7" x14ac:dyDescent="0.55000000000000004">
      <c r="A2306" t="s">
        <v>30</v>
      </c>
      <c r="B2306" t="s">
        <v>31</v>
      </c>
      <c r="C2306">
        <v>0</v>
      </c>
    </row>
    <row r="2307" spans="1:7" x14ac:dyDescent="0.55000000000000004">
      <c r="A2307" t="s">
        <v>32</v>
      </c>
      <c r="B2307" t="s">
        <v>33</v>
      </c>
      <c r="C2307">
        <v>0</v>
      </c>
    </row>
    <row r="2308" spans="1:7" x14ac:dyDescent="0.55000000000000004">
      <c r="A2308" t="s">
        <v>34</v>
      </c>
      <c r="B2308" t="s">
        <v>35</v>
      </c>
      <c r="C2308" t="s">
        <v>36</v>
      </c>
      <c r="D2308" t="s">
        <v>454</v>
      </c>
      <c r="E2308" t="s">
        <v>38</v>
      </c>
      <c r="F2308" t="s">
        <v>329</v>
      </c>
      <c r="G2308" t="s">
        <v>40</v>
      </c>
    </row>
    <row r="2309" spans="1:7" x14ac:dyDescent="0.55000000000000004">
      <c r="A2309" t="s">
        <v>41</v>
      </c>
      <c r="B2309" t="s">
        <v>454</v>
      </c>
      <c r="C2309" t="s">
        <v>38</v>
      </c>
      <c r="D2309" t="s">
        <v>428</v>
      </c>
      <c r="E2309" t="s">
        <v>40</v>
      </c>
    </row>
    <row r="2310" spans="1:7" x14ac:dyDescent="0.55000000000000004">
      <c r="A2310" t="s">
        <v>34</v>
      </c>
      <c r="B2310" t="s">
        <v>35</v>
      </c>
      <c r="C2310" t="s">
        <v>36</v>
      </c>
      <c r="D2310" t="s">
        <v>454</v>
      </c>
      <c r="E2310" t="s">
        <v>43</v>
      </c>
      <c r="F2310" t="s">
        <v>329</v>
      </c>
      <c r="G2310" t="s">
        <v>40</v>
      </c>
    </row>
    <row r="2311" spans="1:7" x14ac:dyDescent="0.55000000000000004">
      <c r="A2311" t="s">
        <v>41</v>
      </c>
      <c r="B2311" t="s">
        <v>454</v>
      </c>
      <c r="C2311" t="s">
        <v>43</v>
      </c>
      <c r="D2311" t="s">
        <v>673</v>
      </c>
      <c r="E2311" t="s">
        <v>40</v>
      </c>
    </row>
    <row r="2312" spans="1:7" x14ac:dyDescent="0.55000000000000004">
      <c r="A2312" t="s">
        <v>34</v>
      </c>
      <c r="B2312" t="s">
        <v>35</v>
      </c>
      <c r="C2312" t="s">
        <v>36</v>
      </c>
      <c r="D2312" t="s">
        <v>454</v>
      </c>
      <c r="E2312" t="s">
        <v>45</v>
      </c>
      <c r="F2312" t="s">
        <v>329</v>
      </c>
      <c r="G2312" t="s">
        <v>40</v>
      </c>
    </row>
    <row r="2313" spans="1:7" x14ac:dyDescent="0.55000000000000004">
      <c r="A2313" t="s">
        <v>41</v>
      </c>
      <c r="B2313" t="s">
        <v>454</v>
      </c>
      <c r="C2313" t="s">
        <v>45</v>
      </c>
      <c r="D2313" t="s">
        <v>514</v>
      </c>
      <c r="E2313" t="s">
        <v>40</v>
      </c>
    </row>
    <row r="2314" spans="1:7" x14ac:dyDescent="0.55000000000000004">
      <c r="A2314" t="s">
        <v>34</v>
      </c>
      <c r="B2314" t="s">
        <v>35</v>
      </c>
      <c r="C2314" t="s">
        <v>36</v>
      </c>
      <c r="D2314" t="s">
        <v>454</v>
      </c>
      <c r="E2314" t="s">
        <v>38</v>
      </c>
      <c r="F2314" t="s">
        <v>329</v>
      </c>
      <c r="G2314" t="s">
        <v>40</v>
      </c>
    </row>
    <row r="2315" spans="1:7" x14ac:dyDescent="0.55000000000000004">
      <c r="A2315" t="s">
        <v>41</v>
      </c>
      <c r="B2315" t="s">
        <v>454</v>
      </c>
      <c r="C2315" t="s">
        <v>38</v>
      </c>
      <c r="D2315" t="s">
        <v>64</v>
      </c>
      <c r="E2315" t="s">
        <v>40</v>
      </c>
    </row>
    <row r="2316" spans="1:7" x14ac:dyDescent="0.55000000000000004">
      <c r="A2316" t="s">
        <v>34</v>
      </c>
      <c r="B2316" t="s">
        <v>35</v>
      </c>
      <c r="C2316" t="s">
        <v>36</v>
      </c>
      <c r="D2316" t="s">
        <v>454</v>
      </c>
      <c r="E2316" t="s">
        <v>43</v>
      </c>
      <c r="F2316" t="s">
        <v>329</v>
      </c>
      <c r="G2316" t="s">
        <v>40</v>
      </c>
    </row>
    <row r="2317" spans="1:7" x14ac:dyDescent="0.55000000000000004">
      <c r="A2317" t="s">
        <v>41</v>
      </c>
      <c r="B2317" t="s">
        <v>454</v>
      </c>
      <c r="C2317" t="s">
        <v>43</v>
      </c>
      <c r="D2317" t="s">
        <v>674</v>
      </c>
      <c r="E2317" t="s">
        <v>40</v>
      </c>
    </row>
    <row r="2318" spans="1:7" x14ac:dyDescent="0.55000000000000004">
      <c r="A2318" t="s">
        <v>34</v>
      </c>
      <c r="B2318" t="s">
        <v>35</v>
      </c>
      <c r="C2318" t="s">
        <v>36</v>
      </c>
      <c r="D2318" t="s">
        <v>454</v>
      </c>
      <c r="E2318" t="s">
        <v>45</v>
      </c>
      <c r="F2318" t="s">
        <v>329</v>
      </c>
      <c r="G2318" t="s">
        <v>40</v>
      </c>
    </row>
    <row r="2319" spans="1:7" x14ac:dyDescent="0.55000000000000004">
      <c r="A2319" t="s">
        <v>41</v>
      </c>
      <c r="B2319" t="s">
        <v>454</v>
      </c>
      <c r="C2319" t="s">
        <v>45</v>
      </c>
      <c r="D2319" t="s">
        <v>642</v>
      </c>
      <c r="E2319" t="s">
        <v>40</v>
      </c>
    </row>
    <row r="2320" spans="1:7" x14ac:dyDescent="0.55000000000000004">
      <c r="A2320" t="s">
        <v>34</v>
      </c>
      <c r="B2320" t="s">
        <v>35</v>
      </c>
      <c r="C2320" t="s">
        <v>36</v>
      </c>
      <c r="D2320" t="s">
        <v>460</v>
      </c>
      <c r="E2320" t="s">
        <v>38</v>
      </c>
      <c r="F2320" t="s">
        <v>329</v>
      </c>
      <c r="G2320" t="s">
        <v>40</v>
      </c>
    </row>
    <row r="2321" spans="1:7" x14ac:dyDescent="0.55000000000000004">
      <c r="A2321" t="s">
        <v>41</v>
      </c>
      <c r="B2321" t="s">
        <v>460</v>
      </c>
      <c r="C2321" t="s">
        <v>38</v>
      </c>
      <c r="D2321" t="s">
        <v>603</v>
      </c>
      <c r="E2321" t="s">
        <v>40</v>
      </c>
    </row>
    <row r="2322" spans="1:7" x14ac:dyDescent="0.55000000000000004">
      <c r="A2322" t="s">
        <v>34</v>
      </c>
      <c r="B2322" t="s">
        <v>35</v>
      </c>
      <c r="C2322" t="s">
        <v>36</v>
      </c>
      <c r="D2322" t="s">
        <v>460</v>
      </c>
      <c r="E2322" t="s">
        <v>43</v>
      </c>
      <c r="F2322" t="s">
        <v>329</v>
      </c>
      <c r="G2322" t="s">
        <v>40</v>
      </c>
    </row>
    <row r="2323" spans="1:7" x14ac:dyDescent="0.55000000000000004">
      <c r="A2323" t="s">
        <v>41</v>
      </c>
      <c r="B2323" t="s">
        <v>460</v>
      </c>
      <c r="C2323" t="s">
        <v>43</v>
      </c>
      <c r="D2323" t="s">
        <v>451</v>
      </c>
      <c r="E2323" t="s">
        <v>40</v>
      </c>
    </row>
    <row r="2324" spans="1:7" x14ac:dyDescent="0.55000000000000004">
      <c r="A2324" t="s">
        <v>34</v>
      </c>
      <c r="B2324" t="s">
        <v>35</v>
      </c>
      <c r="C2324" t="s">
        <v>36</v>
      </c>
      <c r="D2324" t="s">
        <v>460</v>
      </c>
      <c r="E2324" t="s">
        <v>45</v>
      </c>
      <c r="F2324" t="s">
        <v>329</v>
      </c>
      <c r="G2324" t="s">
        <v>40</v>
      </c>
    </row>
    <row r="2325" spans="1:7" x14ac:dyDescent="0.55000000000000004">
      <c r="A2325" t="s">
        <v>41</v>
      </c>
      <c r="B2325" t="s">
        <v>460</v>
      </c>
      <c r="C2325" t="s">
        <v>45</v>
      </c>
      <c r="D2325" t="s">
        <v>631</v>
      </c>
      <c r="E2325" t="s">
        <v>40</v>
      </c>
    </row>
    <row r="2326" spans="1:7" x14ac:dyDescent="0.55000000000000004">
      <c r="A2326" t="s">
        <v>34</v>
      </c>
      <c r="B2326" t="s">
        <v>35</v>
      </c>
      <c r="C2326" t="s">
        <v>36</v>
      </c>
      <c r="D2326" t="s">
        <v>454</v>
      </c>
      <c r="E2326" t="s">
        <v>38</v>
      </c>
      <c r="F2326" t="s">
        <v>329</v>
      </c>
      <c r="G2326" t="s">
        <v>40</v>
      </c>
    </row>
    <row r="2327" spans="1:7" x14ac:dyDescent="0.55000000000000004">
      <c r="A2327" t="s">
        <v>41</v>
      </c>
      <c r="B2327" t="s">
        <v>454</v>
      </c>
      <c r="C2327" t="s">
        <v>38</v>
      </c>
      <c r="D2327" t="s">
        <v>428</v>
      </c>
      <c r="E2327" t="s">
        <v>40</v>
      </c>
    </row>
    <row r="2328" spans="1:7" x14ac:dyDescent="0.55000000000000004">
      <c r="A2328" t="s">
        <v>34</v>
      </c>
      <c r="B2328" t="s">
        <v>35</v>
      </c>
      <c r="C2328" t="s">
        <v>36</v>
      </c>
      <c r="D2328" t="s">
        <v>454</v>
      </c>
      <c r="E2328" t="s">
        <v>43</v>
      </c>
      <c r="F2328" t="s">
        <v>329</v>
      </c>
      <c r="G2328" t="s">
        <v>40</v>
      </c>
    </row>
    <row r="2329" spans="1:7" x14ac:dyDescent="0.55000000000000004">
      <c r="A2329" t="s">
        <v>41</v>
      </c>
      <c r="B2329" t="s">
        <v>454</v>
      </c>
      <c r="C2329" t="s">
        <v>43</v>
      </c>
      <c r="D2329" t="s">
        <v>673</v>
      </c>
      <c r="E2329" t="s">
        <v>40</v>
      </c>
    </row>
    <row r="2330" spans="1:7" x14ac:dyDescent="0.55000000000000004">
      <c r="A2330" t="s">
        <v>34</v>
      </c>
      <c r="B2330" t="s">
        <v>35</v>
      </c>
      <c r="C2330" t="s">
        <v>36</v>
      </c>
      <c r="D2330" t="s">
        <v>454</v>
      </c>
      <c r="E2330" t="s">
        <v>45</v>
      </c>
      <c r="F2330" t="s">
        <v>329</v>
      </c>
      <c r="G2330" t="s">
        <v>40</v>
      </c>
    </row>
    <row r="2331" spans="1:7" x14ac:dyDescent="0.55000000000000004">
      <c r="A2331" t="s">
        <v>41</v>
      </c>
      <c r="B2331" t="s">
        <v>454</v>
      </c>
      <c r="C2331" t="s">
        <v>45</v>
      </c>
      <c r="D2331" t="s">
        <v>514</v>
      </c>
      <c r="E2331" t="s">
        <v>40</v>
      </c>
    </row>
    <row r="2332" spans="1:7" x14ac:dyDescent="0.55000000000000004">
      <c r="A2332" t="s">
        <v>34</v>
      </c>
      <c r="B2332" t="s">
        <v>35</v>
      </c>
      <c r="C2332" t="s">
        <v>36</v>
      </c>
      <c r="D2332" t="s">
        <v>454</v>
      </c>
      <c r="E2332" t="s">
        <v>38</v>
      </c>
      <c r="F2332" t="s">
        <v>329</v>
      </c>
      <c r="G2332" t="s">
        <v>40</v>
      </c>
    </row>
    <row r="2333" spans="1:7" x14ac:dyDescent="0.55000000000000004">
      <c r="A2333" t="s">
        <v>41</v>
      </c>
      <c r="B2333" t="s">
        <v>454</v>
      </c>
      <c r="C2333" t="s">
        <v>38</v>
      </c>
      <c r="D2333" t="s">
        <v>64</v>
      </c>
      <c r="E2333" t="s">
        <v>40</v>
      </c>
    </row>
    <row r="2334" spans="1:7" x14ac:dyDescent="0.55000000000000004">
      <c r="A2334" t="s">
        <v>34</v>
      </c>
      <c r="B2334" t="s">
        <v>35</v>
      </c>
      <c r="C2334" t="s">
        <v>36</v>
      </c>
      <c r="D2334" t="s">
        <v>454</v>
      </c>
      <c r="E2334" t="s">
        <v>43</v>
      </c>
      <c r="F2334" t="s">
        <v>329</v>
      </c>
      <c r="G2334" t="s">
        <v>40</v>
      </c>
    </row>
    <row r="2335" spans="1:7" x14ac:dyDescent="0.55000000000000004">
      <c r="A2335" t="s">
        <v>41</v>
      </c>
      <c r="B2335" t="s">
        <v>454</v>
      </c>
      <c r="C2335" t="s">
        <v>43</v>
      </c>
      <c r="D2335" t="s">
        <v>568</v>
      </c>
      <c r="E2335" t="s">
        <v>40</v>
      </c>
    </row>
    <row r="2336" spans="1:7" x14ac:dyDescent="0.55000000000000004">
      <c r="A2336" t="s">
        <v>34</v>
      </c>
      <c r="B2336" t="s">
        <v>35</v>
      </c>
      <c r="C2336" t="s">
        <v>36</v>
      </c>
      <c r="D2336" t="s">
        <v>454</v>
      </c>
      <c r="E2336" t="s">
        <v>45</v>
      </c>
      <c r="F2336" t="s">
        <v>329</v>
      </c>
      <c r="G2336" t="s">
        <v>40</v>
      </c>
    </row>
    <row r="2337" spans="1:7" x14ac:dyDescent="0.55000000000000004">
      <c r="A2337" t="s">
        <v>41</v>
      </c>
      <c r="B2337" t="s">
        <v>454</v>
      </c>
      <c r="C2337" t="s">
        <v>45</v>
      </c>
      <c r="D2337" t="s">
        <v>629</v>
      </c>
      <c r="E2337" t="s">
        <v>40</v>
      </c>
    </row>
    <row r="2338" spans="1:7" x14ac:dyDescent="0.55000000000000004">
      <c r="A2338" t="s">
        <v>34</v>
      </c>
      <c r="B2338" t="s">
        <v>35</v>
      </c>
      <c r="C2338" t="s">
        <v>36</v>
      </c>
      <c r="D2338" t="s">
        <v>460</v>
      </c>
      <c r="E2338" t="s">
        <v>38</v>
      </c>
      <c r="F2338" t="s">
        <v>329</v>
      </c>
      <c r="G2338" t="s">
        <v>40</v>
      </c>
    </row>
    <row r="2339" spans="1:7" x14ac:dyDescent="0.55000000000000004">
      <c r="A2339" t="s">
        <v>41</v>
      </c>
      <c r="B2339" t="s">
        <v>460</v>
      </c>
      <c r="C2339" t="s">
        <v>38</v>
      </c>
      <c r="D2339" t="s">
        <v>675</v>
      </c>
      <c r="E2339" t="s">
        <v>40</v>
      </c>
    </row>
    <row r="2340" spans="1:7" x14ac:dyDescent="0.55000000000000004">
      <c r="A2340" t="s">
        <v>34</v>
      </c>
      <c r="B2340" t="s">
        <v>35</v>
      </c>
      <c r="C2340" t="s">
        <v>36</v>
      </c>
      <c r="D2340" t="s">
        <v>460</v>
      </c>
      <c r="E2340" t="s">
        <v>43</v>
      </c>
      <c r="F2340" t="s">
        <v>329</v>
      </c>
      <c r="G2340" t="s">
        <v>40</v>
      </c>
    </row>
    <row r="2341" spans="1:7" x14ac:dyDescent="0.55000000000000004">
      <c r="A2341" t="s">
        <v>41</v>
      </c>
      <c r="B2341" t="s">
        <v>460</v>
      </c>
      <c r="C2341" t="s">
        <v>43</v>
      </c>
      <c r="D2341" t="s">
        <v>565</v>
      </c>
      <c r="E2341" t="s">
        <v>40</v>
      </c>
    </row>
    <row r="2342" spans="1:7" x14ac:dyDescent="0.55000000000000004">
      <c r="A2342" t="s">
        <v>34</v>
      </c>
      <c r="B2342" t="s">
        <v>35</v>
      </c>
      <c r="C2342" t="s">
        <v>36</v>
      </c>
      <c r="D2342" t="s">
        <v>460</v>
      </c>
      <c r="E2342" t="s">
        <v>45</v>
      </c>
      <c r="F2342" t="s">
        <v>329</v>
      </c>
      <c r="G2342" t="s">
        <v>40</v>
      </c>
    </row>
    <row r="2343" spans="1:7" x14ac:dyDescent="0.55000000000000004">
      <c r="A2343" t="s">
        <v>41</v>
      </c>
      <c r="B2343" t="s">
        <v>460</v>
      </c>
      <c r="C2343" t="s">
        <v>45</v>
      </c>
      <c r="D2343" t="s">
        <v>630</v>
      </c>
      <c r="E2343" t="s">
        <v>40</v>
      </c>
    </row>
    <row r="2344" spans="1:7" x14ac:dyDescent="0.55000000000000004">
      <c r="A2344" t="s">
        <v>52</v>
      </c>
      <c r="B2344" t="s">
        <v>53</v>
      </c>
      <c r="C2344" t="s">
        <v>54</v>
      </c>
      <c r="D2344">
        <v>2.9874889850616402</v>
      </c>
    </row>
    <row r="2345" spans="1:7" x14ac:dyDescent="0.55000000000000004">
      <c r="A2345" t="s">
        <v>27</v>
      </c>
      <c r="B2345" t="s">
        <v>141</v>
      </c>
    </row>
    <row r="2346" spans="1:7" x14ac:dyDescent="0.55000000000000004">
      <c r="A2346" t="s">
        <v>28</v>
      </c>
      <c r="B2346" t="s">
        <v>29</v>
      </c>
      <c r="C2346">
        <v>99</v>
      </c>
    </row>
    <row r="2347" spans="1:7" x14ac:dyDescent="0.55000000000000004">
      <c r="A2347" t="s">
        <v>30</v>
      </c>
      <c r="B2347" t="s">
        <v>31</v>
      </c>
      <c r="C2347">
        <v>0</v>
      </c>
    </row>
    <row r="2348" spans="1:7" x14ac:dyDescent="0.55000000000000004">
      <c r="A2348" t="s">
        <v>32</v>
      </c>
      <c r="B2348" t="s">
        <v>33</v>
      </c>
      <c r="C2348">
        <v>0</v>
      </c>
    </row>
    <row r="2349" spans="1:7" x14ac:dyDescent="0.55000000000000004">
      <c r="A2349" t="s">
        <v>34</v>
      </c>
      <c r="B2349" t="s">
        <v>35</v>
      </c>
      <c r="C2349" t="s">
        <v>36</v>
      </c>
      <c r="D2349" t="s">
        <v>37</v>
      </c>
      <c r="E2349" t="s">
        <v>38</v>
      </c>
      <c r="F2349" t="s">
        <v>329</v>
      </c>
      <c r="G2349" t="s">
        <v>40</v>
      </c>
    </row>
    <row r="2350" spans="1:7" x14ac:dyDescent="0.55000000000000004">
      <c r="A2350" t="s">
        <v>41</v>
      </c>
      <c r="B2350" t="s">
        <v>37</v>
      </c>
      <c r="C2350" t="s">
        <v>38</v>
      </c>
      <c r="D2350" t="s">
        <v>425</v>
      </c>
      <c r="E2350" t="s">
        <v>40</v>
      </c>
    </row>
    <row r="2351" spans="1:7" x14ac:dyDescent="0.55000000000000004">
      <c r="A2351" t="s">
        <v>34</v>
      </c>
      <c r="B2351" t="s">
        <v>35</v>
      </c>
      <c r="C2351" t="s">
        <v>36</v>
      </c>
      <c r="D2351" t="s">
        <v>37</v>
      </c>
      <c r="E2351" t="s">
        <v>43</v>
      </c>
      <c r="F2351" t="s">
        <v>329</v>
      </c>
      <c r="G2351" t="s">
        <v>40</v>
      </c>
    </row>
    <row r="2352" spans="1:7" x14ac:dyDescent="0.55000000000000004">
      <c r="A2352" t="s">
        <v>41</v>
      </c>
      <c r="B2352" t="s">
        <v>37</v>
      </c>
      <c r="C2352" t="s">
        <v>43</v>
      </c>
      <c r="D2352" t="s">
        <v>481</v>
      </c>
      <c r="E2352" t="s">
        <v>40</v>
      </c>
    </row>
    <row r="2353" spans="1:7" x14ac:dyDescent="0.55000000000000004">
      <c r="A2353" t="s">
        <v>34</v>
      </c>
      <c r="B2353" t="s">
        <v>35</v>
      </c>
      <c r="C2353" t="s">
        <v>36</v>
      </c>
      <c r="D2353" t="s">
        <v>37</v>
      </c>
      <c r="E2353" t="s">
        <v>45</v>
      </c>
      <c r="F2353" t="s">
        <v>329</v>
      </c>
      <c r="G2353" t="s">
        <v>40</v>
      </c>
    </row>
    <row r="2354" spans="1:7" x14ac:dyDescent="0.55000000000000004">
      <c r="A2354" t="s">
        <v>41</v>
      </c>
      <c r="B2354" t="s">
        <v>37</v>
      </c>
      <c r="C2354" t="s">
        <v>45</v>
      </c>
      <c r="D2354" t="s">
        <v>599</v>
      </c>
      <c r="E2354" t="s">
        <v>40</v>
      </c>
    </row>
    <row r="2355" spans="1:7" x14ac:dyDescent="0.55000000000000004">
      <c r="A2355" t="s">
        <v>34</v>
      </c>
      <c r="B2355" t="s">
        <v>35</v>
      </c>
      <c r="C2355" t="s">
        <v>36</v>
      </c>
      <c r="D2355" t="s">
        <v>37</v>
      </c>
      <c r="E2355" t="s">
        <v>38</v>
      </c>
      <c r="F2355" t="s">
        <v>329</v>
      </c>
      <c r="G2355" t="s">
        <v>40</v>
      </c>
    </row>
    <row r="2356" spans="1:7" x14ac:dyDescent="0.55000000000000004">
      <c r="A2356" t="s">
        <v>41</v>
      </c>
      <c r="B2356" t="s">
        <v>37</v>
      </c>
      <c r="C2356" t="s">
        <v>38</v>
      </c>
      <c r="D2356" t="s">
        <v>504</v>
      </c>
      <c r="E2356" t="s">
        <v>40</v>
      </c>
    </row>
    <row r="2357" spans="1:7" x14ac:dyDescent="0.55000000000000004">
      <c r="A2357" t="s">
        <v>34</v>
      </c>
      <c r="B2357" t="s">
        <v>35</v>
      </c>
      <c r="C2357" t="s">
        <v>36</v>
      </c>
      <c r="D2357" t="s">
        <v>37</v>
      </c>
      <c r="E2357" t="s">
        <v>43</v>
      </c>
      <c r="F2357" t="s">
        <v>329</v>
      </c>
      <c r="G2357" t="s">
        <v>40</v>
      </c>
    </row>
    <row r="2358" spans="1:7" x14ac:dyDescent="0.55000000000000004">
      <c r="A2358" t="s">
        <v>41</v>
      </c>
      <c r="B2358" t="s">
        <v>37</v>
      </c>
      <c r="C2358" t="s">
        <v>43</v>
      </c>
      <c r="D2358" t="s">
        <v>561</v>
      </c>
      <c r="E2358" t="s">
        <v>40</v>
      </c>
    </row>
    <row r="2359" spans="1:7" x14ac:dyDescent="0.55000000000000004">
      <c r="A2359" t="s">
        <v>34</v>
      </c>
      <c r="B2359" t="s">
        <v>35</v>
      </c>
      <c r="C2359" t="s">
        <v>36</v>
      </c>
      <c r="D2359" t="s">
        <v>37</v>
      </c>
      <c r="E2359" t="s">
        <v>45</v>
      </c>
      <c r="F2359" t="s">
        <v>329</v>
      </c>
      <c r="G2359" t="s">
        <v>40</v>
      </c>
    </row>
    <row r="2360" spans="1:7" x14ac:dyDescent="0.55000000000000004">
      <c r="A2360" t="s">
        <v>41</v>
      </c>
      <c r="B2360" t="s">
        <v>37</v>
      </c>
      <c r="C2360" t="s">
        <v>45</v>
      </c>
      <c r="D2360" t="s">
        <v>676</v>
      </c>
      <c r="E2360" t="s">
        <v>40</v>
      </c>
    </row>
    <row r="2361" spans="1:7" x14ac:dyDescent="0.55000000000000004">
      <c r="A2361" t="s">
        <v>34</v>
      </c>
      <c r="B2361" t="s">
        <v>35</v>
      </c>
      <c r="C2361" t="s">
        <v>36</v>
      </c>
      <c r="D2361" t="s">
        <v>37</v>
      </c>
      <c r="E2361" t="s">
        <v>38</v>
      </c>
      <c r="F2361" t="s">
        <v>329</v>
      </c>
      <c r="G2361" t="s">
        <v>40</v>
      </c>
    </row>
    <row r="2362" spans="1:7" x14ac:dyDescent="0.55000000000000004">
      <c r="A2362" t="s">
        <v>41</v>
      </c>
      <c r="B2362" t="s">
        <v>37</v>
      </c>
      <c r="C2362" t="s">
        <v>38</v>
      </c>
      <c r="D2362" t="s">
        <v>425</v>
      </c>
      <c r="E2362" t="s">
        <v>40</v>
      </c>
    </row>
    <row r="2363" spans="1:7" x14ac:dyDescent="0.55000000000000004">
      <c r="A2363" t="s">
        <v>34</v>
      </c>
      <c r="B2363" t="s">
        <v>35</v>
      </c>
      <c r="C2363" t="s">
        <v>36</v>
      </c>
      <c r="D2363" t="s">
        <v>37</v>
      </c>
      <c r="E2363" t="s">
        <v>43</v>
      </c>
      <c r="F2363" t="s">
        <v>329</v>
      </c>
      <c r="G2363" t="s">
        <v>40</v>
      </c>
    </row>
    <row r="2364" spans="1:7" x14ac:dyDescent="0.55000000000000004">
      <c r="A2364" t="s">
        <v>41</v>
      </c>
      <c r="B2364" t="s">
        <v>37</v>
      </c>
      <c r="C2364" t="s">
        <v>43</v>
      </c>
      <c r="D2364" t="s">
        <v>481</v>
      </c>
      <c r="E2364" t="s">
        <v>40</v>
      </c>
    </row>
    <row r="2365" spans="1:7" x14ac:dyDescent="0.55000000000000004">
      <c r="A2365" t="s">
        <v>34</v>
      </c>
      <c r="B2365" t="s">
        <v>35</v>
      </c>
      <c r="C2365" t="s">
        <v>36</v>
      </c>
      <c r="D2365" t="s">
        <v>37</v>
      </c>
      <c r="E2365" t="s">
        <v>45</v>
      </c>
      <c r="F2365" t="s">
        <v>329</v>
      </c>
      <c r="G2365" t="s">
        <v>40</v>
      </c>
    </row>
    <row r="2366" spans="1:7" x14ac:dyDescent="0.55000000000000004">
      <c r="A2366" t="s">
        <v>41</v>
      </c>
      <c r="B2366" t="s">
        <v>37</v>
      </c>
      <c r="C2366" t="s">
        <v>45</v>
      </c>
      <c r="D2366" t="s">
        <v>599</v>
      </c>
      <c r="E2366" t="s">
        <v>40</v>
      </c>
    </row>
    <row r="2367" spans="1:7" x14ac:dyDescent="0.55000000000000004">
      <c r="A2367" t="s">
        <v>34</v>
      </c>
      <c r="B2367" t="s">
        <v>35</v>
      </c>
      <c r="C2367" t="s">
        <v>36</v>
      </c>
      <c r="D2367" t="s">
        <v>37</v>
      </c>
      <c r="E2367" t="s">
        <v>38</v>
      </c>
      <c r="F2367" t="s">
        <v>329</v>
      </c>
      <c r="G2367" t="s">
        <v>40</v>
      </c>
    </row>
    <row r="2368" spans="1:7" x14ac:dyDescent="0.55000000000000004">
      <c r="A2368" t="s">
        <v>41</v>
      </c>
      <c r="B2368" t="s">
        <v>37</v>
      </c>
      <c r="C2368" t="s">
        <v>38</v>
      </c>
      <c r="D2368" t="s">
        <v>504</v>
      </c>
      <c r="E2368" t="s">
        <v>40</v>
      </c>
    </row>
    <row r="2369" spans="1:28" x14ac:dyDescent="0.55000000000000004">
      <c r="A2369" t="s">
        <v>34</v>
      </c>
      <c r="B2369" t="s">
        <v>35</v>
      </c>
      <c r="C2369" t="s">
        <v>36</v>
      </c>
      <c r="D2369" t="s">
        <v>37</v>
      </c>
      <c r="E2369" t="s">
        <v>43</v>
      </c>
      <c r="F2369" t="s">
        <v>329</v>
      </c>
      <c r="G2369" t="s">
        <v>40</v>
      </c>
    </row>
    <row r="2370" spans="1:28" x14ac:dyDescent="0.55000000000000004">
      <c r="A2370" t="s">
        <v>41</v>
      </c>
      <c r="B2370" t="s">
        <v>37</v>
      </c>
      <c r="C2370" t="s">
        <v>43</v>
      </c>
      <c r="D2370" t="s">
        <v>246</v>
      </c>
      <c r="E2370" t="s">
        <v>40</v>
      </c>
    </row>
    <row r="2371" spans="1:28" x14ac:dyDescent="0.55000000000000004">
      <c r="A2371" t="s">
        <v>34</v>
      </c>
      <c r="B2371" t="s">
        <v>35</v>
      </c>
      <c r="C2371" t="s">
        <v>36</v>
      </c>
      <c r="D2371" t="s">
        <v>37</v>
      </c>
      <c r="E2371" t="s">
        <v>45</v>
      </c>
      <c r="F2371" t="s">
        <v>329</v>
      </c>
      <c r="G2371" t="s">
        <v>40</v>
      </c>
    </row>
    <row r="2372" spans="1:28" x14ac:dyDescent="0.55000000000000004">
      <c r="A2372" t="s">
        <v>41</v>
      </c>
      <c r="B2372" t="s">
        <v>37</v>
      </c>
      <c r="C2372" t="s">
        <v>45</v>
      </c>
      <c r="D2372" t="s">
        <v>434</v>
      </c>
      <c r="E2372" t="s">
        <v>40</v>
      </c>
    </row>
    <row r="2373" spans="1:28" x14ac:dyDescent="0.55000000000000004">
      <c r="A2373" t="s">
        <v>52</v>
      </c>
      <c r="B2373" t="s">
        <v>53</v>
      </c>
      <c r="C2373" t="s">
        <v>54</v>
      </c>
      <c r="D2373">
        <v>3.6436526775360099</v>
      </c>
    </row>
    <row r="2374" spans="1:28" x14ac:dyDescent="0.55000000000000004">
      <c r="A2374" t="s">
        <v>27</v>
      </c>
      <c r="B2374" t="s">
        <v>142</v>
      </c>
    </row>
    <row r="2375" spans="1:28" x14ac:dyDescent="0.55000000000000004">
      <c r="A2375" t="s">
        <v>28</v>
      </c>
      <c r="B2375" t="s">
        <v>29</v>
      </c>
      <c r="C2375">
        <v>99</v>
      </c>
    </row>
    <row r="2376" spans="1:28" x14ac:dyDescent="0.55000000000000004">
      <c r="A2376" t="s">
        <v>30</v>
      </c>
      <c r="B2376" t="s">
        <v>31</v>
      </c>
      <c r="C2376">
        <v>0</v>
      </c>
    </row>
    <row r="2377" spans="1:28" x14ac:dyDescent="0.55000000000000004">
      <c r="A2377" t="s">
        <v>32</v>
      </c>
      <c r="B2377" t="s">
        <v>33</v>
      </c>
      <c r="C2377">
        <v>0</v>
      </c>
    </row>
    <row r="2378" spans="1:28" x14ac:dyDescent="0.55000000000000004">
      <c r="A2378" t="s">
        <v>34</v>
      </c>
      <c r="B2378" t="s">
        <v>35</v>
      </c>
      <c r="C2378" t="s">
        <v>36</v>
      </c>
      <c r="D2378" t="s">
        <v>37</v>
      </c>
      <c r="E2378" t="s">
        <v>38</v>
      </c>
      <c r="F2378" t="s">
        <v>376</v>
      </c>
      <c r="G2378" t="s">
        <v>40</v>
      </c>
    </row>
    <row r="2379" spans="1:28" x14ac:dyDescent="0.55000000000000004">
      <c r="A2379" t="s">
        <v>41</v>
      </c>
      <c r="B2379" t="s">
        <v>37</v>
      </c>
      <c r="C2379" t="s">
        <v>38</v>
      </c>
      <c r="D2379" t="s">
        <v>677</v>
      </c>
      <c r="E2379" t="s">
        <v>40</v>
      </c>
    </row>
    <row r="2380" spans="1:28" x14ac:dyDescent="0.55000000000000004">
      <c r="A2380" t="s">
        <v>34</v>
      </c>
      <c r="B2380" t="s">
        <v>35</v>
      </c>
      <c r="C2380" t="s">
        <v>36</v>
      </c>
      <c r="D2380" t="s">
        <v>37</v>
      </c>
      <c r="E2380" t="s">
        <v>43</v>
      </c>
      <c r="F2380" t="s">
        <v>376</v>
      </c>
      <c r="G2380" t="s">
        <v>40</v>
      </c>
    </row>
    <row r="2381" spans="1:28" x14ac:dyDescent="0.55000000000000004">
      <c r="A2381" t="s">
        <v>41</v>
      </c>
      <c r="B2381" t="s">
        <v>37</v>
      </c>
      <c r="C2381" t="s">
        <v>43</v>
      </c>
      <c r="D2381" t="s">
        <v>495</v>
      </c>
      <c r="E2381" t="s">
        <v>40</v>
      </c>
    </row>
    <row r="2382" spans="1:28" x14ac:dyDescent="0.55000000000000004">
      <c r="A2382" t="s">
        <v>251</v>
      </c>
      <c r="B2382" t="s">
        <v>678</v>
      </c>
      <c r="C2382" t="s">
        <v>253</v>
      </c>
      <c r="D2382" t="s">
        <v>23</v>
      </c>
      <c r="E2382" t="s">
        <v>254</v>
      </c>
      <c r="F2382" t="s">
        <v>255</v>
      </c>
      <c r="G2382" t="s">
        <v>256</v>
      </c>
      <c r="H2382" t="s">
        <v>257</v>
      </c>
      <c r="I2382" t="s">
        <v>258</v>
      </c>
      <c r="J2382" t="s">
        <v>259</v>
      </c>
      <c r="K2382">
        <v>7.09</v>
      </c>
      <c r="L2382" t="s">
        <v>260</v>
      </c>
      <c r="M2382" t="s">
        <v>261</v>
      </c>
      <c r="N2382" t="s">
        <v>262</v>
      </c>
      <c r="O2382">
        <v>23.88</v>
      </c>
      <c r="P2382" t="s">
        <v>260</v>
      </c>
      <c r="Q2382" t="s">
        <v>55</v>
      </c>
      <c r="R2382" t="s">
        <v>263</v>
      </c>
      <c r="S2382">
        <v>11.61</v>
      </c>
      <c r="T2382" t="s">
        <v>260</v>
      </c>
      <c r="U2382" t="s">
        <v>264</v>
      </c>
      <c r="V2382" t="s">
        <v>265</v>
      </c>
      <c r="W2382">
        <v>6.07</v>
      </c>
      <c r="X2382" t="s">
        <v>260</v>
      </c>
      <c r="Y2382" t="s">
        <v>266</v>
      </c>
      <c r="Z2382">
        <v>5.64</v>
      </c>
      <c r="AA2382" t="s">
        <v>260</v>
      </c>
      <c r="AB2382" t="s">
        <v>268</v>
      </c>
    </row>
    <row r="2383" spans="1:28" x14ac:dyDescent="0.55000000000000004">
      <c r="B2383" t="s">
        <v>269</v>
      </c>
      <c r="C2383" t="s">
        <v>270</v>
      </c>
      <c r="D2383" t="s">
        <v>271</v>
      </c>
      <c r="E2383" t="s">
        <v>272</v>
      </c>
      <c r="F2383" t="s">
        <v>273</v>
      </c>
      <c r="G2383" t="s">
        <v>274</v>
      </c>
    </row>
    <row r="2384" spans="1:28" x14ac:dyDescent="0.55000000000000004">
      <c r="B2384" t="s">
        <v>275</v>
      </c>
    </row>
    <row r="2385" spans="2:7" x14ac:dyDescent="0.55000000000000004">
      <c r="B2385" t="s">
        <v>269</v>
      </c>
      <c r="C2385" t="s">
        <v>270</v>
      </c>
      <c r="D2385" t="s">
        <v>271</v>
      </c>
      <c r="E2385" t="s">
        <v>276</v>
      </c>
      <c r="F2385" t="s">
        <v>273</v>
      </c>
      <c r="G2385" t="s">
        <v>17</v>
      </c>
    </row>
    <row r="2386" spans="2:7" x14ac:dyDescent="0.55000000000000004">
      <c r="B2386" t="s">
        <v>277</v>
      </c>
      <c r="C2386" t="s">
        <v>278</v>
      </c>
      <c r="D2386" t="s">
        <v>279</v>
      </c>
    </row>
    <row r="2387" spans="2:7" x14ac:dyDescent="0.55000000000000004">
      <c r="B2387" t="s">
        <v>269</v>
      </c>
      <c r="C2387" t="s">
        <v>270</v>
      </c>
      <c r="D2387" t="s">
        <v>271</v>
      </c>
      <c r="E2387" t="s">
        <v>280</v>
      </c>
      <c r="F2387" t="s">
        <v>273</v>
      </c>
      <c r="G2387" t="s">
        <v>281</v>
      </c>
    </row>
    <row r="2388" spans="2:7" x14ac:dyDescent="0.55000000000000004">
      <c r="B2388" t="s">
        <v>282</v>
      </c>
      <c r="C2388" t="s">
        <v>283</v>
      </c>
      <c r="D2388" t="s">
        <v>284</v>
      </c>
    </row>
    <row r="2389" spans="2:7" x14ac:dyDescent="0.55000000000000004">
      <c r="B2389" t="s">
        <v>269</v>
      </c>
      <c r="C2389" t="s">
        <v>285</v>
      </c>
      <c r="D2389" t="s">
        <v>271</v>
      </c>
      <c r="E2389" t="s">
        <v>286</v>
      </c>
      <c r="F2389" t="s">
        <v>273</v>
      </c>
      <c r="G2389" t="s">
        <v>287</v>
      </c>
    </row>
    <row r="2390" spans="2:7" x14ac:dyDescent="0.55000000000000004">
      <c r="B2390" t="s">
        <v>288</v>
      </c>
      <c r="C2390" t="s">
        <v>283</v>
      </c>
      <c r="D2390" t="s">
        <v>289</v>
      </c>
      <c r="E2390" t="s">
        <v>290</v>
      </c>
    </row>
    <row r="2391" spans="2:7" x14ac:dyDescent="0.55000000000000004">
      <c r="B2391" t="s">
        <v>269</v>
      </c>
      <c r="C2391" t="s">
        <v>291</v>
      </c>
      <c r="D2391" t="s">
        <v>271</v>
      </c>
      <c r="E2391" t="s">
        <v>292</v>
      </c>
      <c r="F2391" t="s">
        <v>273</v>
      </c>
      <c r="G2391" t="s">
        <v>293</v>
      </c>
    </row>
    <row r="2392" spans="2:7" x14ac:dyDescent="0.55000000000000004">
      <c r="B2392" t="s">
        <v>254</v>
      </c>
      <c r="C2392" t="s">
        <v>283</v>
      </c>
      <c r="D2392" t="s">
        <v>294</v>
      </c>
    </row>
    <row r="2393" spans="2:7" x14ac:dyDescent="0.55000000000000004">
      <c r="B2393" t="s">
        <v>269</v>
      </c>
      <c r="C2393" t="s">
        <v>285</v>
      </c>
      <c r="D2393" t="s">
        <v>271</v>
      </c>
      <c r="E2393" t="s">
        <v>286</v>
      </c>
      <c r="F2393" t="s">
        <v>273</v>
      </c>
      <c r="G2393" t="s">
        <v>287</v>
      </c>
    </row>
    <row r="2394" spans="2:7" x14ac:dyDescent="0.55000000000000004">
      <c r="B2394" t="s">
        <v>288</v>
      </c>
      <c r="C2394" t="s">
        <v>283</v>
      </c>
      <c r="D2394" t="s">
        <v>289</v>
      </c>
      <c r="E2394" t="s">
        <v>290</v>
      </c>
    </row>
    <row r="2395" spans="2:7" x14ac:dyDescent="0.55000000000000004">
      <c r="B2395" t="s">
        <v>269</v>
      </c>
      <c r="C2395" t="s">
        <v>295</v>
      </c>
      <c r="D2395" t="s">
        <v>271</v>
      </c>
      <c r="E2395" t="s">
        <v>296</v>
      </c>
      <c r="F2395" t="s">
        <v>273</v>
      </c>
      <c r="G2395" t="s">
        <v>293</v>
      </c>
    </row>
    <row r="2396" spans="2:7" x14ac:dyDescent="0.55000000000000004">
      <c r="B2396" t="s">
        <v>297</v>
      </c>
      <c r="C2396" t="s">
        <v>298</v>
      </c>
      <c r="D2396" t="s">
        <v>299</v>
      </c>
      <c r="E2396" t="s">
        <v>300</v>
      </c>
    </row>
    <row r="2397" spans="2:7" x14ac:dyDescent="0.55000000000000004">
      <c r="B2397" t="s">
        <v>269</v>
      </c>
      <c r="C2397" t="s">
        <v>295</v>
      </c>
      <c r="D2397" t="s">
        <v>271</v>
      </c>
      <c r="E2397" t="s">
        <v>301</v>
      </c>
      <c r="F2397" t="s">
        <v>273</v>
      </c>
      <c r="G2397" t="s">
        <v>293</v>
      </c>
    </row>
    <row r="2398" spans="2:7" x14ac:dyDescent="0.55000000000000004">
      <c r="B2398" t="s">
        <v>302</v>
      </c>
      <c r="C2398" t="s">
        <v>303</v>
      </c>
      <c r="D2398" t="s">
        <v>304</v>
      </c>
    </row>
    <row r="2399" spans="2:7" x14ac:dyDescent="0.55000000000000004">
      <c r="B2399" t="s">
        <v>269</v>
      </c>
      <c r="C2399" t="s">
        <v>305</v>
      </c>
      <c r="D2399" t="s">
        <v>271</v>
      </c>
      <c r="E2399" t="s">
        <v>380</v>
      </c>
      <c r="F2399" t="s">
        <v>273</v>
      </c>
      <c r="G2399" t="s">
        <v>307</v>
      </c>
    </row>
    <row r="2400" spans="2:7" x14ac:dyDescent="0.55000000000000004">
      <c r="B2400" t="s">
        <v>357</v>
      </c>
      <c r="C2400" t="s">
        <v>283</v>
      </c>
      <c r="D2400" t="s">
        <v>381</v>
      </c>
      <c r="E2400" t="s">
        <v>382</v>
      </c>
    </row>
    <row r="2401" spans="1:7" x14ac:dyDescent="0.55000000000000004">
      <c r="B2401" t="s">
        <v>269</v>
      </c>
      <c r="C2401" t="s">
        <v>305</v>
      </c>
      <c r="D2401" t="s">
        <v>271</v>
      </c>
      <c r="E2401" t="s">
        <v>468</v>
      </c>
      <c r="F2401" t="s">
        <v>273</v>
      </c>
      <c r="G2401" t="s">
        <v>384</v>
      </c>
    </row>
    <row r="2402" spans="1:7" x14ac:dyDescent="0.55000000000000004">
      <c r="B2402" t="s">
        <v>288</v>
      </c>
      <c r="C2402" t="s">
        <v>283</v>
      </c>
      <c r="D2402" t="s">
        <v>469</v>
      </c>
      <c r="E2402" t="s">
        <v>470</v>
      </c>
      <c r="F2402" t="s">
        <v>471</v>
      </c>
    </row>
    <row r="2403" spans="1:7" x14ac:dyDescent="0.55000000000000004">
      <c r="A2403" t="s">
        <v>52</v>
      </c>
      <c r="B2403" t="s">
        <v>53</v>
      </c>
      <c r="C2403" t="s">
        <v>54</v>
      </c>
      <c r="D2403">
        <v>2.54255890846252</v>
      </c>
    </row>
    <row r="2404" spans="1:7" x14ac:dyDescent="0.55000000000000004">
      <c r="A2404" t="s">
        <v>27</v>
      </c>
      <c r="B2404" t="s">
        <v>143</v>
      </c>
    </row>
    <row r="2405" spans="1:7" x14ac:dyDescent="0.55000000000000004">
      <c r="A2405" t="s">
        <v>28</v>
      </c>
      <c r="B2405" t="s">
        <v>29</v>
      </c>
      <c r="C2405">
        <v>99</v>
      </c>
    </row>
    <row r="2406" spans="1:7" x14ac:dyDescent="0.55000000000000004">
      <c r="A2406" t="s">
        <v>30</v>
      </c>
      <c r="B2406" t="s">
        <v>31</v>
      </c>
      <c r="C2406">
        <v>0</v>
      </c>
    </row>
    <row r="2407" spans="1:7" x14ac:dyDescent="0.55000000000000004">
      <c r="A2407" t="s">
        <v>32</v>
      </c>
      <c r="B2407" t="s">
        <v>33</v>
      </c>
      <c r="C2407">
        <v>0</v>
      </c>
    </row>
    <row r="2408" spans="1:7" x14ac:dyDescent="0.55000000000000004">
      <c r="A2408" t="s">
        <v>34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40</v>
      </c>
    </row>
    <row r="2409" spans="1:7" x14ac:dyDescent="0.55000000000000004">
      <c r="A2409" t="s">
        <v>41</v>
      </c>
      <c r="B2409" t="s">
        <v>37</v>
      </c>
      <c r="C2409" t="s">
        <v>38</v>
      </c>
      <c r="D2409" t="s">
        <v>579</v>
      </c>
      <c r="E2409" t="s">
        <v>40</v>
      </c>
    </row>
    <row r="2410" spans="1:7" x14ac:dyDescent="0.55000000000000004">
      <c r="A2410" t="s">
        <v>34</v>
      </c>
      <c r="B2410" t="s">
        <v>35</v>
      </c>
      <c r="C2410" t="s">
        <v>36</v>
      </c>
      <c r="D2410" t="s">
        <v>37</v>
      </c>
      <c r="E2410" t="s">
        <v>43</v>
      </c>
      <c r="F2410" t="s">
        <v>39</v>
      </c>
      <c r="G2410" t="s">
        <v>40</v>
      </c>
    </row>
    <row r="2411" spans="1:7" x14ac:dyDescent="0.55000000000000004">
      <c r="A2411" t="s">
        <v>41</v>
      </c>
      <c r="B2411" t="s">
        <v>37</v>
      </c>
      <c r="C2411" t="s">
        <v>43</v>
      </c>
      <c r="D2411" t="s">
        <v>679</v>
      </c>
      <c r="E2411" t="s">
        <v>40</v>
      </c>
    </row>
    <row r="2412" spans="1:7" x14ac:dyDescent="0.55000000000000004">
      <c r="A2412" t="s">
        <v>34</v>
      </c>
      <c r="B2412" t="s">
        <v>35</v>
      </c>
      <c r="C2412" t="s">
        <v>36</v>
      </c>
      <c r="D2412" t="s">
        <v>37</v>
      </c>
      <c r="E2412" t="s">
        <v>45</v>
      </c>
      <c r="F2412" t="s">
        <v>39</v>
      </c>
      <c r="G2412" t="s">
        <v>40</v>
      </c>
    </row>
    <row r="2413" spans="1:7" x14ac:dyDescent="0.55000000000000004">
      <c r="A2413" t="s">
        <v>41</v>
      </c>
      <c r="B2413" t="s">
        <v>37</v>
      </c>
      <c r="C2413" t="s">
        <v>45</v>
      </c>
      <c r="D2413" t="s">
        <v>680</v>
      </c>
      <c r="E2413" t="s">
        <v>40</v>
      </c>
    </row>
    <row r="2414" spans="1:7" x14ac:dyDescent="0.55000000000000004">
      <c r="A2414" t="s">
        <v>34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40</v>
      </c>
    </row>
    <row r="2415" spans="1:7" x14ac:dyDescent="0.55000000000000004">
      <c r="A2415" t="s">
        <v>41</v>
      </c>
      <c r="B2415" t="s">
        <v>37</v>
      </c>
      <c r="C2415" t="s">
        <v>38</v>
      </c>
      <c r="D2415" t="s">
        <v>58</v>
      </c>
      <c r="E2415" t="s">
        <v>40</v>
      </c>
    </row>
    <row r="2416" spans="1:7" x14ac:dyDescent="0.55000000000000004">
      <c r="A2416" t="s">
        <v>34</v>
      </c>
      <c r="B2416" t="s">
        <v>35</v>
      </c>
      <c r="C2416" t="s">
        <v>36</v>
      </c>
      <c r="D2416" t="s">
        <v>37</v>
      </c>
      <c r="E2416" t="s">
        <v>43</v>
      </c>
      <c r="F2416" t="s">
        <v>39</v>
      </c>
      <c r="G2416" t="s">
        <v>40</v>
      </c>
    </row>
    <row r="2417" spans="1:7" x14ac:dyDescent="0.55000000000000004">
      <c r="A2417" t="s">
        <v>41</v>
      </c>
      <c r="B2417" t="s">
        <v>37</v>
      </c>
      <c r="C2417" t="s">
        <v>43</v>
      </c>
      <c r="D2417" t="s">
        <v>436</v>
      </c>
      <c r="E2417" t="s">
        <v>40</v>
      </c>
    </row>
    <row r="2418" spans="1:7" x14ac:dyDescent="0.55000000000000004">
      <c r="A2418" t="s">
        <v>34</v>
      </c>
      <c r="B2418" t="s">
        <v>35</v>
      </c>
      <c r="C2418" t="s">
        <v>36</v>
      </c>
      <c r="D2418" t="s">
        <v>37</v>
      </c>
      <c r="E2418" t="s">
        <v>45</v>
      </c>
      <c r="F2418" t="s">
        <v>39</v>
      </c>
      <c r="G2418" t="s">
        <v>40</v>
      </c>
    </row>
    <row r="2419" spans="1:7" x14ac:dyDescent="0.55000000000000004">
      <c r="A2419" t="s">
        <v>41</v>
      </c>
      <c r="B2419" t="s">
        <v>37</v>
      </c>
      <c r="C2419" t="s">
        <v>45</v>
      </c>
      <c r="D2419" t="s">
        <v>657</v>
      </c>
      <c r="E2419" t="s">
        <v>40</v>
      </c>
    </row>
    <row r="2420" spans="1:7" x14ac:dyDescent="0.55000000000000004">
      <c r="A2420" t="s">
        <v>34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</row>
    <row r="2421" spans="1:7" x14ac:dyDescent="0.55000000000000004">
      <c r="A2421" t="s">
        <v>41</v>
      </c>
      <c r="B2421" t="s">
        <v>37</v>
      </c>
      <c r="C2421" t="s">
        <v>38</v>
      </c>
      <c r="D2421" t="s">
        <v>579</v>
      </c>
      <c r="E2421" t="s">
        <v>40</v>
      </c>
    </row>
    <row r="2422" spans="1:7" x14ac:dyDescent="0.55000000000000004">
      <c r="A2422" t="s">
        <v>34</v>
      </c>
      <c r="B2422" t="s">
        <v>35</v>
      </c>
      <c r="C2422" t="s">
        <v>36</v>
      </c>
      <c r="D2422" t="s">
        <v>37</v>
      </c>
      <c r="E2422" t="s">
        <v>43</v>
      </c>
      <c r="F2422" t="s">
        <v>39</v>
      </c>
      <c r="G2422" t="s">
        <v>40</v>
      </c>
    </row>
    <row r="2423" spans="1:7" x14ac:dyDescent="0.55000000000000004">
      <c r="A2423" t="s">
        <v>41</v>
      </c>
      <c r="B2423" t="s">
        <v>37</v>
      </c>
      <c r="C2423" t="s">
        <v>43</v>
      </c>
      <c r="D2423" t="s">
        <v>679</v>
      </c>
      <c r="E2423" t="s">
        <v>40</v>
      </c>
    </row>
    <row r="2424" spans="1:7" x14ac:dyDescent="0.55000000000000004">
      <c r="A2424" t="s">
        <v>34</v>
      </c>
      <c r="B2424" t="s">
        <v>35</v>
      </c>
      <c r="C2424" t="s">
        <v>36</v>
      </c>
      <c r="D2424" t="s">
        <v>37</v>
      </c>
      <c r="E2424" t="s">
        <v>45</v>
      </c>
      <c r="F2424" t="s">
        <v>39</v>
      </c>
      <c r="G2424" t="s">
        <v>40</v>
      </c>
    </row>
    <row r="2425" spans="1:7" x14ac:dyDescent="0.55000000000000004">
      <c r="A2425" t="s">
        <v>41</v>
      </c>
      <c r="B2425" t="s">
        <v>37</v>
      </c>
      <c r="C2425" t="s">
        <v>45</v>
      </c>
      <c r="D2425" t="s">
        <v>680</v>
      </c>
      <c r="E2425" t="s">
        <v>40</v>
      </c>
    </row>
    <row r="2426" spans="1:7" x14ac:dyDescent="0.55000000000000004">
      <c r="A2426" t="s">
        <v>34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40</v>
      </c>
    </row>
    <row r="2427" spans="1:7" x14ac:dyDescent="0.55000000000000004">
      <c r="A2427" t="s">
        <v>41</v>
      </c>
      <c r="B2427" t="s">
        <v>37</v>
      </c>
      <c r="C2427" t="s">
        <v>38</v>
      </c>
      <c r="D2427" t="s">
        <v>58</v>
      </c>
      <c r="E2427" t="s">
        <v>40</v>
      </c>
    </row>
    <row r="2428" spans="1:7" x14ac:dyDescent="0.55000000000000004">
      <c r="A2428" t="s">
        <v>34</v>
      </c>
      <c r="B2428" t="s">
        <v>35</v>
      </c>
      <c r="C2428" t="s">
        <v>36</v>
      </c>
      <c r="D2428" t="s">
        <v>37</v>
      </c>
      <c r="E2428" t="s">
        <v>43</v>
      </c>
      <c r="F2428" t="s">
        <v>39</v>
      </c>
      <c r="G2428" t="s">
        <v>40</v>
      </c>
    </row>
    <row r="2429" spans="1:7" x14ac:dyDescent="0.55000000000000004">
      <c r="A2429" t="s">
        <v>41</v>
      </c>
      <c r="B2429" t="s">
        <v>37</v>
      </c>
      <c r="C2429" t="s">
        <v>43</v>
      </c>
      <c r="D2429" t="s">
        <v>598</v>
      </c>
      <c r="E2429" t="s">
        <v>40</v>
      </c>
    </row>
    <row r="2430" spans="1:7" x14ac:dyDescent="0.55000000000000004">
      <c r="A2430" t="s">
        <v>34</v>
      </c>
      <c r="B2430" t="s">
        <v>35</v>
      </c>
      <c r="C2430" t="s">
        <v>36</v>
      </c>
      <c r="D2430" t="s">
        <v>37</v>
      </c>
      <c r="E2430" t="s">
        <v>45</v>
      </c>
      <c r="F2430" t="s">
        <v>39</v>
      </c>
      <c r="G2430" t="s">
        <v>40</v>
      </c>
    </row>
    <row r="2431" spans="1:7" x14ac:dyDescent="0.55000000000000004">
      <c r="A2431" t="s">
        <v>41</v>
      </c>
      <c r="B2431" t="s">
        <v>37</v>
      </c>
      <c r="C2431" t="s">
        <v>45</v>
      </c>
      <c r="D2431" t="s">
        <v>455</v>
      </c>
      <c r="E2431" t="s">
        <v>40</v>
      </c>
    </row>
    <row r="2432" spans="1:7" x14ac:dyDescent="0.55000000000000004">
      <c r="A2432" t="s">
        <v>52</v>
      </c>
      <c r="B2432" t="s">
        <v>53</v>
      </c>
      <c r="C2432" t="s">
        <v>54</v>
      </c>
      <c r="D2432">
        <v>4.6914532184600803</v>
      </c>
    </row>
    <row r="2433" spans="1:7" x14ac:dyDescent="0.55000000000000004">
      <c r="A2433" t="s">
        <v>27</v>
      </c>
      <c r="B2433" t="s">
        <v>144</v>
      </c>
    </row>
    <row r="2434" spans="1:7" x14ac:dyDescent="0.55000000000000004">
      <c r="A2434" t="s">
        <v>28</v>
      </c>
      <c r="B2434" t="s">
        <v>29</v>
      </c>
      <c r="C2434">
        <v>99</v>
      </c>
    </row>
    <row r="2435" spans="1:7" x14ac:dyDescent="0.55000000000000004">
      <c r="A2435" t="s">
        <v>30</v>
      </c>
      <c r="B2435" t="s">
        <v>31</v>
      </c>
      <c r="C2435">
        <v>0</v>
      </c>
    </row>
    <row r="2436" spans="1:7" x14ac:dyDescent="0.55000000000000004">
      <c r="A2436" t="s">
        <v>32</v>
      </c>
      <c r="B2436" t="s">
        <v>33</v>
      </c>
      <c r="C2436">
        <v>0</v>
      </c>
    </row>
    <row r="2437" spans="1:7" x14ac:dyDescent="0.55000000000000004">
      <c r="A2437" t="s">
        <v>34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40</v>
      </c>
    </row>
    <row r="2438" spans="1:7" x14ac:dyDescent="0.55000000000000004">
      <c r="A2438" t="s">
        <v>41</v>
      </c>
      <c r="B2438" t="s">
        <v>37</v>
      </c>
      <c r="C2438" t="s">
        <v>38</v>
      </c>
      <c r="D2438" t="s">
        <v>681</v>
      </c>
      <c r="E2438" t="s">
        <v>40</v>
      </c>
    </row>
    <row r="2439" spans="1:7" x14ac:dyDescent="0.55000000000000004">
      <c r="A2439" t="s">
        <v>34</v>
      </c>
      <c r="B2439" t="s">
        <v>35</v>
      </c>
      <c r="C2439" t="s">
        <v>36</v>
      </c>
      <c r="D2439" t="s">
        <v>37</v>
      </c>
      <c r="E2439" t="s">
        <v>43</v>
      </c>
      <c r="F2439" t="s">
        <v>39</v>
      </c>
      <c r="G2439" t="s">
        <v>40</v>
      </c>
    </row>
    <row r="2440" spans="1:7" x14ac:dyDescent="0.55000000000000004">
      <c r="A2440" t="s">
        <v>41</v>
      </c>
      <c r="B2440" t="s">
        <v>37</v>
      </c>
      <c r="C2440" t="s">
        <v>43</v>
      </c>
      <c r="D2440" t="s">
        <v>682</v>
      </c>
      <c r="E2440" t="s">
        <v>40</v>
      </c>
    </row>
    <row r="2441" spans="1:7" x14ac:dyDescent="0.55000000000000004">
      <c r="A2441" t="s">
        <v>34</v>
      </c>
      <c r="B2441" t="s">
        <v>35</v>
      </c>
      <c r="C2441" t="s">
        <v>36</v>
      </c>
      <c r="D2441" t="s">
        <v>37</v>
      </c>
      <c r="E2441" t="s">
        <v>45</v>
      </c>
      <c r="F2441" t="s">
        <v>39</v>
      </c>
      <c r="G2441" t="s">
        <v>40</v>
      </c>
    </row>
    <row r="2442" spans="1:7" x14ac:dyDescent="0.55000000000000004">
      <c r="A2442" t="s">
        <v>41</v>
      </c>
      <c r="B2442" t="s">
        <v>37</v>
      </c>
      <c r="C2442" t="s">
        <v>45</v>
      </c>
      <c r="D2442" t="s">
        <v>418</v>
      </c>
      <c r="E2442" t="s">
        <v>40</v>
      </c>
    </row>
    <row r="2443" spans="1:7" x14ac:dyDescent="0.55000000000000004">
      <c r="A2443" t="s">
        <v>34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40</v>
      </c>
    </row>
    <row r="2444" spans="1:7" x14ac:dyDescent="0.55000000000000004">
      <c r="A2444" t="s">
        <v>41</v>
      </c>
      <c r="B2444" t="s">
        <v>37</v>
      </c>
      <c r="C2444" t="s">
        <v>38</v>
      </c>
      <c r="D2444" t="s">
        <v>42</v>
      </c>
      <c r="E2444" t="s">
        <v>40</v>
      </c>
    </row>
    <row r="2445" spans="1:7" x14ac:dyDescent="0.55000000000000004">
      <c r="A2445" t="s">
        <v>34</v>
      </c>
      <c r="B2445" t="s">
        <v>35</v>
      </c>
      <c r="C2445" t="s">
        <v>36</v>
      </c>
      <c r="D2445" t="s">
        <v>37</v>
      </c>
      <c r="E2445" t="s">
        <v>43</v>
      </c>
      <c r="F2445" t="s">
        <v>39</v>
      </c>
      <c r="G2445" t="s">
        <v>40</v>
      </c>
    </row>
    <row r="2446" spans="1:7" x14ac:dyDescent="0.55000000000000004">
      <c r="A2446" t="s">
        <v>41</v>
      </c>
      <c r="B2446" t="s">
        <v>37</v>
      </c>
      <c r="C2446" t="s">
        <v>43</v>
      </c>
      <c r="D2446" t="s">
        <v>683</v>
      </c>
      <c r="E2446" t="s">
        <v>40</v>
      </c>
    </row>
    <row r="2447" spans="1:7" x14ac:dyDescent="0.55000000000000004">
      <c r="A2447" t="s">
        <v>34</v>
      </c>
      <c r="B2447" t="s">
        <v>35</v>
      </c>
      <c r="C2447" t="s">
        <v>36</v>
      </c>
      <c r="D2447" t="s">
        <v>37</v>
      </c>
      <c r="E2447" t="s">
        <v>45</v>
      </c>
      <c r="F2447" t="s">
        <v>39</v>
      </c>
      <c r="G2447" t="s">
        <v>40</v>
      </c>
    </row>
    <row r="2448" spans="1:7" x14ac:dyDescent="0.55000000000000004">
      <c r="A2448" t="s">
        <v>41</v>
      </c>
      <c r="B2448" t="s">
        <v>37</v>
      </c>
      <c r="C2448" t="s">
        <v>45</v>
      </c>
      <c r="D2448" t="s">
        <v>631</v>
      </c>
      <c r="E2448" t="s">
        <v>40</v>
      </c>
    </row>
    <row r="2449" spans="1:7" x14ac:dyDescent="0.55000000000000004">
      <c r="A2449" t="s">
        <v>34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40</v>
      </c>
    </row>
    <row r="2450" spans="1:7" x14ac:dyDescent="0.55000000000000004">
      <c r="A2450" t="s">
        <v>41</v>
      </c>
      <c r="B2450" t="s">
        <v>37</v>
      </c>
      <c r="C2450" t="s">
        <v>38</v>
      </c>
      <c r="D2450" t="s">
        <v>681</v>
      </c>
      <c r="E2450" t="s">
        <v>40</v>
      </c>
    </row>
    <row r="2451" spans="1:7" x14ac:dyDescent="0.55000000000000004">
      <c r="A2451" t="s">
        <v>34</v>
      </c>
      <c r="B2451" t="s">
        <v>35</v>
      </c>
      <c r="C2451" t="s">
        <v>36</v>
      </c>
      <c r="D2451" t="s">
        <v>37</v>
      </c>
      <c r="E2451" t="s">
        <v>43</v>
      </c>
      <c r="F2451" t="s">
        <v>39</v>
      </c>
      <c r="G2451" t="s">
        <v>40</v>
      </c>
    </row>
    <row r="2452" spans="1:7" x14ac:dyDescent="0.55000000000000004">
      <c r="A2452" t="s">
        <v>41</v>
      </c>
      <c r="B2452" t="s">
        <v>37</v>
      </c>
      <c r="C2452" t="s">
        <v>43</v>
      </c>
      <c r="D2452" t="s">
        <v>682</v>
      </c>
      <c r="E2452" t="s">
        <v>40</v>
      </c>
    </row>
    <row r="2453" spans="1:7" x14ac:dyDescent="0.55000000000000004">
      <c r="A2453" t="s">
        <v>34</v>
      </c>
      <c r="B2453" t="s">
        <v>35</v>
      </c>
      <c r="C2453" t="s">
        <v>36</v>
      </c>
      <c r="D2453" t="s">
        <v>37</v>
      </c>
      <c r="E2453" t="s">
        <v>45</v>
      </c>
      <c r="F2453" t="s">
        <v>39</v>
      </c>
      <c r="G2453" t="s">
        <v>40</v>
      </c>
    </row>
    <row r="2454" spans="1:7" x14ac:dyDescent="0.55000000000000004">
      <c r="A2454" t="s">
        <v>41</v>
      </c>
      <c r="B2454" t="s">
        <v>37</v>
      </c>
      <c r="C2454" t="s">
        <v>45</v>
      </c>
      <c r="D2454" t="s">
        <v>418</v>
      </c>
      <c r="E2454" t="s">
        <v>40</v>
      </c>
    </row>
    <row r="2455" spans="1:7" x14ac:dyDescent="0.55000000000000004">
      <c r="A2455" t="s">
        <v>34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40</v>
      </c>
    </row>
    <row r="2456" spans="1:7" x14ac:dyDescent="0.55000000000000004">
      <c r="A2456" t="s">
        <v>41</v>
      </c>
      <c r="B2456" t="s">
        <v>37</v>
      </c>
      <c r="C2456" t="s">
        <v>38</v>
      </c>
      <c r="D2456" t="s">
        <v>42</v>
      </c>
      <c r="E2456" t="s">
        <v>40</v>
      </c>
    </row>
    <row r="2457" spans="1:7" x14ac:dyDescent="0.55000000000000004">
      <c r="A2457" t="s">
        <v>34</v>
      </c>
      <c r="B2457" t="s">
        <v>35</v>
      </c>
      <c r="C2457" t="s">
        <v>36</v>
      </c>
      <c r="D2457" t="s">
        <v>37</v>
      </c>
      <c r="E2457" t="s">
        <v>43</v>
      </c>
      <c r="F2457" t="s">
        <v>39</v>
      </c>
      <c r="G2457" t="s">
        <v>40</v>
      </c>
    </row>
    <row r="2458" spans="1:7" x14ac:dyDescent="0.55000000000000004">
      <c r="A2458" t="s">
        <v>41</v>
      </c>
      <c r="B2458" t="s">
        <v>37</v>
      </c>
      <c r="C2458" t="s">
        <v>43</v>
      </c>
      <c r="D2458" t="s">
        <v>514</v>
      </c>
      <c r="E2458" t="s">
        <v>40</v>
      </c>
    </row>
    <row r="2459" spans="1:7" x14ac:dyDescent="0.55000000000000004">
      <c r="A2459" t="s">
        <v>34</v>
      </c>
      <c r="B2459" t="s">
        <v>35</v>
      </c>
      <c r="C2459" t="s">
        <v>36</v>
      </c>
      <c r="D2459" t="s">
        <v>37</v>
      </c>
      <c r="E2459" t="s">
        <v>45</v>
      </c>
      <c r="F2459" t="s">
        <v>39</v>
      </c>
      <c r="G2459" t="s">
        <v>40</v>
      </c>
    </row>
    <row r="2460" spans="1:7" x14ac:dyDescent="0.55000000000000004">
      <c r="A2460" t="s">
        <v>41</v>
      </c>
      <c r="B2460" t="s">
        <v>37</v>
      </c>
      <c r="C2460" t="s">
        <v>45</v>
      </c>
      <c r="D2460" t="s">
        <v>438</v>
      </c>
      <c r="E2460" t="s">
        <v>40</v>
      </c>
    </row>
    <row r="2461" spans="1:7" x14ac:dyDescent="0.55000000000000004">
      <c r="A2461" t="s">
        <v>52</v>
      </c>
      <c r="B2461" t="s">
        <v>53</v>
      </c>
      <c r="C2461" t="s">
        <v>54</v>
      </c>
      <c r="D2461">
        <v>4.7641699314117396</v>
      </c>
    </row>
    <row r="2462" spans="1:7" x14ac:dyDescent="0.55000000000000004">
      <c r="A2462" t="s">
        <v>27</v>
      </c>
      <c r="B2462" t="s">
        <v>145</v>
      </c>
    </row>
    <row r="2463" spans="1:7" x14ac:dyDescent="0.55000000000000004">
      <c r="A2463" t="s">
        <v>28</v>
      </c>
      <c r="B2463" t="s">
        <v>29</v>
      </c>
      <c r="C2463">
        <v>99</v>
      </c>
    </row>
    <row r="2464" spans="1:7" x14ac:dyDescent="0.55000000000000004">
      <c r="A2464" t="s">
        <v>30</v>
      </c>
      <c r="B2464" t="s">
        <v>31</v>
      </c>
      <c r="C2464">
        <v>0</v>
      </c>
    </row>
    <row r="2465" spans="1:28" x14ac:dyDescent="0.55000000000000004">
      <c r="A2465" t="s">
        <v>32</v>
      </c>
      <c r="B2465" t="s">
        <v>33</v>
      </c>
      <c r="C2465">
        <v>0</v>
      </c>
    </row>
    <row r="2466" spans="1:28" x14ac:dyDescent="0.55000000000000004">
      <c r="A2466" t="s">
        <v>34</v>
      </c>
      <c r="B2466" t="s">
        <v>35</v>
      </c>
      <c r="C2466" t="s">
        <v>36</v>
      </c>
      <c r="D2466" t="s">
        <v>37</v>
      </c>
      <c r="E2466" t="s">
        <v>38</v>
      </c>
      <c r="F2466" t="s">
        <v>376</v>
      </c>
      <c r="G2466" t="s">
        <v>40</v>
      </c>
    </row>
    <row r="2467" spans="1:28" x14ac:dyDescent="0.55000000000000004">
      <c r="A2467" t="s">
        <v>41</v>
      </c>
      <c r="B2467" t="s">
        <v>37</v>
      </c>
      <c r="C2467" t="s">
        <v>38</v>
      </c>
      <c r="D2467" t="s">
        <v>684</v>
      </c>
      <c r="E2467" t="s">
        <v>40</v>
      </c>
    </row>
    <row r="2468" spans="1:28" x14ac:dyDescent="0.55000000000000004">
      <c r="A2468" t="s">
        <v>34</v>
      </c>
      <c r="B2468" t="s">
        <v>35</v>
      </c>
      <c r="C2468" t="s">
        <v>36</v>
      </c>
      <c r="D2468" t="s">
        <v>37</v>
      </c>
      <c r="E2468" t="s">
        <v>43</v>
      </c>
      <c r="F2468" t="s">
        <v>376</v>
      </c>
      <c r="G2468" t="s">
        <v>40</v>
      </c>
    </row>
    <row r="2469" spans="1:28" x14ac:dyDescent="0.55000000000000004">
      <c r="A2469" t="s">
        <v>41</v>
      </c>
      <c r="B2469" t="s">
        <v>37</v>
      </c>
      <c r="C2469" t="s">
        <v>43</v>
      </c>
      <c r="D2469" t="s">
        <v>685</v>
      </c>
      <c r="E2469" t="s">
        <v>40</v>
      </c>
    </row>
    <row r="2470" spans="1:28" x14ac:dyDescent="0.55000000000000004">
      <c r="A2470" t="s">
        <v>251</v>
      </c>
      <c r="B2470" t="s">
        <v>686</v>
      </c>
      <c r="C2470" t="s">
        <v>253</v>
      </c>
      <c r="D2470" t="s">
        <v>23</v>
      </c>
      <c r="E2470" t="s">
        <v>254</v>
      </c>
      <c r="F2470" t="s">
        <v>255</v>
      </c>
      <c r="G2470" t="s">
        <v>256</v>
      </c>
      <c r="H2470" t="s">
        <v>257</v>
      </c>
      <c r="I2470" t="s">
        <v>258</v>
      </c>
      <c r="J2470" t="s">
        <v>259</v>
      </c>
      <c r="K2470">
        <v>4.59</v>
      </c>
      <c r="L2470" t="s">
        <v>260</v>
      </c>
      <c r="M2470" t="s">
        <v>261</v>
      </c>
      <c r="N2470" t="s">
        <v>262</v>
      </c>
      <c r="O2470">
        <v>23.88</v>
      </c>
      <c r="P2470" t="s">
        <v>260</v>
      </c>
      <c r="Q2470" t="s">
        <v>55</v>
      </c>
      <c r="R2470" t="s">
        <v>263</v>
      </c>
      <c r="S2470">
        <v>14.87</v>
      </c>
      <c r="T2470" t="s">
        <v>260</v>
      </c>
      <c r="U2470" t="s">
        <v>264</v>
      </c>
      <c r="V2470" t="s">
        <v>265</v>
      </c>
      <c r="W2470">
        <v>1.47</v>
      </c>
      <c r="X2470" t="s">
        <v>260</v>
      </c>
      <c r="Y2470" t="s">
        <v>266</v>
      </c>
      <c r="Z2470">
        <v>6.98</v>
      </c>
      <c r="AA2470" t="s">
        <v>260</v>
      </c>
      <c r="AB2470" t="s">
        <v>268</v>
      </c>
    </row>
    <row r="2471" spans="1:28" x14ac:dyDescent="0.55000000000000004">
      <c r="B2471" t="s">
        <v>269</v>
      </c>
      <c r="C2471" t="s">
        <v>270</v>
      </c>
      <c r="D2471" t="s">
        <v>271</v>
      </c>
      <c r="E2471" t="s">
        <v>272</v>
      </c>
      <c r="F2471" t="s">
        <v>273</v>
      </c>
      <c r="G2471" t="s">
        <v>274</v>
      </c>
    </row>
    <row r="2472" spans="1:28" x14ac:dyDescent="0.55000000000000004">
      <c r="B2472" t="s">
        <v>275</v>
      </c>
    </row>
    <row r="2473" spans="1:28" x14ac:dyDescent="0.55000000000000004">
      <c r="B2473" t="s">
        <v>269</v>
      </c>
      <c r="C2473" t="s">
        <v>270</v>
      </c>
      <c r="D2473" t="s">
        <v>271</v>
      </c>
      <c r="E2473" t="s">
        <v>276</v>
      </c>
      <c r="F2473" t="s">
        <v>273</v>
      </c>
      <c r="G2473" t="s">
        <v>17</v>
      </c>
    </row>
    <row r="2474" spans="1:28" x14ac:dyDescent="0.55000000000000004">
      <c r="B2474" t="s">
        <v>277</v>
      </c>
      <c r="C2474" t="s">
        <v>278</v>
      </c>
      <c r="D2474" t="s">
        <v>279</v>
      </c>
    </row>
    <row r="2475" spans="1:28" x14ac:dyDescent="0.55000000000000004">
      <c r="B2475" t="s">
        <v>269</v>
      </c>
      <c r="C2475" t="s">
        <v>270</v>
      </c>
      <c r="D2475" t="s">
        <v>271</v>
      </c>
      <c r="E2475" t="s">
        <v>280</v>
      </c>
      <c r="F2475" t="s">
        <v>273</v>
      </c>
      <c r="G2475" t="s">
        <v>281</v>
      </c>
    </row>
    <row r="2476" spans="1:28" x14ac:dyDescent="0.55000000000000004">
      <c r="B2476" t="s">
        <v>282</v>
      </c>
      <c r="C2476" t="s">
        <v>283</v>
      </c>
      <c r="D2476" t="s">
        <v>284</v>
      </c>
    </row>
    <row r="2477" spans="1:28" x14ac:dyDescent="0.55000000000000004">
      <c r="B2477" t="s">
        <v>269</v>
      </c>
      <c r="C2477" t="s">
        <v>285</v>
      </c>
      <c r="D2477" t="s">
        <v>271</v>
      </c>
      <c r="E2477" t="s">
        <v>286</v>
      </c>
      <c r="F2477" t="s">
        <v>273</v>
      </c>
      <c r="G2477" t="s">
        <v>287</v>
      </c>
    </row>
    <row r="2478" spans="1:28" x14ac:dyDescent="0.55000000000000004">
      <c r="B2478" t="s">
        <v>288</v>
      </c>
      <c r="C2478" t="s">
        <v>283</v>
      </c>
      <c r="D2478" t="s">
        <v>289</v>
      </c>
      <c r="E2478" t="s">
        <v>290</v>
      </c>
    </row>
    <row r="2479" spans="1:28" x14ac:dyDescent="0.55000000000000004">
      <c r="B2479" t="s">
        <v>269</v>
      </c>
      <c r="C2479" t="s">
        <v>291</v>
      </c>
      <c r="D2479" t="s">
        <v>271</v>
      </c>
      <c r="E2479" t="s">
        <v>292</v>
      </c>
      <c r="F2479" t="s">
        <v>273</v>
      </c>
      <c r="G2479" t="s">
        <v>293</v>
      </c>
    </row>
    <row r="2480" spans="1:28" x14ac:dyDescent="0.55000000000000004">
      <c r="B2480" t="s">
        <v>254</v>
      </c>
      <c r="C2480" t="s">
        <v>283</v>
      </c>
      <c r="D2480" t="s">
        <v>294</v>
      </c>
    </row>
    <row r="2481" spans="1:8" x14ac:dyDescent="0.55000000000000004">
      <c r="B2481" t="s">
        <v>269</v>
      </c>
      <c r="C2481" t="s">
        <v>285</v>
      </c>
      <c r="D2481" t="s">
        <v>271</v>
      </c>
      <c r="E2481" t="s">
        <v>286</v>
      </c>
      <c r="F2481" t="s">
        <v>273</v>
      </c>
      <c r="G2481" t="s">
        <v>287</v>
      </c>
    </row>
    <row r="2482" spans="1:8" x14ac:dyDescent="0.55000000000000004">
      <c r="B2482" t="s">
        <v>288</v>
      </c>
      <c r="C2482" t="s">
        <v>283</v>
      </c>
      <c r="D2482" t="s">
        <v>289</v>
      </c>
      <c r="E2482" t="s">
        <v>290</v>
      </c>
    </row>
    <row r="2483" spans="1:8" x14ac:dyDescent="0.55000000000000004">
      <c r="B2483" t="s">
        <v>269</v>
      </c>
      <c r="C2483" t="s">
        <v>295</v>
      </c>
      <c r="D2483" t="s">
        <v>271</v>
      </c>
      <c r="E2483" t="s">
        <v>296</v>
      </c>
      <c r="F2483" t="s">
        <v>273</v>
      </c>
      <c r="G2483" t="s">
        <v>293</v>
      </c>
    </row>
    <row r="2484" spans="1:8" x14ac:dyDescent="0.55000000000000004">
      <c r="B2484" t="s">
        <v>297</v>
      </c>
      <c r="C2484" t="s">
        <v>298</v>
      </c>
      <c r="D2484" t="s">
        <v>299</v>
      </c>
      <c r="E2484" t="s">
        <v>300</v>
      </c>
    </row>
    <row r="2485" spans="1:8" x14ac:dyDescent="0.55000000000000004">
      <c r="B2485" t="s">
        <v>269</v>
      </c>
      <c r="C2485" t="s">
        <v>295</v>
      </c>
      <c r="D2485" t="s">
        <v>271</v>
      </c>
      <c r="E2485" t="s">
        <v>301</v>
      </c>
      <c r="F2485" t="s">
        <v>273</v>
      </c>
      <c r="G2485" t="s">
        <v>293</v>
      </c>
    </row>
    <row r="2486" spans="1:8" x14ac:dyDescent="0.55000000000000004">
      <c r="B2486" t="s">
        <v>302</v>
      </c>
      <c r="C2486" t="s">
        <v>303</v>
      </c>
      <c r="D2486" t="s">
        <v>304</v>
      </c>
    </row>
    <row r="2487" spans="1:8" x14ac:dyDescent="0.55000000000000004">
      <c r="B2487" t="s">
        <v>269</v>
      </c>
      <c r="C2487" t="s">
        <v>305</v>
      </c>
      <c r="D2487" t="s">
        <v>271</v>
      </c>
      <c r="E2487" t="s">
        <v>380</v>
      </c>
      <c r="F2487" t="s">
        <v>273</v>
      </c>
      <c r="G2487" t="s">
        <v>307</v>
      </c>
    </row>
    <row r="2488" spans="1:8" x14ac:dyDescent="0.55000000000000004">
      <c r="B2488" t="s">
        <v>357</v>
      </c>
      <c r="C2488" t="s">
        <v>283</v>
      </c>
      <c r="D2488" t="s">
        <v>381</v>
      </c>
      <c r="E2488" t="s">
        <v>382</v>
      </c>
    </row>
    <row r="2489" spans="1:8" x14ac:dyDescent="0.55000000000000004">
      <c r="B2489" t="s">
        <v>269</v>
      </c>
      <c r="C2489" t="s">
        <v>305</v>
      </c>
      <c r="D2489" t="s">
        <v>271</v>
      </c>
      <c r="E2489" t="s">
        <v>579</v>
      </c>
      <c r="F2489" t="s">
        <v>273</v>
      </c>
      <c r="G2489" t="s">
        <v>384</v>
      </c>
    </row>
    <row r="2490" spans="1:8" x14ac:dyDescent="0.55000000000000004">
      <c r="B2490" t="s">
        <v>580</v>
      </c>
      <c r="C2490" t="s">
        <v>283</v>
      </c>
      <c r="D2490" t="s">
        <v>581</v>
      </c>
      <c r="E2490" t="s">
        <v>389</v>
      </c>
      <c r="F2490" t="s">
        <v>582</v>
      </c>
      <c r="G2490" t="s">
        <v>583</v>
      </c>
      <c r="H2490" t="s">
        <v>386</v>
      </c>
    </row>
    <row r="2491" spans="1:8" x14ac:dyDescent="0.55000000000000004">
      <c r="A2491" t="s">
        <v>52</v>
      </c>
      <c r="B2491" t="s">
        <v>53</v>
      </c>
      <c r="C2491" t="s">
        <v>54</v>
      </c>
      <c r="D2491">
        <v>0.93337416648864702</v>
      </c>
    </row>
    <row r="2492" spans="1:8" x14ac:dyDescent="0.55000000000000004">
      <c r="A2492" t="s">
        <v>27</v>
      </c>
      <c r="B2492" t="s">
        <v>146</v>
      </c>
    </row>
    <row r="2493" spans="1:8" x14ac:dyDescent="0.55000000000000004">
      <c r="A2493" t="s">
        <v>28</v>
      </c>
      <c r="B2493" t="s">
        <v>29</v>
      </c>
      <c r="C2493">
        <v>99</v>
      </c>
    </row>
    <row r="2494" spans="1:8" x14ac:dyDescent="0.55000000000000004">
      <c r="A2494" t="s">
        <v>30</v>
      </c>
      <c r="B2494" t="s">
        <v>31</v>
      </c>
      <c r="C2494">
        <v>0</v>
      </c>
    </row>
    <row r="2495" spans="1:8" x14ac:dyDescent="0.55000000000000004">
      <c r="A2495" t="s">
        <v>32</v>
      </c>
      <c r="B2495" t="s">
        <v>33</v>
      </c>
      <c r="C2495">
        <v>0</v>
      </c>
    </row>
    <row r="2496" spans="1:8" x14ac:dyDescent="0.55000000000000004">
      <c r="A2496" t="s">
        <v>34</v>
      </c>
      <c r="B2496" t="s">
        <v>35</v>
      </c>
      <c r="C2496" t="s">
        <v>36</v>
      </c>
      <c r="D2496" t="s">
        <v>37</v>
      </c>
      <c r="E2496" t="s">
        <v>38</v>
      </c>
      <c r="F2496" t="s">
        <v>376</v>
      </c>
      <c r="G2496" t="s">
        <v>40</v>
      </c>
    </row>
    <row r="2497" spans="1:28" x14ac:dyDescent="0.55000000000000004">
      <c r="A2497" t="s">
        <v>41</v>
      </c>
      <c r="B2497" t="s">
        <v>37</v>
      </c>
      <c r="C2497" t="s">
        <v>38</v>
      </c>
      <c r="D2497" t="s">
        <v>684</v>
      </c>
      <c r="E2497" t="s">
        <v>40</v>
      </c>
    </row>
    <row r="2498" spans="1:28" x14ac:dyDescent="0.55000000000000004">
      <c r="A2498" t="s">
        <v>34</v>
      </c>
      <c r="B2498" t="s">
        <v>35</v>
      </c>
      <c r="C2498" t="s">
        <v>36</v>
      </c>
      <c r="D2498" t="s">
        <v>37</v>
      </c>
      <c r="E2498" t="s">
        <v>43</v>
      </c>
      <c r="F2498" t="s">
        <v>376</v>
      </c>
      <c r="G2498" t="s">
        <v>40</v>
      </c>
    </row>
    <row r="2499" spans="1:28" x14ac:dyDescent="0.55000000000000004">
      <c r="A2499" t="s">
        <v>41</v>
      </c>
      <c r="B2499" t="s">
        <v>37</v>
      </c>
      <c r="C2499" t="s">
        <v>43</v>
      </c>
      <c r="D2499" t="s">
        <v>685</v>
      </c>
      <c r="E2499" t="s">
        <v>40</v>
      </c>
    </row>
    <row r="2500" spans="1:28" x14ac:dyDescent="0.55000000000000004">
      <c r="A2500" t="s">
        <v>251</v>
      </c>
      <c r="B2500" t="s">
        <v>687</v>
      </c>
      <c r="C2500" t="s">
        <v>253</v>
      </c>
      <c r="D2500" t="s">
        <v>23</v>
      </c>
      <c r="E2500" t="s">
        <v>254</v>
      </c>
      <c r="F2500" t="s">
        <v>255</v>
      </c>
      <c r="G2500" t="s">
        <v>256</v>
      </c>
      <c r="H2500" t="s">
        <v>257</v>
      </c>
      <c r="I2500" t="s">
        <v>258</v>
      </c>
      <c r="J2500" t="s">
        <v>259</v>
      </c>
      <c r="K2500">
        <v>4.59</v>
      </c>
      <c r="L2500" t="s">
        <v>260</v>
      </c>
      <c r="M2500" t="s">
        <v>261</v>
      </c>
      <c r="N2500" t="s">
        <v>262</v>
      </c>
      <c r="O2500">
        <v>23.88</v>
      </c>
      <c r="P2500" t="s">
        <v>260</v>
      </c>
      <c r="Q2500" t="s">
        <v>55</v>
      </c>
      <c r="R2500" t="s">
        <v>263</v>
      </c>
      <c r="S2500">
        <v>14.87</v>
      </c>
      <c r="T2500" t="s">
        <v>260</v>
      </c>
      <c r="U2500" t="s">
        <v>264</v>
      </c>
      <c r="V2500" t="s">
        <v>265</v>
      </c>
      <c r="W2500">
        <v>1.47</v>
      </c>
      <c r="X2500" t="s">
        <v>260</v>
      </c>
      <c r="Y2500" t="s">
        <v>266</v>
      </c>
      <c r="Z2500">
        <v>6.98</v>
      </c>
      <c r="AA2500" t="s">
        <v>260</v>
      </c>
      <c r="AB2500" t="s">
        <v>268</v>
      </c>
    </row>
    <row r="2501" spans="1:28" x14ac:dyDescent="0.55000000000000004">
      <c r="B2501" t="s">
        <v>269</v>
      </c>
      <c r="C2501" t="s">
        <v>270</v>
      </c>
      <c r="D2501" t="s">
        <v>271</v>
      </c>
      <c r="E2501" t="s">
        <v>272</v>
      </c>
      <c r="F2501" t="s">
        <v>273</v>
      </c>
      <c r="G2501" t="s">
        <v>274</v>
      </c>
    </row>
    <row r="2502" spans="1:28" x14ac:dyDescent="0.55000000000000004">
      <c r="B2502" t="s">
        <v>275</v>
      </c>
    </row>
    <row r="2503" spans="1:28" x14ac:dyDescent="0.55000000000000004">
      <c r="B2503" t="s">
        <v>269</v>
      </c>
      <c r="C2503" t="s">
        <v>270</v>
      </c>
      <c r="D2503" t="s">
        <v>271</v>
      </c>
      <c r="E2503" t="s">
        <v>276</v>
      </c>
      <c r="F2503" t="s">
        <v>273</v>
      </c>
      <c r="G2503" t="s">
        <v>17</v>
      </c>
    </row>
    <row r="2504" spans="1:28" x14ac:dyDescent="0.55000000000000004">
      <c r="B2504" t="s">
        <v>277</v>
      </c>
      <c r="C2504" t="s">
        <v>278</v>
      </c>
      <c r="D2504" t="s">
        <v>279</v>
      </c>
    </row>
    <row r="2505" spans="1:28" x14ac:dyDescent="0.55000000000000004">
      <c r="B2505" t="s">
        <v>269</v>
      </c>
      <c r="C2505" t="s">
        <v>270</v>
      </c>
      <c r="D2505" t="s">
        <v>271</v>
      </c>
      <c r="E2505" t="s">
        <v>280</v>
      </c>
      <c r="F2505" t="s">
        <v>273</v>
      </c>
      <c r="G2505" t="s">
        <v>281</v>
      </c>
    </row>
    <row r="2506" spans="1:28" x14ac:dyDescent="0.55000000000000004">
      <c r="B2506" t="s">
        <v>282</v>
      </c>
      <c r="C2506" t="s">
        <v>283</v>
      </c>
      <c r="D2506" t="s">
        <v>284</v>
      </c>
    </row>
    <row r="2507" spans="1:28" x14ac:dyDescent="0.55000000000000004">
      <c r="B2507" t="s">
        <v>269</v>
      </c>
      <c r="C2507" t="s">
        <v>285</v>
      </c>
      <c r="D2507" t="s">
        <v>271</v>
      </c>
      <c r="E2507" t="s">
        <v>286</v>
      </c>
      <c r="F2507" t="s">
        <v>273</v>
      </c>
      <c r="G2507" t="s">
        <v>287</v>
      </c>
    </row>
    <row r="2508" spans="1:28" x14ac:dyDescent="0.55000000000000004">
      <c r="B2508" t="s">
        <v>288</v>
      </c>
      <c r="C2508" t="s">
        <v>283</v>
      </c>
      <c r="D2508" t="s">
        <v>289</v>
      </c>
      <c r="E2508" t="s">
        <v>290</v>
      </c>
    </row>
    <row r="2509" spans="1:28" x14ac:dyDescent="0.55000000000000004">
      <c r="B2509" t="s">
        <v>269</v>
      </c>
      <c r="C2509" t="s">
        <v>291</v>
      </c>
      <c r="D2509" t="s">
        <v>271</v>
      </c>
      <c r="E2509" t="s">
        <v>292</v>
      </c>
      <c r="F2509" t="s">
        <v>273</v>
      </c>
      <c r="G2509" t="s">
        <v>293</v>
      </c>
    </row>
    <row r="2510" spans="1:28" x14ac:dyDescent="0.55000000000000004">
      <c r="B2510" t="s">
        <v>254</v>
      </c>
      <c r="C2510" t="s">
        <v>283</v>
      </c>
      <c r="D2510" t="s">
        <v>294</v>
      </c>
    </row>
    <row r="2511" spans="1:28" x14ac:dyDescent="0.55000000000000004">
      <c r="B2511" t="s">
        <v>269</v>
      </c>
      <c r="C2511" t="s">
        <v>285</v>
      </c>
      <c r="D2511" t="s">
        <v>271</v>
      </c>
      <c r="E2511" t="s">
        <v>286</v>
      </c>
      <c r="F2511" t="s">
        <v>273</v>
      </c>
      <c r="G2511" t="s">
        <v>287</v>
      </c>
    </row>
    <row r="2512" spans="1:28" x14ac:dyDescent="0.55000000000000004">
      <c r="B2512" t="s">
        <v>288</v>
      </c>
      <c r="C2512" t="s">
        <v>283</v>
      </c>
      <c r="D2512" t="s">
        <v>289</v>
      </c>
      <c r="E2512" t="s">
        <v>290</v>
      </c>
    </row>
    <row r="2513" spans="1:8" x14ac:dyDescent="0.55000000000000004">
      <c r="B2513" t="s">
        <v>269</v>
      </c>
      <c r="C2513" t="s">
        <v>295</v>
      </c>
      <c r="D2513" t="s">
        <v>271</v>
      </c>
      <c r="E2513" t="s">
        <v>296</v>
      </c>
      <c r="F2513" t="s">
        <v>273</v>
      </c>
      <c r="G2513" t="s">
        <v>293</v>
      </c>
    </row>
    <row r="2514" spans="1:8" x14ac:dyDescent="0.55000000000000004">
      <c r="B2514" t="s">
        <v>297</v>
      </c>
      <c r="C2514" t="s">
        <v>298</v>
      </c>
      <c r="D2514" t="s">
        <v>299</v>
      </c>
      <c r="E2514" t="s">
        <v>300</v>
      </c>
    </row>
    <row r="2515" spans="1:8" x14ac:dyDescent="0.55000000000000004">
      <c r="B2515" t="s">
        <v>269</v>
      </c>
      <c r="C2515" t="s">
        <v>295</v>
      </c>
      <c r="D2515" t="s">
        <v>271</v>
      </c>
      <c r="E2515" t="s">
        <v>301</v>
      </c>
      <c r="F2515" t="s">
        <v>273</v>
      </c>
      <c r="G2515" t="s">
        <v>293</v>
      </c>
    </row>
    <row r="2516" spans="1:8" x14ac:dyDescent="0.55000000000000004">
      <c r="B2516" t="s">
        <v>302</v>
      </c>
      <c r="C2516" t="s">
        <v>303</v>
      </c>
      <c r="D2516" t="s">
        <v>304</v>
      </c>
    </row>
    <row r="2517" spans="1:8" x14ac:dyDescent="0.55000000000000004">
      <c r="B2517" t="s">
        <v>269</v>
      </c>
      <c r="C2517" t="s">
        <v>305</v>
      </c>
      <c r="D2517" t="s">
        <v>271</v>
      </c>
      <c r="E2517" t="s">
        <v>380</v>
      </c>
      <c r="F2517" t="s">
        <v>273</v>
      </c>
      <c r="G2517" t="s">
        <v>307</v>
      </c>
    </row>
    <row r="2518" spans="1:8" x14ac:dyDescent="0.55000000000000004">
      <c r="B2518" t="s">
        <v>357</v>
      </c>
      <c r="C2518" t="s">
        <v>283</v>
      </c>
      <c r="D2518" t="s">
        <v>381</v>
      </c>
      <c r="E2518" t="s">
        <v>382</v>
      </c>
    </row>
    <row r="2519" spans="1:8" x14ac:dyDescent="0.55000000000000004">
      <c r="B2519" t="s">
        <v>269</v>
      </c>
      <c r="C2519" t="s">
        <v>305</v>
      </c>
      <c r="D2519" t="s">
        <v>271</v>
      </c>
      <c r="E2519" t="s">
        <v>579</v>
      </c>
      <c r="F2519" t="s">
        <v>273</v>
      </c>
      <c r="G2519" t="s">
        <v>384</v>
      </c>
    </row>
    <row r="2520" spans="1:8" x14ac:dyDescent="0.55000000000000004">
      <c r="B2520" t="s">
        <v>580</v>
      </c>
      <c r="C2520" t="s">
        <v>283</v>
      </c>
      <c r="D2520" t="s">
        <v>581</v>
      </c>
      <c r="E2520" t="s">
        <v>389</v>
      </c>
      <c r="F2520" t="s">
        <v>582</v>
      </c>
      <c r="G2520" t="s">
        <v>583</v>
      </c>
      <c r="H2520" t="s">
        <v>386</v>
      </c>
    </row>
    <row r="2521" spans="1:8" x14ac:dyDescent="0.55000000000000004">
      <c r="A2521" t="s">
        <v>52</v>
      </c>
      <c r="B2521" t="s">
        <v>53</v>
      </c>
      <c r="C2521" t="s">
        <v>54</v>
      </c>
      <c r="D2521">
        <v>0.84795808792114202</v>
      </c>
    </row>
    <row r="2522" spans="1:8" x14ac:dyDescent="0.55000000000000004">
      <c r="A2522" t="s">
        <v>27</v>
      </c>
      <c r="B2522" t="s">
        <v>147</v>
      </c>
    </row>
    <row r="2523" spans="1:8" x14ac:dyDescent="0.55000000000000004">
      <c r="A2523" t="s">
        <v>28</v>
      </c>
      <c r="B2523" t="s">
        <v>29</v>
      </c>
      <c r="C2523">
        <v>99</v>
      </c>
    </row>
    <row r="2524" spans="1:8" x14ac:dyDescent="0.55000000000000004">
      <c r="A2524" t="s">
        <v>30</v>
      </c>
      <c r="B2524" t="s">
        <v>31</v>
      </c>
      <c r="C2524">
        <v>0</v>
      </c>
    </row>
    <row r="2525" spans="1:8" x14ac:dyDescent="0.55000000000000004">
      <c r="A2525" t="s">
        <v>32</v>
      </c>
      <c r="B2525" t="s">
        <v>33</v>
      </c>
      <c r="C2525">
        <v>0</v>
      </c>
    </row>
    <row r="2526" spans="1:8" x14ac:dyDescent="0.55000000000000004">
      <c r="A2526" t="s">
        <v>34</v>
      </c>
      <c r="B2526" t="s">
        <v>35</v>
      </c>
      <c r="C2526" t="s">
        <v>36</v>
      </c>
      <c r="D2526" t="s">
        <v>37</v>
      </c>
      <c r="E2526" t="s">
        <v>38</v>
      </c>
      <c r="F2526" t="s">
        <v>451</v>
      </c>
      <c r="G2526" t="s">
        <v>40</v>
      </c>
    </row>
    <row r="2527" spans="1:8" x14ac:dyDescent="0.55000000000000004">
      <c r="A2527" t="s">
        <v>41</v>
      </c>
      <c r="B2527" t="s">
        <v>37</v>
      </c>
      <c r="C2527" t="s">
        <v>38</v>
      </c>
      <c r="D2527" t="s">
        <v>43</v>
      </c>
      <c r="E2527" t="s">
        <v>40</v>
      </c>
    </row>
    <row r="2528" spans="1:8" x14ac:dyDescent="0.55000000000000004">
      <c r="A2528" t="s">
        <v>34</v>
      </c>
      <c r="B2528" t="s">
        <v>35</v>
      </c>
      <c r="C2528" t="s">
        <v>36</v>
      </c>
      <c r="D2528" t="s">
        <v>37</v>
      </c>
      <c r="E2528" t="s">
        <v>43</v>
      </c>
      <c r="F2528" t="s">
        <v>451</v>
      </c>
      <c r="G2528" t="s">
        <v>40</v>
      </c>
    </row>
    <row r="2529" spans="1:7" x14ac:dyDescent="0.55000000000000004">
      <c r="A2529" t="s">
        <v>41</v>
      </c>
      <c r="B2529" t="s">
        <v>37</v>
      </c>
      <c r="C2529" t="s">
        <v>43</v>
      </c>
      <c r="D2529" t="s">
        <v>564</v>
      </c>
      <c r="E2529" t="s">
        <v>40</v>
      </c>
    </row>
    <row r="2530" spans="1:7" x14ac:dyDescent="0.55000000000000004">
      <c r="A2530" t="s">
        <v>34</v>
      </c>
      <c r="B2530" t="s">
        <v>35</v>
      </c>
      <c r="C2530" t="s">
        <v>36</v>
      </c>
      <c r="D2530" t="s">
        <v>37</v>
      </c>
      <c r="E2530" t="s">
        <v>45</v>
      </c>
      <c r="F2530" t="s">
        <v>451</v>
      </c>
      <c r="G2530" t="s">
        <v>40</v>
      </c>
    </row>
    <row r="2531" spans="1:7" x14ac:dyDescent="0.55000000000000004">
      <c r="A2531" t="s">
        <v>41</v>
      </c>
      <c r="B2531" t="s">
        <v>37</v>
      </c>
      <c r="C2531" t="s">
        <v>45</v>
      </c>
      <c r="D2531" t="s">
        <v>688</v>
      </c>
      <c r="E2531" t="s">
        <v>40</v>
      </c>
    </row>
    <row r="2532" spans="1:7" x14ac:dyDescent="0.55000000000000004">
      <c r="A2532" t="s">
        <v>34</v>
      </c>
      <c r="B2532" t="s">
        <v>35</v>
      </c>
      <c r="C2532" t="s">
        <v>36</v>
      </c>
      <c r="D2532" t="s">
        <v>37</v>
      </c>
      <c r="E2532" t="s">
        <v>38</v>
      </c>
      <c r="F2532" t="s">
        <v>451</v>
      </c>
      <c r="G2532" t="s">
        <v>40</v>
      </c>
    </row>
    <row r="2533" spans="1:7" x14ac:dyDescent="0.55000000000000004">
      <c r="A2533" t="s">
        <v>41</v>
      </c>
      <c r="B2533" t="s">
        <v>37</v>
      </c>
      <c r="C2533" t="s">
        <v>38</v>
      </c>
      <c r="D2533" t="s">
        <v>43</v>
      </c>
      <c r="E2533" t="s">
        <v>40</v>
      </c>
    </row>
    <row r="2534" spans="1:7" x14ac:dyDescent="0.55000000000000004">
      <c r="A2534" t="s">
        <v>34</v>
      </c>
      <c r="B2534" t="s">
        <v>35</v>
      </c>
      <c r="C2534" t="s">
        <v>36</v>
      </c>
      <c r="D2534" t="s">
        <v>37</v>
      </c>
      <c r="E2534" t="s">
        <v>43</v>
      </c>
      <c r="F2534" t="s">
        <v>451</v>
      </c>
      <c r="G2534" t="s">
        <v>40</v>
      </c>
    </row>
    <row r="2535" spans="1:7" x14ac:dyDescent="0.55000000000000004">
      <c r="A2535" t="s">
        <v>41</v>
      </c>
      <c r="B2535" t="s">
        <v>37</v>
      </c>
      <c r="C2535" t="s">
        <v>43</v>
      </c>
      <c r="D2535" t="s">
        <v>564</v>
      </c>
      <c r="E2535" t="s">
        <v>40</v>
      </c>
    </row>
    <row r="2536" spans="1:7" x14ac:dyDescent="0.55000000000000004">
      <c r="A2536" t="s">
        <v>34</v>
      </c>
      <c r="B2536" t="s">
        <v>35</v>
      </c>
      <c r="C2536" t="s">
        <v>36</v>
      </c>
      <c r="D2536" t="s">
        <v>37</v>
      </c>
      <c r="E2536" t="s">
        <v>45</v>
      </c>
      <c r="F2536" t="s">
        <v>451</v>
      </c>
      <c r="G2536" t="s">
        <v>40</v>
      </c>
    </row>
    <row r="2537" spans="1:7" x14ac:dyDescent="0.55000000000000004">
      <c r="A2537" t="s">
        <v>41</v>
      </c>
      <c r="B2537" t="s">
        <v>37</v>
      </c>
      <c r="C2537" t="s">
        <v>45</v>
      </c>
      <c r="D2537" t="s">
        <v>689</v>
      </c>
      <c r="E2537" t="s">
        <v>40</v>
      </c>
    </row>
    <row r="2538" spans="1:7" x14ac:dyDescent="0.55000000000000004">
      <c r="A2538" t="s">
        <v>34</v>
      </c>
      <c r="B2538" t="s">
        <v>35</v>
      </c>
      <c r="C2538" t="s">
        <v>36</v>
      </c>
      <c r="D2538" t="s">
        <v>37</v>
      </c>
      <c r="E2538" t="s">
        <v>38</v>
      </c>
      <c r="F2538" t="s">
        <v>451</v>
      </c>
      <c r="G2538" t="s">
        <v>40</v>
      </c>
    </row>
    <row r="2539" spans="1:7" x14ac:dyDescent="0.55000000000000004">
      <c r="A2539" t="s">
        <v>41</v>
      </c>
      <c r="B2539" t="s">
        <v>37</v>
      </c>
      <c r="C2539" t="s">
        <v>38</v>
      </c>
      <c r="D2539" t="s">
        <v>43</v>
      </c>
      <c r="E2539" t="s">
        <v>40</v>
      </c>
    </row>
    <row r="2540" spans="1:7" x14ac:dyDescent="0.55000000000000004">
      <c r="A2540" t="s">
        <v>34</v>
      </c>
      <c r="B2540" t="s">
        <v>35</v>
      </c>
      <c r="C2540" t="s">
        <v>36</v>
      </c>
      <c r="D2540" t="s">
        <v>37</v>
      </c>
      <c r="E2540" t="s">
        <v>43</v>
      </c>
      <c r="F2540" t="s">
        <v>451</v>
      </c>
      <c r="G2540" t="s">
        <v>40</v>
      </c>
    </row>
    <row r="2541" spans="1:7" x14ac:dyDescent="0.55000000000000004">
      <c r="A2541" t="s">
        <v>41</v>
      </c>
      <c r="B2541" t="s">
        <v>37</v>
      </c>
      <c r="C2541" t="s">
        <v>43</v>
      </c>
      <c r="D2541" t="s">
        <v>564</v>
      </c>
      <c r="E2541" t="s">
        <v>40</v>
      </c>
    </row>
    <row r="2542" spans="1:7" x14ac:dyDescent="0.55000000000000004">
      <c r="A2542" t="s">
        <v>34</v>
      </c>
      <c r="B2542" t="s">
        <v>35</v>
      </c>
      <c r="C2542" t="s">
        <v>36</v>
      </c>
      <c r="D2542" t="s">
        <v>37</v>
      </c>
      <c r="E2542" t="s">
        <v>45</v>
      </c>
      <c r="F2542" t="s">
        <v>451</v>
      </c>
      <c r="G2542" t="s">
        <v>40</v>
      </c>
    </row>
    <row r="2543" spans="1:7" x14ac:dyDescent="0.55000000000000004">
      <c r="A2543" t="s">
        <v>41</v>
      </c>
      <c r="B2543" t="s">
        <v>37</v>
      </c>
      <c r="C2543" t="s">
        <v>45</v>
      </c>
      <c r="D2543" t="s">
        <v>688</v>
      </c>
      <c r="E2543" t="s">
        <v>40</v>
      </c>
    </row>
    <row r="2544" spans="1:7" x14ac:dyDescent="0.55000000000000004">
      <c r="A2544" t="s">
        <v>34</v>
      </c>
      <c r="B2544" t="s">
        <v>35</v>
      </c>
      <c r="C2544" t="s">
        <v>36</v>
      </c>
      <c r="D2544" t="s">
        <v>37</v>
      </c>
      <c r="E2544" t="s">
        <v>38</v>
      </c>
      <c r="F2544" t="s">
        <v>451</v>
      </c>
      <c r="G2544" t="s">
        <v>40</v>
      </c>
    </row>
    <row r="2545" spans="1:7" x14ac:dyDescent="0.55000000000000004">
      <c r="A2545" t="s">
        <v>41</v>
      </c>
      <c r="B2545" t="s">
        <v>37</v>
      </c>
      <c r="C2545" t="s">
        <v>38</v>
      </c>
      <c r="D2545" t="s">
        <v>43</v>
      </c>
      <c r="E2545" t="s">
        <v>40</v>
      </c>
    </row>
    <row r="2546" spans="1:7" x14ac:dyDescent="0.55000000000000004">
      <c r="A2546" t="s">
        <v>34</v>
      </c>
      <c r="B2546" t="s">
        <v>35</v>
      </c>
      <c r="C2546" t="s">
        <v>36</v>
      </c>
      <c r="D2546" t="s">
        <v>37</v>
      </c>
      <c r="E2546" t="s">
        <v>43</v>
      </c>
      <c r="F2546" t="s">
        <v>451</v>
      </c>
      <c r="G2546" t="s">
        <v>40</v>
      </c>
    </row>
    <row r="2547" spans="1:7" x14ac:dyDescent="0.55000000000000004">
      <c r="A2547" t="s">
        <v>41</v>
      </c>
      <c r="B2547" t="s">
        <v>37</v>
      </c>
      <c r="C2547" t="s">
        <v>43</v>
      </c>
      <c r="D2547" t="s">
        <v>564</v>
      </c>
      <c r="E2547" t="s">
        <v>40</v>
      </c>
    </row>
    <row r="2548" spans="1:7" x14ac:dyDescent="0.55000000000000004">
      <c r="A2548" t="s">
        <v>34</v>
      </c>
      <c r="B2548" t="s">
        <v>35</v>
      </c>
      <c r="C2548" t="s">
        <v>36</v>
      </c>
      <c r="D2548" t="s">
        <v>37</v>
      </c>
      <c r="E2548" t="s">
        <v>45</v>
      </c>
      <c r="F2548" t="s">
        <v>451</v>
      </c>
      <c r="G2548" t="s">
        <v>40</v>
      </c>
    </row>
    <row r="2549" spans="1:7" x14ac:dyDescent="0.55000000000000004">
      <c r="A2549" t="s">
        <v>41</v>
      </c>
      <c r="B2549" t="s">
        <v>37</v>
      </c>
      <c r="C2549" t="s">
        <v>45</v>
      </c>
      <c r="D2549" t="s">
        <v>690</v>
      </c>
      <c r="E2549" t="s">
        <v>40</v>
      </c>
    </row>
    <row r="2550" spans="1:7" x14ac:dyDescent="0.55000000000000004">
      <c r="A2550" t="s">
        <v>52</v>
      </c>
      <c r="B2550" t="s">
        <v>53</v>
      </c>
      <c r="C2550" t="s">
        <v>54</v>
      </c>
      <c r="D2550">
        <v>2.6833593845367401</v>
      </c>
    </row>
    <row r="2551" spans="1:7" x14ac:dyDescent="0.55000000000000004">
      <c r="A2551" t="s">
        <v>27</v>
      </c>
      <c r="B2551" t="s">
        <v>148</v>
      </c>
    </row>
    <row r="2552" spans="1:7" x14ac:dyDescent="0.55000000000000004">
      <c r="A2552" t="s">
        <v>28</v>
      </c>
      <c r="B2552" t="s">
        <v>29</v>
      </c>
      <c r="C2552">
        <v>99</v>
      </c>
    </row>
    <row r="2553" spans="1:7" x14ac:dyDescent="0.55000000000000004">
      <c r="A2553" t="s">
        <v>30</v>
      </c>
      <c r="B2553" t="s">
        <v>31</v>
      </c>
      <c r="C2553">
        <v>0</v>
      </c>
    </row>
    <row r="2554" spans="1:7" x14ac:dyDescent="0.55000000000000004">
      <c r="A2554" t="s">
        <v>32</v>
      </c>
      <c r="B2554" t="s">
        <v>33</v>
      </c>
      <c r="C2554">
        <v>0</v>
      </c>
    </row>
    <row r="2555" spans="1:7" x14ac:dyDescent="0.55000000000000004">
      <c r="A2555" t="s">
        <v>34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40</v>
      </c>
    </row>
    <row r="2556" spans="1:7" x14ac:dyDescent="0.55000000000000004">
      <c r="A2556" t="s">
        <v>41</v>
      </c>
      <c r="B2556" t="s">
        <v>37</v>
      </c>
      <c r="C2556" t="s">
        <v>38</v>
      </c>
      <c r="D2556" t="s">
        <v>324</v>
      </c>
      <c r="E2556" t="s">
        <v>40</v>
      </c>
    </row>
    <row r="2557" spans="1:7" x14ac:dyDescent="0.55000000000000004">
      <c r="A2557" t="s">
        <v>34</v>
      </c>
      <c r="B2557" t="s">
        <v>35</v>
      </c>
      <c r="C2557" t="s">
        <v>36</v>
      </c>
      <c r="D2557" t="s">
        <v>37</v>
      </c>
      <c r="E2557" t="s">
        <v>43</v>
      </c>
      <c r="F2557" t="s">
        <v>39</v>
      </c>
      <c r="G2557" t="s">
        <v>40</v>
      </c>
    </row>
    <row r="2558" spans="1:7" x14ac:dyDescent="0.55000000000000004">
      <c r="A2558" t="s">
        <v>41</v>
      </c>
      <c r="B2558" t="s">
        <v>37</v>
      </c>
      <c r="C2558" t="s">
        <v>43</v>
      </c>
      <c r="D2558" t="s">
        <v>691</v>
      </c>
      <c r="E2558" t="s">
        <v>40</v>
      </c>
    </row>
    <row r="2559" spans="1:7" x14ac:dyDescent="0.55000000000000004">
      <c r="A2559" t="s">
        <v>34</v>
      </c>
      <c r="B2559" t="s">
        <v>35</v>
      </c>
      <c r="C2559" t="s">
        <v>36</v>
      </c>
      <c r="D2559" t="s">
        <v>37</v>
      </c>
      <c r="E2559" t="s">
        <v>45</v>
      </c>
      <c r="F2559" t="s">
        <v>39</v>
      </c>
      <c r="G2559" t="s">
        <v>40</v>
      </c>
    </row>
    <row r="2560" spans="1:7" x14ac:dyDescent="0.55000000000000004">
      <c r="A2560" t="s">
        <v>41</v>
      </c>
      <c r="B2560" t="s">
        <v>37</v>
      </c>
      <c r="C2560" t="s">
        <v>45</v>
      </c>
      <c r="D2560" t="s">
        <v>445</v>
      </c>
      <c r="E2560" t="s">
        <v>40</v>
      </c>
    </row>
    <row r="2561" spans="1:7" x14ac:dyDescent="0.55000000000000004">
      <c r="A2561" t="s">
        <v>34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40</v>
      </c>
    </row>
    <row r="2562" spans="1:7" x14ac:dyDescent="0.55000000000000004">
      <c r="A2562" t="s">
        <v>41</v>
      </c>
      <c r="B2562" t="s">
        <v>37</v>
      </c>
      <c r="C2562" t="s">
        <v>38</v>
      </c>
      <c r="D2562" t="s">
        <v>332</v>
      </c>
      <c r="E2562" t="s">
        <v>40</v>
      </c>
    </row>
    <row r="2563" spans="1:7" x14ac:dyDescent="0.55000000000000004">
      <c r="A2563" t="s">
        <v>34</v>
      </c>
      <c r="B2563" t="s">
        <v>35</v>
      </c>
      <c r="C2563" t="s">
        <v>36</v>
      </c>
      <c r="D2563" t="s">
        <v>37</v>
      </c>
      <c r="E2563" t="s">
        <v>43</v>
      </c>
      <c r="F2563" t="s">
        <v>39</v>
      </c>
      <c r="G2563" t="s">
        <v>40</v>
      </c>
    </row>
    <row r="2564" spans="1:7" x14ac:dyDescent="0.55000000000000004">
      <c r="A2564" t="s">
        <v>41</v>
      </c>
      <c r="B2564" t="s">
        <v>37</v>
      </c>
      <c r="C2564" t="s">
        <v>43</v>
      </c>
      <c r="D2564" t="s">
        <v>628</v>
      </c>
      <c r="E2564" t="s">
        <v>40</v>
      </c>
    </row>
    <row r="2565" spans="1:7" x14ac:dyDescent="0.55000000000000004">
      <c r="A2565" t="s">
        <v>34</v>
      </c>
      <c r="B2565" t="s">
        <v>35</v>
      </c>
      <c r="C2565" t="s">
        <v>36</v>
      </c>
      <c r="D2565" t="s">
        <v>37</v>
      </c>
      <c r="E2565" t="s">
        <v>45</v>
      </c>
      <c r="F2565" t="s">
        <v>39</v>
      </c>
      <c r="G2565" t="s">
        <v>40</v>
      </c>
    </row>
    <row r="2566" spans="1:7" x14ac:dyDescent="0.55000000000000004">
      <c r="A2566" t="s">
        <v>41</v>
      </c>
      <c r="B2566" t="s">
        <v>37</v>
      </c>
      <c r="C2566" t="s">
        <v>45</v>
      </c>
      <c r="D2566" t="s">
        <v>692</v>
      </c>
      <c r="E2566" t="s">
        <v>40</v>
      </c>
    </row>
    <row r="2567" spans="1:7" x14ac:dyDescent="0.55000000000000004">
      <c r="A2567" t="s">
        <v>34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40</v>
      </c>
    </row>
    <row r="2568" spans="1:7" x14ac:dyDescent="0.55000000000000004">
      <c r="A2568" t="s">
        <v>41</v>
      </c>
      <c r="B2568" t="s">
        <v>37</v>
      </c>
      <c r="C2568" t="s">
        <v>38</v>
      </c>
      <c r="D2568" t="s">
        <v>324</v>
      </c>
      <c r="E2568" t="s">
        <v>40</v>
      </c>
    </row>
    <row r="2569" spans="1:7" x14ac:dyDescent="0.55000000000000004">
      <c r="A2569" t="s">
        <v>34</v>
      </c>
      <c r="B2569" t="s">
        <v>35</v>
      </c>
      <c r="C2569" t="s">
        <v>36</v>
      </c>
      <c r="D2569" t="s">
        <v>37</v>
      </c>
      <c r="E2569" t="s">
        <v>43</v>
      </c>
      <c r="F2569" t="s">
        <v>39</v>
      </c>
      <c r="G2569" t="s">
        <v>40</v>
      </c>
    </row>
    <row r="2570" spans="1:7" x14ac:dyDescent="0.55000000000000004">
      <c r="A2570" t="s">
        <v>41</v>
      </c>
      <c r="B2570" t="s">
        <v>37</v>
      </c>
      <c r="C2570" t="s">
        <v>43</v>
      </c>
      <c r="D2570" t="s">
        <v>691</v>
      </c>
      <c r="E2570" t="s">
        <v>40</v>
      </c>
    </row>
    <row r="2571" spans="1:7" x14ac:dyDescent="0.55000000000000004">
      <c r="A2571" t="s">
        <v>34</v>
      </c>
      <c r="B2571" t="s">
        <v>35</v>
      </c>
      <c r="C2571" t="s">
        <v>36</v>
      </c>
      <c r="D2571" t="s">
        <v>37</v>
      </c>
      <c r="E2571" t="s">
        <v>45</v>
      </c>
      <c r="F2571" t="s">
        <v>39</v>
      </c>
      <c r="G2571" t="s">
        <v>40</v>
      </c>
    </row>
    <row r="2572" spans="1:7" x14ac:dyDescent="0.55000000000000004">
      <c r="A2572" t="s">
        <v>41</v>
      </c>
      <c r="B2572" t="s">
        <v>37</v>
      </c>
      <c r="C2572" t="s">
        <v>45</v>
      </c>
      <c r="D2572" t="s">
        <v>445</v>
      </c>
      <c r="E2572" t="s">
        <v>40</v>
      </c>
    </row>
    <row r="2573" spans="1:7" x14ac:dyDescent="0.55000000000000004">
      <c r="A2573" t="s">
        <v>34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40</v>
      </c>
    </row>
    <row r="2574" spans="1:7" x14ac:dyDescent="0.55000000000000004">
      <c r="A2574" t="s">
        <v>41</v>
      </c>
      <c r="B2574" t="s">
        <v>37</v>
      </c>
      <c r="C2574" t="s">
        <v>38</v>
      </c>
      <c r="D2574" t="s">
        <v>332</v>
      </c>
      <c r="E2574" t="s">
        <v>40</v>
      </c>
    </row>
    <row r="2575" spans="1:7" x14ac:dyDescent="0.55000000000000004">
      <c r="A2575" t="s">
        <v>34</v>
      </c>
      <c r="B2575" t="s">
        <v>35</v>
      </c>
      <c r="C2575" t="s">
        <v>36</v>
      </c>
      <c r="D2575" t="s">
        <v>37</v>
      </c>
      <c r="E2575" t="s">
        <v>43</v>
      </c>
      <c r="F2575" t="s">
        <v>39</v>
      </c>
      <c r="G2575" t="s">
        <v>40</v>
      </c>
    </row>
    <row r="2576" spans="1:7" x14ac:dyDescent="0.55000000000000004">
      <c r="A2576" t="s">
        <v>41</v>
      </c>
      <c r="B2576" t="s">
        <v>37</v>
      </c>
      <c r="C2576" t="s">
        <v>43</v>
      </c>
      <c r="D2576" t="s">
        <v>636</v>
      </c>
      <c r="E2576" t="s">
        <v>40</v>
      </c>
    </row>
    <row r="2577" spans="1:7" x14ac:dyDescent="0.55000000000000004">
      <c r="A2577" t="s">
        <v>34</v>
      </c>
      <c r="B2577" t="s">
        <v>35</v>
      </c>
      <c r="C2577" t="s">
        <v>36</v>
      </c>
      <c r="D2577" t="s">
        <v>37</v>
      </c>
      <c r="E2577" t="s">
        <v>45</v>
      </c>
      <c r="F2577" t="s">
        <v>39</v>
      </c>
      <c r="G2577" t="s">
        <v>40</v>
      </c>
    </row>
    <row r="2578" spans="1:7" x14ac:dyDescent="0.55000000000000004">
      <c r="A2578" t="s">
        <v>41</v>
      </c>
      <c r="B2578" t="s">
        <v>37</v>
      </c>
      <c r="C2578" t="s">
        <v>45</v>
      </c>
      <c r="D2578" t="s">
        <v>693</v>
      </c>
      <c r="E2578" t="s">
        <v>40</v>
      </c>
    </row>
    <row r="2579" spans="1:7" x14ac:dyDescent="0.55000000000000004">
      <c r="A2579" t="s">
        <v>52</v>
      </c>
      <c r="B2579" t="s">
        <v>53</v>
      </c>
      <c r="C2579" t="s">
        <v>54</v>
      </c>
      <c r="D2579">
        <v>4.5418460369110099</v>
      </c>
    </row>
    <row r="2580" spans="1:7" x14ac:dyDescent="0.55000000000000004">
      <c r="A2580" t="s">
        <v>27</v>
      </c>
      <c r="B2580" t="s">
        <v>149</v>
      </c>
    </row>
    <row r="2581" spans="1:7" x14ac:dyDescent="0.55000000000000004">
      <c r="A2581" t="s">
        <v>28</v>
      </c>
      <c r="B2581" t="s">
        <v>29</v>
      </c>
      <c r="C2581">
        <v>99</v>
      </c>
    </row>
    <row r="2582" spans="1:7" x14ac:dyDescent="0.55000000000000004">
      <c r="A2582" t="s">
        <v>30</v>
      </c>
      <c r="B2582" t="s">
        <v>31</v>
      </c>
      <c r="C2582">
        <v>0</v>
      </c>
    </row>
    <row r="2583" spans="1:7" x14ac:dyDescent="0.55000000000000004">
      <c r="A2583" t="s">
        <v>32</v>
      </c>
      <c r="B2583" t="s">
        <v>33</v>
      </c>
      <c r="C2583">
        <v>0</v>
      </c>
    </row>
    <row r="2584" spans="1:7" x14ac:dyDescent="0.55000000000000004">
      <c r="A2584" t="s">
        <v>34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40</v>
      </c>
    </row>
    <row r="2585" spans="1:7" x14ac:dyDescent="0.55000000000000004">
      <c r="A2585" t="s">
        <v>41</v>
      </c>
      <c r="B2585" t="s">
        <v>37</v>
      </c>
      <c r="C2585" t="s">
        <v>38</v>
      </c>
      <c r="D2585" t="s">
        <v>330</v>
      </c>
      <c r="E2585" t="s">
        <v>40</v>
      </c>
    </row>
    <row r="2586" spans="1:7" x14ac:dyDescent="0.55000000000000004">
      <c r="A2586" t="s">
        <v>34</v>
      </c>
      <c r="B2586" t="s">
        <v>35</v>
      </c>
      <c r="C2586" t="s">
        <v>36</v>
      </c>
      <c r="D2586" t="s">
        <v>37</v>
      </c>
      <c r="E2586" t="s">
        <v>43</v>
      </c>
      <c r="F2586" t="s">
        <v>39</v>
      </c>
      <c r="G2586" t="s">
        <v>40</v>
      </c>
    </row>
    <row r="2587" spans="1:7" x14ac:dyDescent="0.55000000000000004">
      <c r="A2587" t="s">
        <v>41</v>
      </c>
      <c r="B2587" t="s">
        <v>37</v>
      </c>
      <c r="C2587" t="s">
        <v>43</v>
      </c>
      <c r="D2587" t="s">
        <v>476</v>
      </c>
      <c r="E2587" t="s">
        <v>40</v>
      </c>
    </row>
    <row r="2588" spans="1:7" x14ac:dyDescent="0.55000000000000004">
      <c r="A2588" t="s">
        <v>34</v>
      </c>
      <c r="B2588" t="s">
        <v>35</v>
      </c>
      <c r="C2588" t="s">
        <v>36</v>
      </c>
      <c r="D2588" t="s">
        <v>37</v>
      </c>
      <c r="E2588" t="s">
        <v>45</v>
      </c>
      <c r="F2588" t="s">
        <v>39</v>
      </c>
      <c r="G2588" t="s">
        <v>40</v>
      </c>
    </row>
    <row r="2589" spans="1:7" x14ac:dyDescent="0.55000000000000004">
      <c r="A2589" t="s">
        <v>41</v>
      </c>
      <c r="B2589" t="s">
        <v>37</v>
      </c>
      <c r="C2589" t="s">
        <v>45</v>
      </c>
      <c r="D2589" t="s">
        <v>476</v>
      </c>
      <c r="E2589" t="s">
        <v>40</v>
      </c>
    </row>
    <row r="2590" spans="1:7" x14ac:dyDescent="0.55000000000000004">
      <c r="A2590" t="s">
        <v>34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40</v>
      </c>
    </row>
    <row r="2591" spans="1:7" x14ac:dyDescent="0.55000000000000004">
      <c r="A2591" t="s">
        <v>41</v>
      </c>
      <c r="B2591" t="s">
        <v>37</v>
      </c>
      <c r="C2591" t="s">
        <v>38</v>
      </c>
      <c r="D2591" t="s">
        <v>694</v>
      </c>
      <c r="E2591" t="s">
        <v>40</v>
      </c>
    </row>
    <row r="2592" spans="1:7" x14ac:dyDescent="0.55000000000000004">
      <c r="A2592" t="s">
        <v>34</v>
      </c>
      <c r="B2592" t="s">
        <v>35</v>
      </c>
      <c r="C2592" t="s">
        <v>36</v>
      </c>
      <c r="D2592" t="s">
        <v>37</v>
      </c>
      <c r="E2592" t="s">
        <v>43</v>
      </c>
      <c r="F2592" t="s">
        <v>39</v>
      </c>
      <c r="G2592" t="s">
        <v>40</v>
      </c>
    </row>
    <row r="2593" spans="1:7" x14ac:dyDescent="0.55000000000000004">
      <c r="A2593" t="s">
        <v>41</v>
      </c>
      <c r="B2593" t="s">
        <v>37</v>
      </c>
      <c r="C2593" t="s">
        <v>43</v>
      </c>
      <c r="D2593" t="s">
        <v>438</v>
      </c>
      <c r="E2593" t="s">
        <v>40</v>
      </c>
    </row>
    <row r="2594" spans="1:7" x14ac:dyDescent="0.55000000000000004">
      <c r="A2594" t="s">
        <v>34</v>
      </c>
      <c r="B2594" t="s">
        <v>35</v>
      </c>
      <c r="C2594" t="s">
        <v>36</v>
      </c>
      <c r="D2594" t="s">
        <v>37</v>
      </c>
      <c r="E2594" t="s">
        <v>45</v>
      </c>
      <c r="F2594" t="s">
        <v>39</v>
      </c>
      <c r="G2594" t="s">
        <v>40</v>
      </c>
    </row>
    <row r="2595" spans="1:7" x14ac:dyDescent="0.55000000000000004">
      <c r="A2595" t="s">
        <v>41</v>
      </c>
      <c r="B2595" t="s">
        <v>37</v>
      </c>
      <c r="C2595" t="s">
        <v>45</v>
      </c>
      <c r="D2595" t="s">
        <v>695</v>
      </c>
      <c r="E2595" t="s">
        <v>40</v>
      </c>
    </row>
    <row r="2596" spans="1:7" x14ac:dyDescent="0.55000000000000004">
      <c r="A2596" t="s">
        <v>34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40</v>
      </c>
    </row>
    <row r="2597" spans="1:7" x14ac:dyDescent="0.55000000000000004">
      <c r="A2597" t="s">
        <v>41</v>
      </c>
      <c r="B2597" t="s">
        <v>37</v>
      </c>
      <c r="C2597" t="s">
        <v>38</v>
      </c>
      <c r="D2597" t="s">
        <v>330</v>
      </c>
      <c r="E2597" t="s">
        <v>40</v>
      </c>
    </row>
    <row r="2598" spans="1:7" x14ac:dyDescent="0.55000000000000004">
      <c r="A2598" t="s">
        <v>34</v>
      </c>
      <c r="B2598" t="s">
        <v>35</v>
      </c>
      <c r="C2598" t="s">
        <v>36</v>
      </c>
      <c r="D2598" t="s">
        <v>37</v>
      </c>
      <c r="E2598" t="s">
        <v>43</v>
      </c>
      <c r="F2598" t="s">
        <v>39</v>
      </c>
      <c r="G2598" t="s">
        <v>40</v>
      </c>
    </row>
    <row r="2599" spans="1:7" x14ac:dyDescent="0.55000000000000004">
      <c r="A2599" t="s">
        <v>41</v>
      </c>
      <c r="B2599" t="s">
        <v>37</v>
      </c>
      <c r="C2599" t="s">
        <v>43</v>
      </c>
      <c r="D2599" t="s">
        <v>476</v>
      </c>
      <c r="E2599" t="s">
        <v>40</v>
      </c>
    </row>
    <row r="2600" spans="1:7" x14ac:dyDescent="0.55000000000000004">
      <c r="A2600" t="s">
        <v>34</v>
      </c>
      <c r="B2600" t="s">
        <v>35</v>
      </c>
      <c r="C2600" t="s">
        <v>36</v>
      </c>
      <c r="D2600" t="s">
        <v>37</v>
      </c>
      <c r="E2600" t="s">
        <v>45</v>
      </c>
      <c r="F2600" t="s">
        <v>39</v>
      </c>
      <c r="G2600" t="s">
        <v>40</v>
      </c>
    </row>
    <row r="2601" spans="1:7" x14ac:dyDescent="0.55000000000000004">
      <c r="A2601" t="s">
        <v>41</v>
      </c>
      <c r="B2601" t="s">
        <v>37</v>
      </c>
      <c r="C2601" t="s">
        <v>45</v>
      </c>
      <c r="D2601" t="s">
        <v>335</v>
      </c>
      <c r="E2601" t="s">
        <v>40</v>
      </c>
    </row>
    <row r="2602" spans="1:7" x14ac:dyDescent="0.55000000000000004">
      <c r="A2602" t="s">
        <v>34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40</v>
      </c>
    </row>
    <row r="2603" spans="1:7" x14ac:dyDescent="0.55000000000000004">
      <c r="A2603" t="s">
        <v>41</v>
      </c>
      <c r="B2603" t="s">
        <v>37</v>
      </c>
      <c r="C2603" t="s">
        <v>38</v>
      </c>
      <c r="D2603" t="s">
        <v>694</v>
      </c>
      <c r="E2603" t="s">
        <v>40</v>
      </c>
    </row>
    <row r="2604" spans="1:7" x14ac:dyDescent="0.55000000000000004">
      <c r="A2604" t="s">
        <v>34</v>
      </c>
      <c r="B2604" t="s">
        <v>35</v>
      </c>
      <c r="C2604" t="s">
        <v>36</v>
      </c>
      <c r="D2604" t="s">
        <v>37</v>
      </c>
      <c r="E2604" t="s">
        <v>43</v>
      </c>
      <c r="F2604" t="s">
        <v>39</v>
      </c>
      <c r="G2604" t="s">
        <v>40</v>
      </c>
    </row>
    <row r="2605" spans="1:7" x14ac:dyDescent="0.55000000000000004">
      <c r="A2605" t="s">
        <v>41</v>
      </c>
      <c r="B2605" t="s">
        <v>37</v>
      </c>
      <c r="C2605" t="s">
        <v>43</v>
      </c>
      <c r="D2605" t="s">
        <v>628</v>
      </c>
      <c r="E2605" t="s">
        <v>40</v>
      </c>
    </row>
    <row r="2606" spans="1:7" x14ac:dyDescent="0.55000000000000004">
      <c r="A2606" t="s">
        <v>34</v>
      </c>
      <c r="B2606" t="s">
        <v>35</v>
      </c>
      <c r="C2606" t="s">
        <v>36</v>
      </c>
      <c r="D2606" t="s">
        <v>37</v>
      </c>
      <c r="E2606" t="s">
        <v>45</v>
      </c>
      <c r="F2606" t="s">
        <v>39</v>
      </c>
      <c r="G2606" t="s">
        <v>40</v>
      </c>
    </row>
    <row r="2607" spans="1:7" x14ac:dyDescent="0.55000000000000004">
      <c r="A2607" t="s">
        <v>41</v>
      </c>
      <c r="B2607" t="s">
        <v>37</v>
      </c>
      <c r="C2607" t="s">
        <v>45</v>
      </c>
      <c r="D2607" t="s">
        <v>696</v>
      </c>
      <c r="E2607" t="s">
        <v>40</v>
      </c>
    </row>
    <row r="2608" spans="1:7" x14ac:dyDescent="0.55000000000000004">
      <c r="A2608" t="s">
        <v>52</v>
      </c>
      <c r="B2608" t="s">
        <v>53</v>
      </c>
      <c r="C2608" t="s">
        <v>54</v>
      </c>
      <c r="D2608">
        <v>4.4627156257629297</v>
      </c>
    </row>
    <row r="2609" spans="1:7" x14ac:dyDescent="0.55000000000000004">
      <c r="A2609" t="s">
        <v>27</v>
      </c>
      <c r="B2609" t="s">
        <v>150</v>
      </c>
    </row>
    <row r="2610" spans="1:7" x14ac:dyDescent="0.55000000000000004">
      <c r="A2610" t="s">
        <v>28</v>
      </c>
      <c r="B2610" t="s">
        <v>29</v>
      </c>
      <c r="C2610">
        <v>99</v>
      </c>
    </row>
    <row r="2611" spans="1:7" x14ac:dyDescent="0.55000000000000004">
      <c r="A2611" t="s">
        <v>30</v>
      </c>
      <c r="B2611" t="s">
        <v>31</v>
      </c>
      <c r="C2611">
        <v>0</v>
      </c>
    </row>
    <row r="2612" spans="1:7" x14ac:dyDescent="0.55000000000000004">
      <c r="A2612" t="s">
        <v>32</v>
      </c>
      <c r="B2612" t="s">
        <v>33</v>
      </c>
      <c r="C2612">
        <v>0</v>
      </c>
    </row>
    <row r="2613" spans="1:7" x14ac:dyDescent="0.55000000000000004">
      <c r="A2613" t="s">
        <v>34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40</v>
      </c>
    </row>
    <row r="2614" spans="1:7" x14ac:dyDescent="0.55000000000000004">
      <c r="A2614" t="s">
        <v>41</v>
      </c>
      <c r="B2614" t="s">
        <v>37</v>
      </c>
      <c r="C2614" t="s">
        <v>38</v>
      </c>
      <c r="D2614" t="s">
        <v>445</v>
      </c>
      <c r="E2614" t="s">
        <v>40</v>
      </c>
    </row>
    <row r="2615" spans="1:7" x14ac:dyDescent="0.55000000000000004">
      <c r="A2615" t="s">
        <v>34</v>
      </c>
      <c r="B2615" t="s">
        <v>35</v>
      </c>
      <c r="C2615" t="s">
        <v>36</v>
      </c>
      <c r="D2615" t="s">
        <v>37</v>
      </c>
      <c r="E2615" t="s">
        <v>43</v>
      </c>
      <c r="F2615" t="s">
        <v>39</v>
      </c>
      <c r="G2615" t="s">
        <v>40</v>
      </c>
    </row>
    <row r="2616" spans="1:7" x14ac:dyDescent="0.55000000000000004">
      <c r="A2616" t="s">
        <v>41</v>
      </c>
      <c r="B2616" t="s">
        <v>37</v>
      </c>
      <c r="C2616" t="s">
        <v>43</v>
      </c>
      <c r="D2616" t="s">
        <v>444</v>
      </c>
      <c r="E2616" t="s">
        <v>40</v>
      </c>
    </row>
    <row r="2617" spans="1:7" x14ac:dyDescent="0.55000000000000004">
      <c r="A2617" t="s">
        <v>34</v>
      </c>
      <c r="B2617" t="s">
        <v>35</v>
      </c>
      <c r="C2617" t="s">
        <v>36</v>
      </c>
      <c r="D2617" t="s">
        <v>37</v>
      </c>
      <c r="E2617" t="s">
        <v>45</v>
      </c>
      <c r="F2617" t="s">
        <v>39</v>
      </c>
      <c r="G2617" t="s">
        <v>40</v>
      </c>
    </row>
    <row r="2618" spans="1:7" x14ac:dyDescent="0.55000000000000004">
      <c r="A2618" t="s">
        <v>41</v>
      </c>
      <c r="B2618" t="s">
        <v>37</v>
      </c>
      <c r="C2618" t="s">
        <v>45</v>
      </c>
      <c r="D2618" t="s">
        <v>444</v>
      </c>
      <c r="E2618" t="s">
        <v>40</v>
      </c>
    </row>
    <row r="2619" spans="1:7" x14ac:dyDescent="0.55000000000000004">
      <c r="A2619" t="s">
        <v>34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40</v>
      </c>
    </row>
    <row r="2620" spans="1:7" x14ac:dyDescent="0.55000000000000004">
      <c r="A2620" t="s">
        <v>41</v>
      </c>
      <c r="B2620" t="s">
        <v>37</v>
      </c>
      <c r="C2620" t="s">
        <v>38</v>
      </c>
      <c r="D2620" t="s">
        <v>697</v>
      </c>
      <c r="E2620" t="s">
        <v>40</v>
      </c>
    </row>
    <row r="2621" spans="1:7" x14ac:dyDescent="0.55000000000000004">
      <c r="A2621" t="s">
        <v>34</v>
      </c>
      <c r="B2621" t="s">
        <v>35</v>
      </c>
      <c r="C2621" t="s">
        <v>36</v>
      </c>
      <c r="D2621" t="s">
        <v>37</v>
      </c>
      <c r="E2621" t="s">
        <v>43</v>
      </c>
      <c r="F2621" t="s">
        <v>39</v>
      </c>
      <c r="G2621" t="s">
        <v>40</v>
      </c>
    </row>
    <row r="2622" spans="1:7" x14ac:dyDescent="0.55000000000000004">
      <c r="A2622" t="s">
        <v>41</v>
      </c>
      <c r="B2622" t="s">
        <v>37</v>
      </c>
      <c r="C2622" t="s">
        <v>43</v>
      </c>
      <c r="D2622" t="s">
        <v>674</v>
      </c>
      <c r="E2622" t="s">
        <v>40</v>
      </c>
    </row>
    <row r="2623" spans="1:7" x14ac:dyDescent="0.55000000000000004">
      <c r="A2623" t="s">
        <v>34</v>
      </c>
      <c r="B2623" t="s">
        <v>35</v>
      </c>
      <c r="C2623" t="s">
        <v>36</v>
      </c>
      <c r="D2623" t="s">
        <v>37</v>
      </c>
      <c r="E2623" t="s">
        <v>45</v>
      </c>
      <c r="F2623" t="s">
        <v>39</v>
      </c>
      <c r="G2623" t="s">
        <v>40</v>
      </c>
    </row>
    <row r="2624" spans="1:7" x14ac:dyDescent="0.55000000000000004">
      <c r="A2624" t="s">
        <v>41</v>
      </c>
      <c r="B2624" t="s">
        <v>37</v>
      </c>
      <c r="C2624" t="s">
        <v>45</v>
      </c>
      <c r="D2624" t="s">
        <v>698</v>
      </c>
      <c r="E2624" t="s">
        <v>40</v>
      </c>
    </row>
    <row r="2625" spans="1:7" x14ac:dyDescent="0.55000000000000004">
      <c r="A2625" t="s">
        <v>34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40</v>
      </c>
    </row>
    <row r="2626" spans="1:7" x14ac:dyDescent="0.55000000000000004">
      <c r="A2626" t="s">
        <v>41</v>
      </c>
      <c r="B2626" t="s">
        <v>37</v>
      </c>
      <c r="C2626" t="s">
        <v>38</v>
      </c>
      <c r="D2626" t="s">
        <v>445</v>
      </c>
      <c r="E2626" t="s">
        <v>40</v>
      </c>
    </row>
    <row r="2627" spans="1:7" x14ac:dyDescent="0.55000000000000004">
      <c r="A2627" t="s">
        <v>34</v>
      </c>
      <c r="B2627" t="s">
        <v>35</v>
      </c>
      <c r="C2627" t="s">
        <v>36</v>
      </c>
      <c r="D2627" t="s">
        <v>37</v>
      </c>
      <c r="E2627" t="s">
        <v>43</v>
      </c>
      <c r="F2627" t="s">
        <v>39</v>
      </c>
      <c r="G2627" t="s">
        <v>40</v>
      </c>
    </row>
    <row r="2628" spans="1:7" x14ac:dyDescent="0.55000000000000004">
      <c r="A2628" t="s">
        <v>41</v>
      </c>
      <c r="B2628" t="s">
        <v>37</v>
      </c>
      <c r="C2628" t="s">
        <v>43</v>
      </c>
      <c r="D2628" t="s">
        <v>444</v>
      </c>
      <c r="E2628" t="s">
        <v>40</v>
      </c>
    </row>
    <row r="2629" spans="1:7" x14ac:dyDescent="0.55000000000000004">
      <c r="A2629" t="s">
        <v>34</v>
      </c>
      <c r="B2629" t="s">
        <v>35</v>
      </c>
      <c r="C2629" t="s">
        <v>36</v>
      </c>
      <c r="D2629" t="s">
        <v>37</v>
      </c>
      <c r="E2629" t="s">
        <v>45</v>
      </c>
      <c r="F2629" t="s">
        <v>39</v>
      </c>
      <c r="G2629" t="s">
        <v>40</v>
      </c>
    </row>
    <row r="2630" spans="1:7" x14ac:dyDescent="0.55000000000000004">
      <c r="A2630" t="s">
        <v>41</v>
      </c>
      <c r="B2630" t="s">
        <v>37</v>
      </c>
      <c r="C2630" t="s">
        <v>45</v>
      </c>
      <c r="D2630" t="s">
        <v>444</v>
      </c>
      <c r="E2630" t="s">
        <v>40</v>
      </c>
    </row>
    <row r="2631" spans="1:7" x14ac:dyDescent="0.55000000000000004">
      <c r="A2631" t="s">
        <v>34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40</v>
      </c>
    </row>
    <row r="2632" spans="1:7" x14ac:dyDescent="0.55000000000000004">
      <c r="A2632" t="s">
        <v>41</v>
      </c>
      <c r="B2632" t="s">
        <v>37</v>
      </c>
      <c r="C2632" t="s">
        <v>38</v>
      </c>
      <c r="D2632" t="s">
        <v>697</v>
      </c>
      <c r="E2632" t="s">
        <v>40</v>
      </c>
    </row>
    <row r="2633" spans="1:7" x14ac:dyDescent="0.55000000000000004">
      <c r="A2633" t="s">
        <v>34</v>
      </c>
      <c r="B2633" t="s">
        <v>35</v>
      </c>
      <c r="C2633" t="s">
        <v>36</v>
      </c>
      <c r="D2633" t="s">
        <v>37</v>
      </c>
      <c r="E2633" t="s">
        <v>43</v>
      </c>
      <c r="F2633" t="s">
        <v>39</v>
      </c>
      <c r="G2633" t="s">
        <v>40</v>
      </c>
    </row>
    <row r="2634" spans="1:7" x14ac:dyDescent="0.55000000000000004">
      <c r="A2634" t="s">
        <v>41</v>
      </c>
      <c r="B2634" t="s">
        <v>37</v>
      </c>
      <c r="C2634" t="s">
        <v>43</v>
      </c>
      <c r="D2634" t="s">
        <v>513</v>
      </c>
      <c r="E2634" t="s">
        <v>40</v>
      </c>
    </row>
    <row r="2635" spans="1:7" x14ac:dyDescent="0.55000000000000004">
      <c r="A2635" t="s">
        <v>34</v>
      </c>
      <c r="B2635" t="s">
        <v>35</v>
      </c>
      <c r="C2635" t="s">
        <v>36</v>
      </c>
      <c r="D2635" t="s">
        <v>37</v>
      </c>
      <c r="E2635" t="s">
        <v>45</v>
      </c>
      <c r="F2635" t="s">
        <v>39</v>
      </c>
      <c r="G2635" t="s">
        <v>40</v>
      </c>
    </row>
    <row r="2636" spans="1:7" x14ac:dyDescent="0.55000000000000004">
      <c r="A2636" t="s">
        <v>41</v>
      </c>
      <c r="B2636" t="s">
        <v>37</v>
      </c>
      <c r="C2636" t="s">
        <v>45</v>
      </c>
      <c r="D2636" t="s">
        <v>699</v>
      </c>
      <c r="E2636" t="s">
        <v>40</v>
      </c>
    </row>
    <row r="2637" spans="1:7" x14ac:dyDescent="0.55000000000000004">
      <c r="A2637" t="s">
        <v>52</v>
      </c>
      <c r="B2637" t="s">
        <v>53</v>
      </c>
      <c r="C2637" t="s">
        <v>54</v>
      </c>
      <c r="D2637">
        <v>4.6003024578094402</v>
      </c>
    </row>
    <row r="2638" spans="1:7" x14ac:dyDescent="0.55000000000000004">
      <c r="A2638" t="s">
        <v>27</v>
      </c>
      <c r="B2638" t="s">
        <v>151</v>
      </c>
    </row>
    <row r="2639" spans="1:7" x14ac:dyDescent="0.55000000000000004">
      <c r="A2639" t="s">
        <v>28</v>
      </c>
      <c r="B2639" t="s">
        <v>29</v>
      </c>
      <c r="C2639">
        <v>99</v>
      </c>
    </row>
    <row r="2640" spans="1:7" x14ac:dyDescent="0.55000000000000004">
      <c r="A2640" t="s">
        <v>30</v>
      </c>
      <c r="B2640" t="s">
        <v>31</v>
      </c>
      <c r="C2640">
        <v>0</v>
      </c>
    </row>
    <row r="2641" spans="1:7" x14ac:dyDescent="0.55000000000000004">
      <c r="A2641" t="s">
        <v>32</v>
      </c>
      <c r="B2641" t="s">
        <v>33</v>
      </c>
      <c r="C2641">
        <v>0</v>
      </c>
    </row>
    <row r="2642" spans="1:7" x14ac:dyDescent="0.55000000000000004">
      <c r="A2642" t="s">
        <v>34</v>
      </c>
      <c r="B2642" t="s">
        <v>35</v>
      </c>
      <c r="C2642" t="s">
        <v>36</v>
      </c>
      <c r="D2642" t="s">
        <v>37</v>
      </c>
      <c r="E2642" t="s">
        <v>38</v>
      </c>
      <c r="F2642" t="s">
        <v>329</v>
      </c>
      <c r="G2642" t="s">
        <v>40</v>
      </c>
    </row>
    <row r="2643" spans="1:7" x14ac:dyDescent="0.55000000000000004">
      <c r="A2643" t="s">
        <v>41</v>
      </c>
      <c r="B2643" t="s">
        <v>37</v>
      </c>
      <c r="C2643" t="s">
        <v>38</v>
      </c>
      <c r="D2643" t="s">
        <v>337</v>
      </c>
      <c r="E2643" t="s">
        <v>40</v>
      </c>
    </row>
    <row r="2644" spans="1:7" x14ac:dyDescent="0.55000000000000004">
      <c r="A2644" t="s">
        <v>34</v>
      </c>
      <c r="B2644" t="s">
        <v>35</v>
      </c>
      <c r="C2644" t="s">
        <v>36</v>
      </c>
      <c r="D2644" t="s">
        <v>37</v>
      </c>
      <c r="E2644" t="s">
        <v>43</v>
      </c>
      <c r="F2644" t="s">
        <v>329</v>
      </c>
      <c r="G2644" t="s">
        <v>40</v>
      </c>
    </row>
    <row r="2645" spans="1:7" x14ac:dyDescent="0.55000000000000004">
      <c r="A2645" t="s">
        <v>41</v>
      </c>
      <c r="B2645" t="s">
        <v>37</v>
      </c>
      <c r="C2645" t="s">
        <v>43</v>
      </c>
      <c r="D2645" t="s">
        <v>691</v>
      </c>
      <c r="E2645" t="s">
        <v>40</v>
      </c>
    </row>
    <row r="2646" spans="1:7" x14ac:dyDescent="0.55000000000000004">
      <c r="A2646" t="s">
        <v>34</v>
      </c>
      <c r="B2646" t="s">
        <v>35</v>
      </c>
      <c r="C2646" t="s">
        <v>36</v>
      </c>
      <c r="D2646" t="s">
        <v>37</v>
      </c>
      <c r="E2646" t="s">
        <v>45</v>
      </c>
      <c r="F2646" t="s">
        <v>329</v>
      </c>
      <c r="G2646" t="s">
        <v>40</v>
      </c>
    </row>
    <row r="2647" spans="1:7" x14ac:dyDescent="0.55000000000000004">
      <c r="A2647" t="s">
        <v>41</v>
      </c>
      <c r="B2647" t="s">
        <v>37</v>
      </c>
      <c r="C2647" t="s">
        <v>45</v>
      </c>
      <c r="D2647" t="s">
        <v>432</v>
      </c>
      <c r="E2647" t="s">
        <v>40</v>
      </c>
    </row>
    <row r="2648" spans="1:7" x14ac:dyDescent="0.55000000000000004">
      <c r="A2648" t="s">
        <v>34</v>
      </c>
      <c r="B2648" t="s">
        <v>35</v>
      </c>
      <c r="C2648" t="s">
        <v>36</v>
      </c>
      <c r="D2648" t="s">
        <v>37</v>
      </c>
      <c r="E2648" t="s">
        <v>38</v>
      </c>
      <c r="F2648" t="s">
        <v>329</v>
      </c>
      <c r="G2648" t="s">
        <v>40</v>
      </c>
    </row>
    <row r="2649" spans="1:7" x14ac:dyDescent="0.55000000000000004">
      <c r="A2649" t="s">
        <v>41</v>
      </c>
      <c r="B2649" t="s">
        <v>37</v>
      </c>
      <c r="C2649" t="s">
        <v>38</v>
      </c>
      <c r="D2649" t="s">
        <v>504</v>
      </c>
      <c r="E2649" t="s">
        <v>40</v>
      </c>
    </row>
    <row r="2650" spans="1:7" x14ac:dyDescent="0.55000000000000004">
      <c r="A2650" t="s">
        <v>34</v>
      </c>
      <c r="B2650" t="s">
        <v>35</v>
      </c>
      <c r="C2650" t="s">
        <v>36</v>
      </c>
      <c r="D2650" t="s">
        <v>37</v>
      </c>
      <c r="E2650" t="s">
        <v>43</v>
      </c>
      <c r="F2650" t="s">
        <v>329</v>
      </c>
      <c r="G2650" t="s">
        <v>40</v>
      </c>
    </row>
    <row r="2651" spans="1:7" x14ac:dyDescent="0.55000000000000004">
      <c r="A2651" t="s">
        <v>41</v>
      </c>
      <c r="B2651" t="s">
        <v>37</v>
      </c>
      <c r="C2651" t="s">
        <v>43</v>
      </c>
      <c r="D2651" t="s">
        <v>452</v>
      </c>
      <c r="E2651" t="s">
        <v>40</v>
      </c>
    </row>
    <row r="2652" spans="1:7" x14ac:dyDescent="0.55000000000000004">
      <c r="A2652" t="s">
        <v>34</v>
      </c>
      <c r="B2652" t="s">
        <v>35</v>
      </c>
      <c r="C2652" t="s">
        <v>36</v>
      </c>
      <c r="D2652" t="s">
        <v>37</v>
      </c>
      <c r="E2652" t="s">
        <v>45</v>
      </c>
      <c r="F2652" t="s">
        <v>329</v>
      </c>
      <c r="G2652" t="s">
        <v>40</v>
      </c>
    </row>
    <row r="2653" spans="1:7" x14ac:dyDescent="0.55000000000000004">
      <c r="A2653" t="s">
        <v>41</v>
      </c>
      <c r="B2653" t="s">
        <v>37</v>
      </c>
      <c r="C2653" t="s">
        <v>45</v>
      </c>
      <c r="D2653" t="s">
        <v>700</v>
      </c>
      <c r="E2653" t="s">
        <v>40</v>
      </c>
    </row>
    <row r="2654" spans="1:7" x14ac:dyDescent="0.55000000000000004">
      <c r="A2654" t="s">
        <v>34</v>
      </c>
      <c r="B2654" t="s">
        <v>35</v>
      </c>
      <c r="C2654" t="s">
        <v>36</v>
      </c>
      <c r="D2654" t="s">
        <v>37</v>
      </c>
      <c r="E2654" t="s">
        <v>38</v>
      </c>
      <c r="F2654" t="s">
        <v>329</v>
      </c>
      <c r="G2654" t="s">
        <v>40</v>
      </c>
    </row>
    <row r="2655" spans="1:7" x14ac:dyDescent="0.55000000000000004">
      <c r="A2655" t="s">
        <v>41</v>
      </c>
      <c r="B2655" t="s">
        <v>37</v>
      </c>
      <c r="C2655" t="s">
        <v>38</v>
      </c>
      <c r="D2655" t="s">
        <v>337</v>
      </c>
      <c r="E2655" t="s">
        <v>40</v>
      </c>
    </row>
    <row r="2656" spans="1:7" x14ac:dyDescent="0.55000000000000004">
      <c r="A2656" t="s">
        <v>34</v>
      </c>
      <c r="B2656" t="s">
        <v>35</v>
      </c>
      <c r="C2656" t="s">
        <v>36</v>
      </c>
      <c r="D2656" t="s">
        <v>37</v>
      </c>
      <c r="E2656" t="s">
        <v>43</v>
      </c>
      <c r="F2656" t="s">
        <v>329</v>
      </c>
      <c r="G2656" t="s">
        <v>40</v>
      </c>
    </row>
    <row r="2657" spans="1:7" x14ac:dyDescent="0.55000000000000004">
      <c r="A2657" t="s">
        <v>41</v>
      </c>
      <c r="B2657" t="s">
        <v>37</v>
      </c>
      <c r="C2657" t="s">
        <v>43</v>
      </c>
      <c r="D2657" t="s">
        <v>691</v>
      </c>
      <c r="E2657" t="s">
        <v>40</v>
      </c>
    </row>
    <row r="2658" spans="1:7" x14ac:dyDescent="0.55000000000000004">
      <c r="A2658" t="s">
        <v>34</v>
      </c>
      <c r="B2658" t="s">
        <v>35</v>
      </c>
      <c r="C2658" t="s">
        <v>36</v>
      </c>
      <c r="D2658" t="s">
        <v>37</v>
      </c>
      <c r="E2658" t="s">
        <v>45</v>
      </c>
      <c r="F2658" t="s">
        <v>329</v>
      </c>
      <c r="G2658" t="s">
        <v>40</v>
      </c>
    </row>
    <row r="2659" spans="1:7" x14ac:dyDescent="0.55000000000000004">
      <c r="A2659" t="s">
        <v>41</v>
      </c>
      <c r="B2659" t="s">
        <v>37</v>
      </c>
      <c r="C2659" t="s">
        <v>45</v>
      </c>
      <c r="D2659" t="s">
        <v>432</v>
      </c>
      <c r="E2659" t="s">
        <v>40</v>
      </c>
    </row>
    <row r="2660" spans="1:7" x14ac:dyDescent="0.55000000000000004">
      <c r="A2660" t="s">
        <v>34</v>
      </c>
      <c r="B2660" t="s">
        <v>35</v>
      </c>
      <c r="C2660" t="s">
        <v>36</v>
      </c>
      <c r="D2660" t="s">
        <v>37</v>
      </c>
      <c r="E2660" t="s">
        <v>38</v>
      </c>
      <c r="F2660" t="s">
        <v>329</v>
      </c>
      <c r="G2660" t="s">
        <v>40</v>
      </c>
    </row>
    <row r="2661" spans="1:7" x14ac:dyDescent="0.55000000000000004">
      <c r="A2661" t="s">
        <v>41</v>
      </c>
      <c r="B2661" t="s">
        <v>37</v>
      </c>
      <c r="C2661" t="s">
        <v>38</v>
      </c>
      <c r="D2661" t="s">
        <v>504</v>
      </c>
      <c r="E2661" t="s">
        <v>40</v>
      </c>
    </row>
    <row r="2662" spans="1:7" x14ac:dyDescent="0.55000000000000004">
      <c r="A2662" t="s">
        <v>34</v>
      </c>
      <c r="B2662" t="s">
        <v>35</v>
      </c>
      <c r="C2662" t="s">
        <v>36</v>
      </c>
      <c r="D2662" t="s">
        <v>37</v>
      </c>
      <c r="E2662" t="s">
        <v>43</v>
      </c>
      <c r="F2662" t="s">
        <v>329</v>
      </c>
      <c r="G2662" t="s">
        <v>40</v>
      </c>
    </row>
    <row r="2663" spans="1:7" x14ac:dyDescent="0.55000000000000004">
      <c r="A2663" t="s">
        <v>41</v>
      </c>
      <c r="B2663" t="s">
        <v>37</v>
      </c>
      <c r="C2663" t="s">
        <v>43</v>
      </c>
      <c r="D2663" t="s">
        <v>701</v>
      </c>
      <c r="E2663" t="s">
        <v>40</v>
      </c>
    </row>
    <row r="2664" spans="1:7" x14ac:dyDescent="0.55000000000000004">
      <c r="A2664" t="s">
        <v>34</v>
      </c>
      <c r="B2664" t="s">
        <v>35</v>
      </c>
      <c r="C2664" t="s">
        <v>36</v>
      </c>
      <c r="D2664" t="s">
        <v>37</v>
      </c>
      <c r="E2664" t="s">
        <v>45</v>
      </c>
      <c r="F2664" t="s">
        <v>329</v>
      </c>
      <c r="G2664" t="s">
        <v>40</v>
      </c>
    </row>
    <row r="2665" spans="1:7" x14ac:dyDescent="0.55000000000000004">
      <c r="A2665" t="s">
        <v>41</v>
      </c>
      <c r="B2665" t="s">
        <v>37</v>
      </c>
      <c r="C2665" t="s">
        <v>45</v>
      </c>
      <c r="D2665" t="s">
        <v>702</v>
      </c>
      <c r="E2665" t="s">
        <v>40</v>
      </c>
    </row>
    <row r="2666" spans="1:7" x14ac:dyDescent="0.55000000000000004">
      <c r="A2666" t="s">
        <v>52</v>
      </c>
      <c r="B2666" t="s">
        <v>53</v>
      </c>
      <c r="C2666" t="s">
        <v>54</v>
      </c>
      <c r="D2666">
        <v>3.8946545124053902</v>
      </c>
    </row>
    <row r="2667" spans="1:7" x14ac:dyDescent="0.55000000000000004">
      <c r="A2667" t="s">
        <v>27</v>
      </c>
      <c r="B2667" t="s">
        <v>152</v>
      </c>
    </row>
    <row r="2668" spans="1:7" x14ac:dyDescent="0.55000000000000004">
      <c r="A2668" t="s">
        <v>28</v>
      </c>
      <c r="B2668" t="s">
        <v>29</v>
      </c>
      <c r="C2668">
        <v>99</v>
      </c>
    </row>
    <row r="2669" spans="1:7" x14ac:dyDescent="0.55000000000000004">
      <c r="A2669" t="s">
        <v>30</v>
      </c>
      <c r="B2669" t="s">
        <v>31</v>
      </c>
      <c r="C2669">
        <v>0</v>
      </c>
    </row>
    <row r="2670" spans="1:7" x14ac:dyDescent="0.55000000000000004">
      <c r="A2670" t="s">
        <v>32</v>
      </c>
      <c r="B2670" t="s">
        <v>33</v>
      </c>
      <c r="C2670">
        <v>0</v>
      </c>
    </row>
    <row r="2671" spans="1:7" x14ac:dyDescent="0.55000000000000004">
      <c r="A2671" t="s">
        <v>34</v>
      </c>
      <c r="B2671" t="s">
        <v>35</v>
      </c>
      <c r="C2671" t="s">
        <v>36</v>
      </c>
      <c r="D2671" t="s">
        <v>37</v>
      </c>
      <c r="E2671" t="s">
        <v>38</v>
      </c>
      <c r="F2671" t="s">
        <v>248</v>
      </c>
      <c r="G2671" t="s">
        <v>40</v>
      </c>
    </row>
    <row r="2672" spans="1:7" x14ac:dyDescent="0.55000000000000004">
      <c r="A2672" t="s">
        <v>41</v>
      </c>
      <c r="B2672" t="s">
        <v>37</v>
      </c>
      <c r="C2672" t="s">
        <v>38</v>
      </c>
      <c r="D2672" t="s">
        <v>703</v>
      </c>
      <c r="E2672" t="s">
        <v>40</v>
      </c>
    </row>
    <row r="2673" spans="1:28" x14ac:dyDescent="0.55000000000000004">
      <c r="A2673" t="s">
        <v>34</v>
      </c>
      <c r="B2673" t="s">
        <v>35</v>
      </c>
      <c r="C2673" t="s">
        <v>36</v>
      </c>
      <c r="D2673" t="s">
        <v>37</v>
      </c>
      <c r="E2673" t="s">
        <v>43</v>
      </c>
      <c r="F2673" t="s">
        <v>248</v>
      </c>
      <c r="G2673" t="s">
        <v>40</v>
      </c>
    </row>
    <row r="2674" spans="1:28" x14ac:dyDescent="0.55000000000000004">
      <c r="A2674" t="s">
        <v>41</v>
      </c>
      <c r="B2674" t="s">
        <v>37</v>
      </c>
      <c r="C2674" t="s">
        <v>43</v>
      </c>
      <c r="D2674" t="s">
        <v>704</v>
      </c>
      <c r="E2674" t="s">
        <v>40</v>
      </c>
    </row>
    <row r="2675" spans="1:28" x14ac:dyDescent="0.55000000000000004">
      <c r="A2675" t="s">
        <v>251</v>
      </c>
      <c r="B2675" t="s">
        <v>705</v>
      </c>
      <c r="C2675" t="s">
        <v>253</v>
      </c>
      <c r="D2675" t="s">
        <v>23</v>
      </c>
      <c r="E2675" t="s">
        <v>254</v>
      </c>
      <c r="F2675" t="s">
        <v>255</v>
      </c>
      <c r="G2675" t="s">
        <v>256</v>
      </c>
      <c r="H2675" t="s">
        <v>257</v>
      </c>
      <c r="I2675" t="s">
        <v>258</v>
      </c>
      <c r="J2675" t="s">
        <v>259</v>
      </c>
      <c r="K2675">
        <v>8</v>
      </c>
      <c r="L2675" t="s">
        <v>260</v>
      </c>
      <c r="M2675" t="s">
        <v>261</v>
      </c>
      <c r="N2675" t="s">
        <v>262</v>
      </c>
      <c r="O2675">
        <v>23.88</v>
      </c>
      <c r="P2675" t="s">
        <v>260</v>
      </c>
      <c r="Q2675" t="s">
        <v>55</v>
      </c>
      <c r="R2675" t="s">
        <v>263</v>
      </c>
      <c r="S2675">
        <v>16.32</v>
      </c>
      <c r="T2675" t="s">
        <v>260</v>
      </c>
      <c r="U2675" t="s">
        <v>264</v>
      </c>
      <c r="V2675" t="s">
        <v>265</v>
      </c>
      <c r="W2675">
        <v>6.06</v>
      </c>
      <c r="X2675" t="s">
        <v>260</v>
      </c>
      <c r="Y2675" t="s">
        <v>266</v>
      </c>
      <c r="Z2675">
        <v>955.98</v>
      </c>
      <c r="AA2675" t="s">
        <v>267</v>
      </c>
      <c r="AB2675" t="s">
        <v>268</v>
      </c>
    </row>
    <row r="2676" spans="1:28" x14ac:dyDescent="0.55000000000000004">
      <c r="B2676" t="s">
        <v>269</v>
      </c>
      <c r="C2676" t="s">
        <v>270</v>
      </c>
      <c r="D2676" t="s">
        <v>271</v>
      </c>
      <c r="E2676" t="s">
        <v>272</v>
      </c>
      <c r="F2676" t="s">
        <v>273</v>
      </c>
      <c r="G2676" t="s">
        <v>274</v>
      </c>
    </row>
    <row r="2677" spans="1:28" x14ac:dyDescent="0.55000000000000004">
      <c r="B2677" t="s">
        <v>275</v>
      </c>
    </row>
    <row r="2678" spans="1:28" x14ac:dyDescent="0.55000000000000004">
      <c r="B2678" t="s">
        <v>269</v>
      </c>
      <c r="C2678" t="s">
        <v>270</v>
      </c>
      <c r="D2678" t="s">
        <v>271</v>
      </c>
      <c r="E2678" t="s">
        <v>276</v>
      </c>
      <c r="F2678" t="s">
        <v>273</v>
      </c>
      <c r="G2678" t="s">
        <v>17</v>
      </c>
    </row>
    <row r="2679" spans="1:28" x14ac:dyDescent="0.55000000000000004">
      <c r="B2679" t="s">
        <v>277</v>
      </c>
      <c r="C2679" t="s">
        <v>278</v>
      </c>
      <c r="D2679" t="s">
        <v>279</v>
      </c>
    </row>
    <row r="2680" spans="1:28" x14ac:dyDescent="0.55000000000000004">
      <c r="B2680" t="s">
        <v>269</v>
      </c>
      <c r="C2680" t="s">
        <v>270</v>
      </c>
      <c r="D2680" t="s">
        <v>271</v>
      </c>
      <c r="E2680" t="s">
        <v>280</v>
      </c>
      <c r="F2680" t="s">
        <v>273</v>
      </c>
      <c r="G2680" t="s">
        <v>281</v>
      </c>
    </row>
    <row r="2681" spans="1:28" x14ac:dyDescent="0.55000000000000004">
      <c r="B2681" t="s">
        <v>282</v>
      </c>
      <c r="C2681" t="s">
        <v>283</v>
      </c>
      <c r="D2681" t="s">
        <v>284</v>
      </c>
    </row>
    <row r="2682" spans="1:28" x14ac:dyDescent="0.55000000000000004">
      <c r="B2682" t="s">
        <v>269</v>
      </c>
      <c r="C2682" t="s">
        <v>285</v>
      </c>
      <c r="D2682" t="s">
        <v>271</v>
      </c>
      <c r="E2682" t="s">
        <v>286</v>
      </c>
      <c r="F2682" t="s">
        <v>273</v>
      </c>
      <c r="G2682" t="s">
        <v>287</v>
      </c>
    </row>
    <row r="2683" spans="1:28" x14ac:dyDescent="0.55000000000000004">
      <c r="B2683" t="s">
        <v>288</v>
      </c>
      <c r="C2683" t="s">
        <v>283</v>
      </c>
      <c r="D2683" t="s">
        <v>289</v>
      </c>
      <c r="E2683" t="s">
        <v>290</v>
      </c>
    </row>
    <row r="2684" spans="1:28" x14ac:dyDescent="0.55000000000000004">
      <c r="B2684" t="s">
        <v>269</v>
      </c>
      <c r="C2684" t="s">
        <v>291</v>
      </c>
      <c r="D2684" t="s">
        <v>271</v>
      </c>
      <c r="E2684" t="s">
        <v>292</v>
      </c>
      <c r="F2684" t="s">
        <v>273</v>
      </c>
      <c r="G2684" t="s">
        <v>293</v>
      </c>
    </row>
    <row r="2685" spans="1:28" x14ac:dyDescent="0.55000000000000004">
      <c r="B2685" t="s">
        <v>254</v>
      </c>
      <c r="C2685" t="s">
        <v>283</v>
      </c>
      <c r="D2685" t="s">
        <v>294</v>
      </c>
    </row>
    <row r="2686" spans="1:28" x14ac:dyDescent="0.55000000000000004">
      <c r="B2686" t="s">
        <v>269</v>
      </c>
      <c r="C2686" t="s">
        <v>285</v>
      </c>
      <c r="D2686" t="s">
        <v>271</v>
      </c>
      <c r="E2686" t="s">
        <v>286</v>
      </c>
      <c r="F2686" t="s">
        <v>273</v>
      </c>
      <c r="G2686" t="s">
        <v>287</v>
      </c>
    </row>
    <row r="2687" spans="1:28" x14ac:dyDescent="0.55000000000000004">
      <c r="B2687" t="s">
        <v>288</v>
      </c>
      <c r="C2687" t="s">
        <v>283</v>
      </c>
      <c r="D2687" t="s">
        <v>289</v>
      </c>
      <c r="E2687" t="s">
        <v>290</v>
      </c>
    </row>
    <row r="2688" spans="1:28" x14ac:dyDescent="0.55000000000000004">
      <c r="B2688" t="s">
        <v>269</v>
      </c>
      <c r="C2688" t="s">
        <v>295</v>
      </c>
      <c r="D2688" t="s">
        <v>271</v>
      </c>
      <c r="E2688" t="s">
        <v>296</v>
      </c>
      <c r="F2688" t="s">
        <v>273</v>
      </c>
      <c r="G2688" t="s">
        <v>293</v>
      </c>
    </row>
    <row r="2689" spans="1:7" x14ac:dyDescent="0.55000000000000004">
      <c r="B2689" t="s">
        <v>297</v>
      </c>
      <c r="C2689" t="s">
        <v>298</v>
      </c>
      <c r="D2689" t="s">
        <v>299</v>
      </c>
      <c r="E2689" t="s">
        <v>300</v>
      </c>
    </row>
    <row r="2690" spans="1:7" x14ac:dyDescent="0.55000000000000004">
      <c r="B2690" t="s">
        <v>269</v>
      </c>
      <c r="C2690" t="s">
        <v>295</v>
      </c>
      <c r="D2690" t="s">
        <v>271</v>
      </c>
      <c r="E2690" t="s">
        <v>301</v>
      </c>
      <c r="F2690" t="s">
        <v>273</v>
      </c>
      <c r="G2690" t="s">
        <v>293</v>
      </c>
    </row>
    <row r="2691" spans="1:7" x14ac:dyDescent="0.55000000000000004">
      <c r="B2691" t="s">
        <v>302</v>
      </c>
      <c r="C2691" t="s">
        <v>303</v>
      </c>
      <c r="D2691" t="s">
        <v>304</v>
      </c>
    </row>
    <row r="2692" spans="1:7" x14ac:dyDescent="0.55000000000000004">
      <c r="B2692" t="s">
        <v>269</v>
      </c>
      <c r="C2692" t="s">
        <v>305</v>
      </c>
      <c r="D2692" t="s">
        <v>271</v>
      </c>
      <c r="E2692" t="s">
        <v>306</v>
      </c>
      <c r="F2692" t="s">
        <v>273</v>
      </c>
      <c r="G2692" t="s">
        <v>307</v>
      </c>
    </row>
    <row r="2693" spans="1:7" x14ac:dyDescent="0.55000000000000004">
      <c r="B2693" t="s">
        <v>308</v>
      </c>
      <c r="C2693" t="s">
        <v>309</v>
      </c>
      <c r="D2693" t="s">
        <v>310</v>
      </c>
    </row>
    <row r="2694" spans="1:7" x14ac:dyDescent="0.55000000000000004">
      <c r="A2694" t="s">
        <v>52</v>
      </c>
      <c r="B2694" t="s">
        <v>53</v>
      </c>
      <c r="C2694" t="s">
        <v>54</v>
      </c>
      <c r="D2694">
        <v>1.3937861919403001</v>
      </c>
    </row>
    <row r="2695" spans="1:7" x14ac:dyDescent="0.55000000000000004">
      <c r="A2695" t="s">
        <v>27</v>
      </c>
      <c r="B2695" t="s">
        <v>706</v>
      </c>
    </row>
    <row r="2696" spans="1:7" x14ac:dyDescent="0.55000000000000004">
      <c r="A2696" t="s">
        <v>28</v>
      </c>
      <c r="B2696" t="s">
        <v>29</v>
      </c>
      <c r="C2696">
        <v>99</v>
      </c>
    </row>
    <row r="2697" spans="1:7" x14ac:dyDescent="0.55000000000000004">
      <c r="A2697" t="s">
        <v>30</v>
      </c>
      <c r="B2697" t="s">
        <v>31</v>
      </c>
      <c r="C2697">
        <v>0</v>
      </c>
    </row>
    <row r="2698" spans="1:7" x14ac:dyDescent="0.55000000000000004">
      <c r="A2698" t="s">
        <v>32</v>
      </c>
      <c r="B2698" t="s">
        <v>33</v>
      </c>
      <c r="C2698">
        <v>0</v>
      </c>
    </row>
    <row r="2699" spans="1:7" x14ac:dyDescent="0.55000000000000004">
      <c r="A2699" t="s">
        <v>34</v>
      </c>
      <c r="B2699" t="s">
        <v>35</v>
      </c>
      <c r="C2699" t="s">
        <v>36</v>
      </c>
      <c r="D2699" t="s">
        <v>333</v>
      </c>
      <c r="E2699" t="s">
        <v>38</v>
      </c>
      <c r="F2699" t="s">
        <v>39</v>
      </c>
      <c r="G2699" t="s">
        <v>40</v>
      </c>
    </row>
    <row r="2700" spans="1:7" x14ac:dyDescent="0.55000000000000004">
      <c r="A2700" t="s">
        <v>41</v>
      </c>
      <c r="B2700" t="s">
        <v>333</v>
      </c>
      <c r="C2700" t="s">
        <v>38</v>
      </c>
      <c r="D2700" t="s">
        <v>329</v>
      </c>
      <c r="E2700" t="s">
        <v>40</v>
      </c>
    </row>
    <row r="2701" spans="1:7" x14ac:dyDescent="0.55000000000000004">
      <c r="A2701" t="s">
        <v>34</v>
      </c>
      <c r="B2701" t="s">
        <v>35</v>
      </c>
      <c r="C2701" t="s">
        <v>36</v>
      </c>
      <c r="D2701" t="s">
        <v>333</v>
      </c>
      <c r="E2701" t="s">
        <v>43</v>
      </c>
      <c r="F2701" t="s">
        <v>39</v>
      </c>
      <c r="G2701" t="s">
        <v>40</v>
      </c>
    </row>
    <row r="2702" spans="1:7" x14ac:dyDescent="0.55000000000000004">
      <c r="A2702" t="s">
        <v>41</v>
      </c>
      <c r="B2702" t="s">
        <v>333</v>
      </c>
      <c r="C2702" t="s">
        <v>43</v>
      </c>
      <c r="D2702" t="s">
        <v>644</v>
      </c>
      <c r="E2702" t="s">
        <v>40</v>
      </c>
    </row>
    <row r="2703" spans="1:7" x14ac:dyDescent="0.55000000000000004">
      <c r="A2703" t="s">
        <v>34</v>
      </c>
      <c r="B2703" t="s">
        <v>35</v>
      </c>
      <c r="C2703" t="s">
        <v>36</v>
      </c>
      <c r="D2703" t="s">
        <v>333</v>
      </c>
      <c r="E2703" t="s">
        <v>45</v>
      </c>
      <c r="F2703" t="s">
        <v>39</v>
      </c>
      <c r="G2703" t="s">
        <v>40</v>
      </c>
    </row>
    <row r="2704" spans="1:7" x14ac:dyDescent="0.55000000000000004">
      <c r="A2704" t="s">
        <v>41</v>
      </c>
      <c r="B2704" t="s">
        <v>333</v>
      </c>
      <c r="C2704" t="s">
        <v>45</v>
      </c>
      <c r="D2704" t="s">
        <v>644</v>
      </c>
      <c r="E2704" t="s">
        <v>40</v>
      </c>
    </row>
    <row r="2705" spans="1:7" x14ac:dyDescent="0.55000000000000004">
      <c r="A2705" t="s">
        <v>34</v>
      </c>
      <c r="B2705" t="s">
        <v>35</v>
      </c>
      <c r="C2705" t="s">
        <v>36</v>
      </c>
      <c r="D2705" t="s">
        <v>333</v>
      </c>
      <c r="E2705" t="s">
        <v>38</v>
      </c>
      <c r="F2705" t="s">
        <v>39</v>
      </c>
      <c r="G2705" t="s">
        <v>40</v>
      </c>
    </row>
    <row r="2706" spans="1:7" x14ac:dyDescent="0.55000000000000004">
      <c r="A2706" t="s">
        <v>41</v>
      </c>
      <c r="B2706" t="s">
        <v>333</v>
      </c>
      <c r="C2706" t="s">
        <v>38</v>
      </c>
      <c r="D2706" t="s">
        <v>245</v>
      </c>
      <c r="E2706" t="s">
        <v>40</v>
      </c>
    </row>
    <row r="2707" spans="1:7" x14ac:dyDescent="0.55000000000000004">
      <c r="A2707" t="s">
        <v>34</v>
      </c>
      <c r="B2707" t="s">
        <v>35</v>
      </c>
      <c r="C2707" t="s">
        <v>36</v>
      </c>
      <c r="D2707" t="s">
        <v>333</v>
      </c>
      <c r="E2707" t="s">
        <v>43</v>
      </c>
      <c r="F2707" t="s">
        <v>39</v>
      </c>
      <c r="G2707" t="s">
        <v>40</v>
      </c>
    </row>
    <row r="2708" spans="1:7" x14ac:dyDescent="0.55000000000000004">
      <c r="A2708" t="s">
        <v>41</v>
      </c>
      <c r="B2708" t="s">
        <v>333</v>
      </c>
      <c r="C2708" t="s">
        <v>43</v>
      </c>
      <c r="D2708" t="s">
        <v>707</v>
      </c>
      <c r="E2708" t="s">
        <v>40</v>
      </c>
    </row>
    <row r="2709" spans="1:7" x14ac:dyDescent="0.55000000000000004">
      <c r="A2709" t="s">
        <v>34</v>
      </c>
      <c r="B2709" t="s">
        <v>35</v>
      </c>
      <c r="C2709" t="s">
        <v>36</v>
      </c>
      <c r="D2709" t="s">
        <v>333</v>
      </c>
      <c r="E2709" t="s">
        <v>45</v>
      </c>
      <c r="F2709" t="s">
        <v>39</v>
      </c>
      <c r="G2709" t="s">
        <v>40</v>
      </c>
    </row>
    <row r="2710" spans="1:7" x14ac:dyDescent="0.55000000000000004">
      <c r="A2710" t="s">
        <v>41</v>
      </c>
      <c r="B2710" t="s">
        <v>333</v>
      </c>
      <c r="C2710" t="s">
        <v>45</v>
      </c>
      <c r="D2710" t="s">
        <v>708</v>
      </c>
      <c r="E2710" t="s">
        <v>40</v>
      </c>
    </row>
    <row r="2711" spans="1:7" x14ac:dyDescent="0.55000000000000004">
      <c r="A2711" t="s">
        <v>34</v>
      </c>
      <c r="B2711" t="s">
        <v>35</v>
      </c>
      <c r="C2711" t="s">
        <v>36</v>
      </c>
      <c r="D2711" t="s">
        <v>333</v>
      </c>
      <c r="E2711" t="s">
        <v>38</v>
      </c>
      <c r="F2711" t="s">
        <v>39</v>
      </c>
      <c r="G2711" t="s">
        <v>40</v>
      </c>
    </row>
    <row r="2712" spans="1:7" x14ac:dyDescent="0.55000000000000004">
      <c r="A2712" t="s">
        <v>41</v>
      </c>
      <c r="B2712" t="s">
        <v>333</v>
      </c>
      <c r="C2712" t="s">
        <v>38</v>
      </c>
      <c r="D2712" t="s">
        <v>329</v>
      </c>
      <c r="E2712" t="s">
        <v>40</v>
      </c>
    </row>
    <row r="2713" spans="1:7" x14ac:dyDescent="0.55000000000000004">
      <c r="A2713" t="s">
        <v>34</v>
      </c>
      <c r="B2713" t="s">
        <v>35</v>
      </c>
      <c r="C2713" t="s">
        <v>36</v>
      </c>
      <c r="D2713" t="s">
        <v>333</v>
      </c>
      <c r="E2713" t="s">
        <v>43</v>
      </c>
      <c r="F2713" t="s">
        <v>39</v>
      </c>
      <c r="G2713" t="s">
        <v>40</v>
      </c>
    </row>
    <row r="2714" spans="1:7" x14ac:dyDescent="0.55000000000000004">
      <c r="A2714" t="s">
        <v>41</v>
      </c>
      <c r="B2714" t="s">
        <v>333</v>
      </c>
      <c r="C2714" t="s">
        <v>43</v>
      </c>
      <c r="D2714" t="s">
        <v>324</v>
      </c>
      <c r="E2714" t="s">
        <v>40</v>
      </c>
    </row>
    <row r="2715" spans="1:7" x14ac:dyDescent="0.55000000000000004">
      <c r="A2715" t="s">
        <v>34</v>
      </c>
      <c r="B2715" t="s">
        <v>35</v>
      </c>
      <c r="C2715" t="s">
        <v>36</v>
      </c>
      <c r="D2715" t="s">
        <v>333</v>
      </c>
      <c r="E2715" t="s">
        <v>45</v>
      </c>
      <c r="F2715" t="s">
        <v>39</v>
      </c>
      <c r="G2715" t="s">
        <v>40</v>
      </c>
    </row>
    <row r="2716" spans="1:7" x14ac:dyDescent="0.55000000000000004">
      <c r="A2716" t="s">
        <v>41</v>
      </c>
      <c r="B2716" t="s">
        <v>333</v>
      </c>
      <c r="C2716" t="s">
        <v>45</v>
      </c>
      <c r="D2716" t="s">
        <v>324</v>
      </c>
      <c r="E2716" t="s">
        <v>40</v>
      </c>
    </row>
    <row r="2717" spans="1:7" x14ac:dyDescent="0.55000000000000004">
      <c r="A2717" t="s">
        <v>34</v>
      </c>
      <c r="B2717" t="s">
        <v>35</v>
      </c>
      <c r="C2717" t="s">
        <v>36</v>
      </c>
      <c r="D2717" t="s">
        <v>333</v>
      </c>
      <c r="E2717" t="s">
        <v>38</v>
      </c>
      <c r="F2717" t="s">
        <v>39</v>
      </c>
      <c r="G2717" t="s">
        <v>40</v>
      </c>
    </row>
    <row r="2718" spans="1:7" x14ac:dyDescent="0.55000000000000004">
      <c r="A2718" t="s">
        <v>41</v>
      </c>
      <c r="B2718" t="s">
        <v>333</v>
      </c>
      <c r="C2718" t="s">
        <v>38</v>
      </c>
      <c r="D2718" t="s">
        <v>245</v>
      </c>
      <c r="E2718" t="s">
        <v>40</v>
      </c>
    </row>
    <row r="2719" spans="1:7" x14ac:dyDescent="0.55000000000000004">
      <c r="A2719" t="s">
        <v>34</v>
      </c>
      <c r="B2719" t="s">
        <v>35</v>
      </c>
      <c r="C2719" t="s">
        <v>36</v>
      </c>
      <c r="D2719" t="s">
        <v>333</v>
      </c>
      <c r="E2719" t="s">
        <v>43</v>
      </c>
      <c r="F2719" t="s">
        <v>39</v>
      </c>
      <c r="G2719" t="s">
        <v>40</v>
      </c>
    </row>
    <row r="2720" spans="1:7" x14ac:dyDescent="0.55000000000000004">
      <c r="A2720" t="s">
        <v>41</v>
      </c>
      <c r="B2720" t="s">
        <v>333</v>
      </c>
      <c r="C2720" t="s">
        <v>43</v>
      </c>
      <c r="D2720" t="s">
        <v>634</v>
      </c>
      <c r="E2720" t="s">
        <v>40</v>
      </c>
    </row>
    <row r="2721" spans="1:7" x14ac:dyDescent="0.55000000000000004">
      <c r="A2721" t="s">
        <v>34</v>
      </c>
      <c r="B2721" t="s">
        <v>35</v>
      </c>
      <c r="C2721" t="s">
        <v>36</v>
      </c>
      <c r="D2721" t="s">
        <v>333</v>
      </c>
      <c r="E2721" t="s">
        <v>45</v>
      </c>
      <c r="F2721" t="s">
        <v>39</v>
      </c>
      <c r="G2721" t="s">
        <v>40</v>
      </c>
    </row>
    <row r="2722" spans="1:7" x14ac:dyDescent="0.55000000000000004">
      <c r="A2722" t="s">
        <v>41</v>
      </c>
      <c r="B2722" t="s">
        <v>333</v>
      </c>
      <c r="C2722" t="s">
        <v>45</v>
      </c>
      <c r="D2722" t="s">
        <v>692</v>
      </c>
      <c r="E2722" t="s">
        <v>40</v>
      </c>
    </row>
    <row r="2723" spans="1:7" x14ac:dyDescent="0.55000000000000004">
      <c r="A2723" t="s">
        <v>52</v>
      </c>
      <c r="B2723" t="s">
        <v>53</v>
      </c>
      <c r="C2723" t="s">
        <v>54</v>
      </c>
      <c r="D2723">
        <v>1.91599869728088</v>
      </c>
    </row>
    <row r="2724" spans="1:7" x14ac:dyDescent="0.55000000000000004">
      <c r="A2724" t="s">
        <v>27</v>
      </c>
      <c r="B2724" t="s">
        <v>709</v>
      </c>
    </row>
    <row r="2725" spans="1:7" x14ac:dyDescent="0.55000000000000004">
      <c r="A2725" t="s">
        <v>28</v>
      </c>
      <c r="B2725" t="s">
        <v>29</v>
      </c>
      <c r="C2725">
        <v>99</v>
      </c>
    </row>
    <row r="2726" spans="1:7" x14ac:dyDescent="0.55000000000000004">
      <c r="A2726" t="s">
        <v>30</v>
      </c>
      <c r="B2726" t="s">
        <v>31</v>
      </c>
      <c r="C2726">
        <v>0</v>
      </c>
    </row>
    <row r="2727" spans="1:7" x14ac:dyDescent="0.55000000000000004">
      <c r="A2727" t="s">
        <v>32</v>
      </c>
      <c r="B2727" t="s">
        <v>33</v>
      </c>
      <c r="C2727">
        <v>0</v>
      </c>
    </row>
    <row r="2728" spans="1:7" x14ac:dyDescent="0.55000000000000004">
      <c r="A2728" t="s">
        <v>34</v>
      </c>
      <c r="B2728" t="s">
        <v>35</v>
      </c>
      <c r="C2728" t="s">
        <v>36</v>
      </c>
      <c r="D2728" t="s">
        <v>411</v>
      </c>
      <c r="E2728" t="s">
        <v>38</v>
      </c>
      <c r="F2728" t="s">
        <v>537</v>
      </c>
      <c r="G2728" t="s">
        <v>40</v>
      </c>
    </row>
    <row r="2729" spans="1:7" x14ac:dyDescent="0.55000000000000004">
      <c r="A2729" t="s">
        <v>41</v>
      </c>
      <c r="B2729" t="s">
        <v>411</v>
      </c>
      <c r="C2729" t="s">
        <v>38</v>
      </c>
      <c r="D2729" t="s">
        <v>540</v>
      </c>
      <c r="E2729" t="s">
        <v>40</v>
      </c>
    </row>
    <row r="2730" spans="1:7" x14ac:dyDescent="0.55000000000000004">
      <c r="A2730" t="s">
        <v>34</v>
      </c>
      <c r="B2730" t="s">
        <v>35</v>
      </c>
      <c r="C2730" t="s">
        <v>36</v>
      </c>
      <c r="D2730" t="s">
        <v>411</v>
      </c>
      <c r="E2730" t="s">
        <v>43</v>
      </c>
      <c r="F2730" t="s">
        <v>537</v>
      </c>
      <c r="G2730" t="s">
        <v>40</v>
      </c>
    </row>
    <row r="2731" spans="1:7" x14ac:dyDescent="0.55000000000000004">
      <c r="A2731" t="s">
        <v>41</v>
      </c>
      <c r="B2731" t="s">
        <v>411</v>
      </c>
      <c r="C2731" t="s">
        <v>43</v>
      </c>
      <c r="D2731" t="s">
        <v>516</v>
      </c>
      <c r="E2731" t="s">
        <v>40</v>
      </c>
    </row>
    <row r="2732" spans="1:7" x14ac:dyDescent="0.55000000000000004">
      <c r="A2732" t="s">
        <v>34</v>
      </c>
      <c r="B2732" t="s">
        <v>35</v>
      </c>
      <c r="C2732" t="s">
        <v>36</v>
      </c>
      <c r="D2732" t="s">
        <v>411</v>
      </c>
      <c r="E2732" t="s">
        <v>45</v>
      </c>
      <c r="F2732" t="s">
        <v>537</v>
      </c>
      <c r="G2732" t="s">
        <v>40</v>
      </c>
    </row>
    <row r="2733" spans="1:7" x14ac:dyDescent="0.55000000000000004">
      <c r="A2733" t="s">
        <v>41</v>
      </c>
      <c r="B2733" t="s">
        <v>411</v>
      </c>
      <c r="C2733" t="s">
        <v>45</v>
      </c>
      <c r="D2733" t="s">
        <v>541</v>
      </c>
      <c r="E2733" t="s">
        <v>40</v>
      </c>
    </row>
    <row r="2734" spans="1:7" x14ac:dyDescent="0.55000000000000004">
      <c r="A2734" t="s">
        <v>34</v>
      </c>
      <c r="B2734" t="s">
        <v>35</v>
      </c>
      <c r="C2734" t="s">
        <v>36</v>
      </c>
      <c r="D2734" t="s">
        <v>411</v>
      </c>
      <c r="E2734" t="s">
        <v>38</v>
      </c>
      <c r="F2734" t="s">
        <v>537</v>
      </c>
      <c r="G2734" t="s">
        <v>40</v>
      </c>
    </row>
    <row r="2735" spans="1:7" x14ac:dyDescent="0.55000000000000004">
      <c r="A2735" t="s">
        <v>41</v>
      </c>
      <c r="B2735" t="s">
        <v>411</v>
      </c>
      <c r="C2735" t="s">
        <v>38</v>
      </c>
      <c r="D2735" t="s">
        <v>540</v>
      </c>
      <c r="E2735" t="s">
        <v>40</v>
      </c>
    </row>
    <row r="2736" spans="1:7" x14ac:dyDescent="0.55000000000000004">
      <c r="A2736" t="s">
        <v>34</v>
      </c>
      <c r="B2736" t="s">
        <v>35</v>
      </c>
      <c r="C2736" t="s">
        <v>36</v>
      </c>
      <c r="D2736" t="s">
        <v>411</v>
      </c>
      <c r="E2736" t="s">
        <v>43</v>
      </c>
      <c r="F2736" t="s">
        <v>537</v>
      </c>
      <c r="G2736" t="s">
        <v>40</v>
      </c>
    </row>
    <row r="2737" spans="1:7" x14ac:dyDescent="0.55000000000000004">
      <c r="A2737" t="s">
        <v>41</v>
      </c>
      <c r="B2737" t="s">
        <v>411</v>
      </c>
      <c r="C2737" t="s">
        <v>43</v>
      </c>
      <c r="D2737" t="s">
        <v>710</v>
      </c>
      <c r="E2737" t="s">
        <v>40</v>
      </c>
    </row>
    <row r="2738" spans="1:7" x14ac:dyDescent="0.55000000000000004">
      <c r="A2738" t="s">
        <v>34</v>
      </c>
      <c r="B2738" t="s">
        <v>35</v>
      </c>
      <c r="C2738" t="s">
        <v>36</v>
      </c>
      <c r="D2738" t="s">
        <v>411</v>
      </c>
      <c r="E2738" t="s">
        <v>45</v>
      </c>
      <c r="F2738" t="s">
        <v>537</v>
      </c>
      <c r="G2738" t="s">
        <v>40</v>
      </c>
    </row>
    <row r="2739" spans="1:7" x14ac:dyDescent="0.55000000000000004">
      <c r="A2739" t="s">
        <v>41</v>
      </c>
      <c r="B2739" t="s">
        <v>411</v>
      </c>
      <c r="C2739" t="s">
        <v>45</v>
      </c>
      <c r="D2739" t="s">
        <v>711</v>
      </c>
      <c r="E2739" t="s">
        <v>40</v>
      </c>
    </row>
    <row r="2740" spans="1:7" x14ac:dyDescent="0.55000000000000004">
      <c r="A2740" t="s">
        <v>34</v>
      </c>
      <c r="B2740" t="s">
        <v>35</v>
      </c>
      <c r="C2740" t="s">
        <v>36</v>
      </c>
      <c r="D2740" t="s">
        <v>411</v>
      </c>
      <c r="E2740" t="s">
        <v>38</v>
      </c>
      <c r="F2740" t="s">
        <v>537</v>
      </c>
      <c r="G2740" t="s">
        <v>40</v>
      </c>
    </row>
    <row r="2741" spans="1:7" x14ac:dyDescent="0.55000000000000004">
      <c r="A2741" t="s">
        <v>41</v>
      </c>
      <c r="B2741" t="s">
        <v>411</v>
      </c>
      <c r="C2741" t="s">
        <v>38</v>
      </c>
      <c r="D2741" t="s">
        <v>540</v>
      </c>
      <c r="E2741" t="s">
        <v>40</v>
      </c>
    </row>
    <row r="2742" spans="1:7" x14ac:dyDescent="0.55000000000000004">
      <c r="A2742" t="s">
        <v>34</v>
      </c>
      <c r="B2742" t="s">
        <v>35</v>
      </c>
      <c r="C2742" t="s">
        <v>36</v>
      </c>
      <c r="D2742" t="s">
        <v>411</v>
      </c>
      <c r="E2742" t="s">
        <v>43</v>
      </c>
      <c r="F2742" t="s">
        <v>537</v>
      </c>
      <c r="G2742" t="s">
        <v>40</v>
      </c>
    </row>
    <row r="2743" spans="1:7" x14ac:dyDescent="0.55000000000000004">
      <c r="A2743" t="s">
        <v>41</v>
      </c>
      <c r="B2743" t="s">
        <v>411</v>
      </c>
      <c r="C2743" t="s">
        <v>43</v>
      </c>
      <c r="D2743" t="s">
        <v>516</v>
      </c>
      <c r="E2743" t="s">
        <v>40</v>
      </c>
    </row>
    <row r="2744" spans="1:7" x14ac:dyDescent="0.55000000000000004">
      <c r="A2744" t="s">
        <v>34</v>
      </c>
      <c r="B2744" t="s">
        <v>35</v>
      </c>
      <c r="C2744" t="s">
        <v>36</v>
      </c>
      <c r="D2744" t="s">
        <v>411</v>
      </c>
      <c r="E2744" t="s">
        <v>45</v>
      </c>
      <c r="F2744" t="s">
        <v>537</v>
      </c>
      <c r="G2744" t="s">
        <v>40</v>
      </c>
    </row>
    <row r="2745" spans="1:7" x14ac:dyDescent="0.55000000000000004">
      <c r="A2745" t="s">
        <v>41</v>
      </c>
      <c r="B2745" t="s">
        <v>411</v>
      </c>
      <c r="C2745" t="s">
        <v>45</v>
      </c>
      <c r="D2745" t="s">
        <v>541</v>
      </c>
      <c r="E2745" t="s">
        <v>40</v>
      </c>
    </row>
    <row r="2746" spans="1:7" x14ac:dyDescent="0.55000000000000004">
      <c r="A2746" t="s">
        <v>34</v>
      </c>
      <c r="B2746" t="s">
        <v>35</v>
      </c>
      <c r="C2746" t="s">
        <v>36</v>
      </c>
      <c r="D2746" t="s">
        <v>411</v>
      </c>
      <c r="E2746" t="s">
        <v>38</v>
      </c>
      <c r="F2746" t="s">
        <v>537</v>
      </c>
      <c r="G2746" t="s">
        <v>40</v>
      </c>
    </row>
    <row r="2747" spans="1:7" x14ac:dyDescent="0.55000000000000004">
      <c r="A2747" t="s">
        <v>41</v>
      </c>
      <c r="B2747" t="s">
        <v>411</v>
      </c>
      <c r="C2747" t="s">
        <v>38</v>
      </c>
      <c r="D2747" t="s">
        <v>540</v>
      </c>
      <c r="E2747" t="s">
        <v>40</v>
      </c>
    </row>
    <row r="2748" spans="1:7" x14ac:dyDescent="0.55000000000000004">
      <c r="A2748" t="s">
        <v>34</v>
      </c>
      <c r="B2748" t="s">
        <v>35</v>
      </c>
      <c r="C2748" t="s">
        <v>36</v>
      </c>
      <c r="D2748" t="s">
        <v>411</v>
      </c>
      <c r="E2748" t="s">
        <v>43</v>
      </c>
      <c r="F2748" t="s">
        <v>537</v>
      </c>
      <c r="G2748" t="s">
        <v>40</v>
      </c>
    </row>
    <row r="2749" spans="1:7" x14ac:dyDescent="0.55000000000000004">
      <c r="A2749" t="s">
        <v>41</v>
      </c>
      <c r="B2749" t="s">
        <v>411</v>
      </c>
      <c r="C2749" t="s">
        <v>43</v>
      </c>
      <c r="D2749" t="s">
        <v>712</v>
      </c>
      <c r="E2749" t="s">
        <v>40</v>
      </c>
    </row>
    <row r="2750" spans="1:7" x14ac:dyDescent="0.55000000000000004">
      <c r="A2750" t="s">
        <v>34</v>
      </c>
      <c r="B2750" t="s">
        <v>35</v>
      </c>
      <c r="C2750" t="s">
        <v>36</v>
      </c>
      <c r="D2750" t="s">
        <v>411</v>
      </c>
      <c r="E2750" t="s">
        <v>45</v>
      </c>
      <c r="F2750" t="s">
        <v>537</v>
      </c>
      <c r="G2750" t="s">
        <v>40</v>
      </c>
    </row>
    <row r="2751" spans="1:7" x14ac:dyDescent="0.55000000000000004">
      <c r="A2751" t="s">
        <v>41</v>
      </c>
      <c r="B2751" t="s">
        <v>411</v>
      </c>
      <c r="C2751" t="s">
        <v>45</v>
      </c>
      <c r="D2751" t="s">
        <v>713</v>
      </c>
      <c r="E2751" t="s">
        <v>40</v>
      </c>
    </row>
    <row r="2752" spans="1:7" x14ac:dyDescent="0.55000000000000004">
      <c r="A2752" t="s">
        <v>52</v>
      </c>
      <c r="B2752" t="s">
        <v>53</v>
      </c>
      <c r="C2752" t="s">
        <v>54</v>
      </c>
      <c r="D2752">
        <v>1.87567234039306</v>
      </c>
    </row>
    <row r="2753" spans="1:6" x14ac:dyDescent="0.55000000000000004">
      <c r="A2753" t="s">
        <v>55</v>
      </c>
      <c r="B2753" t="s">
        <v>52</v>
      </c>
      <c r="C2753" t="s">
        <v>53</v>
      </c>
      <c r="D2753" t="s">
        <v>54</v>
      </c>
      <c r="E2753">
        <v>272.43966126441899</v>
      </c>
    </row>
    <row r="2755" spans="1:6" x14ac:dyDescent="0.55000000000000004">
      <c r="A2755" t="s">
        <v>65</v>
      </c>
      <c r="B2755" t="s">
        <v>66</v>
      </c>
      <c r="C2755" t="s">
        <v>67</v>
      </c>
      <c r="D2755" t="s">
        <v>68</v>
      </c>
      <c r="E2755" t="s">
        <v>69</v>
      </c>
      <c r="F2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MainWithW-NoPower2</vt:lpstr>
      <vt:lpstr>final</vt:lpstr>
      <vt:lpstr>withWpower2</vt:lpstr>
      <vt:lpstr>results</vt:lpstr>
      <vt:lpstr>Sheet3</vt:lpstr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Dziedzic</dc:creator>
  <cp:lastModifiedBy>Adam Dziedzic</cp:lastModifiedBy>
  <dcterms:created xsi:type="dcterms:W3CDTF">2019-03-11T17:29:03Z</dcterms:created>
  <dcterms:modified xsi:type="dcterms:W3CDTF">2019-03-11T21:26:43Z</dcterms:modified>
</cp:coreProperties>
</file>