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<sst xmlns="http://schemas.openxmlformats.org/spreadsheetml/2006/main" count="11" uniqueCount="11">
  <si>
    <t>Year</t>
  </si>
  <si>
    <t>Budget Seats</t>
  </si>
  <si>
    <t>HDI</t>
  </si>
  <si>
    <t>USE</t>
  </si>
  <si>
    <t>Universities</t>
  </si>
  <si>
    <t>Education in Budget</t>
  </si>
  <si>
    <t>log(Budget_Seats)</t>
  </si>
  <si>
    <t>log(HDI)</t>
  </si>
  <si>
    <t>log(USE)</t>
  </si>
  <si>
    <t>log(Universities)</t>
  </si>
  <si>
    <t>log(Education in Budget)</t>
  </si>
</sst>
</file>

<file path=xl/styles.xml><?xml version="1.0" encoding="utf-8"?>
<styleSheet xmlns="http://schemas.openxmlformats.org/spreadsheetml/2006/main">
  <numFmts count="6">
    <numFmt numFmtId="176" formatCode="_-* #\.##0\ &quot;₽&quot;_-;\-* #\.##0\ &quot;₽&quot;_-;_-* \-\ &quot;₽&quot;_-;_-@_-"/>
    <numFmt numFmtId="177" formatCode="_-* #\.##0_-;\-* #\.##0_-;_-* &quot;-&quot;_-;_-@_-"/>
    <numFmt numFmtId="178" formatCode="_-* #\.##0.00_-;\-* #\.##0.00_-;_-* &quot;-&quot;??_-;_-@_-"/>
    <numFmt numFmtId="179" formatCode="_-* #\.##0.00\ &quot;₽&quot;_-;\-* #\.##0.00\ &quot;₽&quot;_-;_-* \-??\ &quot;₽&quot;_-;_-@_-"/>
    <numFmt numFmtId="180" formatCode="0.000_ "/>
    <numFmt numFmtId="181" formatCode="0_ 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.25"/>
      <color theme="1"/>
      <name val="Times New Roman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20" fillId="16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181" fontId="1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1" fillId="0" borderId="1" xfId="9" applyNumberFormat="1" applyFont="1" applyBorder="1">
      <alignment vertical="center"/>
    </xf>
    <xf numFmtId="180" fontId="2" fillId="0" borderId="1" xfId="0" applyNumberFormat="1" applyFont="1" applyFill="1" applyBorder="1" applyAlignment="1">
      <alignment vertical="center"/>
    </xf>
    <xf numFmtId="0" fontId="1" fillId="0" borderId="0" xfId="0" applyFo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I1" sqref="I$1:I$1048576"/>
    </sheetView>
  </sheetViews>
  <sheetFormatPr defaultColWidth="8.88888888888889" defaultRowHeight="14.4"/>
  <cols>
    <col min="1" max="1" width="8.88888888888889" customWidth="1"/>
    <col min="2" max="2" width="11.6666666666667" customWidth="1"/>
    <col min="3" max="3" width="7.22222222222222" customWidth="1"/>
    <col min="4" max="4" width="7" customWidth="1"/>
    <col min="5" max="5" width="10.4444444444444" customWidth="1"/>
    <col min="6" max="6" width="17.3333333333333" customWidth="1"/>
    <col min="7" max="7" width="15.4444444444444" customWidth="1"/>
    <col min="8" max="8" width="8.77777777777778" customWidth="1"/>
    <col min="9" max="9" width="8.88888888888889" customWidth="1"/>
    <col min="10" max="10" width="14.4444444444444" customWidth="1"/>
    <col min="11" max="11" width="21.555555555555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" spans="1:11">
      <c r="A2" s="1">
        <v>2021</v>
      </c>
      <c r="B2" s="3">
        <v>348.383</v>
      </c>
      <c r="C2" s="4">
        <v>0.824</v>
      </c>
      <c r="D2" s="1">
        <v>70.3</v>
      </c>
      <c r="E2" s="1">
        <v>710</v>
      </c>
      <c r="F2" s="5">
        <v>4690655194494.63</v>
      </c>
      <c r="G2" s="6">
        <f>LN(B2)</f>
        <v>5.85330244929877</v>
      </c>
      <c r="H2" s="6">
        <f>LN(C2)</f>
        <v>-0.193584749072665</v>
      </c>
      <c r="I2" s="6">
        <f>LN(D2)</f>
        <v>4.25277179881662</v>
      </c>
      <c r="J2" s="6">
        <f>LN(E2)</f>
        <v>6.56526497003536</v>
      </c>
      <c r="K2" s="6">
        <f>LN(F2)</f>
        <v>29.1765933889482</v>
      </c>
    </row>
    <row r="3" ht="15" spans="1:11">
      <c r="A3" s="1">
        <v>2020</v>
      </c>
      <c r="B3" s="3">
        <v>319.001</v>
      </c>
      <c r="C3" s="1">
        <v>0.824</v>
      </c>
      <c r="D3" s="1">
        <v>70.8</v>
      </c>
      <c r="E3" s="1">
        <v>724</v>
      </c>
      <c r="F3" s="5">
        <f>4323974895603.14</f>
        <v>4323974895603.14</v>
      </c>
      <c r="G3" s="6">
        <f t="shared" ref="G3:G12" si="0">LN(B3)</f>
        <v>5.76519423757617</v>
      </c>
      <c r="H3" s="6">
        <f>LN(C3)</f>
        <v>-0.193584749072665</v>
      </c>
      <c r="I3" s="6">
        <f>LN(D3)</f>
        <v>4.25985900069967</v>
      </c>
      <c r="J3" s="6">
        <f>LN(E3)</f>
        <v>6.58479139238572</v>
      </c>
      <c r="K3" s="6">
        <f>LN(F3)</f>
        <v>29.0951962098614</v>
      </c>
    </row>
    <row r="4" ht="15" spans="1:11">
      <c r="A4" s="1">
        <v>2019</v>
      </c>
      <c r="B4" s="3">
        <v>319.001</v>
      </c>
      <c r="C4" s="1">
        <v>0.824</v>
      </c>
      <c r="D4" s="1">
        <v>70</v>
      </c>
      <c r="E4" s="1">
        <v>741</v>
      </c>
      <c r="F4" s="5">
        <f>4050657420994.47</f>
        <v>4050657420994.47</v>
      </c>
      <c r="G4" s="6">
        <f t="shared" si="0"/>
        <v>5.76519423757617</v>
      </c>
      <c r="H4" s="6">
        <f>LN(C4)</f>
        <v>-0.193584749072665</v>
      </c>
      <c r="I4" s="6">
        <f>LN(D4)</f>
        <v>4.24849524204936</v>
      </c>
      <c r="J4" s="6">
        <f>LN(E4)</f>
        <v>6.60800062529609</v>
      </c>
      <c r="K4" s="6">
        <f>LN(F4)</f>
        <v>29.029900310045</v>
      </c>
    </row>
    <row r="5" ht="15" spans="1:11">
      <c r="A5" s="1">
        <v>2018</v>
      </c>
      <c r="B5" s="3">
        <v>319.001</v>
      </c>
      <c r="C5" s="1">
        <v>0.816</v>
      </c>
      <c r="D5" s="1">
        <v>69.1</v>
      </c>
      <c r="E5" s="1">
        <v>766</v>
      </c>
      <c r="F5" s="5">
        <v>3668581140909.71</v>
      </c>
      <c r="G5" s="6">
        <f t="shared" si="0"/>
        <v>5.76519423757617</v>
      </c>
      <c r="H5" s="6">
        <f>LN(C5)</f>
        <v>-0.20334092401803</v>
      </c>
      <c r="I5" s="6">
        <f>LN(D5)</f>
        <v>4.23555473077362</v>
      </c>
      <c r="J5" s="6">
        <f>LN(E5)</f>
        <v>6.64118216974059</v>
      </c>
      <c r="K5" s="6">
        <f>LN(F5)</f>
        <v>28.9308260931357</v>
      </c>
    </row>
    <row r="6" ht="15" spans="1:11">
      <c r="A6" s="1">
        <v>2017</v>
      </c>
      <c r="B6" s="1">
        <v>298</v>
      </c>
      <c r="C6" s="1">
        <v>0.804</v>
      </c>
      <c r="D6" s="1">
        <v>67.8</v>
      </c>
      <c r="E6" s="1">
        <v>818</v>
      </c>
      <c r="F6" s="5">
        <v>3264203684049.62</v>
      </c>
      <c r="G6" s="6">
        <f t="shared" si="0"/>
        <v>5.6970934865054</v>
      </c>
      <c r="H6" s="6">
        <f>LN(C6)</f>
        <v>-0.218156009803171</v>
      </c>
      <c r="I6" s="6">
        <f>LN(D6)</f>
        <v>4.21656219494635</v>
      </c>
      <c r="J6" s="6">
        <f>LN(E6)</f>
        <v>6.70686233660275</v>
      </c>
      <c r="K6" s="6">
        <f>LN(F6)</f>
        <v>28.8140369542849</v>
      </c>
    </row>
    <row r="7" ht="15" spans="1:11">
      <c r="A7" s="1">
        <v>2016</v>
      </c>
      <c r="B7" s="1">
        <v>295</v>
      </c>
      <c r="C7" s="1">
        <v>0.798</v>
      </c>
      <c r="D7" s="1">
        <v>67.1</v>
      </c>
      <c r="E7" s="1">
        <v>896</v>
      </c>
      <c r="F7" s="5">
        <v>3103111831357.13</v>
      </c>
      <c r="G7" s="6">
        <f t="shared" si="0"/>
        <v>5.68697535633982</v>
      </c>
      <c r="H7" s="6">
        <f>LN(C7)</f>
        <v>-0.225646681532328</v>
      </c>
      <c r="I7" s="6">
        <f>LN(D7)</f>
        <v>4.20618404397764</v>
      </c>
      <c r="J7" s="6">
        <f>LN(E7)</f>
        <v>6.79794041297493</v>
      </c>
      <c r="K7" s="6">
        <f>LN(F7)</f>
        <v>28.7634265404995</v>
      </c>
    </row>
    <row r="8" ht="15" spans="1:11">
      <c r="A8" s="1">
        <v>2015</v>
      </c>
      <c r="B8" s="3">
        <f>576*298/575</f>
        <v>298.518260869565</v>
      </c>
      <c r="C8" s="1">
        <v>0.778</v>
      </c>
      <c r="D8" s="1">
        <v>66.1</v>
      </c>
      <c r="E8" s="1">
        <v>950</v>
      </c>
      <c r="F8" s="5">
        <v>3034565413553.22</v>
      </c>
      <c r="G8" s="6">
        <f t="shared" si="0"/>
        <v>5.69883110640394</v>
      </c>
      <c r="H8" s="6">
        <f>LN(C8)</f>
        <v>-0.251028754803745</v>
      </c>
      <c r="I8" s="6">
        <f>LN(D8)</f>
        <v>4.19116874685764</v>
      </c>
      <c r="J8" s="6">
        <f>LN(E8)</f>
        <v>6.85646198459459</v>
      </c>
      <c r="K8" s="6">
        <f>LN(F8)</f>
        <v>28.7410893386066</v>
      </c>
    </row>
    <row r="9" ht="15" spans="1:11">
      <c r="A9" s="1">
        <v>2014</v>
      </c>
      <c r="B9" s="3">
        <f>485*298/575</f>
        <v>251.35652173913</v>
      </c>
      <c r="C9" s="1">
        <v>0.798</v>
      </c>
      <c r="D9" s="1">
        <v>64.7</v>
      </c>
      <c r="E9" s="1">
        <v>969</v>
      </c>
      <c r="F9" s="5">
        <v>3037290795161.24</v>
      </c>
      <c r="G9" s="6">
        <f t="shared" si="0"/>
        <v>5.52687233664554</v>
      </c>
      <c r="H9" s="6">
        <f>LN(C9)</f>
        <v>-0.225646681532328</v>
      </c>
      <c r="I9" s="6">
        <f>LN(D9)</f>
        <v>4.16976120150686</v>
      </c>
      <c r="J9" s="6">
        <f>LN(E9)</f>
        <v>6.87626461189077</v>
      </c>
      <c r="K9" s="6">
        <f>LN(F9)</f>
        <v>28.7419870482023</v>
      </c>
    </row>
    <row r="10" ht="15" spans="1:11">
      <c r="A10" s="1">
        <v>2013</v>
      </c>
      <c r="B10" s="3">
        <f>491*298/575</f>
        <v>254.466086956522</v>
      </c>
      <c r="C10" s="1">
        <v>0.778</v>
      </c>
      <c r="D10" s="1">
        <v>67.8</v>
      </c>
      <c r="E10" s="1">
        <v>1046</v>
      </c>
      <c r="F10" s="5">
        <v>2888777190582.5</v>
      </c>
      <c r="G10" s="6">
        <f t="shared" si="0"/>
        <v>5.53916757350258</v>
      </c>
      <c r="H10" s="6">
        <f>LN(C10)</f>
        <v>-0.251028754803745</v>
      </c>
      <c r="I10" s="6">
        <f>LN(D10)</f>
        <v>4.21656219494635</v>
      </c>
      <c r="J10" s="6">
        <f>LN(E10)</f>
        <v>6.95272864462487</v>
      </c>
      <c r="K10" s="6">
        <f>LN(F10)</f>
        <v>28.6918544110679</v>
      </c>
    </row>
    <row r="11" ht="15" spans="1:11">
      <c r="A11" s="1">
        <v>2012</v>
      </c>
      <c r="B11" s="3">
        <f>491*298/575</f>
        <v>254.466086956522</v>
      </c>
      <c r="C11" s="1">
        <v>0.788</v>
      </c>
      <c r="D11" s="1">
        <v>64.3</v>
      </c>
      <c r="E11" s="1">
        <v>1080</v>
      </c>
      <c r="F11" s="5">
        <v>2558360559468.36</v>
      </c>
      <c r="G11" s="6">
        <f t="shared" si="0"/>
        <v>5.53916757350258</v>
      </c>
      <c r="H11" s="6">
        <f>LN(C11)</f>
        <v>-0.238257189124258</v>
      </c>
      <c r="I11" s="6">
        <f>LN(D11)</f>
        <v>4.16355963124357</v>
      </c>
      <c r="J11" s="6">
        <f>LN(E11)</f>
        <v>6.98471632011827</v>
      </c>
      <c r="K11" s="6">
        <f>LN(F11)</f>
        <v>28.5703877628145</v>
      </c>
    </row>
    <row r="12" ht="15" spans="1:11">
      <c r="A12" s="1">
        <v>2011</v>
      </c>
      <c r="B12" s="3">
        <f>484*298/575</f>
        <v>250.838260869565</v>
      </c>
      <c r="C12" s="1">
        <v>0.755</v>
      </c>
      <c r="D12" s="1">
        <v>64.2</v>
      </c>
      <c r="E12" s="1">
        <v>1115</v>
      </c>
      <c r="F12" s="5">
        <v>2231755036087.91</v>
      </c>
      <c r="G12" s="6">
        <f t="shared" si="0"/>
        <v>5.52480835242469</v>
      </c>
      <c r="H12" s="6">
        <f>LN(C12)</f>
        <v>-0.281037529733112</v>
      </c>
      <c r="I12" s="6">
        <f>LN(D12)</f>
        <v>4.16200321069592</v>
      </c>
      <c r="J12" s="6">
        <f>LN(E12)</f>
        <v>7.01660968389422</v>
      </c>
      <c r="K12" s="6">
        <f>LN(F12)</f>
        <v>28.4338094035679</v>
      </c>
    </row>
    <row r="13" spans="1:7">
      <c r="A13" s="7"/>
      <c r="B13" s="7"/>
      <c r="C13" s="7"/>
      <c r="D13" s="7"/>
      <c r="E13" s="7"/>
      <c r="F13" s="7"/>
      <c r="G13" s="7"/>
    </row>
    <row r="14" spans="1:7">
      <c r="A14" s="7"/>
      <c r="B14" s="7"/>
      <c r="C14" s="7"/>
      <c r="D14" s="7"/>
      <c r="E14" s="7"/>
      <c r="F14" s="7"/>
      <c r="G14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2022-04-16T16:03:00Z</dcterms:created>
  <dcterms:modified xsi:type="dcterms:W3CDTF">2022-04-17T17:24:13Z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BBCFF1E9A0384B46966D343E00E74462</vt:lpwstr>
  </property>
  <property fmtid="{D5CDD505-2E9C-101B-9397-08002B2CF9AE}" pid="3" name="KSOProductBuildVer">
    <vt:lpwstr>1049-11.2.0.11074</vt:lpwstr>
  </property>
</Properties>
</file>