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ergey\Desktop\2_SQL\Источники данных\"/>
    </mc:Choice>
  </mc:AlternateContent>
  <xr:revisionPtr revIDLastSave="0" documentId="13_ncr:1_{9EC41458-00C5-4D0C-9BAB-1D0DE99533F9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задания 2 и 3" sheetId="1" r:id="rId1"/>
    <sheet name="active users &amp; SF" sheetId="2" r:id="rId2"/>
    <sheet name="DAU" sheetId="3" r:id="rId3"/>
    <sheet name="WAU" sheetId="4" r:id="rId4"/>
    <sheet name="MAU" sheetId="5" r:id="rId5"/>
    <sheet name="запросы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5" l="1"/>
  <c r="A4" i="5"/>
  <c r="F115" i="2" s="1"/>
  <c r="H115" i="2" s="1"/>
  <c r="A3" i="5"/>
  <c r="A2" i="5"/>
  <c r="A18" i="4"/>
  <c r="A17" i="4"/>
  <c r="A16" i="4"/>
  <c r="E111" i="2" s="1"/>
  <c r="G111" i="2" s="1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F118" i="2"/>
  <c r="H118" i="2" s="1"/>
  <c r="B118" i="2"/>
  <c r="E118" i="2" s="1"/>
  <c r="G118" i="2" s="1"/>
  <c r="A118" i="2"/>
  <c r="F117" i="2"/>
  <c r="H117" i="2" s="1"/>
  <c r="B117" i="2"/>
  <c r="E117" i="2" s="1"/>
  <c r="G117" i="2" s="1"/>
  <c r="A117" i="2"/>
  <c r="B116" i="2"/>
  <c r="E116" i="2" s="1"/>
  <c r="G116" i="2" s="1"/>
  <c r="A116" i="2"/>
  <c r="F116" i="2" s="1"/>
  <c r="H116" i="2" s="1"/>
  <c r="B115" i="2"/>
  <c r="A115" i="2"/>
  <c r="F114" i="2"/>
  <c r="H114" i="2" s="1"/>
  <c r="B114" i="2"/>
  <c r="E114" i="2" s="1"/>
  <c r="G114" i="2" s="1"/>
  <c r="A114" i="2"/>
  <c r="F113" i="2"/>
  <c r="H113" i="2" s="1"/>
  <c r="B113" i="2"/>
  <c r="E113" i="2" s="1"/>
  <c r="G113" i="2" s="1"/>
  <c r="A113" i="2"/>
  <c r="B112" i="2"/>
  <c r="E112" i="2" s="1"/>
  <c r="G112" i="2" s="1"/>
  <c r="A112" i="2"/>
  <c r="F112" i="2" s="1"/>
  <c r="H112" i="2" s="1"/>
  <c r="B111" i="2"/>
  <c r="A111" i="2"/>
  <c r="F111" i="2" s="1"/>
  <c r="H111" i="2" s="1"/>
  <c r="F110" i="2"/>
  <c r="H110" i="2" s="1"/>
  <c r="B110" i="2"/>
  <c r="E110" i="2" s="1"/>
  <c r="G110" i="2" s="1"/>
  <c r="A110" i="2"/>
  <c r="F109" i="2"/>
  <c r="H109" i="2" s="1"/>
  <c r="B109" i="2"/>
  <c r="E109" i="2" s="1"/>
  <c r="G109" i="2" s="1"/>
  <c r="A109" i="2"/>
  <c r="B108" i="2"/>
  <c r="E108" i="2" s="1"/>
  <c r="G108" i="2" s="1"/>
  <c r="A108" i="2"/>
  <c r="F108" i="2" s="1"/>
  <c r="H108" i="2" s="1"/>
  <c r="H107" i="2"/>
  <c r="F107" i="2"/>
  <c r="B107" i="2"/>
  <c r="A107" i="2"/>
  <c r="F106" i="2"/>
  <c r="H106" i="2" s="1"/>
  <c r="B106" i="2"/>
  <c r="E106" i="2" s="1"/>
  <c r="G106" i="2" s="1"/>
  <c r="A106" i="2"/>
  <c r="F105" i="2"/>
  <c r="H105" i="2" s="1"/>
  <c r="B105" i="2"/>
  <c r="E105" i="2" s="1"/>
  <c r="G105" i="2" s="1"/>
  <c r="A105" i="2"/>
  <c r="B104" i="2"/>
  <c r="E104" i="2" s="1"/>
  <c r="G104" i="2" s="1"/>
  <c r="A104" i="2"/>
  <c r="F104" i="2" s="1"/>
  <c r="H104" i="2" s="1"/>
  <c r="B103" i="2"/>
  <c r="A103" i="2"/>
  <c r="F103" i="2" s="1"/>
  <c r="H103" i="2" s="1"/>
  <c r="F102" i="2"/>
  <c r="H102" i="2" s="1"/>
  <c r="B102" i="2"/>
  <c r="E102" i="2" s="1"/>
  <c r="G102" i="2" s="1"/>
  <c r="A102" i="2"/>
  <c r="F101" i="2"/>
  <c r="H101" i="2" s="1"/>
  <c r="B101" i="2"/>
  <c r="E101" i="2" s="1"/>
  <c r="G101" i="2" s="1"/>
  <c r="A101" i="2"/>
  <c r="B100" i="2"/>
  <c r="E100" i="2" s="1"/>
  <c r="G100" i="2" s="1"/>
  <c r="A100" i="2"/>
  <c r="F100" i="2" s="1"/>
  <c r="H100" i="2" s="1"/>
  <c r="H99" i="2"/>
  <c r="F99" i="2"/>
  <c r="B99" i="2"/>
  <c r="A99" i="2"/>
  <c r="F98" i="2"/>
  <c r="H98" i="2" s="1"/>
  <c r="B98" i="2"/>
  <c r="E98" i="2" s="1"/>
  <c r="G98" i="2" s="1"/>
  <c r="A98" i="2"/>
  <c r="F97" i="2"/>
  <c r="H97" i="2" s="1"/>
  <c r="B97" i="2"/>
  <c r="E97" i="2" s="1"/>
  <c r="G97" i="2" s="1"/>
  <c r="A97" i="2"/>
  <c r="B96" i="2"/>
  <c r="E96" i="2" s="1"/>
  <c r="G96" i="2" s="1"/>
  <c r="A96" i="2"/>
  <c r="F96" i="2" s="1"/>
  <c r="H96" i="2" s="1"/>
  <c r="B95" i="2"/>
  <c r="A95" i="2"/>
  <c r="F95" i="2" s="1"/>
  <c r="H95" i="2" s="1"/>
  <c r="F94" i="2"/>
  <c r="H94" i="2" s="1"/>
  <c r="B94" i="2"/>
  <c r="E94" i="2" s="1"/>
  <c r="G94" i="2" s="1"/>
  <c r="A94" i="2"/>
  <c r="F93" i="2"/>
  <c r="H93" i="2" s="1"/>
  <c r="B93" i="2"/>
  <c r="E93" i="2" s="1"/>
  <c r="G93" i="2" s="1"/>
  <c r="A93" i="2"/>
  <c r="B92" i="2"/>
  <c r="E92" i="2" s="1"/>
  <c r="G92" i="2" s="1"/>
  <c r="A92" i="2"/>
  <c r="F92" i="2" s="1"/>
  <c r="H92" i="2" s="1"/>
  <c r="H91" i="2"/>
  <c r="F91" i="2"/>
  <c r="B91" i="2"/>
  <c r="A91" i="2"/>
  <c r="F90" i="2"/>
  <c r="H90" i="2" s="1"/>
  <c r="B90" i="2"/>
  <c r="E90" i="2" s="1"/>
  <c r="G90" i="2" s="1"/>
  <c r="A90" i="2"/>
  <c r="F89" i="2"/>
  <c r="H89" i="2" s="1"/>
  <c r="B89" i="2"/>
  <c r="E89" i="2" s="1"/>
  <c r="G89" i="2" s="1"/>
  <c r="A89" i="2"/>
  <c r="B88" i="2"/>
  <c r="E88" i="2" s="1"/>
  <c r="G88" i="2" s="1"/>
  <c r="A88" i="2"/>
  <c r="F88" i="2" s="1"/>
  <c r="H88" i="2" s="1"/>
  <c r="B87" i="2"/>
  <c r="A87" i="2"/>
  <c r="F87" i="2" s="1"/>
  <c r="H87" i="2" s="1"/>
  <c r="F86" i="2"/>
  <c r="H86" i="2" s="1"/>
  <c r="B86" i="2"/>
  <c r="E86" i="2" s="1"/>
  <c r="G86" i="2" s="1"/>
  <c r="A86" i="2"/>
  <c r="F85" i="2"/>
  <c r="H85" i="2" s="1"/>
  <c r="B85" i="2"/>
  <c r="E85" i="2" s="1"/>
  <c r="G85" i="2" s="1"/>
  <c r="A85" i="2"/>
  <c r="B84" i="2"/>
  <c r="E84" i="2" s="1"/>
  <c r="G84" i="2" s="1"/>
  <c r="A84" i="2"/>
  <c r="F84" i="2" s="1"/>
  <c r="H84" i="2" s="1"/>
  <c r="H83" i="2"/>
  <c r="F83" i="2"/>
  <c r="B83" i="2"/>
  <c r="A83" i="2"/>
  <c r="F82" i="2"/>
  <c r="H82" i="2" s="1"/>
  <c r="B82" i="2"/>
  <c r="E82" i="2" s="1"/>
  <c r="G82" i="2" s="1"/>
  <c r="A82" i="2"/>
  <c r="F81" i="2"/>
  <c r="H81" i="2" s="1"/>
  <c r="B81" i="2"/>
  <c r="E81" i="2" s="1"/>
  <c r="G81" i="2" s="1"/>
  <c r="A81" i="2"/>
  <c r="B80" i="2"/>
  <c r="E80" i="2" s="1"/>
  <c r="G80" i="2" s="1"/>
  <c r="A80" i="2"/>
  <c r="F80" i="2" s="1"/>
  <c r="H80" i="2" s="1"/>
  <c r="E79" i="2"/>
  <c r="G79" i="2" s="1"/>
  <c r="B79" i="2"/>
  <c r="A79" i="2"/>
  <c r="F79" i="2" s="1"/>
  <c r="H79" i="2" s="1"/>
  <c r="F78" i="2"/>
  <c r="H78" i="2" s="1"/>
  <c r="B78" i="2"/>
  <c r="E78" i="2" s="1"/>
  <c r="G78" i="2" s="1"/>
  <c r="A78" i="2"/>
  <c r="F77" i="2"/>
  <c r="H77" i="2" s="1"/>
  <c r="B77" i="2"/>
  <c r="E77" i="2" s="1"/>
  <c r="G77" i="2" s="1"/>
  <c r="A77" i="2"/>
  <c r="B76" i="2"/>
  <c r="E76" i="2" s="1"/>
  <c r="G76" i="2" s="1"/>
  <c r="A76" i="2"/>
  <c r="F76" i="2" s="1"/>
  <c r="H76" i="2" s="1"/>
  <c r="H75" i="2"/>
  <c r="F75" i="2"/>
  <c r="B75" i="2"/>
  <c r="A75" i="2"/>
  <c r="F74" i="2"/>
  <c r="H74" i="2" s="1"/>
  <c r="B74" i="2"/>
  <c r="E74" i="2" s="1"/>
  <c r="G74" i="2" s="1"/>
  <c r="A74" i="2"/>
  <c r="F73" i="2"/>
  <c r="H73" i="2" s="1"/>
  <c r="B73" i="2"/>
  <c r="E73" i="2" s="1"/>
  <c r="G73" i="2" s="1"/>
  <c r="A73" i="2"/>
  <c r="B72" i="2"/>
  <c r="E72" i="2" s="1"/>
  <c r="G72" i="2" s="1"/>
  <c r="A72" i="2"/>
  <c r="F72" i="2" s="1"/>
  <c r="H72" i="2" s="1"/>
  <c r="E71" i="2"/>
  <c r="G71" i="2" s="1"/>
  <c r="B71" i="2"/>
  <c r="A71" i="2"/>
  <c r="F71" i="2" s="1"/>
  <c r="H71" i="2" s="1"/>
  <c r="F70" i="2"/>
  <c r="H70" i="2" s="1"/>
  <c r="B70" i="2"/>
  <c r="E70" i="2" s="1"/>
  <c r="G70" i="2" s="1"/>
  <c r="A70" i="2"/>
  <c r="F69" i="2"/>
  <c r="H69" i="2" s="1"/>
  <c r="B69" i="2"/>
  <c r="E69" i="2" s="1"/>
  <c r="G69" i="2" s="1"/>
  <c r="A69" i="2"/>
  <c r="B68" i="2"/>
  <c r="E68" i="2" s="1"/>
  <c r="G68" i="2" s="1"/>
  <c r="A68" i="2"/>
  <c r="F68" i="2" s="1"/>
  <c r="H68" i="2" s="1"/>
  <c r="H67" i="2"/>
  <c r="F67" i="2"/>
  <c r="B67" i="2"/>
  <c r="A67" i="2"/>
  <c r="B66" i="2"/>
  <c r="E66" i="2" s="1"/>
  <c r="G66" i="2" s="1"/>
  <c r="A66" i="2"/>
  <c r="F66" i="2" s="1"/>
  <c r="H66" i="2" s="1"/>
  <c r="F65" i="2"/>
  <c r="H65" i="2" s="1"/>
  <c r="B65" i="2"/>
  <c r="E65" i="2" s="1"/>
  <c r="G65" i="2" s="1"/>
  <c r="A65" i="2"/>
  <c r="B64" i="2"/>
  <c r="E64" i="2" s="1"/>
  <c r="G64" i="2" s="1"/>
  <c r="A64" i="2"/>
  <c r="F64" i="2" s="1"/>
  <c r="H64" i="2" s="1"/>
  <c r="E63" i="2"/>
  <c r="G63" i="2" s="1"/>
  <c r="B63" i="2"/>
  <c r="A63" i="2"/>
  <c r="F63" i="2" s="1"/>
  <c r="H63" i="2" s="1"/>
  <c r="F62" i="2"/>
  <c r="H62" i="2" s="1"/>
  <c r="B62" i="2"/>
  <c r="E62" i="2" s="1"/>
  <c r="G62" i="2" s="1"/>
  <c r="A62" i="2"/>
  <c r="F61" i="2"/>
  <c r="H61" i="2" s="1"/>
  <c r="B61" i="2"/>
  <c r="E61" i="2" s="1"/>
  <c r="G61" i="2" s="1"/>
  <c r="A61" i="2"/>
  <c r="B60" i="2"/>
  <c r="E60" i="2" s="1"/>
  <c r="G60" i="2" s="1"/>
  <c r="A60" i="2"/>
  <c r="F60" i="2" s="1"/>
  <c r="H60" i="2" s="1"/>
  <c r="H59" i="2"/>
  <c r="F59" i="2"/>
  <c r="B59" i="2"/>
  <c r="A59" i="2"/>
  <c r="F58" i="2"/>
  <c r="H58" i="2" s="1"/>
  <c r="B58" i="2"/>
  <c r="E58" i="2" s="1"/>
  <c r="G58" i="2" s="1"/>
  <c r="A58" i="2"/>
  <c r="F57" i="2"/>
  <c r="H57" i="2" s="1"/>
  <c r="B57" i="2"/>
  <c r="E57" i="2" s="1"/>
  <c r="G57" i="2" s="1"/>
  <c r="A57" i="2"/>
  <c r="B56" i="2"/>
  <c r="E56" i="2" s="1"/>
  <c r="G56" i="2" s="1"/>
  <c r="A56" i="2"/>
  <c r="F56" i="2" s="1"/>
  <c r="H56" i="2" s="1"/>
  <c r="B55" i="2"/>
  <c r="E55" i="2" s="1"/>
  <c r="G55" i="2" s="1"/>
  <c r="A55" i="2"/>
  <c r="F55" i="2" s="1"/>
  <c r="H55" i="2" s="1"/>
  <c r="F54" i="2"/>
  <c r="H54" i="2" s="1"/>
  <c r="B54" i="2"/>
  <c r="E54" i="2" s="1"/>
  <c r="G54" i="2" s="1"/>
  <c r="A54" i="2"/>
  <c r="F53" i="2"/>
  <c r="H53" i="2" s="1"/>
  <c r="B53" i="2"/>
  <c r="E53" i="2" s="1"/>
  <c r="G53" i="2" s="1"/>
  <c r="A53" i="2"/>
  <c r="B52" i="2"/>
  <c r="E52" i="2" s="1"/>
  <c r="G52" i="2" s="1"/>
  <c r="A52" i="2"/>
  <c r="F52" i="2" s="1"/>
  <c r="H52" i="2" s="1"/>
  <c r="H51" i="2"/>
  <c r="F51" i="2"/>
  <c r="B51" i="2"/>
  <c r="A51" i="2"/>
  <c r="F50" i="2"/>
  <c r="H50" i="2" s="1"/>
  <c r="B50" i="2"/>
  <c r="E50" i="2" s="1"/>
  <c r="G50" i="2" s="1"/>
  <c r="A50" i="2"/>
  <c r="F49" i="2"/>
  <c r="H49" i="2" s="1"/>
  <c r="B49" i="2"/>
  <c r="E49" i="2" s="1"/>
  <c r="G49" i="2" s="1"/>
  <c r="A49" i="2"/>
  <c r="B48" i="2"/>
  <c r="E48" i="2" s="1"/>
  <c r="G48" i="2" s="1"/>
  <c r="A48" i="2"/>
  <c r="F48" i="2" s="1"/>
  <c r="H48" i="2" s="1"/>
  <c r="B47" i="2"/>
  <c r="E47" i="2" s="1"/>
  <c r="G47" i="2" s="1"/>
  <c r="A47" i="2"/>
  <c r="F47" i="2" s="1"/>
  <c r="H47" i="2" s="1"/>
  <c r="F46" i="2"/>
  <c r="H46" i="2" s="1"/>
  <c r="B46" i="2"/>
  <c r="E46" i="2" s="1"/>
  <c r="G46" i="2" s="1"/>
  <c r="A46" i="2"/>
  <c r="F45" i="2"/>
  <c r="H45" i="2" s="1"/>
  <c r="B45" i="2"/>
  <c r="E45" i="2" s="1"/>
  <c r="G45" i="2" s="1"/>
  <c r="A45" i="2"/>
  <c r="B44" i="2"/>
  <c r="E44" i="2" s="1"/>
  <c r="G44" i="2" s="1"/>
  <c r="A44" i="2"/>
  <c r="F44" i="2" s="1"/>
  <c r="H44" i="2" s="1"/>
  <c r="H43" i="2"/>
  <c r="F43" i="2"/>
  <c r="B43" i="2"/>
  <c r="A43" i="2"/>
  <c r="B42" i="2"/>
  <c r="E42" i="2" s="1"/>
  <c r="G42" i="2" s="1"/>
  <c r="A42" i="2"/>
  <c r="F42" i="2" s="1"/>
  <c r="H42" i="2" s="1"/>
  <c r="F41" i="2"/>
  <c r="H41" i="2" s="1"/>
  <c r="B41" i="2"/>
  <c r="E41" i="2" s="1"/>
  <c r="G41" i="2" s="1"/>
  <c r="A41" i="2"/>
  <c r="B40" i="2"/>
  <c r="E40" i="2" s="1"/>
  <c r="G40" i="2" s="1"/>
  <c r="A40" i="2"/>
  <c r="F40" i="2" s="1"/>
  <c r="H40" i="2" s="1"/>
  <c r="B39" i="2"/>
  <c r="E39" i="2" s="1"/>
  <c r="G39" i="2" s="1"/>
  <c r="A39" i="2"/>
  <c r="F39" i="2" s="1"/>
  <c r="H39" i="2" s="1"/>
  <c r="F38" i="2"/>
  <c r="H38" i="2" s="1"/>
  <c r="B38" i="2"/>
  <c r="E38" i="2" s="1"/>
  <c r="G38" i="2" s="1"/>
  <c r="A38" i="2"/>
  <c r="F37" i="2"/>
  <c r="H37" i="2" s="1"/>
  <c r="B37" i="2"/>
  <c r="E37" i="2" s="1"/>
  <c r="G37" i="2" s="1"/>
  <c r="A37" i="2"/>
  <c r="B36" i="2"/>
  <c r="E36" i="2" s="1"/>
  <c r="G36" i="2" s="1"/>
  <c r="A36" i="2"/>
  <c r="F36" i="2" s="1"/>
  <c r="H36" i="2" s="1"/>
  <c r="H35" i="2"/>
  <c r="F35" i="2"/>
  <c r="B35" i="2"/>
  <c r="A35" i="2"/>
  <c r="F34" i="2"/>
  <c r="H34" i="2" s="1"/>
  <c r="B34" i="2"/>
  <c r="E34" i="2" s="1"/>
  <c r="G34" i="2" s="1"/>
  <c r="A34" i="2"/>
  <c r="F33" i="2"/>
  <c r="H33" i="2" s="1"/>
  <c r="B33" i="2"/>
  <c r="E33" i="2" s="1"/>
  <c r="G33" i="2" s="1"/>
  <c r="A33" i="2"/>
  <c r="B32" i="2"/>
  <c r="E32" i="2" s="1"/>
  <c r="G32" i="2" s="1"/>
  <c r="A32" i="2"/>
  <c r="F32" i="2" s="1"/>
  <c r="H32" i="2" s="1"/>
  <c r="B31" i="2"/>
  <c r="E31" i="2" s="1"/>
  <c r="G31" i="2" s="1"/>
  <c r="A31" i="2"/>
  <c r="F31" i="2" s="1"/>
  <c r="H31" i="2" s="1"/>
  <c r="F30" i="2"/>
  <c r="H30" i="2" s="1"/>
  <c r="B30" i="2"/>
  <c r="E30" i="2" s="1"/>
  <c r="G30" i="2" s="1"/>
  <c r="A30" i="2"/>
  <c r="F29" i="2"/>
  <c r="H29" i="2" s="1"/>
  <c r="B29" i="2"/>
  <c r="E29" i="2" s="1"/>
  <c r="G29" i="2" s="1"/>
  <c r="A29" i="2"/>
  <c r="B28" i="2"/>
  <c r="E28" i="2" s="1"/>
  <c r="G28" i="2" s="1"/>
  <c r="A28" i="2"/>
  <c r="F28" i="2" s="1"/>
  <c r="H28" i="2" s="1"/>
  <c r="H27" i="2"/>
  <c r="F27" i="2"/>
  <c r="B27" i="2"/>
  <c r="A27" i="2"/>
  <c r="F26" i="2"/>
  <c r="H26" i="2" s="1"/>
  <c r="B26" i="2"/>
  <c r="E26" i="2" s="1"/>
  <c r="G26" i="2" s="1"/>
  <c r="A26" i="2"/>
  <c r="F25" i="2"/>
  <c r="H25" i="2" s="1"/>
  <c r="B25" i="2"/>
  <c r="E25" i="2" s="1"/>
  <c r="G25" i="2" s="1"/>
  <c r="A25" i="2"/>
  <c r="B24" i="2"/>
  <c r="E24" i="2" s="1"/>
  <c r="G24" i="2" s="1"/>
  <c r="A24" i="2"/>
  <c r="F24" i="2" s="1"/>
  <c r="H24" i="2" s="1"/>
  <c r="B23" i="2"/>
  <c r="E23" i="2" s="1"/>
  <c r="G23" i="2" s="1"/>
  <c r="A23" i="2"/>
  <c r="F23" i="2" s="1"/>
  <c r="H23" i="2" s="1"/>
  <c r="F22" i="2"/>
  <c r="H22" i="2" s="1"/>
  <c r="B22" i="2"/>
  <c r="E22" i="2" s="1"/>
  <c r="G22" i="2" s="1"/>
  <c r="A22" i="2"/>
  <c r="F21" i="2"/>
  <c r="H21" i="2" s="1"/>
  <c r="B21" i="2"/>
  <c r="E21" i="2" s="1"/>
  <c r="G21" i="2" s="1"/>
  <c r="A21" i="2"/>
  <c r="B20" i="2"/>
  <c r="E20" i="2" s="1"/>
  <c r="G20" i="2" s="1"/>
  <c r="A20" i="2"/>
  <c r="F20" i="2" s="1"/>
  <c r="H20" i="2" s="1"/>
  <c r="H19" i="2"/>
  <c r="F19" i="2"/>
  <c r="B19" i="2"/>
  <c r="A19" i="2"/>
  <c r="F18" i="2"/>
  <c r="H18" i="2" s="1"/>
  <c r="B18" i="2"/>
  <c r="E18" i="2" s="1"/>
  <c r="G18" i="2" s="1"/>
  <c r="A18" i="2"/>
  <c r="F17" i="2"/>
  <c r="H17" i="2" s="1"/>
  <c r="B17" i="2"/>
  <c r="E17" i="2" s="1"/>
  <c r="G17" i="2" s="1"/>
  <c r="A17" i="2"/>
  <c r="B16" i="2"/>
  <c r="E16" i="2" s="1"/>
  <c r="G16" i="2" s="1"/>
  <c r="A16" i="2"/>
  <c r="F16" i="2" s="1"/>
  <c r="H16" i="2" s="1"/>
  <c r="B15" i="2"/>
  <c r="E15" i="2" s="1"/>
  <c r="G15" i="2" s="1"/>
  <c r="A15" i="2"/>
  <c r="F15" i="2" s="1"/>
  <c r="H15" i="2" s="1"/>
  <c r="F14" i="2"/>
  <c r="H14" i="2" s="1"/>
  <c r="B14" i="2"/>
  <c r="E14" i="2" s="1"/>
  <c r="G14" i="2" s="1"/>
  <c r="A14" i="2"/>
  <c r="F13" i="2"/>
  <c r="H13" i="2" s="1"/>
  <c r="B13" i="2"/>
  <c r="E13" i="2" s="1"/>
  <c r="G13" i="2" s="1"/>
  <c r="A13" i="2"/>
  <c r="B12" i="2"/>
  <c r="E12" i="2" s="1"/>
  <c r="G12" i="2" s="1"/>
  <c r="A12" i="2"/>
  <c r="F12" i="2" s="1"/>
  <c r="H12" i="2" s="1"/>
  <c r="H11" i="2"/>
  <c r="F11" i="2"/>
  <c r="B11" i="2"/>
  <c r="A11" i="2"/>
  <c r="B10" i="2"/>
  <c r="E10" i="2" s="1"/>
  <c r="G10" i="2" s="1"/>
  <c r="A10" i="2"/>
  <c r="F10" i="2" s="1"/>
  <c r="H10" i="2" s="1"/>
  <c r="F9" i="2"/>
  <c r="H9" i="2" s="1"/>
  <c r="B9" i="2"/>
  <c r="E9" i="2" s="1"/>
  <c r="G9" i="2" s="1"/>
  <c r="A9" i="2"/>
  <c r="B8" i="2"/>
  <c r="E8" i="2" s="1"/>
  <c r="G8" i="2" s="1"/>
  <c r="A8" i="2"/>
  <c r="F8" i="2" s="1"/>
  <c r="H8" i="2" s="1"/>
  <c r="B7" i="2"/>
  <c r="E7" i="2" s="1"/>
  <c r="G7" i="2" s="1"/>
  <c r="A7" i="2"/>
  <c r="F7" i="2" s="1"/>
  <c r="H7" i="2" s="1"/>
  <c r="F6" i="2"/>
  <c r="H6" i="2" s="1"/>
  <c r="B6" i="2"/>
  <c r="E6" i="2" s="1"/>
  <c r="G6" i="2" s="1"/>
  <c r="A6" i="2"/>
  <c r="F5" i="2"/>
  <c r="H5" i="2" s="1"/>
  <c r="B5" i="2"/>
  <c r="E5" i="2" s="1"/>
  <c r="G5" i="2" s="1"/>
  <c r="A5" i="2"/>
  <c r="B4" i="2"/>
  <c r="E4" i="2" s="1"/>
  <c r="G4" i="2" s="1"/>
  <c r="A4" i="2"/>
  <c r="F4" i="2" s="1"/>
  <c r="H4" i="2" s="1"/>
  <c r="H3" i="2"/>
  <c r="F3" i="2"/>
  <c r="B3" i="2"/>
  <c r="A3" i="2"/>
  <c r="B2" i="2"/>
  <c r="E2" i="2" s="1"/>
  <c r="G2" i="2" s="1"/>
  <c r="A2" i="2"/>
  <c r="F2" i="2" s="1"/>
  <c r="H2" i="2" s="1"/>
  <c r="E3" i="2" l="1"/>
  <c r="G3" i="2" s="1"/>
  <c r="E11" i="2"/>
  <c r="G11" i="2" s="1"/>
  <c r="E19" i="2"/>
  <c r="G19" i="2" s="1"/>
  <c r="E27" i="2"/>
  <c r="G27" i="2" s="1"/>
  <c r="E35" i="2"/>
  <c r="G35" i="2" s="1"/>
  <c r="E43" i="2"/>
  <c r="G43" i="2" s="1"/>
  <c r="E51" i="2"/>
  <c r="G51" i="2" s="1"/>
  <c r="E59" i="2"/>
  <c r="G59" i="2" s="1"/>
  <c r="E67" i="2"/>
  <c r="G67" i="2" s="1"/>
  <c r="E75" i="2"/>
  <c r="G75" i="2" s="1"/>
  <c r="E83" i="2"/>
  <c r="G83" i="2" s="1"/>
  <c r="E91" i="2"/>
  <c r="G91" i="2" s="1"/>
  <c r="E99" i="2"/>
  <c r="G99" i="2" s="1"/>
  <c r="E107" i="2"/>
  <c r="G107" i="2" s="1"/>
  <c r="E115" i="2"/>
  <c r="G115" i="2" s="1"/>
  <c r="E87" i="2"/>
  <c r="G87" i="2" s="1"/>
  <c r="E95" i="2"/>
  <c r="G95" i="2" s="1"/>
  <c r="E103" i="2"/>
  <c r="G10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Sergey</author>
  </authors>
  <commentList>
    <comment ref="G1" authorId="0" shapeId="0" xr:uid="{509D6A0D-7CFA-48C9-8C03-105AD8C59FF4}">
      <text>
        <r>
          <rPr>
            <b/>
            <sz val="9"/>
            <color indexed="81"/>
            <rFont val="Tahoma"/>
            <family val="2"/>
            <charset val="204"/>
          </rPr>
          <t>Sergey:</t>
        </r>
        <r>
          <rPr>
            <sz val="9"/>
            <color indexed="81"/>
            <rFont val="Tahoma"/>
            <family val="2"/>
            <charset val="204"/>
          </rPr>
          <t xml:space="preserve">
sticky factor</t>
        </r>
      </text>
    </comment>
  </commentList>
</comments>
</file>

<file path=xl/sharedStrings.xml><?xml version="1.0" encoding="utf-8"?>
<sst xmlns="http://schemas.openxmlformats.org/spreadsheetml/2006/main" count="85" uniqueCount="68">
  <si>
    <t>month_№</t>
  </si>
  <si>
    <t>week_№</t>
  </si>
  <si>
    <t>activity_day</t>
  </si>
  <si>
    <t>DAU</t>
  </si>
  <si>
    <t>WAU</t>
  </si>
  <si>
    <t>MAU</t>
  </si>
  <si>
    <t>SF (week)</t>
  </si>
  <si>
    <t>SF (month)</t>
  </si>
  <si>
    <t>Выводы:</t>
  </si>
  <si>
    <t>На Графике 1 "Активность пользователей игры по дням/неделям/месяцам" наблюдается увеличение количества уникальных активных пользователей в период проведения маркетинговой акции (первые 3 недели марта) как за каждый день, так и за неделю и месяц. Что означает, что акция заставила большее, чем ранее, количество уникальных пользователей заходить в игру, и не только разово (в день), но и в пределах недели и месяца тоже - т.е. цель акции была достигнута.</t>
  </si>
  <si>
    <t>week_number</t>
  </si>
  <si>
    <t>activity_week</t>
  </si>
  <si>
    <t>month_number</t>
  </si>
  <si>
    <t>activity_month</t>
  </si>
  <si>
    <t>Задание 1</t>
  </si>
  <si>
    <t xml:space="preserve"> --DAU</t>
  </si>
  <si>
    <t>select date_trunc('day', start_session) as activity_day</t>
  </si>
  <si>
    <t xml:space="preserve">      , count(distinct id_user) as "DAU"</t>
  </si>
  <si>
    <t>from skygame.game_sessions</t>
  </si>
  <si>
    <t>where start_session between '2023-01-02' and '2023-04-29'</t>
  </si>
  <si>
    <t>group by date_trunc('day', start_session)</t>
  </si>
  <si>
    <t>order by activity_day</t>
  </si>
  <si>
    <t xml:space="preserve"> --WAU</t>
  </si>
  <si>
    <t>select date_trunc('week', start_session) as activity_week</t>
  </si>
  <si>
    <t xml:space="preserve">      , count(distinct id_user) as "WAU"</t>
  </si>
  <si>
    <t>group by date_trunc('week', start_session)</t>
  </si>
  <si>
    <t>order by activity_week</t>
  </si>
  <si>
    <t xml:space="preserve"> --MAU</t>
  </si>
  <si>
    <t>select date_trunc('month', start_session) as activity_month</t>
  </si>
  <si>
    <t xml:space="preserve">      , count(distinct id_user) as "MAU"</t>
  </si>
  <si>
    <t>group by date_trunc('month', start_session)</t>
  </si>
  <si>
    <t>order by activity_month</t>
  </si>
  <si>
    <t>Задание 2</t>
  </si>
  <si>
    <t>select gsess.id_user</t>
  </si>
  <si>
    <t xml:space="preserve">     , sum(end_session - start_session) as max_gaming_time</t>
  </si>
  <si>
    <t>from skygame.game_sessions as gsess</t>
  </si>
  <si>
    <t>join skygame.users as users</t>
  </si>
  <si>
    <t xml:space="preserve">    </t>
  </si>
  <si>
    <t>on gsess.id_user = users.id_user</t>
  </si>
  <si>
    <t>where end_session is not null</t>
  </si>
  <si>
    <t xml:space="preserve">    and date_part('year', reg_date) = 2022</t>
  </si>
  <si>
    <t>group by gsess.id_user</t>
  </si>
  <si>
    <t>order by max_gaming_time desc</t>
  </si>
  <si>
    <t>limit 25</t>
  </si>
  <si>
    <t>Задание 3</t>
  </si>
  <si>
    <t>select sum(case when end_session is null then 1.0 else 0.0 end) as empty_end_session</t>
  </si>
  <si>
    <t xml:space="preserve">     , sum(case when end_session is null then 1.0 else 0.0 end) / count(*) as share_empty_end_session</t>
  </si>
  <si>
    <t xml:space="preserve">     , sum(case when dev_type = 'ios' and end_session is null then 1.0 else 0.0 end) / sum(case when dev_type = 'ios' then 1.0 else 0.0 end) as share_ios_empty_end_session</t>
  </si>
  <si>
    <t xml:space="preserve">     , sum(case when dev_type = 'android' and end_session is null then 1.0 else 0.0 end) / sum(case when dev_type = 'android' then 1.0 else 0.0 end) as share_android_empty_end_session</t>
  </si>
  <si>
    <t xml:space="preserve">     , sum(case when end_session is null and dev_type = 'ios'then 1.0 else 0.0 end) / sum(case when end_session is null then 1.0 else 0.0 end) as share_empty_end_session_ios</t>
  </si>
  <si>
    <t xml:space="preserve">     , sum(case when end_session is null and dev_type = 'android'then 1.0 else 0.0 end) / sum(case when end_session is null then 1.0 else 0.0 end) as share_empty_end_session_android</t>
  </si>
  <si>
    <t>Отдел маркетинга проводил акцию, по которой более частый заход в игру позволял получить больше бесплатных кристаллов. Акция длилась первые три недели марта 2023 года.</t>
  </si>
  <si>
    <t>Видим ли мы позитивные результаты этой акции на графиках маркетинговых клиентских метрик?</t>
  </si>
  <si>
    <t>Постройте отдельные запросы для вычисления:</t>
  </si>
  <si>
    <t>MAU (Monthly Active Users),</t>
  </si>
  <si>
    <t>WAU (Weekly Active Users),</t>
  </si>
  <si>
    <t>DAU (Daily Active Users).</t>
  </si>
  <si>
    <t>Мы хотим запустить еще одну акцию, в рамках которой игроки, проводящие наибольшее количество времени в игре, получат бонусные кристаллы и золотые монеты.</t>
  </si>
  <si>
    <t>Мы хотим проверить текущие показатели по самым «вовлеченным» игрокам.</t>
  </si>
  <si>
    <t>Ваша задача: выгрузить топ-25 игроков, которые провели больше всего времени в игре. Учитывайте только те игровые сессии, в которых есть время завершения сессии.</t>
  </si>
  <si>
    <t>В своей выгрузке учитывайте только тех, кто был зарегистрирован в 2022 году.</t>
  </si>
  <si>
    <t>Теперь время позаниматься очисткой данных. Вы замечаете, что у некоторых сессий в таблице game_sessions отсутствует время окончания сессии.</t>
  </si>
  <si>
    <t>Выведите суммарное количество подобных записей и долю подобных строк среди всех строк.</t>
  </si>
  <si>
    <r>
      <t>Правда ли, что большая часть проблемных записей с незаполненным полем </t>
    </r>
    <r>
      <rPr>
        <i/>
        <sz val="9"/>
        <color rgb="FF242D34"/>
        <rFont val="Var(--ds-font-family, var(--ds-"/>
      </rPr>
      <t>end_session</t>
    </r>
    <r>
      <rPr>
        <sz val="9"/>
        <color rgb="FF242D34"/>
        <rFont val="Var(--ds-font-family, var(--ds-"/>
      </rPr>
      <t> прилетает именно с </t>
    </r>
    <r>
      <rPr>
        <i/>
        <sz val="9"/>
        <color rgb="FF242D34"/>
        <rFont val="Var(--ds-font-family, var(--ds-"/>
      </rPr>
      <t>ios</t>
    </r>
    <r>
      <rPr>
        <sz val="9"/>
        <color rgb="FF242D34"/>
        <rFont val="Var(--ds-font-family, var(--ds-"/>
      </rPr>
      <t>? </t>
    </r>
    <r>
      <rPr>
        <i/>
        <sz val="9"/>
        <color rgb="FF242D34"/>
        <rFont val="Var(--ds-font-family, var(--ds-"/>
      </rPr>
      <t>Постройте долю проблемных записей для каждого device_type</t>
    </r>
    <r>
      <rPr>
        <sz val="9"/>
        <color rgb="FF242D34"/>
        <rFont val="Var(--ds-font-family, var(--ds-"/>
      </rPr>
      <t>.</t>
    </r>
  </si>
  <si>
    <r>
      <t>Какой процент проблемных записей приходится на </t>
    </r>
    <r>
      <rPr>
        <i/>
        <sz val="9"/>
        <color rgb="FF242D34"/>
        <rFont val="Var(--ds-font-family, var(--ds-"/>
      </rPr>
      <t>iOS</t>
    </r>
    <r>
      <rPr>
        <sz val="9"/>
        <color rgb="FF242D34"/>
        <rFont val="Var(--ds-font-family, var(--ds-"/>
      </rPr>
      <t>, а какой — на </t>
    </r>
    <r>
      <rPr>
        <i/>
        <sz val="9"/>
        <color rgb="FF242D34"/>
        <rFont val="Var(--ds-font-family, var(--ds-"/>
      </rPr>
      <t>Android</t>
    </r>
    <r>
      <rPr>
        <sz val="9"/>
        <color rgb="FF242D34"/>
        <rFont val="Var(--ds-font-family, var(--ds-"/>
      </rPr>
      <t>?</t>
    </r>
  </si>
  <si>
    <t>На Графике 2 "Фактор липучести за неделю / месяц" видно снижение показателя липучести в период проведения акции, что означает, что прирост количества уникальных пользователей в неделю (и за месяц аналогично) опередил прирост количества уникальных пользователей в день (многие пользователи считаются уникальными, т.е. "новыми", только в пределах каждого одного дня, но уже не будут "новыми" в пределах недели или месяца), что означает, что акция, действительно, вызвала активизацию клиентской базы, и была успешна.</t>
  </si>
  <si>
    <t>Расскажите о технических проблемах нашей аналитики.</t>
  </si>
  <si>
    <t>Расскажите о маркетинговой активности на примере базовых метрик вроде MAU и т. 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</si>
</sst>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1"/>
      <color indexed="8"/>
      <name val="Calibri"/>
      <family val="2"/>
      <charset val="204"/>
      <scheme val="minor"/>
    </font>
    <font>
      <b/>
      <sz val="10"/>
      <color rgb="FF242D34"/>
      <name val="Var(--ds-font-family, var(--ds-"/>
    </font>
    <font>
      <sz val="9"/>
      <color theme="1"/>
      <name val="Var(--sky-ui-kit-font-family)"/>
    </font>
    <font>
      <i/>
      <sz val="9"/>
      <color theme="1"/>
      <name val="Var(--sky-ui-kit-font-family)"/>
    </font>
    <font>
      <sz val="9"/>
      <color rgb="FF242D34"/>
      <name val="Var(--ds-font-family, var(--ds-"/>
    </font>
    <font>
      <sz val="11"/>
      <color theme="1"/>
      <name val="Var(--sky-ui-kit-font-family)"/>
    </font>
    <font>
      <i/>
      <sz val="9"/>
      <color rgb="FF242D34"/>
      <name val="Var(--ds-font-family, var(--ds-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  <xf numFmtId="9" fontId="15" fillId="0" borderId="0" applyFont="0" applyFill="0" applyBorder="0" applyAlignment="0" applyProtection="0"/>
  </cellStyleXfs>
  <cellXfs count="22">
    <xf numFmtId="0" fontId="0" fillId="0" borderId="0" xfId="0"/>
    <xf numFmtId="0" fontId="5" fillId="0" borderId="0" xfId="1"/>
    <xf numFmtId="0" fontId="5" fillId="0" borderId="0" xfId="1" applyAlignment="1">
      <alignment horizontal="center"/>
    </xf>
    <xf numFmtId="14" fontId="5" fillId="0" borderId="0" xfId="1" applyNumberFormat="1"/>
    <xf numFmtId="2" fontId="5" fillId="0" borderId="0" xfId="1" applyNumberFormat="1"/>
    <xf numFmtId="9" fontId="0" fillId="0" borderId="0" xfId="2" applyFont="1"/>
    <xf numFmtId="22" fontId="5" fillId="0" borderId="0" xfId="1" applyNumberFormat="1"/>
    <xf numFmtId="0" fontId="8" fillId="0" borderId="0" xfId="1" applyFont="1"/>
    <xf numFmtId="0" fontId="3" fillId="0" borderId="0" xfId="3"/>
    <xf numFmtId="0" fontId="1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0" borderId="0" xfId="0" applyFont="1"/>
    <xf numFmtId="9" fontId="5" fillId="0" borderId="0" xfId="4" applyFont="1"/>
    <xf numFmtId="9" fontId="5" fillId="0" borderId="0" xfId="1" applyNumberFormat="1"/>
    <xf numFmtId="0" fontId="5" fillId="0" borderId="0" xfId="1" applyAlignment="1">
      <alignment horizontal="left" vertical="top" wrapText="1"/>
    </xf>
    <xf numFmtId="0" fontId="1" fillId="0" borderId="0" xfId="0" applyFont="1"/>
    <xf numFmtId="0" fontId="3" fillId="0" borderId="0" xfId="3" applyFill="1"/>
    <xf numFmtId="0" fontId="2" fillId="0" borderId="0" xfId="3" applyFont="1" applyFill="1"/>
  </cellXfs>
  <cellStyles count="5">
    <cellStyle name="Обычный" xfId="0" builtinId="0"/>
    <cellStyle name="Обычный 2" xfId="1" xr:uid="{746ED5F3-86FC-445F-9BA3-2D3A0531EE15}"/>
    <cellStyle name="Обычный 2 2" xfId="3" xr:uid="{ED214226-9E7E-4756-BABC-6F18C5B04D71}"/>
    <cellStyle name="Процентный" xfId="4" builtinId="5"/>
    <cellStyle name="Процентный 2" xfId="2" xr:uid="{939C9CED-912B-43E2-9668-EC3062BDCD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1</a:t>
            </a:r>
            <a:r>
              <a:rPr lang="ru-RU" baseline="0"/>
              <a:t>. </a:t>
            </a:r>
            <a:r>
              <a:rPr lang="ru-RU"/>
              <a:t>Активность</a:t>
            </a:r>
            <a:r>
              <a:rPr lang="ru-RU" baseline="0"/>
              <a:t> пользователей игры по дням/неделям/месяцам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'active users &amp; SF'!$E$1</c:f>
              <c:strCache>
                <c:ptCount val="1"/>
                <c:pt idx="0">
                  <c:v>WAU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'active users &amp; SF'!$C$2:$C$118</c:f>
              <c:numCache>
                <c:formatCode>m/d/yyyy</c:formatCode>
                <c:ptCount val="117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44933</c:v>
                </c:pt>
                <c:pt idx="6">
                  <c:v>44934</c:v>
                </c:pt>
                <c:pt idx="7">
                  <c:v>44935</c:v>
                </c:pt>
                <c:pt idx="8">
                  <c:v>44936</c:v>
                </c:pt>
                <c:pt idx="9">
                  <c:v>44937</c:v>
                </c:pt>
                <c:pt idx="10">
                  <c:v>44938</c:v>
                </c:pt>
                <c:pt idx="11">
                  <c:v>44939</c:v>
                </c:pt>
                <c:pt idx="12">
                  <c:v>44940</c:v>
                </c:pt>
                <c:pt idx="13">
                  <c:v>44941</c:v>
                </c:pt>
                <c:pt idx="14">
                  <c:v>44942</c:v>
                </c:pt>
                <c:pt idx="15">
                  <c:v>44943</c:v>
                </c:pt>
                <c:pt idx="16">
                  <c:v>44944</c:v>
                </c:pt>
                <c:pt idx="17">
                  <c:v>44945</c:v>
                </c:pt>
                <c:pt idx="18">
                  <c:v>44946</c:v>
                </c:pt>
                <c:pt idx="19">
                  <c:v>44947</c:v>
                </c:pt>
                <c:pt idx="20">
                  <c:v>44948</c:v>
                </c:pt>
                <c:pt idx="21">
                  <c:v>44949</c:v>
                </c:pt>
                <c:pt idx="22">
                  <c:v>44950</c:v>
                </c:pt>
                <c:pt idx="23">
                  <c:v>44951</c:v>
                </c:pt>
                <c:pt idx="24">
                  <c:v>44952</c:v>
                </c:pt>
                <c:pt idx="25">
                  <c:v>44953</c:v>
                </c:pt>
                <c:pt idx="26">
                  <c:v>44954</c:v>
                </c:pt>
                <c:pt idx="27">
                  <c:v>44955</c:v>
                </c:pt>
                <c:pt idx="28">
                  <c:v>44956</c:v>
                </c:pt>
                <c:pt idx="29">
                  <c:v>44957</c:v>
                </c:pt>
                <c:pt idx="30">
                  <c:v>44958</c:v>
                </c:pt>
                <c:pt idx="31">
                  <c:v>44959</c:v>
                </c:pt>
                <c:pt idx="32">
                  <c:v>44960</c:v>
                </c:pt>
                <c:pt idx="33">
                  <c:v>44961</c:v>
                </c:pt>
                <c:pt idx="34">
                  <c:v>44962</c:v>
                </c:pt>
                <c:pt idx="35">
                  <c:v>44963</c:v>
                </c:pt>
                <c:pt idx="36">
                  <c:v>44964</c:v>
                </c:pt>
                <c:pt idx="37">
                  <c:v>44965</c:v>
                </c:pt>
                <c:pt idx="38">
                  <c:v>44966</c:v>
                </c:pt>
                <c:pt idx="39">
                  <c:v>44967</c:v>
                </c:pt>
                <c:pt idx="40">
                  <c:v>44968</c:v>
                </c:pt>
                <c:pt idx="41">
                  <c:v>44969</c:v>
                </c:pt>
                <c:pt idx="42">
                  <c:v>44970</c:v>
                </c:pt>
                <c:pt idx="43">
                  <c:v>44971</c:v>
                </c:pt>
                <c:pt idx="44">
                  <c:v>44972</c:v>
                </c:pt>
                <c:pt idx="45">
                  <c:v>44973</c:v>
                </c:pt>
                <c:pt idx="46">
                  <c:v>44974</c:v>
                </c:pt>
                <c:pt idx="47">
                  <c:v>44975</c:v>
                </c:pt>
                <c:pt idx="48">
                  <c:v>44976</c:v>
                </c:pt>
                <c:pt idx="49">
                  <c:v>44977</c:v>
                </c:pt>
                <c:pt idx="50">
                  <c:v>44978</c:v>
                </c:pt>
                <c:pt idx="51">
                  <c:v>44979</c:v>
                </c:pt>
                <c:pt idx="52">
                  <c:v>44980</c:v>
                </c:pt>
                <c:pt idx="53">
                  <c:v>44981</c:v>
                </c:pt>
                <c:pt idx="54">
                  <c:v>44982</c:v>
                </c:pt>
                <c:pt idx="55">
                  <c:v>44983</c:v>
                </c:pt>
                <c:pt idx="56">
                  <c:v>44984</c:v>
                </c:pt>
                <c:pt idx="57">
                  <c:v>44985</c:v>
                </c:pt>
                <c:pt idx="58">
                  <c:v>44986</c:v>
                </c:pt>
                <c:pt idx="59">
                  <c:v>44987</c:v>
                </c:pt>
                <c:pt idx="60">
                  <c:v>44988</c:v>
                </c:pt>
                <c:pt idx="61">
                  <c:v>44989</c:v>
                </c:pt>
                <c:pt idx="62">
                  <c:v>44990</c:v>
                </c:pt>
                <c:pt idx="63">
                  <c:v>44991</c:v>
                </c:pt>
                <c:pt idx="64">
                  <c:v>44992</c:v>
                </c:pt>
                <c:pt idx="65">
                  <c:v>44993</c:v>
                </c:pt>
                <c:pt idx="66">
                  <c:v>44994</c:v>
                </c:pt>
                <c:pt idx="67">
                  <c:v>44995</c:v>
                </c:pt>
                <c:pt idx="68">
                  <c:v>44996</c:v>
                </c:pt>
                <c:pt idx="69">
                  <c:v>44997</c:v>
                </c:pt>
                <c:pt idx="70">
                  <c:v>44998</c:v>
                </c:pt>
                <c:pt idx="71">
                  <c:v>44999</c:v>
                </c:pt>
                <c:pt idx="72">
                  <c:v>45000</c:v>
                </c:pt>
                <c:pt idx="73">
                  <c:v>45001</c:v>
                </c:pt>
                <c:pt idx="74">
                  <c:v>45002</c:v>
                </c:pt>
                <c:pt idx="75">
                  <c:v>45003</c:v>
                </c:pt>
                <c:pt idx="76">
                  <c:v>45004</c:v>
                </c:pt>
                <c:pt idx="77">
                  <c:v>45005</c:v>
                </c:pt>
                <c:pt idx="78">
                  <c:v>45006</c:v>
                </c:pt>
                <c:pt idx="79">
                  <c:v>45007</c:v>
                </c:pt>
                <c:pt idx="80">
                  <c:v>45008</c:v>
                </c:pt>
                <c:pt idx="81">
                  <c:v>45009</c:v>
                </c:pt>
                <c:pt idx="82">
                  <c:v>45010</c:v>
                </c:pt>
                <c:pt idx="83">
                  <c:v>45011</c:v>
                </c:pt>
                <c:pt idx="84">
                  <c:v>45012</c:v>
                </c:pt>
                <c:pt idx="85">
                  <c:v>45013</c:v>
                </c:pt>
                <c:pt idx="86">
                  <c:v>45014</c:v>
                </c:pt>
                <c:pt idx="87">
                  <c:v>45015</c:v>
                </c:pt>
                <c:pt idx="88">
                  <c:v>45016</c:v>
                </c:pt>
                <c:pt idx="89">
                  <c:v>45017</c:v>
                </c:pt>
                <c:pt idx="90">
                  <c:v>45018</c:v>
                </c:pt>
                <c:pt idx="91">
                  <c:v>45019</c:v>
                </c:pt>
                <c:pt idx="92">
                  <c:v>45020</c:v>
                </c:pt>
                <c:pt idx="93">
                  <c:v>45021</c:v>
                </c:pt>
                <c:pt idx="94">
                  <c:v>45022</c:v>
                </c:pt>
                <c:pt idx="95">
                  <c:v>45023</c:v>
                </c:pt>
                <c:pt idx="96">
                  <c:v>45024</c:v>
                </c:pt>
                <c:pt idx="97">
                  <c:v>45025</c:v>
                </c:pt>
                <c:pt idx="98">
                  <c:v>45026</c:v>
                </c:pt>
                <c:pt idx="99">
                  <c:v>45027</c:v>
                </c:pt>
                <c:pt idx="100">
                  <c:v>45028</c:v>
                </c:pt>
                <c:pt idx="101">
                  <c:v>45029</c:v>
                </c:pt>
                <c:pt idx="102">
                  <c:v>45030</c:v>
                </c:pt>
                <c:pt idx="103">
                  <c:v>45031</c:v>
                </c:pt>
                <c:pt idx="104">
                  <c:v>45032</c:v>
                </c:pt>
                <c:pt idx="105">
                  <c:v>45033</c:v>
                </c:pt>
                <c:pt idx="106">
                  <c:v>45034</c:v>
                </c:pt>
                <c:pt idx="107">
                  <c:v>45035</c:v>
                </c:pt>
                <c:pt idx="108">
                  <c:v>45036</c:v>
                </c:pt>
                <c:pt idx="109">
                  <c:v>45037</c:v>
                </c:pt>
                <c:pt idx="110">
                  <c:v>45038</c:v>
                </c:pt>
                <c:pt idx="111">
                  <c:v>45039</c:v>
                </c:pt>
                <c:pt idx="112">
                  <c:v>45040</c:v>
                </c:pt>
                <c:pt idx="113">
                  <c:v>45041</c:v>
                </c:pt>
                <c:pt idx="114">
                  <c:v>45042</c:v>
                </c:pt>
                <c:pt idx="115">
                  <c:v>45043</c:v>
                </c:pt>
                <c:pt idx="116">
                  <c:v>45044</c:v>
                </c:pt>
              </c:numCache>
            </c:numRef>
          </c:cat>
          <c:val>
            <c:numRef>
              <c:f>'active users &amp; SF'!$E$2:$E$118</c:f>
              <c:numCache>
                <c:formatCode>General</c:formatCode>
                <c:ptCount val="117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  <c:pt idx="6">
                  <c:v>190</c:v>
                </c:pt>
                <c:pt idx="7">
                  <c:v>233</c:v>
                </c:pt>
                <c:pt idx="8">
                  <c:v>233</c:v>
                </c:pt>
                <c:pt idx="9">
                  <c:v>233</c:v>
                </c:pt>
                <c:pt idx="10">
                  <c:v>233</c:v>
                </c:pt>
                <c:pt idx="11">
                  <c:v>233</c:v>
                </c:pt>
                <c:pt idx="12">
                  <c:v>233</c:v>
                </c:pt>
                <c:pt idx="13">
                  <c:v>233</c:v>
                </c:pt>
                <c:pt idx="14">
                  <c:v>272</c:v>
                </c:pt>
                <c:pt idx="15">
                  <c:v>272</c:v>
                </c:pt>
                <c:pt idx="16">
                  <c:v>272</c:v>
                </c:pt>
                <c:pt idx="17">
                  <c:v>272</c:v>
                </c:pt>
                <c:pt idx="18">
                  <c:v>272</c:v>
                </c:pt>
                <c:pt idx="19">
                  <c:v>272</c:v>
                </c:pt>
                <c:pt idx="20">
                  <c:v>272</c:v>
                </c:pt>
                <c:pt idx="21">
                  <c:v>295</c:v>
                </c:pt>
                <c:pt idx="22">
                  <c:v>295</c:v>
                </c:pt>
                <c:pt idx="23">
                  <c:v>295</c:v>
                </c:pt>
                <c:pt idx="24">
                  <c:v>295</c:v>
                </c:pt>
                <c:pt idx="25">
                  <c:v>295</c:v>
                </c:pt>
                <c:pt idx="26">
                  <c:v>295</c:v>
                </c:pt>
                <c:pt idx="27">
                  <c:v>295</c:v>
                </c:pt>
                <c:pt idx="28">
                  <c:v>346</c:v>
                </c:pt>
                <c:pt idx="29">
                  <c:v>346</c:v>
                </c:pt>
                <c:pt idx="30">
                  <c:v>346</c:v>
                </c:pt>
                <c:pt idx="31">
                  <c:v>346</c:v>
                </c:pt>
                <c:pt idx="32">
                  <c:v>346</c:v>
                </c:pt>
                <c:pt idx="33">
                  <c:v>346</c:v>
                </c:pt>
                <c:pt idx="34">
                  <c:v>346</c:v>
                </c:pt>
                <c:pt idx="35">
                  <c:v>340</c:v>
                </c:pt>
                <c:pt idx="36">
                  <c:v>340</c:v>
                </c:pt>
                <c:pt idx="37">
                  <c:v>340</c:v>
                </c:pt>
                <c:pt idx="38">
                  <c:v>340</c:v>
                </c:pt>
                <c:pt idx="39">
                  <c:v>340</c:v>
                </c:pt>
                <c:pt idx="40">
                  <c:v>340</c:v>
                </c:pt>
                <c:pt idx="41">
                  <c:v>340</c:v>
                </c:pt>
                <c:pt idx="42">
                  <c:v>347</c:v>
                </c:pt>
                <c:pt idx="43">
                  <c:v>347</c:v>
                </c:pt>
                <c:pt idx="44">
                  <c:v>347</c:v>
                </c:pt>
                <c:pt idx="45">
                  <c:v>347</c:v>
                </c:pt>
                <c:pt idx="46">
                  <c:v>347</c:v>
                </c:pt>
                <c:pt idx="47">
                  <c:v>347</c:v>
                </c:pt>
                <c:pt idx="48">
                  <c:v>347</c:v>
                </c:pt>
                <c:pt idx="49">
                  <c:v>384</c:v>
                </c:pt>
                <c:pt idx="50">
                  <c:v>384</c:v>
                </c:pt>
                <c:pt idx="51">
                  <c:v>384</c:v>
                </c:pt>
                <c:pt idx="52">
                  <c:v>384</c:v>
                </c:pt>
                <c:pt idx="53">
                  <c:v>384</c:v>
                </c:pt>
                <c:pt idx="54">
                  <c:v>384</c:v>
                </c:pt>
                <c:pt idx="55">
                  <c:v>384</c:v>
                </c:pt>
                <c:pt idx="56">
                  <c:v>611</c:v>
                </c:pt>
                <c:pt idx="57">
                  <c:v>611</c:v>
                </c:pt>
                <c:pt idx="58">
                  <c:v>611</c:v>
                </c:pt>
                <c:pt idx="59">
                  <c:v>611</c:v>
                </c:pt>
                <c:pt idx="60">
                  <c:v>611</c:v>
                </c:pt>
                <c:pt idx="61">
                  <c:v>611</c:v>
                </c:pt>
                <c:pt idx="62">
                  <c:v>611</c:v>
                </c:pt>
                <c:pt idx="63">
                  <c:v>712</c:v>
                </c:pt>
                <c:pt idx="64">
                  <c:v>712</c:v>
                </c:pt>
                <c:pt idx="65">
                  <c:v>712</c:v>
                </c:pt>
                <c:pt idx="66">
                  <c:v>712</c:v>
                </c:pt>
                <c:pt idx="67">
                  <c:v>712</c:v>
                </c:pt>
                <c:pt idx="68">
                  <c:v>712</c:v>
                </c:pt>
                <c:pt idx="69">
                  <c:v>712</c:v>
                </c:pt>
                <c:pt idx="70">
                  <c:v>772</c:v>
                </c:pt>
                <c:pt idx="71">
                  <c:v>772</c:v>
                </c:pt>
                <c:pt idx="72">
                  <c:v>772</c:v>
                </c:pt>
                <c:pt idx="73">
                  <c:v>772</c:v>
                </c:pt>
                <c:pt idx="74">
                  <c:v>772</c:v>
                </c:pt>
                <c:pt idx="75">
                  <c:v>772</c:v>
                </c:pt>
                <c:pt idx="76">
                  <c:v>772</c:v>
                </c:pt>
                <c:pt idx="77">
                  <c:v>656</c:v>
                </c:pt>
                <c:pt idx="78">
                  <c:v>656</c:v>
                </c:pt>
                <c:pt idx="79">
                  <c:v>656</c:v>
                </c:pt>
                <c:pt idx="80">
                  <c:v>656</c:v>
                </c:pt>
                <c:pt idx="81">
                  <c:v>656</c:v>
                </c:pt>
                <c:pt idx="82">
                  <c:v>656</c:v>
                </c:pt>
                <c:pt idx="83">
                  <c:v>656</c:v>
                </c:pt>
                <c:pt idx="84">
                  <c:v>661</c:v>
                </c:pt>
                <c:pt idx="85">
                  <c:v>661</c:v>
                </c:pt>
                <c:pt idx="86">
                  <c:v>661</c:v>
                </c:pt>
                <c:pt idx="87">
                  <c:v>661</c:v>
                </c:pt>
                <c:pt idx="88">
                  <c:v>661</c:v>
                </c:pt>
                <c:pt idx="89">
                  <c:v>661</c:v>
                </c:pt>
                <c:pt idx="90">
                  <c:v>661</c:v>
                </c:pt>
                <c:pt idx="91">
                  <c:v>699</c:v>
                </c:pt>
                <c:pt idx="92">
                  <c:v>699</c:v>
                </c:pt>
                <c:pt idx="93">
                  <c:v>699</c:v>
                </c:pt>
                <c:pt idx="94">
                  <c:v>699</c:v>
                </c:pt>
                <c:pt idx="95">
                  <c:v>699</c:v>
                </c:pt>
                <c:pt idx="96">
                  <c:v>699</c:v>
                </c:pt>
                <c:pt idx="97">
                  <c:v>699</c:v>
                </c:pt>
                <c:pt idx="98">
                  <c:v>614</c:v>
                </c:pt>
                <c:pt idx="99">
                  <c:v>614</c:v>
                </c:pt>
                <c:pt idx="100">
                  <c:v>614</c:v>
                </c:pt>
                <c:pt idx="101">
                  <c:v>614</c:v>
                </c:pt>
                <c:pt idx="102">
                  <c:v>614</c:v>
                </c:pt>
                <c:pt idx="103">
                  <c:v>614</c:v>
                </c:pt>
                <c:pt idx="104">
                  <c:v>614</c:v>
                </c:pt>
                <c:pt idx="105">
                  <c:v>545</c:v>
                </c:pt>
                <c:pt idx="106">
                  <c:v>545</c:v>
                </c:pt>
                <c:pt idx="107">
                  <c:v>545</c:v>
                </c:pt>
                <c:pt idx="108">
                  <c:v>545</c:v>
                </c:pt>
                <c:pt idx="109">
                  <c:v>545</c:v>
                </c:pt>
                <c:pt idx="110">
                  <c:v>545</c:v>
                </c:pt>
                <c:pt idx="111">
                  <c:v>545</c:v>
                </c:pt>
                <c:pt idx="112">
                  <c:v>336</c:v>
                </c:pt>
                <c:pt idx="113">
                  <c:v>336</c:v>
                </c:pt>
                <c:pt idx="114">
                  <c:v>336</c:v>
                </c:pt>
                <c:pt idx="115">
                  <c:v>336</c:v>
                </c:pt>
                <c:pt idx="116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7-493B-A280-510FB9E8F6AA}"/>
            </c:ext>
          </c:extLst>
        </c:ser>
        <c:ser>
          <c:idx val="2"/>
          <c:order val="1"/>
          <c:tx>
            <c:strRef>
              <c:f>'active users &amp; SF'!$F$1</c:f>
              <c:strCache>
                <c:ptCount val="1"/>
                <c:pt idx="0">
                  <c:v>MAU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'active users &amp; SF'!$C$2:$C$118</c:f>
              <c:numCache>
                <c:formatCode>m/d/yyyy</c:formatCode>
                <c:ptCount val="117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44933</c:v>
                </c:pt>
                <c:pt idx="6">
                  <c:v>44934</c:v>
                </c:pt>
                <c:pt idx="7">
                  <c:v>44935</c:v>
                </c:pt>
                <c:pt idx="8">
                  <c:v>44936</c:v>
                </c:pt>
                <c:pt idx="9">
                  <c:v>44937</c:v>
                </c:pt>
                <c:pt idx="10">
                  <c:v>44938</c:v>
                </c:pt>
                <c:pt idx="11">
                  <c:v>44939</c:v>
                </c:pt>
                <c:pt idx="12">
                  <c:v>44940</c:v>
                </c:pt>
                <c:pt idx="13">
                  <c:v>44941</c:v>
                </c:pt>
                <c:pt idx="14">
                  <c:v>44942</c:v>
                </c:pt>
                <c:pt idx="15">
                  <c:v>44943</c:v>
                </c:pt>
                <c:pt idx="16">
                  <c:v>44944</c:v>
                </c:pt>
                <c:pt idx="17">
                  <c:v>44945</c:v>
                </c:pt>
                <c:pt idx="18">
                  <c:v>44946</c:v>
                </c:pt>
                <c:pt idx="19">
                  <c:v>44947</c:v>
                </c:pt>
                <c:pt idx="20">
                  <c:v>44948</c:v>
                </c:pt>
                <c:pt idx="21">
                  <c:v>44949</c:v>
                </c:pt>
                <c:pt idx="22">
                  <c:v>44950</c:v>
                </c:pt>
                <c:pt idx="23">
                  <c:v>44951</c:v>
                </c:pt>
                <c:pt idx="24">
                  <c:v>44952</c:v>
                </c:pt>
                <c:pt idx="25">
                  <c:v>44953</c:v>
                </c:pt>
                <c:pt idx="26">
                  <c:v>44954</c:v>
                </c:pt>
                <c:pt idx="27">
                  <c:v>44955</c:v>
                </c:pt>
                <c:pt idx="28">
                  <c:v>44956</c:v>
                </c:pt>
                <c:pt idx="29">
                  <c:v>44957</c:v>
                </c:pt>
                <c:pt idx="30">
                  <c:v>44958</c:v>
                </c:pt>
                <c:pt idx="31">
                  <c:v>44959</c:v>
                </c:pt>
                <c:pt idx="32">
                  <c:v>44960</c:v>
                </c:pt>
                <c:pt idx="33">
                  <c:v>44961</c:v>
                </c:pt>
                <c:pt idx="34">
                  <c:v>44962</c:v>
                </c:pt>
                <c:pt idx="35">
                  <c:v>44963</c:v>
                </c:pt>
                <c:pt idx="36">
                  <c:v>44964</c:v>
                </c:pt>
                <c:pt idx="37">
                  <c:v>44965</c:v>
                </c:pt>
                <c:pt idx="38">
                  <c:v>44966</c:v>
                </c:pt>
                <c:pt idx="39">
                  <c:v>44967</c:v>
                </c:pt>
                <c:pt idx="40">
                  <c:v>44968</c:v>
                </c:pt>
                <c:pt idx="41">
                  <c:v>44969</c:v>
                </c:pt>
                <c:pt idx="42">
                  <c:v>44970</c:v>
                </c:pt>
                <c:pt idx="43">
                  <c:v>44971</c:v>
                </c:pt>
                <c:pt idx="44">
                  <c:v>44972</c:v>
                </c:pt>
                <c:pt idx="45">
                  <c:v>44973</c:v>
                </c:pt>
                <c:pt idx="46">
                  <c:v>44974</c:v>
                </c:pt>
                <c:pt idx="47">
                  <c:v>44975</c:v>
                </c:pt>
                <c:pt idx="48">
                  <c:v>44976</c:v>
                </c:pt>
                <c:pt idx="49">
                  <c:v>44977</c:v>
                </c:pt>
                <c:pt idx="50">
                  <c:v>44978</c:v>
                </c:pt>
                <c:pt idx="51">
                  <c:v>44979</c:v>
                </c:pt>
                <c:pt idx="52">
                  <c:v>44980</c:v>
                </c:pt>
                <c:pt idx="53">
                  <c:v>44981</c:v>
                </c:pt>
                <c:pt idx="54">
                  <c:v>44982</c:v>
                </c:pt>
                <c:pt idx="55">
                  <c:v>44983</c:v>
                </c:pt>
                <c:pt idx="56">
                  <c:v>44984</c:v>
                </c:pt>
                <c:pt idx="57">
                  <c:v>44985</c:v>
                </c:pt>
                <c:pt idx="58">
                  <c:v>44986</c:v>
                </c:pt>
                <c:pt idx="59">
                  <c:v>44987</c:v>
                </c:pt>
                <c:pt idx="60">
                  <c:v>44988</c:v>
                </c:pt>
                <c:pt idx="61">
                  <c:v>44989</c:v>
                </c:pt>
                <c:pt idx="62">
                  <c:v>44990</c:v>
                </c:pt>
                <c:pt idx="63">
                  <c:v>44991</c:v>
                </c:pt>
                <c:pt idx="64">
                  <c:v>44992</c:v>
                </c:pt>
                <c:pt idx="65">
                  <c:v>44993</c:v>
                </c:pt>
                <c:pt idx="66">
                  <c:v>44994</c:v>
                </c:pt>
                <c:pt idx="67">
                  <c:v>44995</c:v>
                </c:pt>
                <c:pt idx="68">
                  <c:v>44996</c:v>
                </c:pt>
                <c:pt idx="69">
                  <c:v>44997</c:v>
                </c:pt>
                <c:pt idx="70">
                  <c:v>44998</c:v>
                </c:pt>
                <c:pt idx="71">
                  <c:v>44999</c:v>
                </c:pt>
                <c:pt idx="72">
                  <c:v>45000</c:v>
                </c:pt>
                <c:pt idx="73">
                  <c:v>45001</c:v>
                </c:pt>
                <c:pt idx="74">
                  <c:v>45002</c:v>
                </c:pt>
                <c:pt idx="75">
                  <c:v>45003</c:v>
                </c:pt>
                <c:pt idx="76">
                  <c:v>45004</c:v>
                </c:pt>
                <c:pt idx="77">
                  <c:v>45005</c:v>
                </c:pt>
                <c:pt idx="78">
                  <c:v>45006</c:v>
                </c:pt>
                <c:pt idx="79">
                  <c:v>45007</c:v>
                </c:pt>
                <c:pt idx="80">
                  <c:v>45008</c:v>
                </c:pt>
                <c:pt idx="81">
                  <c:v>45009</c:v>
                </c:pt>
                <c:pt idx="82">
                  <c:v>45010</c:v>
                </c:pt>
                <c:pt idx="83">
                  <c:v>45011</c:v>
                </c:pt>
                <c:pt idx="84">
                  <c:v>45012</c:v>
                </c:pt>
                <c:pt idx="85">
                  <c:v>45013</c:v>
                </c:pt>
                <c:pt idx="86">
                  <c:v>45014</c:v>
                </c:pt>
                <c:pt idx="87">
                  <c:v>45015</c:v>
                </c:pt>
                <c:pt idx="88">
                  <c:v>45016</c:v>
                </c:pt>
                <c:pt idx="89">
                  <c:v>45017</c:v>
                </c:pt>
                <c:pt idx="90">
                  <c:v>45018</c:v>
                </c:pt>
                <c:pt idx="91">
                  <c:v>45019</c:v>
                </c:pt>
                <c:pt idx="92">
                  <c:v>45020</c:v>
                </c:pt>
                <c:pt idx="93">
                  <c:v>45021</c:v>
                </c:pt>
                <c:pt idx="94">
                  <c:v>45022</c:v>
                </c:pt>
                <c:pt idx="95">
                  <c:v>45023</c:v>
                </c:pt>
                <c:pt idx="96">
                  <c:v>45024</c:v>
                </c:pt>
                <c:pt idx="97">
                  <c:v>45025</c:v>
                </c:pt>
                <c:pt idx="98">
                  <c:v>45026</c:v>
                </c:pt>
                <c:pt idx="99">
                  <c:v>45027</c:v>
                </c:pt>
                <c:pt idx="100">
                  <c:v>45028</c:v>
                </c:pt>
                <c:pt idx="101">
                  <c:v>45029</c:v>
                </c:pt>
                <c:pt idx="102">
                  <c:v>45030</c:v>
                </c:pt>
                <c:pt idx="103">
                  <c:v>45031</c:v>
                </c:pt>
                <c:pt idx="104">
                  <c:v>45032</c:v>
                </c:pt>
                <c:pt idx="105">
                  <c:v>45033</c:v>
                </c:pt>
                <c:pt idx="106">
                  <c:v>45034</c:v>
                </c:pt>
                <c:pt idx="107">
                  <c:v>45035</c:v>
                </c:pt>
                <c:pt idx="108">
                  <c:v>45036</c:v>
                </c:pt>
                <c:pt idx="109">
                  <c:v>45037</c:v>
                </c:pt>
                <c:pt idx="110">
                  <c:v>45038</c:v>
                </c:pt>
                <c:pt idx="111">
                  <c:v>45039</c:v>
                </c:pt>
                <c:pt idx="112">
                  <c:v>45040</c:v>
                </c:pt>
                <c:pt idx="113">
                  <c:v>45041</c:v>
                </c:pt>
                <c:pt idx="114">
                  <c:v>45042</c:v>
                </c:pt>
                <c:pt idx="115">
                  <c:v>45043</c:v>
                </c:pt>
                <c:pt idx="116">
                  <c:v>45044</c:v>
                </c:pt>
              </c:numCache>
            </c:numRef>
          </c:cat>
          <c:val>
            <c:numRef>
              <c:f>'active users &amp; SF'!$F$2:$F$118</c:f>
              <c:numCache>
                <c:formatCode>General</c:formatCode>
                <c:ptCount val="117"/>
                <c:pt idx="0">
                  <c:v>528</c:v>
                </c:pt>
                <c:pt idx="1">
                  <c:v>528</c:v>
                </c:pt>
                <c:pt idx="2">
                  <c:v>528</c:v>
                </c:pt>
                <c:pt idx="3">
                  <c:v>528</c:v>
                </c:pt>
                <c:pt idx="4">
                  <c:v>528</c:v>
                </c:pt>
                <c:pt idx="5">
                  <c:v>528</c:v>
                </c:pt>
                <c:pt idx="6">
                  <c:v>528</c:v>
                </c:pt>
                <c:pt idx="7">
                  <c:v>528</c:v>
                </c:pt>
                <c:pt idx="8">
                  <c:v>528</c:v>
                </c:pt>
                <c:pt idx="9">
                  <c:v>528</c:v>
                </c:pt>
                <c:pt idx="10">
                  <c:v>528</c:v>
                </c:pt>
                <c:pt idx="11">
                  <c:v>528</c:v>
                </c:pt>
                <c:pt idx="12">
                  <c:v>528</c:v>
                </c:pt>
                <c:pt idx="13">
                  <c:v>528</c:v>
                </c:pt>
                <c:pt idx="14">
                  <c:v>528</c:v>
                </c:pt>
                <c:pt idx="15">
                  <c:v>528</c:v>
                </c:pt>
                <c:pt idx="16">
                  <c:v>528</c:v>
                </c:pt>
                <c:pt idx="17">
                  <c:v>528</c:v>
                </c:pt>
                <c:pt idx="18">
                  <c:v>528</c:v>
                </c:pt>
                <c:pt idx="19">
                  <c:v>528</c:v>
                </c:pt>
                <c:pt idx="20">
                  <c:v>528</c:v>
                </c:pt>
                <c:pt idx="21">
                  <c:v>528</c:v>
                </c:pt>
                <c:pt idx="22">
                  <c:v>528</c:v>
                </c:pt>
                <c:pt idx="23">
                  <c:v>528</c:v>
                </c:pt>
                <c:pt idx="24">
                  <c:v>528</c:v>
                </c:pt>
                <c:pt idx="25">
                  <c:v>528</c:v>
                </c:pt>
                <c:pt idx="26">
                  <c:v>528</c:v>
                </c:pt>
                <c:pt idx="27">
                  <c:v>528</c:v>
                </c:pt>
                <c:pt idx="28">
                  <c:v>528</c:v>
                </c:pt>
                <c:pt idx="29">
                  <c:v>528</c:v>
                </c:pt>
                <c:pt idx="30">
                  <c:v>696</c:v>
                </c:pt>
                <c:pt idx="31">
                  <c:v>696</c:v>
                </c:pt>
                <c:pt idx="32">
                  <c:v>696</c:v>
                </c:pt>
                <c:pt idx="33">
                  <c:v>696</c:v>
                </c:pt>
                <c:pt idx="34">
                  <c:v>696</c:v>
                </c:pt>
                <c:pt idx="35">
                  <c:v>696</c:v>
                </c:pt>
                <c:pt idx="36">
                  <c:v>696</c:v>
                </c:pt>
                <c:pt idx="37">
                  <c:v>696</c:v>
                </c:pt>
                <c:pt idx="38">
                  <c:v>696</c:v>
                </c:pt>
                <c:pt idx="39">
                  <c:v>696</c:v>
                </c:pt>
                <c:pt idx="40">
                  <c:v>696</c:v>
                </c:pt>
                <c:pt idx="41">
                  <c:v>696</c:v>
                </c:pt>
                <c:pt idx="42">
                  <c:v>696</c:v>
                </c:pt>
                <c:pt idx="43">
                  <c:v>696</c:v>
                </c:pt>
                <c:pt idx="44">
                  <c:v>696</c:v>
                </c:pt>
                <c:pt idx="45">
                  <c:v>696</c:v>
                </c:pt>
                <c:pt idx="46">
                  <c:v>696</c:v>
                </c:pt>
                <c:pt idx="47">
                  <c:v>696</c:v>
                </c:pt>
                <c:pt idx="48">
                  <c:v>696</c:v>
                </c:pt>
                <c:pt idx="49">
                  <c:v>696</c:v>
                </c:pt>
                <c:pt idx="50">
                  <c:v>696</c:v>
                </c:pt>
                <c:pt idx="51">
                  <c:v>696</c:v>
                </c:pt>
                <c:pt idx="52">
                  <c:v>696</c:v>
                </c:pt>
                <c:pt idx="53">
                  <c:v>696</c:v>
                </c:pt>
                <c:pt idx="54">
                  <c:v>696</c:v>
                </c:pt>
                <c:pt idx="55">
                  <c:v>696</c:v>
                </c:pt>
                <c:pt idx="56">
                  <c:v>696</c:v>
                </c:pt>
                <c:pt idx="57">
                  <c:v>696</c:v>
                </c:pt>
                <c:pt idx="58">
                  <c:v>1544</c:v>
                </c:pt>
                <c:pt idx="59">
                  <c:v>1544</c:v>
                </c:pt>
                <c:pt idx="60">
                  <c:v>1544</c:v>
                </c:pt>
                <c:pt idx="61">
                  <c:v>1544</c:v>
                </c:pt>
                <c:pt idx="62">
                  <c:v>1544</c:v>
                </c:pt>
                <c:pt idx="63">
                  <c:v>1544</c:v>
                </c:pt>
                <c:pt idx="64">
                  <c:v>1544</c:v>
                </c:pt>
                <c:pt idx="65">
                  <c:v>1544</c:v>
                </c:pt>
                <c:pt idx="66">
                  <c:v>1544</c:v>
                </c:pt>
                <c:pt idx="67">
                  <c:v>1544</c:v>
                </c:pt>
                <c:pt idx="68">
                  <c:v>1544</c:v>
                </c:pt>
                <c:pt idx="69">
                  <c:v>1544</c:v>
                </c:pt>
                <c:pt idx="70">
                  <c:v>1544</c:v>
                </c:pt>
                <c:pt idx="71">
                  <c:v>1544</c:v>
                </c:pt>
                <c:pt idx="72">
                  <c:v>1544</c:v>
                </c:pt>
                <c:pt idx="73">
                  <c:v>1544</c:v>
                </c:pt>
                <c:pt idx="74">
                  <c:v>1544</c:v>
                </c:pt>
                <c:pt idx="75">
                  <c:v>1544</c:v>
                </c:pt>
                <c:pt idx="76">
                  <c:v>1544</c:v>
                </c:pt>
                <c:pt idx="77">
                  <c:v>1544</c:v>
                </c:pt>
                <c:pt idx="78">
                  <c:v>1544</c:v>
                </c:pt>
                <c:pt idx="79">
                  <c:v>1544</c:v>
                </c:pt>
                <c:pt idx="80">
                  <c:v>1544</c:v>
                </c:pt>
                <c:pt idx="81">
                  <c:v>1544</c:v>
                </c:pt>
                <c:pt idx="82">
                  <c:v>1544</c:v>
                </c:pt>
                <c:pt idx="83">
                  <c:v>1544</c:v>
                </c:pt>
                <c:pt idx="84">
                  <c:v>1544</c:v>
                </c:pt>
                <c:pt idx="85">
                  <c:v>1544</c:v>
                </c:pt>
                <c:pt idx="86">
                  <c:v>1544</c:v>
                </c:pt>
                <c:pt idx="87">
                  <c:v>1544</c:v>
                </c:pt>
                <c:pt idx="88">
                  <c:v>1544</c:v>
                </c:pt>
                <c:pt idx="89">
                  <c:v>1014</c:v>
                </c:pt>
                <c:pt idx="90">
                  <c:v>1014</c:v>
                </c:pt>
                <c:pt idx="91">
                  <c:v>1014</c:v>
                </c:pt>
                <c:pt idx="92">
                  <c:v>1014</c:v>
                </c:pt>
                <c:pt idx="93">
                  <c:v>1014</c:v>
                </c:pt>
                <c:pt idx="94">
                  <c:v>1014</c:v>
                </c:pt>
                <c:pt idx="95">
                  <c:v>1014</c:v>
                </c:pt>
                <c:pt idx="96">
                  <c:v>1014</c:v>
                </c:pt>
                <c:pt idx="97">
                  <c:v>1014</c:v>
                </c:pt>
                <c:pt idx="98">
                  <c:v>1014</c:v>
                </c:pt>
                <c:pt idx="99">
                  <c:v>1014</c:v>
                </c:pt>
                <c:pt idx="100">
                  <c:v>1014</c:v>
                </c:pt>
                <c:pt idx="101">
                  <c:v>1014</c:v>
                </c:pt>
                <c:pt idx="102">
                  <c:v>1014</c:v>
                </c:pt>
                <c:pt idx="103">
                  <c:v>1014</c:v>
                </c:pt>
                <c:pt idx="104">
                  <c:v>1014</c:v>
                </c:pt>
                <c:pt idx="105">
                  <c:v>1014</c:v>
                </c:pt>
                <c:pt idx="106">
                  <c:v>1014</c:v>
                </c:pt>
                <c:pt idx="107">
                  <c:v>1014</c:v>
                </c:pt>
                <c:pt idx="108">
                  <c:v>1014</c:v>
                </c:pt>
                <c:pt idx="109">
                  <c:v>1014</c:v>
                </c:pt>
                <c:pt idx="110">
                  <c:v>1014</c:v>
                </c:pt>
                <c:pt idx="111">
                  <c:v>1014</c:v>
                </c:pt>
                <c:pt idx="112">
                  <c:v>1014</c:v>
                </c:pt>
                <c:pt idx="113">
                  <c:v>1014</c:v>
                </c:pt>
                <c:pt idx="114">
                  <c:v>1014</c:v>
                </c:pt>
                <c:pt idx="115">
                  <c:v>1014</c:v>
                </c:pt>
                <c:pt idx="116">
                  <c:v>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7-493B-A280-510FB9E8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847119"/>
        <c:axId val="1989847535"/>
      </c:lineChart>
      <c:lineChart>
        <c:grouping val="standard"/>
        <c:varyColors val="0"/>
        <c:ser>
          <c:idx val="0"/>
          <c:order val="2"/>
          <c:tx>
            <c:strRef>
              <c:f>'active users &amp; SF'!$D$1</c:f>
              <c:strCache>
                <c:ptCount val="1"/>
                <c:pt idx="0">
                  <c:v>DAU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'active users &amp; SF'!$C$2:$C$118</c:f>
              <c:numCache>
                <c:formatCode>m/d/yyyy</c:formatCode>
                <c:ptCount val="117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44933</c:v>
                </c:pt>
                <c:pt idx="6">
                  <c:v>44934</c:v>
                </c:pt>
                <c:pt idx="7">
                  <c:v>44935</c:v>
                </c:pt>
                <c:pt idx="8">
                  <c:v>44936</c:v>
                </c:pt>
                <c:pt idx="9">
                  <c:v>44937</c:v>
                </c:pt>
                <c:pt idx="10">
                  <c:v>44938</c:v>
                </c:pt>
                <c:pt idx="11">
                  <c:v>44939</c:v>
                </c:pt>
                <c:pt idx="12">
                  <c:v>44940</c:v>
                </c:pt>
                <c:pt idx="13">
                  <c:v>44941</c:v>
                </c:pt>
                <c:pt idx="14">
                  <c:v>44942</c:v>
                </c:pt>
                <c:pt idx="15">
                  <c:v>44943</c:v>
                </c:pt>
                <c:pt idx="16">
                  <c:v>44944</c:v>
                </c:pt>
                <c:pt idx="17">
                  <c:v>44945</c:v>
                </c:pt>
                <c:pt idx="18">
                  <c:v>44946</c:v>
                </c:pt>
                <c:pt idx="19">
                  <c:v>44947</c:v>
                </c:pt>
                <c:pt idx="20">
                  <c:v>44948</c:v>
                </c:pt>
                <c:pt idx="21">
                  <c:v>44949</c:v>
                </c:pt>
                <c:pt idx="22">
                  <c:v>44950</c:v>
                </c:pt>
                <c:pt idx="23">
                  <c:v>44951</c:v>
                </c:pt>
                <c:pt idx="24">
                  <c:v>44952</c:v>
                </c:pt>
                <c:pt idx="25">
                  <c:v>44953</c:v>
                </c:pt>
                <c:pt idx="26">
                  <c:v>44954</c:v>
                </c:pt>
                <c:pt idx="27">
                  <c:v>44955</c:v>
                </c:pt>
                <c:pt idx="28">
                  <c:v>44956</c:v>
                </c:pt>
                <c:pt idx="29">
                  <c:v>44957</c:v>
                </c:pt>
                <c:pt idx="30">
                  <c:v>44958</c:v>
                </c:pt>
                <c:pt idx="31">
                  <c:v>44959</c:v>
                </c:pt>
                <c:pt idx="32">
                  <c:v>44960</c:v>
                </c:pt>
                <c:pt idx="33">
                  <c:v>44961</c:v>
                </c:pt>
                <c:pt idx="34">
                  <c:v>44962</c:v>
                </c:pt>
                <c:pt idx="35">
                  <c:v>44963</c:v>
                </c:pt>
                <c:pt idx="36">
                  <c:v>44964</c:v>
                </c:pt>
                <c:pt idx="37">
                  <c:v>44965</c:v>
                </c:pt>
                <c:pt idx="38">
                  <c:v>44966</c:v>
                </c:pt>
                <c:pt idx="39">
                  <c:v>44967</c:v>
                </c:pt>
                <c:pt idx="40">
                  <c:v>44968</c:v>
                </c:pt>
                <c:pt idx="41">
                  <c:v>44969</c:v>
                </c:pt>
                <c:pt idx="42">
                  <c:v>44970</c:v>
                </c:pt>
                <c:pt idx="43">
                  <c:v>44971</c:v>
                </c:pt>
                <c:pt idx="44">
                  <c:v>44972</c:v>
                </c:pt>
                <c:pt idx="45">
                  <c:v>44973</c:v>
                </c:pt>
                <c:pt idx="46">
                  <c:v>44974</c:v>
                </c:pt>
                <c:pt idx="47">
                  <c:v>44975</c:v>
                </c:pt>
                <c:pt idx="48">
                  <c:v>44976</c:v>
                </c:pt>
                <c:pt idx="49">
                  <c:v>44977</c:v>
                </c:pt>
                <c:pt idx="50">
                  <c:v>44978</c:v>
                </c:pt>
                <c:pt idx="51">
                  <c:v>44979</c:v>
                </c:pt>
                <c:pt idx="52">
                  <c:v>44980</c:v>
                </c:pt>
                <c:pt idx="53">
                  <c:v>44981</c:v>
                </c:pt>
                <c:pt idx="54">
                  <c:v>44982</c:v>
                </c:pt>
                <c:pt idx="55">
                  <c:v>44983</c:v>
                </c:pt>
                <c:pt idx="56">
                  <c:v>44984</c:v>
                </c:pt>
                <c:pt idx="57">
                  <c:v>44985</c:v>
                </c:pt>
                <c:pt idx="58">
                  <c:v>44986</c:v>
                </c:pt>
                <c:pt idx="59">
                  <c:v>44987</c:v>
                </c:pt>
                <c:pt idx="60">
                  <c:v>44988</c:v>
                </c:pt>
                <c:pt idx="61">
                  <c:v>44989</c:v>
                </c:pt>
                <c:pt idx="62">
                  <c:v>44990</c:v>
                </c:pt>
                <c:pt idx="63">
                  <c:v>44991</c:v>
                </c:pt>
                <c:pt idx="64">
                  <c:v>44992</c:v>
                </c:pt>
                <c:pt idx="65">
                  <c:v>44993</c:v>
                </c:pt>
                <c:pt idx="66">
                  <c:v>44994</c:v>
                </c:pt>
                <c:pt idx="67">
                  <c:v>44995</c:v>
                </c:pt>
                <c:pt idx="68">
                  <c:v>44996</c:v>
                </c:pt>
                <c:pt idx="69">
                  <c:v>44997</c:v>
                </c:pt>
                <c:pt idx="70">
                  <c:v>44998</c:v>
                </c:pt>
                <c:pt idx="71">
                  <c:v>44999</c:v>
                </c:pt>
                <c:pt idx="72">
                  <c:v>45000</c:v>
                </c:pt>
                <c:pt idx="73">
                  <c:v>45001</c:v>
                </c:pt>
                <c:pt idx="74">
                  <c:v>45002</c:v>
                </c:pt>
                <c:pt idx="75">
                  <c:v>45003</c:v>
                </c:pt>
                <c:pt idx="76">
                  <c:v>45004</c:v>
                </c:pt>
                <c:pt idx="77">
                  <c:v>45005</c:v>
                </c:pt>
                <c:pt idx="78">
                  <c:v>45006</c:v>
                </c:pt>
                <c:pt idx="79">
                  <c:v>45007</c:v>
                </c:pt>
                <c:pt idx="80">
                  <c:v>45008</c:v>
                </c:pt>
                <c:pt idx="81">
                  <c:v>45009</c:v>
                </c:pt>
                <c:pt idx="82">
                  <c:v>45010</c:v>
                </c:pt>
                <c:pt idx="83">
                  <c:v>45011</c:v>
                </c:pt>
                <c:pt idx="84">
                  <c:v>45012</c:v>
                </c:pt>
                <c:pt idx="85">
                  <c:v>45013</c:v>
                </c:pt>
                <c:pt idx="86">
                  <c:v>45014</c:v>
                </c:pt>
                <c:pt idx="87">
                  <c:v>45015</c:v>
                </c:pt>
                <c:pt idx="88">
                  <c:v>45016</c:v>
                </c:pt>
                <c:pt idx="89">
                  <c:v>45017</c:v>
                </c:pt>
                <c:pt idx="90">
                  <c:v>45018</c:v>
                </c:pt>
                <c:pt idx="91">
                  <c:v>45019</c:v>
                </c:pt>
                <c:pt idx="92">
                  <c:v>45020</c:v>
                </c:pt>
                <c:pt idx="93">
                  <c:v>45021</c:v>
                </c:pt>
                <c:pt idx="94">
                  <c:v>45022</c:v>
                </c:pt>
                <c:pt idx="95">
                  <c:v>45023</c:v>
                </c:pt>
                <c:pt idx="96">
                  <c:v>45024</c:v>
                </c:pt>
                <c:pt idx="97">
                  <c:v>45025</c:v>
                </c:pt>
                <c:pt idx="98">
                  <c:v>45026</c:v>
                </c:pt>
                <c:pt idx="99">
                  <c:v>45027</c:v>
                </c:pt>
                <c:pt idx="100">
                  <c:v>45028</c:v>
                </c:pt>
                <c:pt idx="101">
                  <c:v>45029</c:v>
                </c:pt>
                <c:pt idx="102">
                  <c:v>45030</c:v>
                </c:pt>
                <c:pt idx="103">
                  <c:v>45031</c:v>
                </c:pt>
                <c:pt idx="104">
                  <c:v>45032</c:v>
                </c:pt>
                <c:pt idx="105">
                  <c:v>45033</c:v>
                </c:pt>
                <c:pt idx="106">
                  <c:v>45034</c:v>
                </c:pt>
                <c:pt idx="107">
                  <c:v>45035</c:v>
                </c:pt>
                <c:pt idx="108">
                  <c:v>45036</c:v>
                </c:pt>
                <c:pt idx="109">
                  <c:v>45037</c:v>
                </c:pt>
                <c:pt idx="110">
                  <c:v>45038</c:v>
                </c:pt>
                <c:pt idx="111">
                  <c:v>45039</c:v>
                </c:pt>
                <c:pt idx="112">
                  <c:v>45040</c:v>
                </c:pt>
                <c:pt idx="113">
                  <c:v>45041</c:v>
                </c:pt>
                <c:pt idx="114">
                  <c:v>45042</c:v>
                </c:pt>
                <c:pt idx="115">
                  <c:v>45043</c:v>
                </c:pt>
                <c:pt idx="116">
                  <c:v>45044</c:v>
                </c:pt>
              </c:numCache>
            </c:numRef>
          </c:cat>
          <c:val>
            <c:numRef>
              <c:f>'active users &amp; SF'!$D$2:$D$118</c:f>
              <c:numCache>
                <c:formatCode>General</c:formatCode>
                <c:ptCount val="117"/>
                <c:pt idx="0">
                  <c:v>35</c:v>
                </c:pt>
                <c:pt idx="1">
                  <c:v>40</c:v>
                </c:pt>
                <c:pt idx="2">
                  <c:v>46</c:v>
                </c:pt>
                <c:pt idx="3">
                  <c:v>36</c:v>
                </c:pt>
                <c:pt idx="4">
                  <c:v>46</c:v>
                </c:pt>
                <c:pt idx="5">
                  <c:v>35</c:v>
                </c:pt>
                <c:pt idx="6">
                  <c:v>53</c:v>
                </c:pt>
                <c:pt idx="7">
                  <c:v>53</c:v>
                </c:pt>
                <c:pt idx="8">
                  <c:v>52</c:v>
                </c:pt>
                <c:pt idx="9">
                  <c:v>65</c:v>
                </c:pt>
                <c:pt idx="10">
                  <c:v>52</c:v>
                </c:pt>
                <c:pt idx="11">
                  <c:v>62</c:v>
                </c:pt>
                <c:pt idx="12">
                  <c:v>77</c:v>
                </c:pt>
                <c:pt idx="13">
                  <c:v>61</c:v>
                </c:pt>
                <c:pt idx="14">
                  <c:v>70</c:v>
                </c:pt>
                <c:pt idx="15">
                  <c:v>66</c:v>
                </c:pt>
                <c:pt idx="16">
                  <c:v>73</c:v>
                </c:pt>
                <c:pt idx="17">
                  <c:v>73</c:v>
                </c:pt>
                <c:pt idx="18">
                  <c:v>80</c:v>
                </c:pt>
                <c:pt idx="19">
                  <c:v>75</c:v>
                </c:pt>
                <c:pt idx="20">
                  <c:v>90</c:v>
                </c:pt>
                <c:pt idx="21">
                  <c:v>78</c:v>
                </c:pt>
                <c:pt idx="22">
                  <c:v>90</c:v>
                </c:pt>
                <c:pt idx="23">
                  <c:v>88</c:v>
                </c:pt>
                <c:pt idx="24">
                  <c:v>83</c:v>
                </c:pt>
                <c:pt idx="25">
                  <c:v>92</c:v>
                </c:pt>
                <c:pt idx="26">
                  <c:v>99</c:v>
                </c:pt>
                <c:pt idx="27">
                  <c:v>93</c:v>
                </c:pt>
                <c:pt idx="28">
                  <c:v>115</c:v>
                </c:pt>
                <c:pt idx="29">
                  <c:v>108</c:v>
                </c:pt>
                <c:pt idx="30">
                  <c:v>112</c:v>
                </c:pt>
                <c:pt idx="31">
                  <c:v>86</c:v>
                </c:pt>
                <c:pt idx="32">
                  <c:v>98</c:v>
                </c:pt>
                <c:pt idx="33">
                  <c:v>100</c:v>
                </c:pt>
                <c:pt idx="34">
                  <c:v>95</c:v>
                </c:pt>
                <c:pt idx="35">
                  <c:v>98</c:v>
                </c:pt>
                <c:pt idx="36">
                  <c:v>90</c:v>
                </c:pt>
                <c:pt idx="37">
                  <c:v>107</c:v>
                </c:pt>
                <c:pt idx="38">
                  <c:v>101</c:v>
                </c:pt>
                <c:pt idx="39">
                  <c:v>104</c:v>
                </c:pt>
                <c:pt idx="40">
                  <c:v>98</c:v>
                </c:pt>
                <c:pt idx="41">
                  <c:v>101</c:v>
                </c:pt>
                <c:pt idx="42">
                  <c:v>94</c:v>
                </c:pt>
                <c:pt idx="43">
                  <c:v>108</c:v>
                </c:pt>
                <c:pt idx="44">
                  <c:v>103</c:v>
                </c:pt>
                <c:pt idx="45">
                  <c:v>95</c:v>
                </c:pt>
                <c:pt idx="46">
                  <c:v>107</c:v>
                </c:pt>
                <c:pt idx="47">
                  <c:v>116</c:v>
                </c:pt>
                <c:pt idx="48">
                  <c:v>109</c:v>
                </c:pt>
                <c:pt idx="49">
                  <c:v>84</c:v>
                </c:pt>
                <c:pt idx="50">
                  <c:v>98</c:v>
                </c:pt>
                <c:pt idx="51">
                  <c:v>115</c:v>
                </c:pt>
                <c:pt idx="52">
                  <c:v>95</c:v>
                </c:pt>
                <c:pt idx="53">
                  <c:v>106</c:v>
                </c:pt>
                <c:pt idx="54">
                  <c:v>118</c:v>
                </c:pt>
                <c:pt idx="55">
                  <c:v>127</c:v>
                </c:pt>
                <c:pt idx="56">
                  <c:v>104</c:v>
                </c:pt>
                <c:pt idx="57">
                  <c:v>131</c:v>
                </c:pt>
                <c:pt idx="58">
                  <c:v>130</c:v>
                </c:pt>
                <c:pt idx="59">
                  <c:v>138</c:v>
                </c:pt>
                <c:pt idx="60">
                  <c:v>167</c:v>
                </c:pt>
                <c:pt idx="61">
                  <c:v>170</c:v>
                </c:pt>
                <c:pt idx="62">
                  <c:v>165</c:v>
                </c:pt>
                <c:pt idx="63">
                  <c:v>149</c:v>
                </c:pt>
                <c:pt idx="64">
                  <c:v>151</c:v>
                </c:pt>
                <c:pt idx="65">
                  <c:v>173</c:v>
                </c:pt>
                <c:pt idx="66">
                  <c:v>150</c:v>
                </c:pt>
                <c:pt idx="67">
                  <c:v>162</c:v>
                </c:pt>
                <c:pt idx="68">
                  <c:v>175</c:v>
                </c:pt>
                <c:pt idx="69">
                  <c:v>176</c:v>
                </c:pt>
                <c:pt idx="70">
                  <c:v>180</c:v>
                </c:pt>
                <c:pt idx="71">
                  <c:v>168</c:v>
                </c:pt>
                <c:pt idx="72">
                  <c:v>185</c:v>
                </c:pt>
                <c:pt idx="73">
                  <c:v>181</c:v>
                </c:pt>
                <c:pt idx="74">
                  <c:v>172</c:v>
                </c:pt>
                <c:pt idx="75">
                  <c:v>187</c:v>
                </c:pt>
                <c:pt idx="76">
                  <c:v>218</c:v>
                </c:pt>
                <c:pt idx="77">
                  <c:v>184</c:v>
                </c:pt>
                <c:pt idx="78">
                  <c:v>194</c:v>
                </c:pt>
                <c:pt idx="79">
                  <c:v>131</c:v>
                </c:pt>
                <c:pt idx="80">
                  <c:v>176</c:v>
                </c:pt>
                <c:pt idx="81">
                  <c:v>136</c:v>
                </c:pt>
                <c:pt idx="82">
                  <c:v>153</c:v>
                </c:pt>
                <c:pt idx="83">
                  <c:v>159</c:v>
                </c:pt>
                <c:pt idx="84">
                  <c:v>143</c:v>
                </c:pt>
                <c:pt idx="85">
                  <c:v>156</c:v>
                </c:pt>
                <c:pt idx="86">
                  <c:v>151</c:v>
                </c:pt>
                <c:pt idx="87">
                  <c:v>148</c:v>
                </c:pt>
                <c:pt idx="88">
                  <c:v>184</c:v>
                </c:pt>
                <c:pt idx="89">
                  <c:v>204</c:v>
                </c:pt>
                <c:pt idx="90">
                  <c:v>215</c:v>
                </c:pt>
                <c:pt idx="91">
                  <c:v>198</c:v>
                </c:pt>
                <c:pt idx="92">
                  <c:v>199</c:v>
                </c:pt>
                <c:pt idx="93">
                  <c:v>188</c:v>
                </c:pt>
                <c:pt idx="94">
                  <c:v>197</c:v>
                </c:pt>
                <c:pt idx="95">
                  <c:v>192</c:v>
                </c:pt>
                <c:pt idx="96">
                  <c:v>200</c:v>
                </c:pt>
                <c:pt idx="97">
                  <c:v>192</c:v>
                </c:pt>
                <c:pt idx="98">
                  <c:v>172</c:v>
                </c:pt>
                <c:pt idx="99">
                  <c:v>160</c:v>
                </c:pt>
                <c:pt idx="100">
                  <c:v>168</c:v>
                </c:pt>
                <c:pt idx="101">
                  <c:v>171</c:v>
                </c:pt>
                <c:pt idx="102">
                  <c:v>154</c:v>
                </c:pt>
                <c:pt idx="103">
                  <c:v>146</c:v>
                </c:pt>
                <c:pt idx="104">
                  <c:v>166</c:v>
                </c:pt>
                <c:pt idx="105">
                  <c:v>134</c:v>
                </c:pt>
                <c:pt idx="106">
                  <c:v>149</c:v>
                </c:pt>
                <c:pt idx="107">
                  <c:v>132</c:v>
                </c:pt>
                <c:pt idx="108">
                  <c:v>131</c:v>
                </c:pt>
                <c:pt idx="109">
                  <c:v>104</c:v>
                </c:pt>
                <c:pt idx="110">
                  <c:v>105</c:v>
                </c:pt>
                <c:pt idx="111">
                  <c:v>105</c:v>
                </c:pt>
                <c:pt idx="112">
                  <c:v>90</c:v>
                </c:pt>
                <c:pt idx="113">
                  <c:v>101</c:v>
                </c:pt>
                <c:pt idx="114">
                  <c:v>92</c:v>
                </c:pt>
                <c:pt idx="115">
                  <c:v>68</c:v>
                </c:pt>
                <c:pt idx="11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7-493B-A280-510FB9E8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99855"/>
        <c:axId val="347899023"/>
      </c:lineChart>
      <c:dateAx>
        <c:axId val="19898471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847535"/>
        <c:crosses val="autoZero"/>
        <c:auto val="1"/>
        <c:lblOffset val="100"/>
        <c:baseTimeUnit val="days"/>
      </c:dateAx>
      <c:valAx>
        <c:axId val="19898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для </a:t>
                </a:r>
                <a:r>
                  <a:rPr lang="en-US"/>
                  <a:t>WAU </a:t>
                </a:r>
                <a:r>
                  <a:rPr lang="ru-RU"/>
                  <a:t>и </a:t>
                </a:r>
                <a:r>
                  <a:rPr lang="en-US"/>
                  <a:t>MAU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847119"/>
        <c:crosses val="autoZero"/>
        <c:crossBetween val="between"/>
      </c:valAx>
      <c:valAx>
        <c:axId val="347899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для</a:t>
                </a:r>
                <a:r>
                  <a:rPr lang="ru-RU" baseline="0"/>
                  <a:t> </a:t>
                </a:r>
                <a:r>
                  <a:rPr lang="en-US" baseline="0"/>
                  <a:t>DAU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899855"/>
        <c:crosses val="max"/>
        <c:crossBetween val="between"/>
      </c:valAx>
      <c:dateAx>
        <c:axId val="34789985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78990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2. Фактор липучести за неделю /</a:t>
            </a:r>
            <a:r>
              <a:rPr lang="ru-RU" baseline="0"/>
              <a:t> месяц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&amp; SF'!$G$1</c:f>
              <c:strCache>
                <c:ptCount val="1"/>
                <c:pt idx="0">
                  <c:v>SF (week)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'active users &amp; SF'!$C$2:$C$118</c:f>
              <c:numCache>
                <c:formatCode>m/d/yyyy</c:formatCode>
                <c:ptCount val="117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44933</c:v>
                </c:pt>
                <c:pt idx="6">
                  <c:v>44934</c:v>
                </c:pt>
                <c:pt idx="7">
                  <c:v>44935</c:v>
                </c:pt>
                <c:pt idx="8">
                  <c:v>44936</c:v>
                </c:pt>
                <c:pt idx="9">
                  <c:v>44937</c:v>
                </c:pt>
                <c:pt idx="10">
                  <c:v>44938</c:v>
                </c:pt>
                <c:pt idx="11">
                  <c:v>44939</c:v>
                </c:pt>
                <c:pt idx="12">
                  <c:v>44940</c:v>
                </c:pt>
                <c:pt idx="13">
                  <c:v>44941</c:v>
                </c:pt>
                <c:pt idx="14">
                  <c:v>44942</c:v>
                </c:pt>
                <c:pt idx="15">
                  <c:v>44943</c:v>
                </c:pt>
                <c:pt idx="16">
                  <c:v>44944</c:v>
                </c:pt>
                <c:pt idx="17">
                  <c:v>44945</c:v>
                </c:pt>
                <c:pt idx="18">
                  <c:v>44946</c:v>
                </c:pt>
                <c:pt idx="19">
                  <c:v>44947</c:v>
                </c:pt>
                <c:pt idx="20">
                  <c:v>44948</c:v>
                </c:pt>
                <c:pt idx="21">
                  <c:v>44949</c:v>
                </c:pt>
                <c:pt idx="22">
                  <c:v>44950</c:v>
                </c:pt>
                <c:pt idx="23">
                  <c:v>44951</c:v>
                </c:pt>
                <c:pt idx="24">
                  <c:v>44952</c:v>
                </c:pt>
                <c:pt idx="25">
                  <c:v>44953</c:v>
                </c:pt>
                <c:pt idx="26">
                  <c:v>44954</c:v>
                </c:pt>
                <c:pt idx="27">
                  <c:v>44955</c:v>
                </c:pt>
                <c:pt idx="28">
                  <c:v>44956</c:v>
                </c:pt>
                <c:pt idx="29">
                  <c:v>44957</c:v>
                </c:pt>
                <c:pt idx="30">
                  <c:v>44958</c:v>
                </c:pt>
                <c:pt idx="31">
                  <c:v>44959</c:v>
                </c:pt>
                <c:pt idx="32">
                  <c:v>44960</c:v>
                </c:pt>
                <c:pt idx="33">
                  <c:v>44961</c:v>
                </c:pt>
                <c:pt idx="34">
                  <c:v>44962</c:v>
                </c:pt>
                <c:pt idx="35">
                  <c:v>44963</c:v>
                </c:pt>
                <c:pt idx="36">
                  <c:v>44964</c:v>
                </c:pt>
                <c:pt idx="37">
                  <c:v>44965</c:v>
                </c:pt>
                <c:pt idx="38">
                  <c:v>44966</c:v>
                </c:pt>
                <c:pt idx="39">
                  <c:v>44967</c:v>
                </c:pt>
                <c:pt idx="40">
                  <c:v>44968</c:v>
                </c:pt>
                <c:pt idx="41">
                  <c:v>44969</c:v>
                </c:pt>
                <c:pt idx="42">
                  <c:v>44970</c:v>
                </c:pt>
                <c:pt idx="43">
                  <c:v>44971</c:v>
                </c:pt>
                <c:pt idx="44">
                  <c:v>44972</c:v>
                </c:pt>
                <c:pt idx="45">
                  <c:v>44973</c:v>
                </c:pt>
                <c:pt idx="46">
                  <c:v>44974</c:v>
                </c:pt>
                <c:pt idx="47">
                  <c:v>44975</c:v>
                </c:pt>
                <c:pt idx="48">
                  <c:v>44976</c:v>
                </c:pt>
                <c:pt idx="49">
                  <c:v>44977</c:v>
                </c:pt>
                <c:pt idx="50">
                  <c:v>44978</c:v>
                </c:pt>
                <c:pt idx="51">
                  <c:v>44979</c:v>
                </c:pt>
                <c:pt idx="52">
                  <c:v>44980</c:v>
                </c:pt>
                <c:pt idx="53">
                  <c:v>44981</c:v>
                </c:pt>
                <c:pt idx="54">
                  <c:v>44982</c:v>
                </c:pt>
                <c:pt idx="55">
                  <c:v>44983</c:v>
                </c:pt>
                <c:pt idx="56">
                  <c:v>44984</c:v>
                </c:pt>
                <c:pt idx="57">
                  <c:v>44985</c:v>
                </c:pt>
                <c:pt idx="58">
                  <c:v>44986</c:v>
                </c:pt>
                <c:pt idx="59">
                  <c:v>44987</c:v>
                </c:pt>
                <c:pt idx="60">
                  <c:v>44988</c:v>
                </c:pt>
                <c:pt idx="61">
                  <c:v>44989</c:v>
                </c:pt>
                <c:pt idx="62">
                  <c:v>44990</c:v>
                </c:pt>
                <c:pt idx="63">
                  <c:v>44991</c:v>
                </c:pt>
                <c:pt idx="64">
                  <c:v>44992</c:v>
                </c:pt>
                <c:pt idx="65">
                  <c:v>44993</c:v>
                </c:pt>
                <c:pt idx="66">
                  <c:v>44994</c:v>
                </c:pt>
                <c:pt idx="67">
                  <c:v>44995</c:v>
                </c:pt>
                <c:pt idx="68">
                  <c:v>44996</c:v>
                </c:pt>
                <c:pt idx="69">
                  <c:v>44997</c:v>
                </c:pt>
                <c:pt idx="70">
                  <c:v>44998</c:v>
                </c:pt>
                <c:pt idx="71">
                  <c:v>44999</c:v>
                </c:pt>
                <c:pt idx="72">
                  <c:v>45000</c:v>
                </c:pt>
                <c:pt idx="73">
                  <c:v>45001</c:v>
                </c:pt>
                <c:pt idx="74">
                  <c:v>45002</c:v>
                </c:pt>
                <c:pt idx="75">
                  <c:v>45003</c:v>
                </c:pt>
                <c:pt idx="76">
                  <c:v>45004</c:v>
                </c:pt>
                <c:pt idx="77">
                  <c:v>45005</c:v>
                </c:pt>
                <c:pt idx="78">
                  <c:v>45006</c:v>
                </c:pt>
                <c:pt idx="79">
                  <c:v>45007</c:v>
                </c:pt>
                <c:pt idx="80">
                  <c:v>45008</c:v>
                </c:pt>
                <c:pt idx="81">
                  <c:v>45009</c:v>
                </c:pt>
                <c:pt idx="82">
                  <c:v>45010</c:v>
                </c:pt>
                <c:pt idx="83">
                  <c:v>45011</c:v>
                </c:pt>
                <c:pt idx="84">
                  <c:v>45012</c:v>
                </c:pt>
                <c:pt idx="85">
                  <c:v>45013</c:v>
                </c:pt>
                <c:pt idx="86">
                  <c:v>45014</c:v>
                </c:pt>
                <c:pt idx="87">
                  <c:v>45015</c:v>
                </c:pt>
                <c:pt idx="88">
                  <c:v>45016</c:v>
                </c:pt>
                <c:pt idx="89">
                  <c:v>45017</c:v>
                </c:pt>
                <c:pt idx="90">
                  <c:v>45018</c:v>
                </c:pt>
                <c:pt idx="91">
                  <c:v>45019</c:v>
                </c:pt>
                <c:pt idx="92">
                  <c:v>45020</c:v>
                </c:pt>
                <c:pt idx="93">
                  <c:v>45021</c:v>
                </c:pt>
                <c:pt idx="94">
                  <c:v>45022</c:v>
                </c:pt>
                <c:pt idx="95">
                  <c:v>45023</c:v>
                </c:pt>
                <c:pt idx="96">
                  <c:v>45024</c:v>
                </c:pt>
                <c:pt idx="97">
                  <c:v>45025</c:v>
                </c:pt>
                <c:pt idx="98">
                  <c:v>45026</c:v>
                </c:pt>
                <c:pt idx="99">
                  <c:v>45027</c:v>
                </c:pt>
                <c:pt idx="100">
                  <c:v>45028</c:v>
                </c:pt>
                <c:pt idx="101">
                  <c:v>45029</c:v>
                </c:pt>
                <c:pt idx="102">
                  <c:v>45030</c:v>
                </c:pt>
                <c:pt idx="103">
                  <c:v>45031</c:v>
                </c:pt>
                <c:pt idx="104">
                  <c:v>45032</c:v>
                </c:pt>
                <c:pt idx="105">
                  <c:v>45033</c:v>
                </c:pt>
                <c:pt idx="106">
                  <c:v>45034</c:v>
                </c:pt>
                <c:pt idx="107">
                  <c:v>45035</c:v>
                </c:pt>
                <c:pt idx="108">
                  <c:v>45036</c:v>
                </c:pt>
                <c:pt idx="109">
                  <c:v>45037</c:v>
                </c:pt>
                <c:pt idx="110">
                  <c:v>45038</c:v>
                </c:pt>
                <c:pt idx="111">
                  <c:v>45039</c:v>
                </c:pt>
                <c:pt idx="112">
                  <c:v>45040</c:v>
                </c:pt>
                <c:pt idx="113">
                  <c:v>45041</c:v>
                </c:pt>
                <c:pt idx="114">
                  <c:v>45042</c:v>
                </c:pt>
                <c:pt idx="115">
                  <c:v>45043</c:v>
                </c:pt>
                <c:pt idx="116">
                  <c:v>45044</c:v>
                </c:pt>
              </c:numCache>
            </c:numRef>
          </c:cat>
          <c:val>
            <c:numRef>
              <c:f>'active users &amp; SF'!$G$2:$G$118</c:f>
              <c:numCache>
                <c:formatCode>0.00</c:formatCode>
                <c:ptCount val="117"/>
                <c:pt idx="0">
                  <c:v>0.18421052631578946</c:v>
                </c:pt>
                <c:pt idx="1">
                  <c:v>0.21052631578947367</c:v>
                </c:pt>
                <c:pt idx="2">
                  <c:v>0.24210526315789474</c:v>
                </c:pt>
                <c:pt idx="3">
                  <c:v>0.18947368421052632</c:v>
                </c:pt>
                <c:pt idx="4">
                  <c:v>0.24210526315789474</c:v>
                </c:pt>
                <c:pt idx="5">
                  <c:v>0.18421052631578946</c:v>
                </c:pt>
                <c:pt idx="6">
                  <c:v>0.27894736842105261</c:v>
                </c:pt>
                <c:pt idx="7">
                  <c:v>0.22746781115879827</c:v>
                </c:pt>
                <c:pt idx="8">
                  <c:v>0.22317596566523606</c:v>
                </c:pt>
                <c:pt idx="9">
                  <c:v>0.27896995708154504</c:v>
                </c:pt>
                <c:pt idx="10">
                  <c:v>0.22317596566523606</c:v>
                </c:pt>
                <c:pt idx="11">
                  <c:v>0.26609442060085836</c:v>
                </c:pt>
                <c:pt idx="12">
                  <c:v>0.33047210300429186</c:v>
                </c:pt>
                <c:pt idx="13">
                  <c:v>0.26180257510729615</c:v>
                </c:pt>
                <c:pt idx="14">
                  <c:v>0.25735294117647056</c:v>
                </c:pt>
                <c:pt idx="15">
                  <c:v>0.24264705882352941</c:v>
                </c:pt>
                <c:pt idx="16">
                  <c:v>0.26838235294117646</c:v>
                </c:pt>
                <c:pt idx="17">
                  <c:v>0.26838235294117646</c:v>
                </c:pt>
                <c:pt idx="18">
                  <c:v>0.29411764705882354</c:v>
                </c:pt>
                <c:pt idx="19">
                  <c:v>0.27573529411764708</c:v>
                </c:pt>
                <c:pt idx="20">
                  <c:v>0.33088235294117646</c:v>
                </c:pt>
                <c:pt idx="21">
                  <c:v>0.26440677966101694</c:v>
                </c:pt>
                <c:pt idx="22">
                  <c:v>0.30508474576271188</c:v>
                </c:pt>
                <c:pt idx="23">
                  <c:v>0.29830508474576273</c:v>
                </c:pt>
                <c:pt idx="24">
                  <c:v>0.28135593220338984</c:v>
                </c:pt>
                <c:pt idx="25">
                  <c:v>0.31186440677966104</c:v>
                </c:pt>
                <c:pt idx="26">
                  <c:v>0.33559322033898303</c:v>
                </c:pt>
                <c:pt idx="27">
                  <c:v>0.31525423728813562</c:v>
                </c:pt>
                <c:pt idx="28">
                  <c:v>0.33236994219653176</c:v>
                </c:pt>
                <c:pt idx="29">
                  <c:v>0.31213872832369943</c:v>
                </c:pt>
                <c:pt idx="30">
                  <c:v>0.32369942196531792</c:v>
                </c:pt>
                <c:pt idx="31">
                  <c:v>0.24855491329479767</c:v>
                </c:pt>
                <c:pt idx="32">
                  <c:v>0.2832369942196532</c:v>
                </c:pt>
                <c:pt idx="33">
                  <c:v>0.28901734104046245</c:v>
                </c:pt>
                <c:pt idx="34">
                  <c:v>0.27456647398843931</c:v>
                </c:pt>
                <c:pt idx="35">
                  <c:v>0.28823529411764703</c:v>
                </c:pt>
                <c:pt idx="36">
                  <c:v>0.26470588235294118</c:v>
                </c:pt>
                <c:pt idx="37">
                  <c:v>0.31470588235294117</c:v>
                </c:pt>
                <c:pt idx="38">
                  <c:v>0.29705882352941176</c:v>
                </c:pt>
                <c:pt idx="39">
                  <c:v>0.30588235294117649</c:v>
                </c:pt>
                <c:pt idx="40">
                  <c:v>0.28823529411764703</c:v>
                </c:pt>
                <c:pt idx="41">
                  <c:v>0.29705882352941176</c:v>
                </c:pt>
                <c:pt idx="42">
                  <c:v>0.27089337175792505</c:v>
                </c:pt>
                <c:pt idx="43">
                  <c:v>0.31123919308357351</c:v>
                </c:pt>
                <c:pt idx="44">
                  <c:v>0.29682997118155618</c:v>
                </c:pt>
                <c:pt idx="45">
                  <c:v>0.2737752161383285</c:v>
                </c:pt>
                <c:pt idx="46">
                  <c:v>0.30835734870317005</c:v>
                </c:pt>
                <c:pt idx="47">
                  <c:v>0.33429394812680113</c:v>
                </c:pt>
                <c:pt idx="48">
                  <c:v>0.31412103746397696</c:v>
                </c:pt>
                <c:pt idx="49">
                  <c:v>0.21875</c:v>
                </c:pt>
                <c:pt idx="50">
                  <c:v>0.25520833333333331</c:v>
                </c:pt>
                <c:pt idx="51">
                  <c:v>0.29947916666666669</c:v>
                </c:pt>
                <c:pt idx="52">
                  <c:v>0.24739583333333334</c:v>
                </c:pt>
                <c:pt idx="53">
                  <c:v>0.27604166666666669</c:v>
                </c:pt>
                <c:pt idx="54">
                  <c:v>0.30729166666666669</c:v>
                </c:pt>
                <c:pt idx="55">
                  <c:v>0.33072916666666669</c:v>
                </c:pt>
                <c:pt idx="56">
                  <c:v>0.1702127659574468</c:v>
                </c:pt>
                <c:pt idx="57">
                  <c:v>0.2144026186579378</c:v>
                </c:pt>
                <c:pt idx="58">
                  <c:v>0.21276595744680851</c:v>
                </c:pt>
                <c:pt idx="59">
                  <c:v>0.22585924713584288</c:v>
                </c:pt>
                <c:pt idx="60">
                  <c:v>0.27332242225859249</c:v>
                </c:pt>
                <c:pt idx="61">
                  <c:v>0.27823240589198034</c:v>
                </c:pt>
                <c:pt idx="62">
                  <c:v>0.27004909983633391</c:v>
                </c:pt>
                <c:pt idx="63">
                  <c:v>0.20926966292134833</c:v>
                </c:pt>
                <c:pt idx="64">
                  <c:v>0.21207865168539325</c:v>
                </c:pt>
                <c:pt idx="65">
                  <c:v>0.24297752808988765</c:v>
                </c:pt>
                <c:pt idx="66">
                  <c:v>0.21067415730337077</c:v>
                </c:pt>
                <c:pt idx="67">
                  <c:v>0.22752808988764045</c:v>
                </c:pt>
                <c:pt idx="68">
                  <c:v>0.24578651685393257</c:v>
                </c:pt>
                <c:pt idx="69">
                  <c:v>0.24719101123595505</c:v>
                </c:pt>
                <c:pt idx="70">
                  <c:v>0.23316062176165803</c:v>
                </c:pt>
                <c:pt idx="71">
                  <c:v>0.21761658031088082</c:v>
                </c:pt>
                <c:pt idx="72">
                  <c:v>0.23963730569948186</c:v>
                </c:pt>
                <c:pt idx="73">
                  <c:v>0.2344559585492228</c:v>
                </c:pt>
                <c:pt idx="74">
                  <c:v>0.22279792746113988</c:v>
                </c:pt>
                <c:pt idx="75">
                  <c:v>0.2422279792746114</c:v>
                </c:pt>
                <c:pt idx="76">
                  <c:v>0.28238341968911918</c:v>
                </c:pt>
                <c:pt idx="77">
                  <c:v>0.28048780487804881</c:v>
                </c:pt>
                <c:pt idx="78">
                  <c:v>0.29573170731707316</c:v>
                </c:pt>
                <c:pt idx="79">
                  <c:v>0.19969512195121952</c:v>
                </c:pt>
                <c:pt idx="80">
                  <c:v>0.26829268292682928</c:v>
                </c:pt>
                <c:pt idx="81">
                  <c:v>0.2073170731707317</c:v>
                </c:pt>
                <c:pt idx="82">
                  <c:v>0.23323170731707318</c:v>
                </c:pt>
                <c:pt idx="83">
                  <c:v>0.2423780487804878</c:v>
                </c:pt>
                <c:pt idx="84">
                  <c:v>0.21633888048411498</c:v>
                </c:pt>
                <c:pt idx="85">
                  <c:v>0.23600605143721634</c:v>
                </c:pt>
                <c:pt idx="86">
                  <c:v>0.22844175491679275</c:v>
                </c:pt>
                <c:pt idx="87">
                  <c:v>0.22390317700453857</c:v>
                </c:pt>
                <c:pt idx="88">
                  <c:v>0.2783661119515885</c:v>
                </c:pt>
                <c:pt idx="89">
                  <c:v>0.30862329803328292</c:v>
                </c:pt>
                <c:pt idx="90">
                  <c:v>0.32526475037821484</c:v>
                </c:pt>
                <c:pt idx="91">
                  <c:v>0.2832618025751073</c:v>
                </c:pt>
                <c:pt idx="92">
                  <c:v>0.28469241773962806</c:v>
                </c:pt>
                <c:pt idx="93">
                  <c:v>0.26895565092989987</c:v>
                </c:pt>
                <c:pt idx="94">
                  <c:v>0.28183118741058655</c:v>
                </c:pt>
                <c:pt idx="95">
                  <c:v>0.27467811158798283</c:v>
                </c:pt>
                <c:pt idx="96">
                  <c:v>0.28612303290414881</c:v>
                </c:pt>
                <c:pt idx="97">
                  <c:v>0.27467811158798283</c:v>
                </c:pt>
                <c:pt idx="98">
                  <c:v>0.28013029315960913</c:v>
                </c:pt>
                <c:pt idx="99">
                  <c:v>0.26058631921824105</c:v>
                </c:pt>
                <c:pt idx="100">
                  <c:v>0.2736156351791531</c:v>
                </c:pt>
                <c:pt idx="101">
                  <c:v>0.27850162866449513</c:v>
                </c:pt>
                <c:pt idx="102">
                  <c:v>0.250814332247557</c:v>
                </c:pt>
                <c:pt idx="103">
                  <c:v>0.23778501628664495</c:v>
                </c:pt>
                <c:pt idx="104">
                  <c:v>0.27035830618892509</c:v>
                </c:pt>
                <c:pt idx="105">
                  <c:v>0.24587155963302754</c:v>
                </c:pt>
                <c:pt idx="106">
                  <c:v>0.27339449541284405</c:v>
                </c:pt>
                <c:pt idx="107">
                  <c:v>0.24220183486238533</c:v>
                </c:pt>
                <c:pt idx="108">
                  <c:v>0.24036697247706423</c:v>
                </c:pt>
                <c:pt idx="109">
                  <c:v>0.19082568807339451</c:v>
                </c:pt>
                <c:pt idx="110">
                  <c:v>0.19266055045871561</c:v>
                </c:pt>
                <c:pt idx="111">
                  <c:v>0.19266055045871561</c:v>
                </c:pt>
                <c:pt idx="112">
                  <c:v>0.26785714285714285</c:v>
                </c:pt>
                <c:pt idx="113">
                  <c:v>0.30059523809523808</c:v>
                </c:pt>
                <c:pt idx="114">
                  <c:v>0.27380952380952384</c:v>
                </c:pt>
                <c:pt idx="115">
                  <c:v>0.20238095238095238</c:v>
                </c:pt>
                <c:pt idx="116">
                  <c:v>0.22321428571428573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1-44FC-9840-E7B5A6C54722}"/>
            </c:ext>
          </c:extLst>
        </c:ser>
        <c:ser>
          <c:idx val="1"/>
          <c:order val="1"/>
          <c:tx>
            <c:strRef>
              <c:f>'active users &amp; SF'!$H$1</c:f>
              <c:strCache>
                <c:ptCount val="1"/>
                <c:pt idx="0">
                  <c:v>SF (month)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'active users &amp; SF'!$C$2:$C$118</c:f>
              <c:numCache>
                <c:formatCode>m/d/yyyy</c:formatCode>
                <c:ptCount val="117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44933</c:v>
                </c:pt>
                <c:pt idx="6">
                  <c:v>44934</c:v>
                </c:pt>
                <c:pt idx="7">
                  <c:v>44935</c:v>
                </c:pt>
                <c:pt idx="8">
                  <c:v>44936</c:v>
                </c:pt>
                <c:pt idx="9">
                  <c:v>44937</c:v>
                </c:pt>
                <c:pt idx="10">
                  <c:v>44938</c:v>
                </c:pt>
                <c:pt idx="11">
                  <c:v>44939</c:v>
                </c:pt>
                <c:pt idx="12">
                  <c:v>44940</c:v>
                </c:pt>
                <c:pt idx="13">
                  <c:v>44941</c:v>
                </c:pt>
                <c:pt idx="14">
                  <c:v>44942</c:v>
                </c:pt>
                <c:pt idx="15">
                  <c:v>44943</c:v>
                </c:pt>
                <c:pt idx="16">
                  <c:v>44944</c:v>
                </c:pt>
                <c:pt idx="17">
                  <c:v>44945</c:v>
                </c:pt>
                <c:pt idx="18">
                  <c:v>44946</c:v>
                </c:pt>
                <c:pt idx="19">
                  <c:v>44947</c:v>
                </c:pt>
                <c:pt idx="20">
                  <c:v>44948</c:v>
                </c:pt>
                <c:pt idx="21">
                  <c:v>44949</c:v>
                </c:pt>
                <c:pt idx="22">
                  <c:v>44950</c:v>
                </c:pt>
                <c:pt idx="23">
                  <c:v>44951</c:v>
                </c:pt>
                <c:pt idx="24">
                  <c:v>44952</c:v>
                </c:pt>
                <c:pt idx="25">
                  <c:v>44953</c:v>
                </c:pt>
                <c:pt idx="26">
                  <c:v>44954</c:v>
                </c:pt>
                <c:pt idx="27">
                  <c:v>44955</c:v>
                </c:pt>
                <c:pt idx="28">
                  <c:v>44956</c:v>
                </c:pt>
                <c:pt idx="29">
                  <c:v>44957</c:v>
                </c:pt>
                <c:pt idx="30">
                  <c:v>44958</c:v>
                </c:pt>
                <c:pt idx="31">
                  <c:v>44959</c:v>
                </c:pt>
                <c:pt idx="32">
                  <c:v>44960</c:v>
                </c:pt>
                <c:pt idx="33">
                  <c:v>44961</c:v>
                </c:pt>
                <c:pt idx="34">
                  <c:v>44962</c:v>
                </c:pt>
                <c:pt idx="35">
                  <c:v>44963</c:v>
                </c:pt>
                <c:pt idx="36">
                  <c:v>44964</c:v>
                </c:pt>
                <c:pt idx="37">
                  <c:v>44965</c:v>
                </c:pt>
                <c:pt idx="38">
                  <c:v>44966</c:v>
                </c:pt>
                <c:pt idx="39">
                  <c:v>44967</c:v>
                </c:pt>
                <c:pt idx="40">
                  <c:v>44968</c:v>
                </c:pt>
                <c:pt idx="41">
                  <c:v>44969</c:v>
                </c:pt>
                <c:pt idx="42">
                  <c:v>44970</c:v>
                </c:pt>
                <c:pt idx="43">
                  <c:v>44971</c:v>
                </c:pt>
                <c:pt idx="44">
                  <c:v>44972</c:v>
                </c:pt>
                <c:pt idx="45">
                  <c:v>44973</c:v>
                </c:pt>
                <c:pt idx="46">
                  <c:v>44974</c:v>
                </c:pt>
                <c:pt idx="47">
                  <c:v>44975</c:v>
                </c:pt>
                <c:pt idx="48">
                  <c:v>44976</c:v>
                </c:pt>
                <c:pt idx="49">
                  <c:v>44977</c:v>
                </c:pt>
                <c:pt idx="50">
                  <c:v>44978</c:v>
                </c:pt>
                <c:pt idx="51">
                  <c:v>44979</c:v>
                </c:pt>
                <c:pt idx="52">
                  <c:v>44980</c:v>
                </c:pt>
                <c:pt idx="53">
                  <c:v>44981</c:v>
                </c:pt>
                <c:pt idx="54">
                  <c:v>44982</c:v>
                </c:pt>
                <c:pt idx="55">
                  <c:v>44983</c:v>
                </c:pt>
                <c:pt idx="56">
                  <c:v>44984</c:v>
                </c:pt>
                <c:pt idx="57">
                  <c:v>44985</c:v>
                </c:pt>
                <c:pt idx="58">
                  <c:v>44986</c:v>
                </c:pt>
                <c:pt idx="59">
                  <c:v>44987</c:v>
                </c:pt>
                <c:pt idx="60">
                  <c:v>44988</c:v>
                </c:pt>
                <c:pt idx="61">
                  <c:v>44989</c:v>
                </c:pt>
                <c:pt idx="62">
                  <c:v>44990</c:v>
                </c:pt>
                <c:pt idx="63">
                  <c:v>44991</c:v>
                </c:pt>
                <c:pt idx="64">
                  <c:v>44992</c:v>
                </c:pt>
                <c:pt idx="65">
                  <c:v>44993</c:v>
                </c:pt>
                <c:pt idx="66">
                  <c:v>44994</c:v>
                </c:pt>
                <c:pt idx="67">
                  <c:v>44995</c:v>
                </c:pt>
                <c:pt idx="68">
                  <c:v>44996</c:v>
                </c:pt>
                <c:pt idx="69">
                  <c:v>44997</c:v>
                </c:pt>
                <c:pt idx="70">
                  <c:v>44998</c:v>
                </c:pt>
                <c:pt idx="71">
                  <c:v>44999</c:v>
                </c:pt>
                <c:pt idx="72">
                  <c:v>45000</c:v>
                </c:pt>
                <c:pt idx="73">
                  <c:v>45001</c:v>
                </c:pt>
                <c:pt idx="74">
                  <c:v>45002</c:v>
                </c:pt>
                <c:pt idx="75">
                  <c:v>45003</c:v>
                </c:pt>
                <c:pt idx="76">
                  <c:v>45004</c:v>
                </c:pt>
                <c:pt idx="77">
                  <c:v>45005</c:v>
                </c:pt>
                <c:pt idx="78">
                  <c:v>45006</c:v>
                </c:pt>
                <c:pt idx="79">
                  <c:v>45007</c:v>
                </c:pt>
                <c:pt idx="80">
                  <c:v>45008</c:v>
                </c:pt>
                <c:pt idx="81">
                  <c:v>45009</c:v>
                </c:pt>
                <c:pt idx="82">
                  <c:v>45010</c:v>
                </c:pt>
                <c:pt idx="83">
                  <c:v>45011</c:v>
                </c:pt>
                <c:pt idx="84">
                  <c:v>45012</c:v>
                </c:pt>
                <c:pt idx="85">
                  <c:v>45013</c:v>
                </c:pt>
                <c:pt idx="86">
                  <c:v>45014</c:v>
                </c:pt>
                <c:pt idx="87">
                  <c:v>45015</c:v>
                </c:pt>
                <c:pt idx="88">
                  <c:v>45016</c:v>
                </c:pt>
                <c:pt idx="89">
                  <c:v>45017</c:v>
                </c:pt>
                <c:pt idx="90">
                  <c:v>45018</c:v>
                </c:pt>
                <c:pt idx="91">
                  <c:v>45019</c:v>
                </c:pt>
                <c:pt idx="92">
                  <c:v>45020</c:v>
                </c:pt>
                <c:pt idx="93">
                  <c:v>45021</c:v>
                </c:pt>
                <c:pt idx="94">
                  <c:v>45022</c:v>
                </c:pt>
                <c:pt idx="95">
                  <c:v>45023</c:v>
                </c:pt>
                <c:pt idx="96">
                  <c:v>45024</c:v>
                </c:pt>
                <c:pt idx="97">
                  <c:v>45025</c:v>
                </c:pt>
                <c:pt idx="98">
                  <c:v>45026</c:v>
                </c:pt>
                <c:pt idx="99">
                  <c:v>45027</c:v>
                </c:pt>
                <c:pt idx="100">
                  <c:v>45028</c:v>
                </c:pt>
                <c:pt idx="101">
                  <c:v>45029</c:v>
                </c:pt>
                <c:pt idx="102">
                  <c:v>45030</c:v>
                </c:pt>
                <c:pt idx="103">
                  <c:v>45031</c:v>
                </c:pt>
                <c:pt idx="104">
                  <c:v>45032</c:v>
                </c:pt>
                <c:pt idx="105">
                  <c:v>45033</c:v>
                </c:pt>
                <c:pt idx="106">
                  <c:v>45034</c:v>
                </c:pt>
                <c:pt idx="107">
                  <c:v>45035</c:v>
                </c:pt>
                <c:pt idx="108">
                  <c:v>45036</c:v>
                </c:pt>
                <c:pt idx="109">
                  <c:v>45037</c:v>
                </c:pt>
                <c:pt idx="110">
                  <c:v>45038</c:v>
                </c:pt>
                <c:pt idx="111">
                  <c:v>45039</c:v>
                </c:pt>
                <c:pt idx="112">
                  <c:v>45040</c:v>
                </c:pt>
                <c:pt idx="113">
                  <c:v>45041</c:v>
                </c:pt>
                <c:pt idx="114">
                  <c:v>45042</c:v>
                </c:pt>
                <c:pt idx="115">
                  <c:v>45043</c:v>
                </c:pt>
                <c:pt idx="116">
                  <c:v>45044</c:v>
                </c:pt>
              </c:numCache>
            </c:numRef>
          </c:cat>
          <c:val>
            <c:numRef>
              <c:f>'active users &amp; SF'!$H$2:$H$118</c:f>
              <c:numCache>
                <c:formatCode>0.00</c:formatCode>
                <c:ptCount val="117"/>
                <c:pt idx="0">
                  <c:v>6.6287878787878785E-2</c:v>
                </c:pt>
                <c:pt idx="1">
                  <c:v>7.575757575757576E-2</c:v>
                </c:pt>
                <c:pt idx="2">
                  <c:v>8.7121212121212127E-2</c:v>
                </c:pt>
                <c:pt idx="3">
                  <c:v>6.8181818181818177E-2</c:v>
                </c:pt>
                <c:pt idx="4">
                  <c:v>8.7121212121212127E-2</c:v>
                </c:pt>
                <c:pt idx="5">
                  <c:v>6.6287878787878785E-2</c:v>
                </c:pt>
                <c:pt idx="6">
                  <c:v>0.10037878787878787</c:v>
                </c:pt>
                <c:pt idx="7">
                  <c:v>0.10037878787878787</c:v>
                </c:pt>
                <c:pt idx="8">
                  <c:v>9.8484848484848481E-2</c:v>
                </c:pt>
                <c:pt idx="9">
                  <c:v>0.12310606060606061</c:v>
                </c:pt>
                <c:pt idx="10">
                  <c:v>9.8484848484848481E-2</c:v>
                </c:pt>
                <c:pt idx="11">
                  <c:v>0.11742424242424243</c:v>
                </c:pt>
                <c:pt idx="12">
                  <c:v>0.14583333333333334</c:v>
                </c:pt>
                <c:pt idx="13">
                  <c:v>0.11553030303030302</c:v>
                </c:pt>
                <c:pt idx="14">
                  <c:v>0.13257575757575757</c:v>
                </c:pt>
                <c:pt idx="15">
                  <c:v>0.125</c:v>
                </c:pt>
                <c:pt idx="16">
                  <c:v>0.13825757575757575</c:v>
                </c:pt>
                <c:pt idx="17">
                  <c:v>0.13825757575757575</c:v>
                </c:pt>
                <c:pt idx="18">
                  <c:v>0.15151515151515152</c:v>
                </c:pt>
                <c:pt idx="19">
                  <c:v>0.14204545454545456</c:v>
                </c:pt>
                <c:pt idx="20">
                  <c:v>0.17045454545454544</c:v>
                </c:pt>
                <c:pt idx="21">
                  <c:v>0.14772727272727273</c:v>
                </c:pt>
                <c:pt idx="22">
                  <c:v>0.17045454545454544</c:v>
                </c:pt>
                <c:pt idx="23">
                  <c:v>0.16666666666666666</c:v>
                </c:pt>
                <c:pt idx="24">
                  <c:v>0.1571969696969697</c:v>
                </c:pt>
                <c:pt idx="25">
                  <c:v>0.17424242424242425</c:v>
                </c:pt>
                <c:pt idx="26">
                  <c:v>0.1875</c:v>
                </c:pt>
                <c:pt idx="27">
                  <c:v>0.17613636363636365</c:v>
                </c:pt>
                <c:pt idx="28">
                  <c:v>0.2178030303030303</c:v>
                </c:pt>
                <c:pt idx="29">
                  <c:v>0.20454545454545456</c:v>
                </c:pt>
                <c:pt idx="30">
                  <c:v>0.16091954022988506</c:v>
                </c:pt>
                <c:pt idx="31">
                  <c:v>0.1235632183908046</c:v>
                </c:pt>
                <c:pt idx="32">
                  <c:v>0.14080459770114942</c:v>
                </c:pt>
                <c:pt idx="33">
                  <c:v>0.14367816091954022</c:v>
                </c:pt>
                <c:pt idx="34">
                  <c:v>0.13649425287356323</c:v>
                </c:pt>
                <c:pt idx="35">
                  <c:v>0.14080459770114942</c:v>
                </c:pt>
                <c:pt idx="36">
                  <c:v>0.12931034482758622</c:v>
                </c:pt>
                <c:pt idx="37">
                  <c:v>0.15373563218390804</c:v>
                </c:pt>
                <c:pt idx="38">
                  <c:v>0.14511494252873564</c:v>
                </c:pt>
                <c:pt idx="39">
                  <c:v>0.14942528735632185</c:v>
                </c:pt>
                <c:pt idx="40">
                  <c:v>0.14080459770114942</c:v>
                </c:pt>
                <c:pt idx="41">
                  <c:v>0.14511494252873564</c:v>
                </c:pt>
                <c:pt idx="42">
                  <c:v>0.13505747126436782</c:v>
                </c:pt>
                <c:pt idx="43">
                  <c:v>0.15517241379310345</c:v>
                </c:pt>
                <c:pt idx="44">
                  <c:v>0.14798850574712644</c:v>
                </c:pt>
                <c:pt idx="45">
                  <c:v>0.13649425287356323</c:v>
                </c:pt>
                <c:pt idx="46">
                  <c:v>0.15373563218390804</c:v>
                </c:pt>
                <c:pt idx="47">
                  <c:v>0.16666666666666666</c:v>
                </c:pt>
                <c:pt idx="48">
                  <c:v>0.15660919540229884</c:v>
                </c:pt>
                <c:pt idx="49">
                  <c:v>0.1206896551724138</c:v>
                </c:pt>
                <c:pt idx="50">
                  <c:v>0.14080459770114942</c:v>
                </c:pt>
                <c:pt idx="51">
                  <c:v>0.16522988505747127</c:v>
                </c:pt>
                <c:pt idx="52">
                  <c:v>0.13649425287356323</c:v>
                </c:pt>
                <c:pt idx="53">
                  <c:v>0.15229885057471265</c:v>
                </c:pt>
                <c:pt idx="54">
                  <c:v>0.16954022988505746</c:v>
                </c:pt>
                <c:pt idx="55">
                  <c:v>0.18247126436781611</c:v>
                </c:pt>
                <c:pt idx="56">
                  <c:v>0.14942528735632185</c:v>
                </c:pt>
                <c:pt idx="57">
                  <c:v>0.18821839080459771</c:v>
                </c:pt>
                <c:pt idx="58">
                  <c:v>8.4196891191709838E-2</c:v>
                </c:pt>
                <c:pt idx="59">
                  <c:v>8.937823834196891E-2</c:v>
                </c:pt>
                <c:pt idx="60">
                  <c:v>0.10816062176165803</c:v>
                </c:pt>
                <c:pt idx="61">
                  <c:v>0.11010362694300518</c:v>
                </c:pt>
                <c:pt idx="62">
                  <c:v>0.10686528497409327</c:v>
                </c:pt>
                <c:pt idx="63">
                  <c:v>9.6502590673575125E-2</c:v>
                </c:pt>
                <c:pt idx="64">
                  <c:v>9.7797927461139897E-2</c:v>
                </c:pt>
                <c:pt idx="65">
                  <c:v>0.11204663212435233</c:v>
                </c:pt>
                <c:pt idx="66">
                  <c:v>9.7150259067357511E-2</c:v>
                </c:pt>
                <c:pt idx="67">
                  <c:v>0.10492227979274611</c:v>
                </c:pt>
                <c:pt idx="68">
                  <c:v>0.1133419689119171</c:v>
                </c:pt>
                <c:pt idx="69">
                  <c:v>0.11398963730569948</c:v>
                </c:pt>
                <c:pt idx="70">
                  <c:v>0.11658031088082901</c:v>
                </c:pt>
                <c:pt idx="71">
                  <c:v>0.10880829015544041</c:v>
                </c:pt>
                <c:pt idx="72">
                  <c:v>0.11981865284974093</c:v>
                </c:pt>
                <c:pt idx="73">
                  <c:v>0.1172279792746114</c:v>
                </c:pt>
                <c:pt idx="74">
                  <c:v>0.11139896373056994</c:v>
                </c:pt>
                <c:pt idx="75">
                  <c:v>0.1211139896373057</c:v>
                </c:pt>
                <c:pt idx="76">
                  <c:v>0.14119170984455959</c:v>
                </c:pt>
                <c:pt idx="77">
                  <c:v>0.11917098445595854</c:v>
                </c:pt>
                <c:pt idx="78">
                  <c:v>0.12564766839378239</c:v>
                </c:pt>
                <c:pt idx="79">
                  <c:v>8.4844559585492224E-2</c:v>
                </c:pt>
                <c:pt idx="80">
                  <c:v>0.11398963730569948</c:v>
                </c:pt>
                <c:pt idx="81">
                  <c:v>8.8082901554404139E-2</c:v>
                </c:pt>
                <c:pt idx="82">
                  <c:v>9.9093264248704668E-2</c:v>
                </c:pt>
                <c:pt idx="83">
                  <c:v>0.10297927461139897</c:v>
                </c:pt>
                <c:pt idx="84">
                  <c:v>9.2616580310880825E-2</c:v>
                </c:pt>
                <c:pt idx="85">
                  <c:v>0.10103626943005181</c:v>
                </c:pt>
                <c:pt idx="86">
                  <c:v>9.7797927461139897E-2</c:v>
                </c:pt>
                <c:pt idx="87">
                  <c:v>9.585492227979274E-2</c:v>
                </c:pt>
                <c:pt idx="88">
                  <c:v>0.11917098445595854</c:v>
                </c:pt>
                <c:pt idx="89">
                  <c:v>0.20118343195266272</c:v>
                </c:pt>
                <c:pt idx="90">
                  <c:v>0.21203155818540434</c:v>
                </c:pt>
                <c:pt idx="91">
                  <c:v>0.19526627218934911</c:v>
                </c:pt>
                <c:pt idx="92">
                  <c:v>0.19625246548323472</c:v>
                </c:pt>
                <c:pt idx="93">
                  <c:v>0.1854043392504931</c:v>
                </c:pt>
                <c:pt idx="94">
                  <c:v>0.1942800788954635</c:v>
                </c:pt>
                <c:pt idx="95">
                  <c:v>0.1893491124260355</c:v>
                </c:pt>
                <c:pt idx="96">
                  <c:v>0.19723865877712032</c:v>
                </c:pt>
                <c:pt idx="97">
                  <c:v>0.1893491124260355</c:v>
                </c:pt>
                <c:pt idx="98">
                  <c:v>0.16962524654832348</c:v>
                </c:pt>
                <c:pt idx="99">
                  <c:v>0.15779092702169625</c:v>
                </c:pt>
                <c:pt idx="100">
                  <c:v>0.16568047337278108</c:v>
                </c:pt>
                <c:pt idx="101">
                  <c:v>0.16863905325443787</c:v>
                </c:pt>
                <c:pt idx="102">
                  <c:v>0.15187376725838264</c:v>
                </c:pt>
                <c:pt idx="103">
                  <c:v>0.14398422090729784</c:v>
                </c:pt>
                <c:pt idx="104">
                  <c:v>0.16370808678500987</c:v>
                </c:pt>
                <c:pt idx="105">
                  <c:v>0.13214990138067062</c:v>
                </c:pt>
                <c:pt idx="106">
                  <c:v>0.14694280078895464</c:v>
                </c:pt>
                <c:pt idx="107">
                  <c:v>0.13017751479289941</c:v>
                </c:pt>
                <c:pt idx="108">
                  <c:v>0.1291913214990138</c:v>
                </c:pt>
                <c:pt idx="109">
                  <c:v>0.10256410256410256</c:v>
                </c:pt>
                <c:pt idx="110">
                  <c:v>0.10355029585798817</c:v>
                </c:pt>
                <c:pt idx="111">
                  <c:v>0.10355029585798817</c:v>
                </c:pt>
                <c:pt idx="112">
                  <c:v>8.8757396449704137E-2</c:v>
                </c:pt>
                <c:pt idx="113">
                  <c:v>9.9605522682445755E-2</c:v>
                </c:pt>
                <c:pt idx="114">
                  <c:v>9.0729783037475351E-2</c:v>
                </c:pt>
                <c:pt idx="115">
                  <c:v>6.7061143984220903E-2</c:v>
                </c:pt>
                <c:pt idx="116">
                  <c:v>7.3964497041420121E-2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1-44FC-9840-E7B5A6C54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192704"/>
        <c:axId val="289186048"/>
      </c:lineChart>
      <c:dateAx>
        <c:axId val="289192704"/>
        <c:scaling>
          <c:orientation val="minMax"/>
        </c:scaling>
        <c:delete val="0"/>
        <c:axPos val="b"/>
        <c:numFmt formatCode="dd/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186048"/>
        <c:crosses val="autoZero"/>
        <c:auto val="1"/>
        <c:lblOffset val="100"/>
        <c:baseTimeUnit val="days"/>
      </c:dateAx>
      <c:valAx>
        <c:axId val="2891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1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73024</xdr:colOff>
      <xdr:row>0</xdr:row>
      <xdr:rowOff>44450</xdr:rowOff>
    </xdr:from>
    <xdr:to>
      <xdr:col>20</xdr:col>
      <xdr:colOff>552449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3763501-2945-4FBE-A1AA-4EBE17EEA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79374</xdr:colOff>
      <xdr:row>23</xdr:row>
      <xdr:rowOff>165100</xdr:rowOff>
    </xdr:from>
    <xdr:to>
      <xdr:col>20</xdr:col>
      <xdr:colOff>552449</xdr:colOff>
      <xdr:row>46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942CC0B-971A-4036-BA53-A7AD769FE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>
      <selection activeCell="C10" sqref="C10"/>
    </sheetView>
  </sheetViews>
  <sheetFormatPr defaultRowHeight="14.5"/>
  <sheetData>
    <row r="1" spans="1:1">
      <c r="A1" s="15" t="s">
        <v>32</v>
      </c>
    </row>
    <row r="2" spans="1:1">
      <c r="A2" t="s">
        <v>66</v>
      </c>
    </row>
    <row r="5" spans="1:1">
      <c r="A5" s="15" t="s">
        <v>44</v>
      </c>
    </row>
    <row r="6" spans="1:1">
      <c r="A6" s="19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1EF3-9817-44BF-9E6D-4F76D4D1D5E9}">
  <dimension ref="A1:U118"/>
  <sheetViews>
    <sheetView topLeftCell="A28" workbookViewId="0">
      <selection activeCell="P62" sqref="P62"/>
    </sheetView>
  </sheetViews>
  <sheetFormatPr defaultRowHeight="14.5"/>
  <cols>
    <col min="1" max="1" width="9.453125" style="1" bestFit="1" customWidth="1"/>
    <col min="2" max="2" width="8.26953125" style="1" bestFit="1" customWidth="1"/>
    <col min="3" max="3" width="10.6328125" style="1" bestFit="1" customWidth="1"/>
    <col min="4" max="4" width="5.90625" style="1" customWidth="1"/>
    <col min="5" max="7" width="8.7265625" style="1"/>
    <col min="8" max="8" width="9.90625" style="1" bestFit="1" customWidth="1"/>
    <col min="9" max="16384" width="8.7265625" style="1"/>
  </cols>
  <sheetData>
    <row r="1" spans="1: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>
        <f>MONTH(C2)</f>
        <v>1</v>
      </c>
      <c r="B2" s="1">
        <f>WEEKNUM(C2,2)</f>
        <v>2</v>
      </c>
      <c r="C2" s="3">
        <v>44928</v>
      </c>
      <c r="D2" s="1">
        <v>35</v>
      </c>
      <c r="E2" s="1">
        <f>VLOOKUP(B2,WAU!A:C,3)</f>
        <v>190</v>
      </c>
      <c r="F2" s="1">
        <f>VLOOKUP(A2,MAU!A:C,3)</f>
        <v>528</v>
      </c>
      <c r="G2" s="4">
        <f>D2/E2</f>
        <v>0.18421052631578946</v>
      </c>
      <c r="H2" s="4">
        <f>D2/F2</f>
        <v>6.6287878787878785E-2</v>
      </c>
    </row>
    <row r="3" spans="1:8">
      <c r="A3" s="1">
        <f t="shared" ref="A3:A66" si="0">MONTH(C3)</f>
        <v>1</v>
      </c>
      <c r="B3" s="1">
        <f t="shared" ref="B3:B66" si="1">WEEKNUM(C3,2)</f>
        <v>2</v>
      </c>
      <c r="C3" s="3">
        <v>44929</v>
      </c>
      <c r="D3" s="1">
        <v>40</v>
      </c>
      <c r="E3" s="1">
        <f>VLOOKUP(B3,WAU!A:C,3)</f>
        <v>190</v>
      </c>
      <c r="F3" s="1">
        <f>VLOOKUP(A3,MAU!A:C,3)</f>
        <v>528</v>
      </c>
      <c r="G3" s="4">
        <f t="shared" ref="G3:G66" si="2">D3/E3</f>
        <v>0.21052631578947367</v>
      </c>
      <c r="H3" s="4">
        <f t="shared" ref="H3:H66" si="3">D3/F3</f>
        <v>7.575757575757576E-2</v>
      </c>
    </row>
    <row r="4" spans="1:8">
      <c r="A4" s="1">
        <f t="shared" si="0"/>
        <v>1</v>
      </c>
      <c r="B4" s="1">
        <f t="shared" si="1"/>
        <v>2</v>
      </c>
      <c r="C4" s="3">
        <v>44930</v>
      </c>
      <c r="D4" s="1">
        <v>46</v>
      </c>
      <c r="E4" s="1">
        <f>VLOOKUP(B4,WAU!A:C,3)</f>
        <v>190</v>
      </c>
      <c r="F4" s="1">
        <f>VLOOKUP(A4,MAU!A:C,3)</f>
        <v>528</v>
      </c>
      <c r="G4" s="4">
        <f t="shared" si="2"/>
        <v>0.24210526315789474</v>
      </c>
      <c r="H4" s="4">
        <f t="shared" si="3"/>
        <v>8.7121212121212127E-2</v>
      </c>
    </row>
    <row r="5" spans="1:8">
      <c r="A5" s="1">
        <f t="shared" si="0"/>
        <v>1</v>
      </c>
      <c r="B5" s="1">
        <f t="shared" si="1"/>
        <v>2</v>
      </c>
      <c r="C5" s="3">
        <v>44931</v>
      </c>
      <c r="D5" s="1">
        <v>36</v>
      </c>
      <c r="E5" s="1">
        <f>VLOOKUP(B5,WAU!A:C,3)</f>
        <v>190</v>
      </c>
      <c r="F5" s="1">
        <f>VLOOKUP(A5,MAU!A:C,3)</f>
        <v>528</v>
      </c>
      <c r="G5" s="4">
        <f t="shared" si="2"/>
        <v>0.18947368421052632</v>
      </c>
      <c r="H5" s="4">
        <f t="shared" si="3"/>
        <v>6.8181818181818177E-2</v>
      </c>
    </row>
    <row r="6" spans="1:8">
      <c r="A6" s="1">
        <f t="shared" si="0"/>
        <v>1</v>
      </c>
      <c r="B6" s="1">
        <f t="shared" si="1"/>
        <v>2</v>
      </c>
      <c r="C6" s="3">
        <v>44932</v>
      </c>
      <c r="D6" s="1">
        <v>46</v>
      </c>
      <c r="E6" s="1">
        <f>VLOOKUP(B6,WAU!A:C,3)</f>
        <v>190</v>
      </c>
      <c r="F6" s="1">
        <f>VLOOKUP(A6,MAU!A:C,3)</f>
        <v>528</v>
      </c>
      <c r="G6" s="4">
        <f t="shared" si="2"/>
        <v>0.24210526315789474</v>
      </c>
      <c r="H6" s="4">
        <f t="shared" si="3"/>
        <v>8.7121212121212127E-2</v>
      </c>
    </row>
    <row r="7" spans="1:8">
      <c r="A7" s="1">
        <f t="shared" si="0"/>
        <v>1</v>
      </c>
      <c r="B7" s="1">
        <f t="shared" si="1"/>
        <v>2</v>
      </c>
      <c r="C7" s="3">
        <v>44933</v>
      </c>
      <c r="D7" s="1">
        <v>35</v>
      </c>
      <c r="E7" s="1">
        <f>VLOOKUP(B7,WAU!A:C,3)</f>
        <v>190</v>
      </c>
      <c r="F7" s="1">
        <f>VLOOKUP(A7,MAU!A:C,3)</f>
        <v>528</v>
      </c>
      <c r="G7" s="4">
        <f t="shared" si="2"/>
        <v>0.18421052631578946</v>
      </c>
      <c r="H7" s="4">
        <f t="shared" si="3"/>
        <v>6.6287878787878785E-2</v>
      </c>
    </row>
    <row r="8" spans="1:8">
      <c r="A8" s="1">
        <f t="shared" si="0"/>
        <v>1</v>
      </c>
      <c r="B8" s="1">
        <f t="shared" si="1"/>
        <v>2</v>
      </c>
      <c r="C8" s="3">
        <v>44934</v>
      </c>
      <c r="D8" s="1">
        <v>53</v>
      </c>
      <c r="E8" s="1">
        <f>VLOOKUP(B8,WAU!A:C,3)</f>
        <v>190</v>
      </c>
      <c r="F8" s="1">
        <f>VLOOKUP(A8,MAU!A:C,3)</f>
        <v>528</v>
      </c>
      <c r="G8" s="4">
        <f t="shared" si="2"/>
        <v>0.27894736842105261</v>
      </c>
      <c r="H8" s="4">
        <f t="shared" si="3"/>
        <v>0.10037878787878787</v>
      </c>
    </row>
    <row r="9" spans="1:8">
      <c r="A9" s="1">
        <f t="shared" si="0"/>
        <v>1</v>
      </c>
      <c r="B9" s="1">
        <f t="shared" si="1"/>
        <v>3</v>
      </c>
      <c r="C9" s="3">
        <v>44935</v>
      </c>
      <c r="D9" s="1">
        <v>53</v>
      </c>
      <c r="E9" s="1">
        <f>VLOOKUP(B9,WAU!A:C,3)</f>
        <v>233</v>
      </c>
      <c r="F9" s="1">
        <f>VLOOKUP(A9,MAU!A:C,3)</f>
        <v>528</v>
      </c>
      <c r="G9" s="4">
        <f t="shared" si="2"/>
        <v>0.22746781115879827</v>
      </c>
      <c r="H9" s="4">
        <f t="shared" si="3"/>
        <v>0.10037878787878787</v>
      </c>
    </row>
    <row r="10" spans="1:8">
      <c r="A10" s="1">
        <f t="shared" si="0"/>
        <v>1</v>
      </c>
      <c r="B10" s="1">
        <f t="shared" si="1"/>
        <v>3</v>
      </c>
      <c r="C10" s="3">
        <v>44936</v>
      </c>
      <c r="D10" s="1">
        <v>52</v>
      </c>
      <c r="E10" s="1">
        <f>VLOOKUP(B10,WAU!A:C,3)</f>
        <v>233</v>
      </c>
      <c r="F10" s="1">
        <f>VLOOKUP(A10,MAU!A:C,3)</f>
        <v>528</v>
      </c>
      <c r="G10" s="4">
        <f t="shared" si="2"/>
        <v>0.22317596566523606</v>
      </c>
      <c r="H10" s="4">
        <f t="shared" si="3"/>
        <v>9.8484848484848481E-2</v>
      </c>
    </row>
    <row r="11" spans="1:8">
      <c r="A11" s="1">
        <f t="shared" si="0"/>
        <v>1</v>
      </c>
      <c r="B11" s="1">
        <f t="shared" si="1"/>
        <v>3</v>
      </c>
      <c r="C11" s="3">
        <v>44937</v>
      </c>
      <c r="D11" s="1">
        <v>65</v>
      </c>
      <c r="E11" s="1">
        <f>VLOOKUP(B11,WAU!A:C,3)</f>
        <v>233</v>
      </c>
      <c r="F11" s="1">
        <f>VLOOKUP(A11,MAU!A:C,3)</f>
        <v>528</v>
      </c>
      <c r="G11" s="4">
        <f t="shared" si="2"/>
        <v>0.27896995708154504</v>
      </c>
      <c r="H11" s="4">
        <f t="shared" si="3"/>
        <v>0.12310606060606061</v>
      </c>
    </row>
    <row r="12" spans="1:8">
      <c r="A12" s="1">
        <f t="shared" si="0"/>
        <v>1</v>
      </c>
      <c r="B12" s="1">
        <f t="shared" si="1"/>
        <v>3</v>
      </c>
      <c r="C12" s="3">
        <v>44938</v>
      </c>
      <c r="D12" s="1">
        <v>52</v>
      </c>
      <c r="E12" s="1">
        <f>VLOOKUP(B12,WAU!A:C,3)</f>
        <v>233</v>
      </c>
      <c r="F12" s="1">
        <f>VLOOKUP(A12,MAU!A:C,3)</f>
        <v>528</v>
      </c>
      <c r="G12" s="4">
        <f t="shared" si="2"/>
        <v>0.22317596566523606</v>
      </c>
      <c r="H12" s="4">
        <f t="shared" si="3"/>
        <v>9.8484848484848481E-2</v>
      </c>
    </row>
    <row r="13" spans="1:8">
      <c r="A13" s="1">
        <f t="shared" si="0"/>
        <v>1</v>
      </c>
      <c r="B13" s="1">
        <f t="shared" si="1"/>
        <v>3</v>
      </c>
      <c r="C13" s="3">
        <v>44939</v>
      </c>
      <c r="D13" s="1">
        <v>62</v>
      </c>
      <c r="E13" s="1">
        <f>VLOOKUP(B13,WAU!A:C,3)</f>
        <v>233</v>
      </c>
      <c r="F13" s="1">
        <f>VLOOKUP(A13,MAU!A:C,3)</f>
        <v>528</v>
      </c>
      <c r="G13" s="4">
        <f t="shared" si="2"/>
        <v>0.26609442060085836</v>
      </c>
      <c r="H13" s="4">
        <f t="shared" si="3"/>
        <v>0.11742424242424243</v>
      </c>
    </row>
    <row r="14" spans="1:8">
      <c r="A14" s="1">
        <f t="shared" si="0"/>
        <v>1</v>
      </c>
      <c r="B14" s="1">
        <f t="shared" si="1"/>
        <v>3</v>
      </c>
      <c r="C14" s="3">
        <v>44940</v>
      </c>
      <c r="D14" s="1">
        <v>77</v>
      </c>
      <c r="E14" s="1">
        <f>VLOOKUP(B14,WAU!A:C,3)</f>
        <v>233</v>
      </c>
      <c r="F14" s="1">
        <f>VLOOKUP(A14,MAU!A:C,3)</f>
        <v>528</v>
      </c>
      <c r="G14" s="4">
        <f t="shared" si="2"/>
        <v>0.33047210300429186</v>
      </c>
      <c r="H14" s="4">
        <f t="shared" si="3"/>
        <v>0.14583333333333334</v>
      </c>
    </row>
    <row r="15" spans="1:8">
      <c r="A15" s="1">
        <f t="shared" si="0"/>
        <v>1</v>
      </c>
      <c r="B15" s="1">
        <f t="shared" si="1"/>
        <v>3</v>
      </c>
      <c r="C15" s="3">
        <v>44941</v>
      </c>
      <c r="D15" s="1">
        <v>61</v>
      </c>
      <c r="E15" s="1">
        <f>VLOOKUP(B15,WAU!A:C,3)</f>
        <v>233</v>
      </c>
      <c r="F15" s="1">
        <f>VLOOKUP(A15,MAU!A:C,3)</f>
        <v>528</v>
      </c>
      <c r="G15" s="4">
        <f t="shared" si="2"/>
        <v>0.26180257510729615</v>
      </c>
      <c r="H15" s="4">
        <f t="shared" si="3"/>
        <v>0.11553030303030302</v>
      </c>
    </row>
    <row r="16" spans="1:8">
      <c r="A16" s="1">
        <f t="shared" si="0"/>
        <v>1</v>
      </c>
      <c r="B16" s="1">
        <f t="shared" si="1"/>
        <v>4</v>
      </c>
      <c r="C16" s="3">
        <v>44942</v>
      </c>
      <c r="D16" s="1">
        <v>70</v>
      </c>
      <c r="E16" s="1">
        <f>VLOOKUP(B16,WAU!A:C,3)</f>
        <v>272</v>
      </c>
      <c r="F16" s="1">
        <f>VLOOKUP(A16,MAU!A:C,3)</f>
        <v>528</v>
      </c>
      <c r="G16" s="4">
        <f t="shared" si="2"/>
        <v>0.25735294117647056</v>
      </c>
      <c r="H16" s="4">
        <f t="shared" si="3"/>
        <v>0.13257575757575757</v>
      </c>
    </row>
    <row r="17" spans="1:8">
      <c r="A17" s="1">
        <f t="shared" si="0"/>
        <v>1</v>
      </c>
      <c r="B17" s="1">
        <f t="shared" si="1"/>
        <v>4</v>
      </c>
      <c r="C17" s="3">
        <v>44943</v>
      </c>
      <c r="D17" s="1">
        <v>66</v>
      </c>
      <c r="E17" s="1">
        <f>VLOOKUP(B17,WAU!A:C,3)</f>
        <v>272</v>
      </c>
      <c r="F17" s="1">
        <f>VLOOKUP(A17,MAU!A:C,3)</f>
        <v>528</v>
      </c>
      <c r="G17" s="4">
        <f t="shared" si="2"/>
        <v>0.24264705882352941</v>
      </c>
      <c r="H17" s="4">
        <f t="shared" si="3"/>
        <v>0.125</v>
      </c>
    </row>
    <row r="18" spans="1:8">
      <c r="A18" s="1">
        <f t="shared" si="0"/>
        <v>1</v>
      </c>
      <c r="B18" s="1">
        <f t="shared" si="1"/>
        <v>4</v>
      </c>
      <c r="C18" s="3">
        <v>44944</v>
      </c>
      <c r="D18" s="1">
        <v>73</v>
      </c>
      <c r="E18" s="1">
        <f>VLOOKUP(B18,WAU!A:C,3)</f>
        <v>272</v>
      </c>
      <c r="F18" s="1">
        <f>VLOOKUP(A18,MAU!A:C,3)</f>
        <v>528</v>
      </c>
      <c r="G18" s="4">
        <f t="shared" si="2"/>
        <v>0.26838235294117646</v>
      </c>
      <c r="H18" s="4">
        <f t="shared" si="3"/>
        <v>0.13825757575757575</v>
      </c>
    </row>
    <row r="19" spans="1:8">
      <c r="A19" s="1">
        <f t="shared" si="0"/>
        <v>1</v>
      </c>
      <c r="B19" s="1">
        <f t="shared" si="1"/>
        <v>4</v>
      </c>
      <c r="C19" s="3">
        <v>44945</v>
      </c>
      <c r="D19" s="1">
        <v>73</v>
      </c>
      <c r="E19" s="1">
        <f>VLOOKUP(B19,WAU!A:C,3)</f>
        <v>272</v>
      </c>
      <c r="F19" s="1">
        <f>VLOOKUP(A19,MAU!A:C,3)</f>
        <v>528</v>
      </c>
      <c r="G19" s="4">
        <f t="shared" si="2"/>
        <v>0.26838235294117646</v>
      </c>
      <c r="H19" s="4">
        <f t="shared" si="3"/>
        <v>0.13825757575757575</v>
      </c>
    </row>
    <row r="20" spans="1:8">
      <c r="A20" s="1">
        <f t="shared" si="0"/>
        <v>1</v>
      </c>
      <c r="B20" s="1">
        <f t="shared" si="1"/>
        <v>4</v>
      </c>
      <c r="C20" s="3">
        <v>44946</v>
      </c>
      <c r="D20" s="1">
        <v>80</v>
      </c>
      <c r="E20" s="1">
        <f>VLOOKUP(B20,WAU!A:C,3)</f>
        <v>272</v>
      </c>
      <c r="F20" s="1">
        <f>VLOOKUP(A20,MAU!A:C,3)</f>
        <v>528</v>
      </c>
      <c r="G20" s="4">
        <f t="shared" si="2"/>
        <v>0.29411764705882354</v>
      </c>
      <c r="H20" s="4">
        <f t="shared" si="3"/>
        <v>0.15151515151515152</v>
      </c>
    </row>
    <row r="21" spans="1:8">
      <c r="A21" s="1">
        <f t="shared" si="0"/>
        <v>1</v>
      </c>
      <c r="B21" s="1">
        <f t="shared" si="1"/>
        <v>4</v>
      </c>
      <c r="C21" s="3">
        <v>44947</v>
      </c>
      <c r="D21" s="1">
        <v>75</v>
      </c>
      <c r="E21" s="1">
        <f>VLOOKUP(B21,WAU!A:C,3)</f>
        <v>272</v>
      </c>
      <c r="F21" s="1">
        <f>VLOOKUP(A21,MAU!A:C,3)</f>
        <v>528</v>
      </c>
      <c r="G21" s="4">
        <f t="shared" si="2"/>
        <v>0.27573529411764708</v>
      </c>
      <c r="H21" s="4">
        <f t="shared" si="3"/>
        <v>0.14204545454545456</v>
      </c>
    </row>
    <row r="22" spans="1:8">
      <c r="A22" s="1">
        <f t="shared" si="0"/>
        <v>1</v>
      </c>
      <c r="B22" s="1">
        <f t="shared" si="1"/>
        <v>4</v>
      </c>
      <c r="C22" s="3">
        <v>44948</v>
      </c>
      <c r="D22" s="1">
        <v>90</v>
      </c>
      <c r="E22" s="1">
        <f>VLOOKUP(B22,WAU!A:C,3)</f>
        <v>272</v>
      </c>
      <c r="F22" s="1">
        <f>VLOOKUP(A22,MAU!A:C,3)</f>
        <v>528</v>
      </c>
      <c r="G22" s="4">
        <f t="shared" si="2"/>
        <v>0.33088235294117646</v>
      </c>
      <c r="H22" s="4">
        <f t="shared" si="3"/>
        <v>0.17045454545454544</v>
      </c>
    </row>
    <row r="23" spans="1:8">
      <c r="A23" s="1">
        <f t="shared" si="0"/>
        <v>1</v>
      </c>
      <c r="B23" s="1">
        <f t="shared" si="1"/>
        <v>5</v>
      </c>
      <c r="C23" s="3">
        <v>44949</v>
      </c>
      <c r="D23" s="1">
        <v>78</v>
      </c>
      <c r="E23" s="1">
        <f>VLOOKUP(B23,WAU!A:C,3)</f>
        <v>295</v>
      </c>
      <c r="F23" s="1">
        <f>VLOOKUP(A23,MAU!A:C,3)</f>
        <v>528</v>
      </c>
      <c r="G23" s="4">
        <f t="shared" si="2"/>
        <v>0.26440677966101694</v>
      </c>
      <c r="H23" s="4">
        <f t="shared" si="3"/>
        <v>0.14772727272727273</v>
      </c>
    </row>
    <row r="24" spans="1:8">
      <c r="A24" s="1">
        <f t="shared" si="0"/>
        <v>1</v>
      </c>
      <c r="B24" s="1">
        <f t="shared" si="1"/>
        <v>5</v>
      </c>
      <c r="C24" s="3">
        <v>44950</v>
      </c>
      <c r="D24" s="1">
        <v>90</v>
      </c>
      <c r="E24" s="1">
        <f>VLOOKUP(B24,WAU!A:C,3)</f>
        <v>295</v>
      </c>
      <c r="F24" s="1">
        <f>VLOOKUP(A24,MAU!A:C,3)</f>
        <v>528</v>
      </c>
      <c r="G24" s="4">
        <f t="shared" si="2"/>
        <v>0.30508474576271188</v>
      </c>
      <c r="H24" s="4">
        <f t="shared" si="3"/>
        <v>0.17045454545454544</v>
      </c>
    </row>
    <row r="25" spans="1:8">
      <c r="A25" s="1">
        <f t="shared" si="0"/>
        <v>1</v>
      </c>
      <c r="B25" s="1">
        <f t="shared" si="1"/>
        <v>5</v>
      </c>
      <c r="C25" s="3">
        <v>44951</v>
      </c>
      <c r="D25" s="1">
        <v>88</v>
      </c>
      <c r="E25" s="1">
        <f>VLOOKUP(B25,WAU!A:C,3)</f>
        <v>295</v>
      </c>
      <c r="F25" s="1">
        <f>VLOOKUP(A25,MAU!A:C,3)</f>
        <v>528</v>
      </c>
      <c r="G25" s="4">
        <f t="shared" si="2"/>
        <v>0.29830508474576273</v>
      </c>
      <c r="H25" s="4">
        <f t="shared" si="3"/>
        <v>0.16666666666666666</v>
      </c>
    </row>
    <row r="26" spans="1:8">
      <c r="A26" s="1">
        <f t="shared" si="0"/>
        <v>1</v>
      </c>
      <c r="B26" s="1">
        <f t="shared" si="1"/>
        <v>5</v>
      </c>
      <c r="C26" s="3">
        <v>44952</v>
      </c>
      <c r="D26" s="1">
        <v>83</v>
      </c>
      <c r="E26" s="1">
        <f>VLOOKUP(B26,WAU!A:C,3)</f>
        <v>295</v>
      </c>
      <c r="F26" s="1">
        <f>VLOOKUP(A26,MAU!A:C,3)</f>
        <v>528</v>
      </c>
      <c r="G26" s="4">
        <f t="shared" si="2"/>
        <v>0.28135593220338984</v>
      </c>
      <c r="H26" s="4">
        <f t="shared" si="3"/>
        <v>0.1571969696969697</v>
      </c>
    </row>
    <row r="27" spans="1:8">
      <c r="A27" s="1">
        <f t="shared" si="0"/>
        <v>1</v>
      </c>
      <c r="B27" s="1">
        <f t="shared" si="1"/>
        <v>5</v>
      </c>
      <c r="C27" s="3">
        <v>44953</v>
      </c>
      <c r="D27" s="1">
        <v>92</v>
      </c>
      <c r="E27" s="1">
        <f>VLOOKUP(B27,WAU!A:C,3)</f>
        <v>295</v>
      </c>
      <c r="F27" s="1">
        <f>VLOOKUP(A27,MAU!A:C,3)</f>
        <v>528</v>
      </c>
      <c r="G27" s="4">
        <f t="shared" si="2"/>
        <v>0.31186440677966104</v>
      </c>
      <c r="H27" s="4">
        <f t="shared" si="3"/>
        <v>0.17424242424242425</v>
      </c>
    </row>
    <row r="28" spans="1:8">
      <c r="A28" s="1">
        <f t="shared" si="0"/>
        <v>1</v>
      </c>
      <c r="B28" s="1">
        <f t="shared" si="1"/>
        <v>5</v>
      </c>
      <c r="C28" s="3">
        <v>44954</v>
      </c>
      <c r="D28" s="1">
        <v>99</v>
      </c>
      <c r="E28" s="1">
        <f>VLOOKUP(B28,WAU!A:C,3)</f>
        <v>295</v>
      </c>
      <c r="F28" s="1">
        <f>VLOOKUP(A28,MAU!A:C,3)</f>
        <v>528</v>
      </c>
      <c r="G28" s="4">
        <f t="shared" si="2"/>
        <v>0.33559322033898303</v>
      </c>
      <c r="H28" s="4">
        <f t="shared" si="3"/>
        <v>0.1875</v>
      </c>
    </row>
    <row r="29" spans="1:8">
      <c r="A29" s="1">
        <f t="shared" si="0"/>
        <v>1</v>
      </c>
      <c r="B29" s="1">
        <f t="shared" si="1"/>
        <v>5</v>
      </c>
      <c r="C29" s="3">
        <v>44955</v>
      </c>
      <c r="D29" s="1">
        <v>93</v>
      </c>
      <c r="E29" s="1">
        <f>VLOOKUP(B29,WAU!A:C,3)</f>
        <v>295</v>
      </c>
      <c r="F29" s="1">
        <f>VLOOKUP(A29,MAU!A:C,3)</f>
        <v>528</v>
      </c>
      <c r="G29" s="4">
        <f t="shared" si="2"/>
        <v>0.31525423728813562</v>
      </c>
      <c r="H29" s="4">
        <f t="shared" si="3"/>
        <v>0.17613636363636365</v>
      </c>
    </row>
    <row r="30" spans="1:8">
      <c r="A30" s="1">
        <f t="shared" si="0"/>
        <v>1</v>
      </c>
      <c r="B30" s="1">
        <f t="shared" si="1"/>
        <v>6</v>
      </c>
      <c r="C30" s="3">
        <v>44956</v>
      </c>
      <c r="D30" s="1">
        <v>115</v>
      </c>
      <c r="E30" s="1">
        <f>VLOOKUP(B30,WAU!A:C,3)</f>
        <v>346</v>
      </c>
      <c r="F30" s="1">
        <f>VLOOKUP(A30,MAU!A:C,3)</f>
        <v>528</v>
      </c>
      <c r="G30" s="4">
        <f t="shared" si="2"/>
        <v>0.33236994219653176</v>
      </c>
      <c r="H30" s="4">
        <f t="shared" si="3"/>
        <v>0.2178030303030303</v>
      </c>
    </row>
    <row r="31" spans="1:8">
      <c r="A31" s="1">
        <f t="shared" si="0"/>
        <v>1</v>
      </c>
      <c r="B31" s="1">
        <f t="shared" si="1"/>
        <v>6</v>
      </c>
      <c r="C31" s="3">
        <v>44957</v>
      </c>
      <c r="D31" s="1">
        <v>108</v>
      </c>
      <c r="E31" s="1">
        <f>VLOOKUP(B31,WAU!A:C,3)</f>
        <v>346</v>
      </c>
      <c r="F31" s="1">
        <f>VLOOKUP(A31,MAU!A:C,3)</f>
        <v>528</v>
      </c>
      <c r="G31" s="4">
        <f t="shared" si="2"/>
        <v>0.31213872832369943</v>
      </c>
      <c r="H31" s="4">
        <f t="shared" si="3"/>
        <v>0.20454545454545456</v>
      </c>
    </row>
    <row r="32" spans="1:8">
      <c r="A32" s="1">
        <f t="shared" si="0"/>
        <v>2</v>
      </c>
      <c r="B32" s="1">
        <f t="shared" si="1"/>
        <v>6</v>
      </c>
      <c r="C32" s="3">
        <v>44958</v>
      </c>
      <c r="D32" s="1">
        <v>112</v>
      </c>
      <c r="E32" s="1">
        <f>VLOOKUP(B32,WAU!A:C,3)</f>
        <v>346</v>
      </c>
      <c r="F32" s="1">
        <f>VLOOKUP(A32,MAU!A:C,3)</f>
        <v>696</v>
      </c>
      <c r="G32" s="4">
        <f t="shared" si="2"/>
        <v>0.32369942196531792</v>
      </c>
      <c r="H32" s="4">
        <f t="shared" si="3"/>
        <v>0.16091954022988506</v>
      </c>
    </row>
    <row r="33" spans="1:8">
      <c r="A33" s="1">
        <f t="shared" si="0"/>
        <v>2</v>
      </c>
      <c r="B33" s="1">
        <f t="shared" si="1"/>
        <v>6</v>
      </c>
      <c r="C33" s="3">
        <v>44959</v>
      </c>
      <c r="D33" s="1">
        <v>86</v>
      </c>
      <c r="E33" s="1">
        <f>VLOOKUP(B33,WAU!A:C,3)</f>
        <v>346</v>
      </c>
      <c r="F33" s="1">
        <f>VLOOKUP(A33,MAU!A:C,3)</f>
        <v>696</v>
      </c>
      <c r="G33" s="4">
        <f t="shared" si="2"/>
        <v>0.24855491329479767</v>
      </c>
      <c r="H33" s="4">
        <f t="shared" si="3"/>
        <v>0.1235632183908046</v>
      </c>
    </row>
    <row r="34" spans="1:8">
      <c r="A34" s="1">
        <f t="shared" si="0"/>
        <v>2</v>
      </c>
      <c r="B34" s="1">
        <f t="shared" si="1"/>
        <v>6</v>
      </c>
      <c r="C34" s="3">
        <v>44960</v>
      </c>
      <c r="D34" s="1">
        <v>98</v>
      </c>
      <c r="E34" s="1">
        <f>VLOOKUP(B34,WAU!A:C,3)</f>
        <v>346</v>
      </c>
      <c r="F34" s="1">
        <f>VLOOKUP(A34,MAU!A:C,3)</f>
        <v>696</v>
      </c>
      <c r="G34" s="4">
        <f t="shared" si="2"/>
        <v>0.2832369942196532</v>
      </c>
      <c r="H34" s="4">
        <f t="shared" si="3"/>
        <v>0.14080459770114942</v>
      </c>
    </row>
    <row r="35" spans="1:8">
      <c r="A35" s="1">
        <f t="shared" si="0"/>
        <v>2</v>
      </c>
      <c r="B35" s="1">
        <f t="shared" si="1"/>
        <v>6</v>
      </c>
      <c r="C35" s="3">
        <v>44961</v>
      </c>
      <c r="D35" s="1">
        <v>100</v>
      </c>
      <c r="E35" s="1">
        <f>VLOOKUP(B35,WAU!A:C,3)</f>
        <v>346</v>
      </c>
      <c r="F35" s="1">
        <f>VLOOKUP(A35,MAU!A:C,3)</f>
        <v>696</v>
      </c>
      <c r="G35" s="4">
        <f t="shared" si="2"/>
        <v>0.28901734104046245</v>
      </c>
      <c r="H35" s="4">
        <f t="shared" si="3"/>
        <v>0.14367816091954022</v>
      </c>
    </row>
    <row r="36" spans="1:8">
      <c r="A36" s="1">
        <f t="shared" si="0"/>
        <v>2</v>
      </c>
      <c r="B36" s="1">
        <f t="shared" si="1"/>
        <v>6</v>
      </c>
      <c r="C36" s="3">
        <v>44962</v>
      </c>
      <c r="D36" s="1">
        <v>95</v>
      </c>
      <c r="E36" s="1">
        <f>VLOOKUP(B36,WAU!A:C,3)</f>
        <v>346</v>
      </c>
      <c r="F36" s="1">
        <f>VLOOKUP(A36,MAU!A:C,3)</f>
        <v>696</v>
      </c>
      <c r="G36" s="4">
        <f t="shared" si="2"/>
        <v>0.27456647398843931</v>
      </c>
      <c r="H36" s="4">
        <f t="shared" si="3"/>
        <v>0.13649425287356323</v>
      </c>
    </row>
    <row r="37" spans="1:8">
      <c r="A37" s="1">
        <f t="shared" si="0"/>
        <v>2</v>
      </c>
      <c r="B37" s="1">
        <f t="shared" si="1"/>
        <v>7</v>
      </c>
      <c r="C37" s="3">
        <v>44963</v>
      </c>
      <c r="D37" s="1">
        <v>98</v>
      </c>
      <c r="E37" s="1">
        <f>VLOOKUP(B37,WAU!A:C,3)</f>
        <v>340</v>
      </c>
      <c r="F37" s="1">
        <f>VLOOKUP(A37,MAU!A:C,3)</f>
        <v>696</v>
      </c>
      <c r="G37" s="4">
        <f t="shared" si="2"/>
        <v>0.28823529411764703</v>
      </c>
      <c r="H37" s="4">
        <f t="shared" si="3"/>
        <v>0.14080459770114942</v>
      </c>
    </row>
    <row r="38" spans="1:8">
      <c r="A38" s="1">
        <f t="shared" si="0"/>
        <v>2</v>
      </c>
      <c r="B38" s="1">
        <f t="shared" si="1"/>
        <v>7</v>
      </c>
      <c r="C38" s="3">
        <v>44964</v>
      </c>
      <c r="D38" s="1">
        <v>90</v>
      </c>
      <c r="E38" s="1">
        <f>VLOOKUP(B38,WAU!A:C,3)</f>
        <v>340</v>
      </c>
      <c r="F38" s="1">
        <f>VLOOKUP(A38,MAU!A:C,3)</f>
        <v>696</v>
      </c>
      <c r="G38" s="4">
        <f t="shared" si="2"/>
        <v>0.26470588235294118</v>
      </c>
      <c r="H38" s="4">
        <f t="shared" si="3"/>
        <v>0.12931034482758622</v>
      </c>
    </row>
    <row r="39" spans="1:8">
      <c r="A39" s="1">
        <f t="shared" si="0"/>
        <v>2</v>
      </c>
      <c r="B39" s="1">
        <f t="shared" si="1"/>
        <v>7</v>
      </c>
      <c r="C39" s="3">
        <v>44965</v>
      </c>
      <c r="D39" s="1">
        <v>107</v>
      </c>
      <c r="E39" s="1">
        <f>VLOOKUP(B39,WAU!A:C,3)</f>
        <v>340</v>
      </c>
      <c r="F39" s="1">
        <f>VLOOKUP(A39,MAU!A:C,3)</f>
        <v>696</v>
      </c>
      <c r="G39" s="4">
        <f t="shared" si="2"/>
        <v>0.31470588235294117</v>
      </c>
      <c r="H39" s="4">
        <f t="shared" si="3"/>
        <v>0.15373563218390804</v>
      </c>
    </row>
    <row r="40" spans="1:8">
      <c r="A40" s="1">
        <f t="shared" si="0"/>
        <v>2</v>
      </c>
      <c r="B40" s="1">
        <f t="shared" si="1"/>
        <v>7</v>
      </c>
      <c r="C40" s="3">
        <v>44966</v>
      </c>
      <c r="D40" s="1">
        <v>101</v>
      </c>
      <c r="E40" s="1">
        <f>VLOOKUP(B40,WAU!A:C,3)</f>
        <v>340</v>
      </c>
      <c r="F40" s="1">
        <f>VLOOKUP(A40,MAU!A:C,3)</f>
        <v>696</v>
      </c>
      <c r="G40" s="4">
        <f t="shared" si="2"/>
        <v>0.29705882352941176</v>
      </c>
      <c r="H40" s="4">
        <f t="shared" si="3"/>
        <v>0.14511494252873564</v>
      </c>
    </row>
    <row r="41" spans="1:8">
      <c r="A41" s="1">
        <f t="shared" si="0"/>
        <v>2</v>
      </c>
      <c r="B41" s="1">
        <f t="shared" si="1"/>
        <v>7</v>
      </c>
      <c r="C41" s="3">
        <v>44967</v>
      </c>
      <c r="D41" s="1">
        <v>104</v>
      </c>
      <c r="E41" s="1">
        <f>VLOOKUP(B41,WAU!A:C,3)</f>
        <v>340</v>
      </c>
      <c r="F41" s="1">
        <f>VLOOKUP(A41,MAU!A:C,3)</f>
        <v>696</v>
      </c>
      <c r="G41" s="4">
        <f t="shared" si="2"/>
        <v>0.30588235294117649</v>
      </c>
      <c r="H41" s="4">
        <f t="shared" si="3"/>
        <v>0.14942528735632185</v>
      </c>
    </row>
    <row r="42" spans="1:8">
      <c r="A42" s="1">
        <f t="shared" si="0"/>
        <v>2</v>
      </c>
      <c r="B42" s="1">
        <f t="shared" si="1"/>
        <v>7</v>
      </c>
      <c r="C42" s="3">
        <v>44968</v>
      </c>
      <c r="D42" s="1">
        <v>98</v>
      </c>
      <c r="E42" s="1">
        <f>VLOOKUP(B42,WAU!A:C,3)</f>
        <v>340</v>
      </c>
      <c r="F42" s="1">
        <f>VLOOKUP(A42,MAU!A:C,3)</f>
        <v>696</v>
      </c>
      <c r="G42" s="4">
        <f t="shared" si="2"/>
        <v>0.28823529411764703</v>
      </c>
      <c r="H42" s="4">
        <f t="shared" si="3"/>
        <v>0.14080459770114942</v>
      </c>
    </row>
    <row r="43" spans="1:8">
      <c r="A43" s="1">
        <f t="shared" si="0"/>
        <v>2</v>
      </c>
      <c r="B43" s="1">
        <f t="shared" si="1"/>
        <v>7</v>
      </c>
      <c r="C43" s="3">
        <v>44969</v>
      </c>
      <c r="D43" s="1">
        <v>101</v>
      </c>
      <c r="E43" s="1">
        <f>VLOOKUP(B43,WAU!A:C,3)</f>
        <v>340</v>
      </c>
      <c r="F43" s="1">
        <f>VLOOKUP(A43,MAU!A:C,3)</f>
        <v>696</v>
      </c>
      <c r="G43" s="4">
        <f t="shared" si="2"/>
        <v>0.29705882352941176</v>
      </c>
      <c r="H43" s="4">
        <f t="shared" si="3"/>
        <v>0.14511494252873564</v>
      </c>
    </row>
    <row r="44" spans="1:8">
      <c r="A44" s="1">
        <f t="shared" si="0"/>
        <v>2</v>
      </c>
      <c r="B44" s="1">
        <f t="shared" si="1"/>
        <v>8</v>
      </c>
      <c r="C44" s="3">
        <v>44970</v>
      </c>
      <c r="D44" s="1">
        <v>94</v>
      </c>
      <c r="E44" s="1">
        <f>VLOOKUP(B44,WAU!A:C,3)</f>
        <v>347</v>
      </c>
      <c r="F44" s="1">
        <f>VLOOKUP(A44,MAU!A:C,3)</f>
        <v>696</v>
      </c>
      <c r="G44" s="4">
        <f t="shared" si="2"/>
        <v>0.27089337175792505</v>
      </c>
      <c r="H44" s="4">
        <f t="shared" si="3"/>
        <v>0.13505747126436782</v>
      </c>
    </row>
    <row r="45" spans="1:8">
      <c r="A45" s="1">
        <f t="shared" si="0"/>
        <v>2</v>
      </c>
      <c r="B45" s="1">
        <f t="shared" si="1"/>
        <v>8</v>
      </c>
      <c r="C45" s="3">
        <v>44971</v>
      </c>
      <c r="D45" s="1">
        <v>108</v>
      </c>
      <c r="E45" s="1">
        <f>VLOOKUP(B45,WAU!A:C,3)</f>
        <v>347</v>
      </c>
      <c r="F45" s="1">
        <f>VLOOKUP(A45,MAU!A:C,3)</f>
        <v>696</v>
      </c>
      <c r="G45" s="4">
        <f t="shared" si="2"/>
        <v>0.31123919308357351</v>
      </c>
      <c r="H45" s="4">
        <f t="shared" si="3"/>
        <v>0.15517241379310345</v>
      </c>
    </row>
    <row r="46" spans="1:8">
      <c r="A46" s="1">
        <f t="shared" si="0"/>
        <v>2</v>
      </c>
      <c r="B46" s="1">
        <f t="shared" si="1"/>
        <v>8</v>
      </c>
      <c r="C46" s="3">
        <v>44972</v>
      </c>
      <c r="D46" s="1">
        <v>103</v>
      </c>
      <c r="E46" s="1">
        <f>VLOOKUP(B46,WAU!A:C,3)</f>
        <v>347</v>
      </c>
      <c r="F46" s="1">
        <f>VLOOKUP(A46,MAU!A:C,3)</f>
        <v>696</v>
      </c>
      <c r="G46" s="4">
        <f t="shared" si="2"/>
        <v>0.29682997118155618</v>
      </c>
      <c r="H46" s="4">
        <f t="shared" si="3"/>
        <v>0.14798850574712644</v>
      </c>
    </row>
    <row r="47" spans="1:8">
      <c r="A47" s="1">
        <f t="shared" si="0"/>
        <v>2</v>
      </c>
      <c r="B47" s="1">
        <f t="shared" si="1"/>
        <v>8</v>
      </c>
      <c r="C47" s="3">
        <v>44973</v>
      </c>
      <c r="D47" s="1">
        <v>95</v>
      </c>
      <c r="E47" s="1">
        <f>VLOOKUP(B47,WAU!A:C,3)</f>
        <v>347</v>
      </c>
      <c r="F47" s="1">
        <f>VLOOKUP(A47,MAU!A:C,3)</f>
        <v>696</v>
      </c>
      <c r="G47" s="4">
        <f t="shared" si="2"/>
        <v>0.2737752161383285</v>
      </c>
      <c r="H47" s="4">
        <f t="shared" si="3"/>
        <v>0.13649425287356323</v>
      </c>
    </row>
    <row r="48" spans="1:8">
      <c r="A48" s="1">
        <f t="shared" si="0"/>
        <v>2</v>
      </c>
      <c r="B48" s="1">
        <f t="shared" si="1"/>
        <v>8</v>
      </c>
      <c r="C48" s="3">
        <v>44974</v>
      </c>
      <c r="D48" s="1">
        <v>107</v>
      </c>
      <c r="E48" s="1">
        <f>VLOOKUP(B48,WAU!A:C,3)</f>
        <v>347</v>
      </c>
      <c r="F48" s="1">
        <f>VLOOKUP(A48,MAU!A:C,3)</f>
        <v>696</v>
      </c>
      <c r="G48" s="4">
        <f t="shared" si="2"/>
        <v>0.30835734870317005</v>
      </c>
      <c r="H48" s="4">
        <f t="shared" si="3"/>
        <v>0.15373563218390804</v>
      </c>
    </row>
    <row r="49" spans="1:21">
      <c r="A49" s="1">
        <f t="shared" si="0"/>
        <v>2</v>
      </c>
      <c r="B49" s="1">
        <f t="shared" si="1"/>
        <v>8</v>
      </c>
      <c r="C49" s="3">
        <v>44975</v>
      </c>
      <c r="D49" s="1">
        <v>116</v>
      </c>
      <c r="E49" s="1">
        <f>VLOOKUP(B49,WAU!A:C,3)</f>
        <v>347</v>
      </c>
      <c r="F49" s="1">
        <f>VLOOKUP(A49,MAU!A:C,3)</f>
        <v>696</v>
      </c>
      <c r="G49" s="4">
        <f t="shared" si="2"/>
        <v>0.33429394812680113</v>
      </c>
      <c r="H49" s="4">
        <f t="shared" si="3"/>
        <v>0.16666666666666666</v>
      </c>
      <c r="J49" s="1" t="s">
        <v>8</v>
      </c>
    </row>
    <row r="50" spans="1:21" ht="14.5" customHeight="1">
      <c r="A50" s="1">
        <f t="shared" si="0"/>
        <v>2</v>
      </c>
      <c r="B50" s="1">
        <f t="shared" si="1"/>
        <v>8</v>
      </c>
      <c r="C50" s="3">
        <v>44976</v>
      </c>
      <c r="D50" s="1">
        <v>109</v>
      </c>
      <c r="E50" s="1">
        <f>VLOOKUP(B50,WAU!A:C,3)</f>
        <v>347</v>
      </c>
      <c r="F50" s="1">
        <f>VLOOKUP(A50,MAU!A:C,3)</f>
        <v>696</v>
      </c>
      <c r="G50" s="4">
        <f t="shared" si="2"/>
        <v>0.31412103746397696</v>
      </c>
      <c r="H50" s="4">
        <f t="shared" si="3"/>
        <v>0.15660919540229884</v>
      </c>
      <c r="J50" s="18" t="s">
        <v>9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>
      <c r="A51" s="1">
        <f t="shared" si="0"/>
        <v>2</v>
      </c>
      <c r="B51" s="1">
        <f t="shared" si="1"/>
        <v>9</v>
      </c>
      <c r="C51" s="3">
        <v>44977</v>
      </c>
      <c r="D51" s="1">
        <v>84</v>
      </c>
      <c r="E51" s="1">
        <f>VLOOKUP(B51,WAU!A:C,3)</f>
        <v>384</v>
      </c>
      <c r="F51" s="1">
        <f>VLOOKUP(A51,MAU!A:C,3)</f>
        <v>696</v>
      </c>
      <c r="G51" s="4">
        <f t="shared" si="2"/>
        <v>0.21875</v>
      </c>
      <c r="H51" s="4">
        <f t="shared" si="3"/>
        <v>0.1206896551724138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>
      <c r="A52" s="1">
        <f t="shared" si="0"/>
        <v>2</v>
      </c>
      <c r="B52" s="1">
        <f t="shared" si="1"/>
        <v>9</v>
      </c>
      <c r="C52" s="3">
        <v>44978</v>
      </c>
      <c r="D52" s="1">
        <v>98</v>
      </c>
      <c r="E52" s="1">
        <f>VLOOKUP(B52,WAU!A:C,3)</f>
        <v>384</v>
      </c>
      <c r="F52" s="1">
        <f>VLOOKUP(A52,MAU!A:C,3)</f>
        <v>696</v>
      </c>
      <c r="G52" s="4">
        <f t="shared" si="2"/>
        <v>0.25520833333333331</v>
      </c>
      <c r="H52" s="4">
        <f t="shared" si="3"/>
        <v>0.14080459770114942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>
      <c r="A53" s="1">
        <f t="shared" si="0"/>
        <v>2</v>
      </c>
      <c r="B53" s="1">
        <f t="shared" si="1"/>
        <v>9</v>
      </c>
      <c r="C53" s="3">
        <v>44979</v>
      </c>
      <c r="D53" s="1">
        <v>115</v>
      </c>
      <c r="E53" s="1">
        <f>VLOOKUP(B53,WAU!A:C,3)</f>
        <v>384</v>
      </c>
      <c r="F53" s="1">
        <f>VLOOKUP(A53,MAU!A:C,3)</f>
        <v>696</v>
      </c>
      <c r="G53" s="4">
        <f t="shared" si="2"/>
        <v>0.29947916666666669</v>
      </c>
      <c r="H53" s="4">
        <f t="shared" si="3"/>
        <v>0.16522988505747127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</row>
    <row r="54" spans="1:21">
      <c r="A54" s="1">
        <f t="shared" si="0"/>
        <v>2</v>
      </c>
      <c r="B54" s="1">
        <f t="shared" si="1"/>
        <v>9</v>
      </c>
      <c r="C54" s="3">
        <v>44980</v>
      </c>
      <c r="D54" s="1">
        <v>95</v>
      </c>
      <c r="E54" s="1">
        <f>VLOOKUP(B54,WAU!A:C,3)</f>
        <v>384</v>
      </c>
      <c r="F54" s="1">
        <f>VLOOKUP(A54,MAU!A:C,3)</f>
        <v>696</v>
      </c>
      <c r="G54" s="4">
        <f t="shared" si="2"/>
        <v>0.24739583333333334</v>
      </c>
      <c r="H54" s="4">
        <f t="shared" si="3"/>
        <v>0.13649425287356323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</row>
    <row r="55" spans="1:21">
      <c r="A55" s="1">
        <f t="shared" si="0"/>
        <v>2</v>
      </c>
      <c r="B55" s="1">
        <f t="shared" si="1"/>
        <v>9</v>
      </c>
      <c r="C55" s="3">
        <v>44981</v>
      </c>
      <c r="D55" s="1">
        <v>106</v>
      </c>
      <c r="E55" s="1">
        <f>VLOOKUP(B55,WAU!A:C,3)</f>
        <v>384</v>
      </c>
      <c r="F55" s="1">
        <f>VLOOKUP(A55,MAU!A:C,3)</f>
        <v>696</v>
      </c>
      <c r="G55" s="4">
        <f t="shared" si="2"/>
        <v>0.27604166666666669</v>
      </c>
      <c r="H55" s="4">
        <f t="shared" si="3"/>
        <v>0.15229885057471265</v>
      </c>
      <c r="J55" s="18" t="s">
        <v>65</v>
      </c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</row>
    <row r="56" spans="1:21">
      <c r="A56" s="1">
        <f t="shared" si="0"/>
        <v>2</v>
      </c>
      <c r="B56" s="1">
        <f t="shared" si="1"/>
        <v>9</v>
      </c>
      <c r="C56" s="3">
        <v>44982</v>
      </c>
      <c r="D56" s="1">
        <v>118</v>
      </c>
      <c r="E56" s="1">
        <f>VLOOKUP(B56,WAU!A:C,3)</f>
        <v>384</v>
      </c>
      <c r="F56" s="1">
        <f>VLOOKUP(A56,MAU!A:C,3)</f>
        <v>696</v>
      </c>
      <c r="G56" s="4">
        <f t="shared" si="2"/>
        <v>0.30729166666666669</v>
      </c>
      <c r="H56" s="4">
        <f t="shared" si="3"/>
        <v>0.16954022988505746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</row>
    <row r="57" spans="1:21">
      <c r="A57" s="1">
        <f t="shared" si="0"/>
        <v>2</v>
      </c>
      <c r="B57" s="1">
        <f t="shared" si="1"/>
        <v>9</v>
      </c>
      <c r="C57" s="3">
        <v>44983</v>
      </c>
      <c r="D57" s="1">
        <v>127</v>
      </c>
      <c r="E57" s="1">
        <f>VLOOKUP(B57,WAU!A:C,3)</f>
        <v>384</v>
      </c>
      <c r="F57" s="1">
        <f>VLOOKUP(A57,MAU!A:C,3)</f>
        <v>696</v>
      </c>
      <c r="G57" s="4">
        <f t="shared" si="2"/>
        <v>0.33072916666666669</v>
      </c>
      <c r="H57" s="4">
        <f t="shared" si="3"/>
        <v>0.18247126436781611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</row>
    <row r="58" spans="1:21" ht="14.5" customHeight="1">
      <c r="A58" s="1">
        <f t="shared" si="0"/>
        <v>2</v>
      </c>
      <c r="B58" s="1">
        <f t="shared" si="1"/>
        <v>10</v>
      </c>
      <c r="C58" s="3">
        <v>44984</v>
      </c>
      <c r="D58" s="1">
        <v>104</v>
      </c>
      <c r="E58" s="1">
        <f>VLOOKUP(B58,WAU!A:C,3)</f>
        <v>611</v>
      </c>
      <c r="F58" s="1">
        <f>VLOOKUP(A58,MAU!A:C,3)</f>
        <v>696</v>
      </c>
      <c r="G58" s="4">
        <f t="shared" si="2"/>
        <v>0.1702127659574468</v>
      </c>
      <c r="H58" s="4">
        <f t="shared" si="3"/>
        <v>0.14942528735632185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</row>
    <row r="59" spans="1:21">
      <c r="A59" s="1">
        <f t="shared" si="0"/>
        <v>2</v>
      </c>
      <c r="B59" s="1">
        <f t="shared" si="1"/>
        <v>10</v>
      </c>
      <c r="C59" s="3">
        <v>44985</v>
      </c>
      <c r="D59" s="1">
        <v>131</v>
      </c>
      <c r="E59" s="1">
        <f>VLOOKUP(B59,WAU!A:C,3)</f>
        <v>611</v>
      </c>
      <c r="F59" s="1">
        <f>VLOOKUP(A59,MAU!A:C,3)</f>
        <v>696</v>
      </c>
      <c r="G59" s="4">
        <f t="shared" si="2"/>
        <v>0.2144026186579378</v>
      </c>
      <c r="H59" s="4">
        <f t="shared" si="3"/>
        <v>0.18821839080459771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</row>
    <row r="60" spans="1:21">
      <c r="A60" s="1">
        <f t="shared" si="0"/>
        <v>3</v>
      </c>
      <c r="B60" s="1">
        <f t="shared" si="1"/>
        <v>10</v>
      </c>
      <c r="C60" s="3">
        <v>44986</v>
      </c>
      <c r="D60" s="1">
        <v>130</v>
      </c>
      <c r="E60" s="1">
        <f>VLOOKUP(B60,WAU!A:C,3)</f>
        <v>611</v>
      </c>
      <c r="F60" s="1">
        <f>VLOOKUP(A60,MAU!A:C,3)</f>
        <v>1544</v>
      </c>
      <c r="G60" s="4">
        <f t="shared" si="2"/>
        <v>0.21276595744680851</v>
      </c>
      <c r="H60" s="4">
        <f t="shared" si="3"/>
        <v>8.4196891191709838E-2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</row>
    <row r="61" spans="1:21" ht="14.5" customHeight="1">
      <c r="A61" s="1">
        <f t="shared" si="0"/>
        <v>3</v>
      </c>
      <c r="B61" s="1">
        <f t="shared" si="1"/>
        <v>10</v>
      </c>
      <c r="C61" s="3">
        <v>44987</v>
      </c>
      <c r="D61" s="1">
        <v>138</v>
      </c>
      <c r="E61" s="1">
        <f>VLOOKUP(B61,WAU!A:C,3)</f>
        <v>611</v>
      </c>
      <c r="F61" s="1">
        <f>VLOOKUP(A61,MAU!A:C,3)</f>
        <v>1544</v>
      </c>
      <c r="G61" s="4">
        <f t="shared" si="2"/>
        <v>0.22585924713584288</v>
      </c>
      <c r="H61" s="4">
        <f t="shared" si="3"/>
        <v>8.937823834196891E-2</v>
      </c>
      <c r="I61" s="5"/>
    </row>
    <row r="62" spans="1:21">
      <c r="A62" s="1">
        <f t="shared" si="0"/>
        <v>3</v>
      </c>
      <c r="B62" s="1">
        <f t="shared" si="1"/>
        <v>10</v>
      </c>
      <c r="C62" s="3">
        <v>44988</v>
      </c>
      <c r="D62" s="1">
        <v>167</v>
      </c>
      <c r="E62" s="1">
        <f>VLOOKUP(B62,WAU!A:C,3)</f>
        <v>611</v>
      </c>
      <c r="F62" s="1">
        <f>VLOOKUP(A62,MAU!A:C,3)</f>
        <v>1544</v>
      </c>
      <c r="G62" s="4">
        <f t="shared" si="2"/>
        <v>0.27332242225859249</v>
      </c>
      <c r="H62" s="4">
        <f t="shared" si="3"/>
        <v>0.10816062176165803</v>
      </c>
      <c r="I62" s="5"/>
    </row>
    <row r="63" spans="1:21">
      <c r="A63" s="1">
        <f t="shared" si="0"/>
        <v>3</v>
      </c>
      <c r="B63" s="1">
        <f t="shared" si="1"/>
        <v>10</v>
      </c>
      <c r="C63" s="3">
        <v>44989</v>
      </c>
      <c r="D63" s="1">
        <v>170</v>
      </c>
      <c r="E63" s="1">
        <f>VLOOKUP(B63,WAU!A:C,3)</f>
        <v>611</v>
      </c>
      <c r="F63" s="1">
        <f>VLOOKUP(A63,MAU!A:C,3)</f>
        <v>1544</v>
      </c>
      <c r="G63" s="4">
        <f t="shared" si="2"/>
        <v>0.27823240589198034</v>
      </c>
      <c r="H63" s="4">
        <f t="shared" si="3"/>
        <v>0.11010362694300518</v>
      </c>
      <c r="I63" s="5"/>
    </row>
    <row r="64" spans="1:21">
      <c r="A64" s="1">
        <f t="shared" si="0"/>
        <v>3</v>
      </c>
      <c r="B64" s="1">
        <f t="shared" si="1"/>
        <v>10</v>
      </c>
      <c r="C64" s="3">
        <v>44990</v>
      </c>
      <c r="D64" s="1">
        <v>165</v>
      </c>
      <c r="E64" s="1">
        <f>VLOOKUP(B64,WAU!A:C,3)</f>
        <v>611</v>
      </c>
      <c r="F64" s="1">
        <f>VLOOKUP(A64,MAU!A:C,3)</f>
        <v>1544</v>
      </c>
      <c r="G64" s="4">
        <f t="shared" si="2"/>
        <v>0.27004909983633391</v>
      </c>
      <c r="H64" s="4">
        <f t="shared" si="3"/>
        <v>0.10686528497409327</v>
      </c>
      <c r="I64" s="5"/>
    </row>
    <row r="65" spans="1:12">
      <c r="A65" s="1">
        <f t="shared" si="0"/>
        <v>3</v>
      </c>
      <c r="B65" s="1">
        <f t="shared" si="1"/>
        <v>11</v>
      </c>
      <c r="C65" s="3">
        <v>44991</v>
      </c>
      <c r="D65" s="1">
        <v>149</v>
      </c>
      <c r="E65" s="1">
        <f>VLOOKUP(B65,WAU!A:C,3)</f>
        <v>712</v>
      </c>
      <c r="F65" s="1">
        <f>VLOOKUP(A65,MAU!A:C,3)</f>
        <v>1544</v>
      </c>
      <c r="G65" s="4">
        <f t="shared" si="2"/>
        <v>0.20926966292134833</v>
      </c>
      <c r="H65" s="4">
        <f t="shared" si="3"/>
        <v>9.6502590673575125E-2</v>
      </c>
      <c r="I65" s="5"/>
      <c r="J65" s="16"/>
    </row>
    <row r="66" spans="1:12">
      <c r="A66" s="1">
        <f t="shared" si="0"/>
        <v>3</v>
      </c>
      <c r="B66" s="1">
        <f t="shared" si="1"/>
        <v>11</v>
      </c>
      <c r="C66" s="3">
        <v>44992</v>
      </c>
      <c r="D66" s="1">
        <v>151</v>
      </c>
      <c r="E66" s="1">
        <f>VLOOKUP(B66,WAU!A:C,3)</f>
        <v>712</v>
      </c>
      <c r="F66" s="1">
        <f>VLOOKUP(A66,MAU!A:C,3)</f>
        <v>1544</v>
      </c>
      <c r="G66" s="4">
        <f t="shared" si="2"/>
        <v>0.21207865168539325</v>
      </c>
      <c r="H66" s="4">
        <f t="shared" si="3"/>
        <v>9.7797927461139897E-2</v>
      </c>
    </row>
    <row r="67" spans="1:12">
      <c r="A67" s="1">
        <f t="shared" ref="A67:A118" si="4">MONTH(C67)</f>
        <v>3</v>
      </c>
      <c r="B67" s="1">
        <f t="shared" ref="B67:B118" si="5">WEEKNUM(C67,2)</f>
        <v>11</v>
      </c>
      <c r="C67" s="3">
        <v>44993</v>
      </c>
      <c r="D67" s="1">
        <v>173</v>
      </c>
      <c r="E67" s="1">
        <f>VLOOKUP(B67,WAU!A:C,3)</f>
        <v>712</v>
      </c>
      <c r="F67" s="1">
        <f>VLOOKUP(A67,MAU!A:C,3)</f>
        <v>1544</v>
      </c>
      <c r="G67" s="4">
        <f t="shared" ref="G67:G118" si="6">D67/E67</f>
        <v>0.24297752808988765</v>
      </c>
      <c r="H67" s="4">
        <f t="shared" ref="H67:H118" si="7">D67/F67</f>
        <v>0.11204663212435233</v>
      </c>
      <c r="I67" s="5"/>
      <c r="K67" s="16"/>
      <c r="L67" s="17"/>
    </row>
    <row r="68" spans="1:12">
      <c r="A68" s="1">
        <f t="shared" si="4"/>
        <v>3</v>
      </c>
      <c r="B68" s="1">
        <f t="shared" si="5"/>
        <v>11</v>
      </c>
      <c r="C68" s="3">
        <v>44994</v>
      </c>
      <c r="D68" s="1">
        <v>150</v>
      </c>
      <c r="E68" s="1">
        <f>VLOOKUP(B68,WAU!A:C,3)</f>
        <v>712</v>
      </c>
      <c r="F68" s="1">
        <f>VLOOKUP(A68,MAU!A:C,3)</f>
        <v>1544</v>
      </c>
      <c r="G68" s="4">
        <f t="shared" si="6"/>
        <v>0.21067415730337077</v>
      </c>
      <c r="H68" s="4">
        <f t="shared" si="7"/>
        <v>9.7150259067357511E-2</v>
      </c>
      <c r="I68" s="5"/>
    </row>
    <row r="69" spans="1:12">
      <c r="A69" s="1">
        <f t="shared" si="4"/>
        <v>3</v>
      </c>
      <c r="B69" s="1">
        <f t="shared" si="5"/>
        <v>11</v>
      </c>
      <c r="C69" s="3">
        <v>44995</v>
      </c>
      <c r="D69" s="1">
        <v>162</v>
      </c>
      <c r="E69" s="1">
        <f>VLOOKUP(B69,WAU!A:C,3)</f>
        <v>712</v>
      </c>
      <c r="F69" s="1">
        <f>VLOOKUP(A69,MAU!A:C,3)</f>
        <v>1544</v>
      </c>
      <c r="G69" s="4">
        <f t="shared" si="6"/>
        <v>0.22752808988764045</v>
      </c>
      <c r="H69" s="4">
        <f t="shared" si="7"/>
        <v>0.10492227979274611</v>
      </c>
    </row>
    <row r="70" spans="1:12">
      <c r="A70" s="1">
        <f t="shared" si="4"/>
        <v>3</v>
      </c>
      <c r="B70" s="1">
        <f t="shared" si="5"/>
        <v>11</v>
      </c>
      <c r="C70" s="3">
        <v>44996</v>
      </c>
      <c r="D70" s="1">
        <v>175</v>
      </c>
      <c r="E70" s="1">
        <f>VLOOKUP(B70,WAU!A:C,3)</f>
        <v>712</v>
      </c>
      <c r="F70" s="1">
        <f>VLOOKUP(A70,MAU!A:C,3)</f>
        <v>1544</v>
      </c>
      <c r="G70" s="4">
        <f t="shared" si="6"/>
        <v>0.24578651685393257</v>
      </c>
      <c r="H70" s="4">
        <f t="shared" si="7"/>
        <v>0.1133419689119171</v>
      </c>
      <c r="I70" s="5"/>
    </row>
    <row r="71" spans="1:12">
      <c r="A71" s="1">
        <f t="shared" si="4"/>
        <v>3</v>
      </c>
      <c r="B71" s="1">
        <f t="shared" si="5"/>
        <v>11</v>
      </c>
      <c r="C71" s="3">
        <v>44997</v>
      </c>
      <c r="D71" s="1">
        <v>176</v>
      </c>
      <c r="E71" s="1">
        <f>VLOOKUP(B71,WAU!A:C,3)</f>
        <v>712</v>
      </c>
      <c r="F71" s="1">
        <f>VLOOKUP(A71,MAU!A:C,3)</f>
        <v>1544</v>
      </c>
      <c r="G71" s="4">
        <f t="shared" si="6"/>
        <v>0.24719101123595505</v>
      </c>
      <c r="H71" s="4">
        <f t="shared" si="7"/>
        <v>0.11398963730569948</v>
      </c>
      <c r="I71" s="5"/>
    </row>
    <row r="72" spans="1:12">
      <c r="A72" s="1">
        <f t="shared" si="4"/>
        <v>3</v>
      </c>
      <c r="B72" s="1">
        <f t="shared" si="5"/>
        <v>12</v>
      </c>
      <c r="C72" s="3">
        <v>44998</v>
      </c>
      <c r="D72" s="1">
        <v>180</v>
      </c>
      <c r="E72" s="1">
        <f>VLOOKUP(B72,WAU!A:C,3)</f>
        <v>772</v>
      </c>
      <c r="F72" s="1">
        <f>VLOOKUP(A72,MAU!A:C,3)</f>
        <v>1544</v>
      </c>
      <c r="G72" s="4">
        <f t="shared" si="6"/>
        <v>0.23316062176165803</v>
      </c>
      <c r="H72" s="4">
        <f t="shared" si="7"/>
        <v>0.11658031088082901</v>
      </c>
      <c r="I72" s="5"/>
    </row>
    <row r="73" spans="1:12">
      <c r="A73" s="1">
        <f t="shared" si="4"/>
        <v>3</v>
      </c>
      <c r="B73" s="1">
        <f t="shared" si="5"/>
        <v>12</v>
      </c>
      <c r="C73" s="3">
        <v>44999</v>
      </c>
      <c r="D73" s="1">
        <v>168</v>
      </c>
      <c r="E73" s="1">
        <f>VLOOKUP(B73,WAU!A:C,3)</f>
        <v>772</v>
      </c>
      <c r="F73" s="1">
        <f>VLOOKUP(A73,MAU!A:C,3)</f>
        <v>1544</v>
      </c>
      <c r="G73" s="4">
        <f t="shared" si="6"/>
        <v>0.21761658031088082</v>
      </c>
      <c r="H73" s="4">
        <f t="shared" si="7"/>
        <v>0.10880829015544041</v>
      </c>
      <c r="I73" s="5"/>
    </row>
    <row r="74" spans="1:12">
      <c r="A74" s="1">
        <f t="shared" si="4"/>
        <v>3</v>
      </c>
      <c r="B74" s="1">
        <f t="shared" si="5"/>
        <v>12</v>
      </c>
      <c r="C74" s="3">
        <v>45000</v>
      </c>
      <c r="D74" s="1">
        <v>185</v>
      </c>
      <c r="E74" s="1">
        <f>VLOOKUP(B74,WAU!A:C,3)</f>
        <v>772</v>
      </c>
      <c r="F74" s="1">
        <f>VLOOKUP(A74,MAU!A:C,3)</f>
        <v>1544</v>
      </c>
      <c r="G74" s="4">
        <f t="shared" si="6"/>
        <v>0.23963730569948186</v>
      </c>
      <c r="H74" s="4">
        <f t="shared" si="7"/>
        <v>0.11981865284974093</v>
      </c>
      <c r="I74" s="5"/>
    </row>
    <row r="75" spans="1:12">
      <c r="A75" s="1">
        <f t="shared" si="4"/>
        <v>3</v>
      </c>
      <c r="B75" s="1">
        <f t="shared" si="5"/>
        <v>12</v>
      </c>
      <c r="C75" s="3">
        <v>45001</v>
      </c>
      <c r="D75" s="1">
        <v>181</v>
      </c>
      <c r="E75" s="1">
        <f>VLOOKUP(B75,WAU!A:C,3)</f>
        <v>772</v>
      </c>
      <c r="F75" s="1">
        <f>VLOOKUP(A75,MAU!A:C,3)</f>
        <v>1544</v>
      </c>
      <c r="G75" s="4">
        <f t="shared" si="6"/>
        <v>0.2344559585492228</v>
      </c>
      <c r="H75" s="4">
        <f t="shared" si="7"/>
        <v>0.1172279792746114</v>
      </c>
      <c r="I75" s="5"/>
    </row>
    <row r="76" spans="1:12">
      <c r="A76" s="1">
        <f t="shared" si="4"/>
        <v>3</v>
      </c>
      <c r="B76" s="1">
        <f t="shared" si="5"/>
        <v>12</v>
      </c>
      <c r="C76" s="3">
        <v>45002</v>
      </c>
      <c r="D76" s="1">
        <v>172</v>
      </c>
      <c r="E76" s="1">
        <f>VLOOKUP(B76,WAU!A:C,3)</f>
        <v>772</v>
      </c>
      <c r="F76" s="1">
        <f>VLOOKUP(A76,MAU!A:C,3)</f>
        <v>1544</v>
      </c>
      <c r="G76" s="4">
        <f t="shared" si="6"/>
        <v>0.22279792746113988</v>
      </c>
      <c r="H76" s="4">
        <f t="shared" si="7"/>
        <v>0.11139896373056994</v>
      </c>
      <c r="I76" s="5"/>
    </row>
    <row r="77" spans="1:12">
      <c r="A77" s="1">
        <f t="shared" si="4"/>
        <v>3</v>
      </c>
      <c r="B77" s="1">
        <f t="shared" si="5"/>
        <v>12</v>
      </c>
      <c r="C77" s="3">
        <v>45003</v>
      </c>
      <c r="D77" s="1">
        <v>187</v>
      </c>
      <c r="E77" s="1">
        <f>VLOOKUP(B77,WAU!A:C,3)</f>
        <v>772</v>
      </c>
      <c r="F77" s="1">
        <f>VLOOKUP(A77,MAU!A:C,3)</f>
        <v>1544</v>
      </c>
      <c r="G77" s="4">
        <f t="shared" si="6"/>
        <v>0.2422279792746114</v>
      </c>
      <c r="H77" s="4">
        <f t="shared" si="7"/>
        <v>0.1211139896373057</v>
      </c>
      <c r="I77" s="5"/>
    </row>
    <row r="78" spans="1:12">
      <c r="A78" s="1">
        <f t="shared" si="4"/>
        <v>3</v>
      </c>
      <c r="B78" s="1">
        <f t="shared" si="5"/>
        <v>12</v>
      </c>
      <c r="C78" s="3">
        <v>45004</v>
      </c>
      <c r="D78" s="1">
        <v>218</v>
      </c>
      <c r="E78" s="1">
        <f>VLOOKUP(B78,WAU!A:C,3)</f>
        <v>772</v>
      </c>
      <c r="F78" s="1">
        <f>VLOOKUP(A78,MAU!A:C,3)</f>
        <v>1544</v>
      </c>
      <c r="G78" s="4">
        <f t="shared" si="6"/>
        <v>0.28238341968911918</v>
      </c>
      <c r="H78" s="4">
        <f t="shared" si="7"/>
        <v>0.14119170984455959</v>
      </c>
      <c r="I78" s="5"/>
    </row>
    <row r="79" spans="1:12">
      <c r="A79" s="1">
        <f t="shared" si="4"/>
        <v>3</v>
      </c>
      <c r="B79" s="1">
        <f t="shared" si="5"/>
        <v>13</v>
      </c>
      <c r="C79" s="3">
        <v>45005</v>
      </c>
      <c r="D79" s="1">
        <v>184</v>
      </c>
      <c r="E79" s="1">
        <f>VLOOKUP(B79,WAU!A:C,3)</f>
        <v>656</v>
      </c>
      <c r="F79" s="1">
        <f>VLOOKUP(A79,MAU!A:C,3)</f>
        <v>1544</v>
      </c>
      <c r="G79" s="4">
        <f t="shared" si="6"/>
        <v>0.28048780487804881</v>
      </c>
      <c r="H79" s="4">
        <f t="shared" si="7"/>
        <v>0.11917098445595854</v>
      </c>
      <c r="I79" s="5"/>
    </row>
    <row r="80" spans="1:12">
      <c r="A80" s="1">
        <f t="shared" si="4"/>
        <v>3</v>
      </c>
      <c r="B80" s="1">
        <f t="shared" si="5"/>
        <v>13</v>
      </c>
      <c r="C80" s="3">
        <v>45006</v>
      </c>
      <c r="D80" s="1">
        <v>194</v>
      </c>
      <c r="E80" s="1">
        <f>VLOOKUP(B80,WAU!A:C,3)</f>
        <v>656</v>
      </c>
      <c r="F80" s="1">
        <f>VLOOKUP(A80,MAU!A:C,3)</f>
        <v>1544</v>
      </c>
      <c r="G80" s="4">
        <f t="shared" si="6"/>
        <v>0.29573170731707316</v>
      </c>
      <c r="H80" s="4">
        <f t="shared" si="7"/>
        <v>0.12564766839378239</v>
      </c>
      <c r="I80" s="5"/>
    </row>
    <row r="81" spans="1:10">
      <c r="A81" s="1">
        <f t="shared" si="4"/>
        <v>3</v>
      </c>
      <c r="B81" s="1">
        <f t="shared" si="5"/>
        <v>13</v>
      </c>
      <c r="C81" s="3">
        <v>45007</v>
      </c>
      <c r="D81" s="1">
        <v>131</v>
      </c>
      <c r="E81" s="1">
        <f>VLOOKUP(B81,WAU!A:C,3)</f>
        <v>656</v>
      </c>
      <c r="F81" s="1">
        <f>VLOOKUP(A81,MAU!A:C,3)</f>
        <v>1544</v>
      </c>
      <c r="G81" s="4">
        <f t="shared" si="6"/>
        <v>0.19969512195121952</v>
      </c>
      <c r="H81" s="4">
        <f t="shared" si="7"/>
        <v>8.4844559585492224E-2</v>
      </c>
      <c r="I81" s="5"/>
      <c r="J81" s="5"/>
    </row>
    <row r="82" spans="1:10">
      <c r="A82" s="1">
        <f t="shared" si="4"/>
        <v>3</v>
      </c>
      <c r="B82" s="1">
        <f t="shared" si="5"/>
        <v>13</v>
      </c>
      <c r="C82" s="3">
        <v>45008</v>
      </c>
      <c r="D82" s="1">
        <v>176</v>
      </c>
      <c r="E82" s="1">
        <f>VLOOKUP(B82,WAU!A:C,3)</f>
        <v>656</v>
      </c>
      <c r="F82" s="1">
        <f>VLOOKUP(A82,MAU!A:C,3)</f>
        <v>1544</v>
      </c>
      <c r="G82" s="4">
        <f t="shared" si="6"/>
        <v>0.26829268292682928</v>
      </c>
      <c r="H82" s="4">
        <f t="shared" si="7"/>
        <v>0.11398963730569948</v>
      </c>
      <c r="I82" s="5"/>
      <c r="J82" s="5"/>
    </row>
    <row r="83" spans="1:10">
      <c r="A83" s="1">
        <f t="shared" si="4"/>
        <v>3</v>
      </c>
      <c r="B83" s="1">
        <f t="shared" si="5"/>
        <v>13</v>
      </c>
      <c r="C83" s="3">
        <v>45009</v>
      </c>
      <c r="D83" s="1">
        <v>136</v>
      </c>
      <c r="E83" s="1">
        <f>VLOOKUP(B83,WAU!A:C,3)</f>
        <v>656</v>
      </c>
      <c r="F83" s="1">
        <f>VLOOKUP(A83,MAU!A:C,3)</f>
        <v>1544</v>
      </c>
      <c r="G83" s="4">
        <f t="shared" si="6"/>
        <v>0.2073170731707317</v>
      </c>
      <c r="H83" s="4">
        <f t="shared" si="7"/>
        <v>8.8082901554404139E-2</v>
      </c>
      <c r="I83" s="5"/>
      <c r="J83" s="5"/>
    </row>
    <row r="84" spans="1:10">
      <c r="A84" s="1">
        <f t="shared" si="4"/>
        <v>3</v>
      </c>
      <c r="B84" s="1">
        <f t="shared" si="5"/>
        <v>13</v>
      </c>
      <c r="C84" s="3">
        <v>45010</v>
      </c>
      <c r="D84" s="1">
        <v>153</v>
      </c>
      <c r="E84" s="1">
        <f>VLOOKUP(B84,WAU!A:C,3)</f>
        <v>656</v>
      </c>
      <c r="F84" s="1">
        <f>VLOOKUP(A84,MAU!A:C,3)</f>
        <v>1544</v>
      </c>
      <c r="G84" s="4">
        <f t="shared" si="6"/>
        <v>0.23323170731707318</v>
      </c>
      <c r="H84" s="4">
        <f t="shared" si="7"/>
        <v>9.9093264248704668E-2</v>
      </c>
      <c r="I84" s="5"/>
      <c r="J84" s="5"/>
    </row>
    <row r="85" spans="1:10">
      <c r="A85" s="1">
        <f t="shared" si="4"/>
        <v>3</v>
      </c>
      <c r="B85" s="1">
        <f t="shared" si="5"/>
        <v>13</v>
      </c>
      <c r="C85" s="3">
        <v>45011</v>
      </c>
      <c r="D85" s="1">
        <v>159</v>
      </c>
      <c r="E85" s="1">
        <f>VLOOKUP(B85,WAU!A:C,3)</f>
        <v>656</v>
      </c>
      <c r="F85" s="1">
        <f>VLOOKUP(A85,MAU!A:C,3)</f>
        <v>1544</v>
      </c>
      <c r="G85" s="4">
        <f t="shared" si="6"/>
        <v>0.2423780487804878</v>
      </c>
      <c r="H85" s="4">
        <f t="shared" si="7"/>
        <v>0.10297927461139897</v>
      </c>
      <c r="I85" s="5"/>
      <c r="J85" s="5"/>
    </row>
    <row r="86" spans="1:10">
      <c r="A86" s="1">
        <f t="shared" si="4"/>
        <v>3</v>
      </c>
      <c r="B86" s="1">
        <f t="shared" si="5"/>
        <v>14</v>
      </c>
      <c r="C86" s="3">
        <v>45012</v>
      </c>
      <c r="D86" s="1">
        <v>143</v>
      </c>
      <c r="E86" s="1">
        <f>VLOOKUP(B86,WAU!A:C,3)</f>
        <v>661</v>
      </c>
      <c r="F86" s="1">
        <f>VLOOKUP(A86,MAU!A:C,3)</f>
        <v>1544</v>
      </c>
      <c r="G86" s="4">
        <f t="shared" si="6"/>
        <v>0.21633888048411498</v>
      </c>
      <c r="H86" s="4">
        <f t="shared" si="7"/>
        <v>9.2616580310880825E-2</v>
      </c>
      <c r="I86" s="5"/>
      <c r="J86" s="5"/>
    </row>
    <row r="87" spans="1:10">
      <c r="A87" s="1">
        <f t="shared" si="4"/>
        <v>3</v>
      </c>
      <c r="B87" s="1">
        <f t="shared" si="5"/>
        <v>14</v>
      </c>
      <c r="C87" s="3">
        <v>45013</v>
      </c>
      <c r="D87" s="1">
        <v>156</v>
      </c>
      <c r="E87" s="1">
        <f>VLOOKUP(B87,WAU!A:C,3)</f>
        <v>661</v>
      </c>
      <c r="F87" s="1">
        <f>VLOOKUP(A87,MAU!A:C,3)</f>
        <v>1544</v>
      </c>
      <c r="G87" s="4">
        <f t="shared" si="6"/>
        <v>0.23600605143721634</v>
      </c>
      <c r="H87" s="4">
        <f t="shared" si="7"/>
        <v>0.10103626943005181</v>
      </c>
      <c r="I87" s="5"/>
      <c r="J87" s="5"/>
    </row>
    <row r="88" spans="1:10">
      <c r="A88" s="1">
        <f t="shared" si="4"/>
        <v>3</v>
      </c>
      <c r="B88" s="1">
        <f t="shared" si="5"/>
        <v>14</v>
      </c>
      <c r="C88" s="3">
        <v>45014</v>
      </c>
      <c r="D88" s="1">
        <v>151</v>
      </c>
      <c r="E88" s="1">
        <f>VLOOKUP(B88,WAU!A:C,3)</f>
        <v>661</v>
      </c>
      <c r="F88" s="1">
        <f>VLOOKUP(A88,MAU!A:C,3)</f>
        <v>1544</v>
      </c>
      <c r="G88" s="4">
        <f t="shared" si="6"/>
        <v>0.22844175491679275</v>
      </c>
      <c r="H88" s="4">
        <f t="shared" si="7"/>
        <v>9.7797927461139897E-2</v>
      </c>
      <c r="I88" s="5"/>
      <c r="J88" s="5"/>
    </row>
    <row r="89" spans="1:10">
      <c r="A89" s="1">
        <f t="shared" si="4"/>
        <v>3</v>
      </c>
      <c r="B89" s="1">
        <f t="shared" si="5"/>
        <v>14</v>
      </c>
      <c r="C89" s="3">
        <v>45015</v>
      </c>
      <c r="D89" s="1">
        <v>148</v>
      </c>
      <c r="E89" s="1">
        <f>VLOOKUP(B89,WAU!A:C,3)</f>
        <v>661</v>
      </c>
      <c r="F89" s="1">
        <f>VLOOKUP(A89,MAU!A:C,3)</f>
        <v>1544</v>
      </c>
      <c r="G89" s="4">
        <f t="shared" si="6"/>
        <v>0.22390317700453857</v>
      </c>
      <c r="H89" s="4">
        <f t="shared" si="7"/>
        <v>9.585492227979274E-2</v>
      </c>
      <c r="I89" s="5"/>
      <c r="J89" s="5"/>
    </row>
    <row r="90" spans="1:10">
      <c r="A90" s="1">
        <f t="shared" si="4"/>
        <v>3</v>
      </c>
      <c r="B90" s="1">
        <f t="shared" si="5"/>
        <v>14</v>
      </c>
      <c r="C90" s="3">
        <v>45016</v>
      </c>
      <c r="D90" s="1">
        <v>184</v>
      </c>
      <c r="E90" s="1">
        <f>VLOOKUP(B90,WAU!A:C,3)</f>
        <v>661</v>
      </c>
      <c r="F90" s="1">
        <f>VLOOKUP(A90,MAU!A:C,3)</f>
        <v>1544</v>
      </c>
      <c r="G90" s="4">
        <f t="shared" si="6"/>
        <v>0.2783661119515885</v>
      </c>
      <c r="H90" s="4">
        <f t="shared" si="7"/>
        <v>0.11917098445595854</v>
      </c>
      <c r="I90" s="5"/>
      <c r="J90" s="5"/>
    </row>
    <row r="91" spans="1:10">
      <c r="A91" s="1">
        <f t="shared" si="4"/>
        <v>4</v>
      </c>
      <c r="B91" s="1">
        <f t="shared" si="5"/>
        <v>14</v>
      </c>
      <c r="C91" s="3">
        <v>45017</v>
      </c>
      <c r="D91" s="1">
        <v>204</v>
      </c>
      <c r="E91" s="1">
        <f>VLOOKUP(B91,WAU!A:C,3)</f>
        <v>661</v>
      </c>
      <c r="F91" s="1">
        <f>VLOOKUP(A91,MAU!A:C,3)</f>
        <v>1014</v>
      </c>
      <c r="G91" s="4">
        <f t="shared" si="6"/>
        <v>0.30862329803328292</v>
      </c>
      <c r="H91" s="4">
        <f t="shared" si="7"/>
        <v>0.20118343195266272</v>
      </c>
    </row>
    <row r="92" spans="1:10">
      <c r="A92" s="1">
        <f t="shared" si="4"/>
        <v>4</v>
      </c>
      <c r="B92" s="1">
        <f t="shared" si="5"/>
        <v>14</v>
      </c>
      <c r="C92" s="3">
        <v>45018</v>
      </c>
      <c r="D92" s="1">
        <v>215</v>
      </c>
      <c r="E92" s="1">
        <f>VLOOKUP(B92,WAU!A:C,3)</f>
        <v>661</v>
      </c>
      <c r="F92" s="1">
        <f>VLOOKUP(A92,MAU!A:C,3)</f>
        <v>1014</v>
      </c>
      <c r="G92" s="4">
        <f t="shared" si="6"/>
        <v>0.32526475037821484</v>
      </c>
      <c r="H92" s="4">
        <f t="shared" si="7"/>
        <v>0.21203155818540434</v>
      </c>
    </row>
    <row r="93" spans="1:10">
      <c r="A93" s="1">
        <f t="shared" si="4"/>
        <v>4</v>
      </c>
      <c r="B93" s="1">
        <f t="shared" si="5"/>
        <v>15</v>
      </c>
      <c r="C93" s="3">
        <v>45019</v>
      </c>
      <c r="D93" s="1">
        <v>198</v>
      </c>
      <c r="E93" s="1">
        <f>VLOOKUP(B93,WAU!A:C,3)</f>
        <v>699</v>
      </c>
      <c r="F93" s="1">
        <f>VLOOKUP(A93,MAU!A:C,3)</f>
        <v>1014</v>
      </c>
      <c r="G93" s="4">
        <f t="shared" si="6"/>
        <v>0.2832618025751073</v>
      </c>
      <c r="H93" s="4">
        <f t="shared" si="7"/>
        <v>0.19526627218934911</v>
      </c>
    </row>
    <row r="94" spans="1:10">
      <c r="A94" s="1">
        <f t="shared" si="4"/>
        <v>4</v>
      </c>
      <c r="B94" s="1">
        <f t="shared" si="5"/>
        <v>15</v>
      </c>
      <c r="C94" s="3">
        <v>45020</v>
      </c>
      <c r="D94" s="1">
        <v>199</v>
      </c>
      <c r="E94" s="1">
        <f>VLOOKUP(B94,WAU!A:C,3)</f>
        <v>699</v>
      </c>
      <c r="F94" s="1">
        <f>VLOOKUP(A94,MAU!A:C,3)</f>
        <v>1014</v>
      </c>
      <c r="G94" s="4">
        <f t="shared" si="6"/>
        <v>0.28469241773962806</v>
      </c>
      <c r="H94" s="4">
        <f t="shared" si="7"/>
        <v>0.19625246548323472</v>
      </c>
    </row>
    <row r="95" spans="1:10">
      <c r="A95" s="1">
        <f t="shared" si="4"/>
        <v>4</v>
      </c>
      <c r="B95" s="1">
        <f t="shared" si="5"/>
        <v>15</v>
      </c>
      <c r="C95" s="3">
        <v>45021</v>
      </c>
      <c r="D95" s="1">
        <v>188</v>
      </c>
      <c r="E95" s="1">
        <f>VLOOKUP(B95,WAU!A:C,3)</f>
        <v>699</v>
      </c>
      <c r="F95" s="1">
        <f>VLOOKUP(A95,MAU!A:C,3)</f>
        <v>1014</v>
      </c>
      <c r="G95" s="4">
        <f t="shared" si="6"/>
        <v>0.26895565092989987</v>
      </c>
      <c r="H95" s="4">
        <f t="shared" si="7"/>
        <v>0.1854043392504931</v>
      </c>
    </row>
    <row r="96" spans="1:10">
      <c r="A96" s="1">
        <f t="shared" si="4"/>
        <v>4</v>
      </c>
      <c r="B96" s="1">
        <f t="shared" si="5"/>
        <v>15</v>
      </c>
      <c r="C96" s="3">
        <v>45022</v>
      </c>
      <c r="D96" s="1">
        <v>197</v>
      </c>
      <c r="E96" s="1">
        <f>VLOOKUP(B96,WAU!A:C,3)</f>
        <v>699</v>
      </c>
      <c r="F96" s="1">
        <f>VLOOKUP(A96,MAU!A:C,3)</f>
        <v>1014</v>
      </c>
      <c r="G96" s="4">
        <f t="shared" si="6"/>
        <v>0.28183118741058655</v>
      </c>
      <c r="H96" s="4">
        <f t="shared" si="7"/>
        <v>0.1942800788954635</v>
      </c>
    </row>
    <row r="97" spans="1:8">
      <c r="A97" s="1">
        <f t="shared" si="4"/>
        <v>4</v>
      </c>
      <c r="B97" s="1">
        <f t="shared" si="5"/>
        <v>15</v>
      </c>
      <c r="C97" s="3">
        <v>45023</v>
      </c>
      <c r="D97" s="1">
        <v>192</v>
      </c>
      <c r="E97" s="1">
        <f>VLOOKUP(B97,WAU!A:C,3)</f>
        <v>699</v>
      </c>
      <c r="F97" s="1">
        <f>VLOOKUP(A97,MAU!A:C,3)</f>
        <v>1014</v>
      </c>
      <c r="G97" s="4">
        <f t="shared" si="6"/>
        <v>0.27467811158798283</v>
      </c>
      <c r="H97" s="4">
        <f t="shared" si="7"/>
        <v>0.1893491124260355</v>
      </c>
    </row>
    <row r="98" spans="1:8">
      <c r="A98" s="1">
        <f t="shared" si="4"/>
        <v>4</v>
      </c>
      <c r="B98" s="1">
        <f t="shared" si="5"/>
        <v>15</v>
      </c>
      <c r="C98" s="3">
        <v>45024</v>
      </c>
      <c r="D98" s="1">
        <v>200</v>
      </c>
      <c r="E98" s="1">
        <f>VLOOKUP(B98,WAU!A:C,3)</f>
        <v>699</v>
      </c>
      <c r="F98" s="1">
        <f>VLOOKUP(A98,MAU!A:C,3)</f>
        <v>1014</v>
      </c>
      <c r="G98" s="4">
        <f t="shared" si="6"/>
        <v>0.28612303290414881</v>
      </c>
      <c r="H98" s="4">
        <f t="shared" si="7"/>
        <v>0.19723865877712032</v>
      </c>
    </row>
    <row r="99" spans="1:8">
      <c r="A99" s="1">
        <f t="shared" si="4"/>
        <v>4</v>
      </c>
      <c r="B99" s="1">
        <f t="shared" si="5"/>
        <v>15</v>
      </c>
      <c r="C99" s="3">
        <v>45025</v>
      </c>
      <c r="D99" s="1">
        <v>192</v>
      </c>
      <c r="E99" s="1">
        <f>VLOOKUP(B99,WAU!A:C,3)</f>
        <v>699</v>
      </c>
      <c r="F99" s="1">
        <f>VLOOKUP(A99,MAU!A:C,3)</f>
        <v>1014</v>
      </c>
      <c r="G99" s="4">
        <f t="shared" si="6"/>
        <v>0.27467811158798283</v>
      </c>
      <c r="H99" s="4">
        <f t="shared" si="7"/>
        <v>0.1893491124260355</v>
      </c>
    </row>
    <row r="100" spans="1:8">
      <c r="A100" s="1">
        <f t="shared" si="4"/>
        <v>4</v>
      </c>
      <c r="B100" s="1">
        <f t="shared" si="5"/>
        <v>16</v>
      </c>
      <c r="C100" s="3">
        <v>45026</v>
      </c>
      <c r="D100" s="1">
        <v>172</v>
      </c>
      <c r="E100" s="1">
        <f>VLOOKUP(B100,WAU!A:C,3)</f>
        <v>614</v>
      </c>
      <c r="F100" s="1">
        <f>VLOOKUP(A100,MAU!A:C,3)</f>
        <v>1014</v>
      </c>
      <c r="G100" s="4">
        <f t="shared" si="6"/>
        <v>0.28013029315960913</v>
      </c>
      <c r="H100" s="4">
        <f t="shared" si="7"/>
        <v>0.16962524654832348</v>
      </c>
    </row>
    <row r="101" spans="1:8">
      <c r="A101" s="1">
        <f t="shared" si="4"/>
        <v>4</v>
      </c>
      <c r="B101" s="1">
        <f t="shared" si="5"/>
        <v>16</v>
      </c>
      <c r="C101" s="3">
        <v>45027</v>
      </c>
      <c r="D101" s="1">
        <v>160</v>
      </c>
      <c r="E101" s="1">
        <f>VLOOKUP(B101,WAU!A:C,3)</f>
        <v>614</v>
      </c>
      <c r="F101" s="1">
        <f>VLOOKUP(A101,MAU!A:C,3)</f>
        <v>1014</v>
      </c>
      <c r="G101" s="4">
        <f t="shared" si="6"/>
        <v>0.26058631921824105</v>
      </c>
      <c r="H101" s="4">
        <f t="shared" si="7"/>
        <v>0.15779092702169625</v>
      </c>
    </row>
    <row r="102" spans="1:8">
      <c r="A102" s="1">
        <f t="shared" si="4"/>
        <v>4</v>
      </c>
      <c r="B102" s="1">
        <f t="shared" si="5"/>
        <v>16</v>
      </c>
      <c r="C102" s="3">
        <v>45028</v>
      </c>
      <c r="D102" s="1">
        <v>168</v>
      </c>
      <c r="E102" s="1">
        <f>VLOOKUP(B102,WAU!A:C,3)</f>
        <v>614</v>
      </c>
      <c r="F102" s="1">
        <f>VLOOKUP(A102,MAU!A:C,3)</f>
        <v>1014</v>
      </c>
      <c r="G102" s="4">
        <f t="shared" si="6"/>
        <v>0.2736156351791531</v>
      </c>
      <c r="H102" s="4">
        <f t="shared" si="7"/>
        <v>0.16568047337278108</v>
      </c>
    </row>
    <row r="103" spans="1:8">
      <c r="A103" s="1">
        <f t="shared" si="4"/>
        <v>4</v>
      </c>
      <c r="B103" s="1">
        <f t="shared" si="5"/>
        <v>16</v>
      </c>
      <c r="C103" s="3">
        <v>45029</v>
      </c>
      <c r="D103" s="1">
        <v>171</v>
      </c>
      <c r="E103" s="1">
        <f>VLOOKUP(B103,WAU!A:C,3)</f>
        <v>614</v>
      </c>
      <c r="F103" s="1">
        <f>VLOOKUP(A103,MAU!A:C,3)</f>
        <v>1014</v>
      </c>
      <c r="G103" s="4">
        <f t="shared" si="6"/>
        <v>0.27850162866449513</v>
      </c>
      <c r="H103" s="4">
        <f t="shared" si="7"/>
        <v>0.16863905325443787</v>
      </c>
    </row>
    <row r="104" spans="1:8">
      <c r="A104" s="1">
        <f t="shared" si="4"/>
        <v>4</v>
      </c>
      <c r="B104" s="1">
        <f t="shared" si="5"/>
        <v>16</v>
      </c>
      <c r="C104" s="3">
        <v>45030</v>
      </c>
      <c r="D104" s="1">
        <v>154</v>
      </c>
      <c r="E104" s="1">
        <f>VLOOKUP(B104,WAU!A:C,3)</f>
        <v>614</v>
      </c>
      <c r="F104" s="1">
        <f>VLOOKUP(A104,MAU!A:C,3)</f>
        <v>1014</v>
      </c>
      <c r="G104" s="4">
        <f t="shared" si="6"/>
        <v>0.250814332247557</v>
      </c>
      <c r="H104" s="4">
        <f t="shared" si="7"/>
        <v>0.15187376725838264</v>
      </c>
    </row>
    <row r="105" spans="1:8">
      <c r="A105" s="1">
        <f t="shared" si="4"/>
        <v>4</v>
      </c>
      <c r="B105" s="1">
        <f t="shared" si="5"/>
        <v>16</v>
      </c>
      <c r="C105" s="3">
        <v>45031</v>
      </c>
      <c r="D105" s="1">
        <v>146</v>
      </c>
      <c r="E105" s="1">
        <f>VLOOKUP(B105,WAU!A:C,3)</f>
        <v>614</v>
      </c>
      <c r="F105" s="1">
        <f>VLOOKUP(A105,MAU!A:C,3)</f>
        <v>1014</v>
      </c>
      <c r="G105" s="4">
        <f t="shared" si="6"/>
        <v>0.23778501628664495</v>
      </c>
      <c r="H105" s="4">
        <f t="shared" si="7"/>
        <v>0.14398422090729784</v>
      </c>
    </row>
    <row r="106" spans="1:8">
      <c r="A106" s="1">
        <f t="shared" si="4"/>
        <v>4</v>
      </c>
      <c r="B106" s="1">
        <f t="shared" si="5"/>
        <v>16</v>
      </c>
      <c r="C106" s="3">
        <v>45032</v>
      </c>
      <c r="D106" s="1">
        <v>166</v>
      </c>
      <c r="E106" s="1">
        <f>VLOOKUP(B106,WAU!A:C,3)</f>
        <v>614</v>
      </c>
      <c r="F106" s="1">
        <f>VLOOKUP(A106,MAU!A:C,3)</f>
        <v>1014</v>
      </c>
      <c r="G106" s="4">
        <f t="shared" si="6"/>
        <v>0.27035830618892509</v>
      </c>
      <c r="H106" s="4">
        <f t="shared" si="7"/>
        <v>0.16370808678500987</v>
      </c>
    </row>
    <row r="107" spans="1:8">
      <c r="A107" s="1">
        <f t="shared" si="4"/>
        <v>4</v>
      </c>
      <c r="B107" s="1">
        <f t="shared" si="5"/>
        <v>17</v>
      </c>
      <c r="C107" s="3">
        <v>45033</v>
      </c>
      <c r="D107" s="1">
        <v>134</v>
      </c>
      <c r="E107" s="1">
        <f>VLOOKUP(B107,WAU!A:C,3)</f>
        <v>545</v>
      </c>
      <c r="F107" s="1">
        <f>VLOOKUP(A107,MAU!A:C,3)</f>
        <v>1014</v>
      </c>
      <c r="G107" s="4">
        <f t="shared" si="6"/>
        <v>0.24587155963302754</v>
      </c>
      <c r="H107" s="4">
        <f t="shared" si="7"/>
        <v>0.13214990138067062</v>
      </c>
    </row>
    <row r="108" spans="1:8">
      <c r="A108" s="1">
        <f t="shared" si="4"/>
        <v>4</v>
      </c>
      <c r="B108" s="1">
        <f t="shared" si="5"/>
        <v>17</v>
      </c>
      <c r="C108" s="3">
        <v>45034</v>
      </c>
      <c r="D108" s="1">
        <v>149</v>
      </c>
      <c r="E108" s="1">
        <f>VLOOKUP(B108,WAU!A:C,3)</f>
        <v>545</v>
      </c>
      <c r="F108" s="1">
        <f>VLOOKUP(A108,MAU!A:C,3)</f>
        <v>1014</v>
      </c>
      <c r="G108" s="4">
        <f t="shared" si="6"/>
        <v>0.27339449541284405</v>
      </c>
      <c r="H108" s="4">
        <f t="shared" si="7"/>
        <v>0.14694280078895464</v>
      </c>
    </row>
    <row r="109" spans="1:8">
      <c r="A109" s="1">
        <f t="shared" si="4"/>
        <v>4</v>
      </c>
      <c r="B109" s="1">
        <f t="shared" si="5"/>
        <v>17</v>
      </c>
      <c r="C109" s="3">
        <v>45035</v>
      </c>
      <c r="D109" s="1">
        <v>132</v>
      </c>
      <c r="E109" s="1">
        <f>VLOOKUP(B109,WAU!A:C,3)</f>
        <v>545</v>
      </c>
      <c r="F109" s="1">
        <f>VLOOKUP(A109,MAU!A:C,3)</f>
        <v>1014</v>
      </c>
      <c r="G109" s="4">
        <f t="shared" si="6"/>
        <v>0.24220183486238533</v>
      </c>
      <c r="H109" s="4">
        <f t="shared" si="7"/>
        <v>0.13017751479289941</v>
      </c>
    </row>
    <row r="110" spans="1:8">
      <c r="A110" s="1">
        <f t="shared" si="4"/>
        <v>4</v>
      </c>
      <c r="B110" s="1">
        <f t="shared" si="5"/>
        <v>17</v>
      </c>
      <c r="C110" s="3">
        <v>45036</v>
      </c>
      <c r="D110" s="1">
        <v>131</v>
      </c>
      <c r="E110" s="1">
        <f>VLOOKUP(B110,WAU!A:C,3)</f>
        <v>545</v>
      </c>
      <c r="F110" s="1">
        <f>VLOOKUP(A110,MAU!A:C,3)</f>
        <v>1014</v>
      </c>
      <c r="G110" s="4">
        <f t="shared" si="6"/>
        <v>0.24036697247706423</v>
      </c>
      <c r="H110" s="4">
        <f t="shared" si="7"/>
        <v>0.1291913214990138</v>
      </c>
    </row>
    <row r="111" spans="1:8">
      <c r="A111" s="1">
        <f t="shared" si="4"/>
        <v>4</v>
      </c>
      <c r="B111" s="1">
        <f t="shared" si="5"/>
        <v>17</v>
      </c>
      <c r="C111" s="3">
        <v>45037</v>
      </c>
      <c r="D111" s="1">
        <v>104</v>
      </c>
      <c r="E111" s="1">
        <f>VLOOKUP(B111,WAU!A:C,3)</f>
        <v>545</v>
      </c>
      <c r="F111" s="1">
        <f>VLOOKUP(A111,MAU!A:C,3)</f>
        <v>1014</v>
      </c>
      <c r="G111" s="4">
        <f t="shared" si="6"/>
        <v>0.19082568807339451</v>
      </c>
      <c r="H111" s="4">
        <f t="shared" si="7"/>
        <v>0.10256410256410256</v>
      </c>
    </row>
    <row r="112" spans="1:8">
      <c r="A112" s="1">
        <f t="shared" si="4"/>
        <v>4</v>
      </c>
      <c r="B112" s="1">
        <f t="shared" si="5"/>
        <v>17</v>
      </c>
      <c r="C112" s="3">
        <v>45038</v>
      </c>
      <c r="D112" s="1">
        <v>105</v>
      </c>
      <c r="E112" s="1">
        <f>VLOOKUP(B112,WAU!A:C,3)</f>
        <v>545</v>
      </c>
      <c r="F112" s="1">
        <f>VLOOKUP(A112,MAU!A:C,3)</f>
        <v>1014</v>
      </c>
      <c r="G112" s="4">
        <f t="shared" si="6"/>
        <v>0.19266055045871561</v>
      </c>
      <c r="H112" s="4">
        <f t="shared" si="7"/>
        <v>0.10355029585798817</v>
      </c>
    </row>
    <row r="113" spans="1:8">
      <c r="A113" s="1">
        <f t="shared" si="4"/>
        <v>4</v>
      </c>
      <c r="B113" s="1">
        <f t="shared" si="5"/>
        <v>17</v>
      </c>
      <c r="C113" s="3">
        <v>45039</v>
      </c>
      <c r="D113" s="1">
        <v>105</v>
      </c>
      <c r="E113" s="1">
        <f>VLOOKUP(B113,WAU!A:C,3)</f>
        <v>545</v>
      </c>
      <c r="F113" s="1">
        <f>VLOOKUP(A113,MAU!A:C,3)</f>
        <v>1014</v>
      </c>
      <c r="G113" s="4">
        <f t="shared" si="6"/>
        <v>0.19266055045871561</v>
      </c>
      <c r="H113" s="4">
        <f t="shared" si="7"/>
        <v>0.10355029585798817</v>
      </c>
    </row>
    <row r="114" spans="1:8">
      <c r="A114" s="1">
        <f t="shared" si="4"/>
        <v>4</v>
      </c>
      <c r="B114" s="1">
        <f t="shared" si="5"/>
        <v>18</v>
      </c>
      <c r="C114" s="3">
        <v>45040</v>
      </c>
      <c r="D114" s="1">
        <v>90</v>
      </c>
      <c r="E114" s="1">
        <f>VLOOKUP(B114,WAU!A:C,3)</f>
        <v>336</v>
      </c>
      <c r="F114" s="1">
        <f>VLOOKUP(A114,MAU!A:C,3)</f>
        <v>1014</v>
      </c>
      <c r="G114" s="4">
        <f t="shared" si="6"/>
        <v>0.26785714285714285</v>
      </c>
      <c r="H114" s="4">
        <f t="shared" si="7"/>
        <v>8.8757396449704137E-2</v>
      </c>
    </row>
    <row r="115" spans="1:8">
      <c r="A115" s="1">
        <f t="shared" si="4"/>
        <v>4</v>
      </c>
      <c r="B115" s="1">
        <f t="shared" si="5"/>
        <v>18</v>
      </c>
      <c r="C115" s="3">
        <v>45041</v>
      </c>
      <c r="D115" s="1">
        <v>101</v>
      </c>
      <c r="E115" s="1">
        <f>VLOOKUP(B115,WAU!A:C,3)</f>
        <v>336</v>
      </c>
      <c r="F115" s="1">
        <f>VLOOKUP(A115,MAU!A:C,3)</f>
        <v>1014</v>
      </c>
      <c r="G115" s="4">
        <f t="shared" si="6"/>
        <v>0.30059523809523808</v>
      </c>
      <c r="H115" s="4">
        <f t="shared" si="7"/>
        <v>9.9605522682445755E-2</v>
      </c>
    </row>
    <row r="116" spans="1:8">
      <c r="A116" s="1">
        <f t="shared" si="4"/>
        <v>4</v>
      </c>
      <c r="B116" s="1">
        <f t="shared" si="5"/>
        <v>18</v>
      </c>
      <c r="C116" s="3">
        <v>45042</v>
      </c>
      <c r="D116" s="1">
        <v>92</v>
      </c>
      <c r="E116" s="1">
        <f>VLOOKUP(B116,WAU!A:C,3)</f>
        <v>336</v>
      </c>
      <c r="F116" s="1">
        <f>VLOOKUP(A116,MAU!A:C,3)</f>
        <v>1014</v>
      </c>
      <c r="G116" s="4">
        <f t="shared" si="6"/>
        <v>0.27380952380952384</v>
      </c>
      <c r="H116" s="4">
        <f t="shared" si="7"/>
        <v>9.0729783037475351E-2</v>
      </c>
    </row>
    <row r="117" spans="1:8">
      <c r="A117" s="1">
        <f t="shared" si="4"/>
        <v>4</v>
      </c>
      <c r="B117" s="1">
        <f t="shared" si="5"/>
        <v>18</v>
      </c>
      <c r="C117" s="3">
        <v>45043</v>
      </c>
      <c r="D117" s="1">
        <v>68</v>
      </c>
      <c r="E117" s="1">
        <f>VLOOKUP(B117,WAU!A:C,3)</f>
        <v>336</v>
      </c>
      <c r="F117" s="1">
        <f>VLOOKUP(A117,MAU!A:C,3)</f>
        <v>1014</v>
      </c>
      <c r="G117" s="4">
        <f t="shared" si="6"/>
        <v>0.20238095238095238</v>
      </c>
      <c r="H117" s="4">
        <f t="shared" si="7"/>
        <v>6.7061143984220903E-2</v>
      </c>
    </row>
    <row r="118" spans="1:8">
      <c r="A118" s="1">
        <f t="shared" si="4"/>
        <v>4</v>
      </c>
      <c r="B118" s="1">
        <f t="shared" si="5"/>
        <v>18</v>
      </c>
      <c r="C118" s="3">
        <v>45044</v>
      </c>
      <c r="D118" s="1">
        <v>75</v>
      </c>
      <c r="E118" s="1">
        <f>VLOOKUP(B118,WAU!A:C,3)</f>
        <v>336</v>
      </c>
      <c r="F118" s="1">
        <f>VLOOKUP(A118,MAU!A:C,3)</f>
        <v>1014</v>
      </c>
      <c r="G118" s="4">
        <f t="shared" si="6"/>
        <v>0.22321428571428573</v>
      </c>
      <c r="H118" s="4">
        <f t="shared" si="7"/>
        <v>7.3964497041420121E-2</v>
      </c>
    </row>
  </sheetData>
  <mergeCells count="2">
    <mergeCell ref="J50:U54"/>
    <mergeCell ref="J55:U60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C289B-D614-4C26-808C-96307621056F}">
  <dimension ref="A1:B118"/>
  <sheetViews>
    <sheetView workbookViewId="0">
      <selection activeCell="B3" sqref="B3"/>
    </sheetView>
  </sheetViews>
  <sheetFormatPr defaultRowHeight="14.5"/>
  <cols>
    <col min="1" max="1" width="14" style="1" bestFit="1" customWidth="1"/>
    <col min="2" max="16384" width="8.7265625" style="1"/>
  </cols>
  <sheetData>
    <row r="1" spans="1:2">
      <c r="A1" s="1" t="s">
        <v>2</v>
      </c>
      <c r="B1" s="1" t="s">
        <v>3</v>
      </c>
    </row>
    <row r="2" spans="1:2">
      <c r="A2" s="6">
        <v>44928</v>
      </c>
      <c r="B2" s="1">
        <v>35</v>
      </c>
    </row>
    <row r="3" spans="1:2">
      <c r="A3" s="6">
        <v>44929</v>
      </c>
      <c r="B3" s="1">
        <v>40</v>
      </c>
    </row>
    <row r="4" spans="1:2">
      <c r="A4" s="6">
        <v>44930</v>
      </c>
      <c r="B4" s="1">
        <v>46</v>
      </c>
    </row>
    <row r="5" spans="1:2">
      <c r="A5" s="6">
        <v>44931</v>
      </c>
      <c r="B5" s="1">
        <v>36</v>
      </c>
    </row>
    <row r="6" spans="1:2">
      <c r="A6" s="6">
        <v>44932</v>
      </c>
      <c r="B6" s="1">
        <v>46</v>
      </c>
    </row>
    <row r="7" spans="1:2">
      <c r="A7" s="6">
        <v>44933</v>
      </c>
      <c r="B7" s="1">
        <v>35</v>
      </c>
    </row>
    <row r="8" spans="1:2">
      <c r="A8" s="6">
        <v>44934</v>
      </c>
      <c r="B8" s="1">
        <v>53</v>
      </c>
    </row>
    <row r="9" spans="1:2">
      <c r="A9" s="6">
        <v>44935</v>
      </c>
      <c r="B9" s="1">
        <v>53</v>
      </c>
    </row>
    <row r="10" spans="1:2">
      <c r="A10" s="6">
        <v>44936</v>
      </c>
      <c r="B10" s="1">
        <v>52</v>
      </c>
    </row>
    <row r="11" spans="1:2">
      <c r="A11" s="6">
        <v>44937</v>
      </c>
      <c r="B11" s="1">
        <v>65</v>
      </c>
    </row>
    <row r="12" spans="1:2">
      <c r="A12" s="6">
        <v>44938</v>
      </c>
      <c r="B12" s="1">
        <v>52</v>
      </c>
    </row>
    <row r="13" spans="1:2">
      <c r="A13" s="6">
        <v>44939</v>
      </c>
      <c r="B13" s="1">
        <v>62</v>
      </c>
    </row>
    <row r="14" spans="1:2">
      <c r="A14" s="6">
        <v>44940</v>
      </c>
      <c r="B14" s="1">
        <v>77</v>
      </c>
    </row>
    <row r="15" spans="1:2">
      <c r="A15" s="6">
        <v>44941</v>
      </c>
      <c r="B15" s="1">
        <v>61</v>
      </c>
    </row>
    <row r="16" spans="1:2">
      <c r="A16" s="6">
        <v>44942</v>
      </c>
      <c r="B16" s="1">
        <v>70</v>
      </c>
    </row>
    <row r="17" spans="1:2">
      <c r="A17" s="6">
        <v>44943</v>
      </c>
      <c r="B17" s="1">
        <v>66</v>
      </c>
    </row>
    <row r="18" spans="1:2">
      <c r="A18" s="6">
        <v>44944</v>
      </c>
      <c r="B18" s="1">
        <v>73</v>
      </c>
    </row>
    <row r="19" spans="1:2">
      <c r="A19" s="6">
        <v>44945</v>
      </c>
      <c r="B19" s="1">
        <v>73</v>
      </c>
    </row>
    <row r="20" spans="1:2">
      <c r="A20" s="6">
        <v>44946</v>
      </c>
      <c r="B20" s="1">
        <v>80</v>
      </c>
    </row>
    <row r="21" spans="1:2">
      <c r="A21" s="6">
        <v>44947</v>
      </c>
      <c r="B21" s="1">
        <v>75</v>
      </c>
    </row>
    <row r="22" spans="1:2">
      <c r="A22" s="6">
        <v>44948</v>
      </c>
      <c r="B22" s="1">
        <v>90</v>
      </c>
    </row>
    <row r="23" spans="1:2">
      <c r="A23" s="6">
        <v>44949</v>
      </c>
      <c r="B23" s="1">
        <v>78</v>
      </c>
    </row>
    <row r="24" spans="1:2">
      <c r="A24" s="6">
        <v>44950</v>
      </c>
      <c r="B24" s="1">
        <v>90</v>
      </c>
    </row>
    <row r="25" spans="1:2">
      <c r="A25" s="6">
        <v>44951</v>
      </c>
      <c r="B25" s="1">
        <v>88</v>
      </c>
    </row>
    <row r="26" spans="1:2">
      <c r="A26" s="6">
        <v>44952</v>
      </c>
      <c r="B26" s="1">
        <v>83</v>
      </c>
    </row>
    <row r="27" spans="1:2">
      <c r="A27" s="6">
        <v>44953</v>
      </c>
      <c r="B27" s="1">
        <v>92</v>
      </c>
    </row>
    <row r="28" spans="1:2">
      <c r="A28" s="6">
        <v>44954</v>
      </c>
      <c r="B28" s="1">
        <v>99</v>
      </c>
    </row>
    <row r="29" spans="1:2">
      <c r="A29" s="6">
        <v>44955</v>
      </c>
      <c r="B29" s="1">
        <v>93</v>
      </c>
    </row>
    <row r="30" spans="1:2">
      <c r="A30" s="6">
        <v>44956</v>
      </c>
      <c r="B30" s="1">
        <v>115</v>
      </c>
    </row>
    <row r="31" spans="1:2">
      <c r="A31" s="6">
        <v>44957</v>
      </c>
      <c r="B31" s="1">
        <v>108</v>
      </c>
    </row>
    <row r="32" spans="1:2">
      <c r="A32" s="6">
        <v>44958</v>
      </c>
      <c r="B32" s="1">
        <v>112</v>
      </c>
    </row>
    <row r="33" spans="1:2">
      <c r="A33" s="6">
        <v>44959</v>
      </c>
      <c r="B33" s="1">
        <v>86</v>
      </c>
    </row>
    <row r="34" spans="1:2">
      <c r="A34" s="6">
        <v>44960</v>
      </c>
      <c r="B34" s="1">
        <v>98</v>
      </c>
    </row>
    <row r="35" spans="1:2">
      <c r="A35" s="6">
        <v>44961</v>
      </c>
      <c r="B35" s="1">
        <v>100</v>
      </c>
    </row>
    <row r="36" spans="1:2">
      <c r="A36" s="6">
        <v>44962</v>
      </c>
      <c r="B36" s="1">
        <v>95</v>
      </c>
    </row>
    <row r="37" spans="1:2">
      <c r="A37" s="6">
        <v>44963</v>
      </c>
      <c r="B37" s="1">
        <v>98</v>
      </c>
    </row>
    <row r="38" spans="1:2">
      <c r="A38" s="6">
        <v>44964</v>
      </c>
      <c r="B38" s="1">
        <v>90</v>
      </c>
    </row>
    <row r="39" spans="1:2">
      <c r="A39" s="6">
        <v>44965</v>
      </c>
      <c r="B39" s="1">
        <v>107</v>
      </c>
    </row>
    <row r="40" spans="1:2">
      <c r="A40" s="6">
        <v>44966</v>
      </c>
      <c r="B40" s="1">
        <v>101</v>
      </c>
    </row>
    <row r="41" spans="1:2">
      <c r="A41" s="6">
        <v>44967</v>
      </c>
      <c r="B41" s="1">
        <v>104</v>
      </c>
    </row>
    <row r="42" spans="1:2">
      <c r="A42" s="6">
        <v>44968</v>
      </c>
      <c r="B42" s="1">
        <v>98</v>
      </c>
    </row>
    <row r="43" spans="1:2">
      <c r="A43" s="6">
        <v>44969</v>
      </c>
      <c r="B43" s="1">
        <v>101</v>
      </c>
    </row>
    <row r="44" spans="1:2">
      <c r="A44" s="6">
        <v>44970</v>
      </c>
      <c r="B44" s="1">
        <v>94</v>
      </c>
    </row>
    <row r="45" spans="1:2">
      <c r="A45" s="6">
        <v>44971</v>
      </c>
      <c r="B45" s="1">
        <v>108</v>
      </c>
    </row>
    <row r="46" spans="1:2">
      <c r="A46" s="6">
        <v>44972</v>
      </c>
      <c r="B46" s="1">
        <v>103</v>
      </c>
    </row>
    <row r="47" spans="1:2">
      <c r="A47" s="6">
        <v>44973</v>
      </c>
      <c r="B47" s="1">
        <v>95</v>
      </c>
    </row>
    <row r="48" spans="1:2">
      <c r="A48" s="6">
        <v>44974</v>
      </c>
      <c r="B48" s="1">
        <v>107</v>
      </c>
    </row>
    <row r="49" spans="1:2">
      <c r="A49" s="6">
        <v>44975</v>
      </c>
      <c r="B49" s="1">
        <v>116</v>
      </c>
    </row>
    <row r="50" spans="1:2">
      <c r="A50" s="6">
        <v>44976</v>
      </c>
      <c r="B50" s="1">
        <v>109</v>
      </c>
    </row>
    <row r="51" spans="1:2">
      <c r="A51" s="6">
        <v>44977</v>
      </c>
      <c r="B51" s="1">
        <v>84</v>
      </c>
    </row>
    <row r="52" spans="1:2">
      <c r="A52" s="6">
        <v>44978</v>
      </c>
      <c r="B52" s="1">
        <v>98</v>
      </c>
    </row>
    <row r="53" spans="1:2">
      <c r="A53" s="6">
        <v>44979</v>
      </c>
      <c r="B53" s="1">
        <v>115</v>
      </c>
    </row>
    <row r="54" spans="1:2">
      <c r="A54" s="6">
        <v>44980</v>
      </c>
      <c r="B54" s="1">
        <v>95</v>
      </c>
    </row>
    <row r="55" spans="1:2">
      <c r="A55" s="6">
        <v>44981</v>
      </c>
      <c r="B55" s="1">
        <v>106</v>
      </c>
    </row>
    <row r="56" spans="1:2">
      <c r="A56" s="6">
        <v>44982</v>
      </c>
      <c r="B56" s="1">
        <v>118</v>
      </c>
    </row>
    <row r="57" spans="1:2">
      <c r="A57" s="6">
        <v>44983</v>
      </c>
      <c r="B57" s="1">
        <v>127</v>
      </c>
    </row>
    <row r="58" spans="1:2">
      <c r="A58" s="6">
        <v>44984</v>
      </c>
      <c r="B58" s="1">
        <v>104</v>
      </c>
    </row>
    <row r="59" spans="1:2">
      <c r="A59" s="6">
        <v>44985</v>
      </c>
      <c r="B59" s="1">
        <v>131</v>
      </c>
    </row>
    <row r="60" spans="1:2">
      <c r="A60" s="6">
        <v>44986</v>
      </c>
      <c r="B60" s="1">
        <v>130</v>
      </c>
    </row>
    <row r="61" spans="1:2">
      <c r="A61" s="6">
        <v>44987</v>
      </c>
      <c r="B61" s="1">
        <v>138</v>
      </c>
    </row>
    <row r="62" spans="1:2">
      <c r="A62" s="6">
        <v>44988</v>
      </c>
      <c r="B62" s="1">
        <v>167</v>
      </c>
    </row>
    <row r="63" spans="1:2">
      <c r="A63" s="6">
        <v>44989</v>
      </c>
      <c r="B63" s="1">
        <v>170</v>
      </c>
    </row>
    <row r="64" spans="1:2">
      <c r="A64" s="6">
        <v>44990</v>
      </c>
      <c r="B64" s="1">
        <v>165</v>
      </c>
    </row>
    <row r="65" spans="1:2">
      <c r="A65" s="6">
        <v>44991</v>
      </c>
      <c r="B65" s="1">
        <v>149</v>
      </c>
    </row>
    <row r="66" spans="1:2">
      <c r="A66" s="6">
        <v>44992</v>
      </c>
      <c r="B66" s="1">
        <v>151</v>
      </c>
    </row>
    <row r="67" spans="1:2">
      <c r="A67" s="6">
        <v>44993</v>
      </c>
      <c r="B67" s="1">
        <v>173</v>
      </c>
    </row>
    <row r="68" spans="1:2">
      <c r="A68" s="6">
        <v>44994</v>
      </c>
      <c r="B68" s="1">
        <v>150</v>
      </c>
    </row>
    <row r="69" spans="1:2">
      <c r="A69" s="6">
        <v>44995</v>
      </c>
      <c r="B69" s="1">
        <v>162</v>
      </c>
    </row>
    <row r="70" spans="1:2">
      <c r="A70" s="6">
        <v>44996</v>
      </c>
      <c r="B70" s="1">
        <v>175</v>
      </c>
    </row>
    <row r="71" spans="1:2">
      <c r="A71" s="6">
        <v>44997</v>
      </c>
      <c r="B71" s="1">
        <v>176</v>
      </c>
    </row>
    <row r="72" spans="1:2">
      <c r="A72" s="6">
        <v>44998</v>
      </c>
      <c r="B72" s="1">
        <v>180</v>
      </c>
    </row>
    <row r="73" spans="1:2">
      <c r="A73" s="6">
        <v>44999</v>
      </c>
      <c r="B73" s="1">
        <v>168</v>
      </c>
    </row>
    <row r="74" spans="1:2">
      <c r="A74" s="6">
        <v>45000</v>
      </c>
      <c r="B74" s="1">
        <v>185</v>
      </c>
    </row>
    <row r="75" spans="1:2">
      <c r="A75" s="6">
        <v>45001</v>
      </c>
      <c r="B75" s="1">
        <v>181</v>
      </c>
    </row>
    <row r="76" spans="1:2">
      <c r="A76" s="6">
        <v>45002</v>
      </c>
      <c r="B76" s="1">
        <v>172</v>
      </c>
    </row>
    <row r="77" spans="1:2">
      <c r="A77" s="6">
        <v>45003</v>
      </c>
      <c r="B77" s="1">
        <v>187</v>
      </c>
    </row>
    <row r="78" spans="1:2">
      <c r="A78" s="6">
        <v>45004</v>
      </c>
      <c r="B78" s="1">
        <v>218</v>
      </c>
    </row>
    <row r="79" spans="1:2">
      <c r="A79" s="6">
        <v>45005</v>
      </c>
      <c r="B79" s="1">
        <v>184</v>
      </c>
    </row>
    <row r="80" spans="1:2">
      <c r="A80" s="6">
        <v>45006</v>
      </c>
      <c r="B80" s="1">
        <v>194</v>
      </c>
    </row>
    <row r="81" spans="1:2">
      <c r="A81" s="6">
        <v>45007</v>
      </c>
      <c r="B81" s="1">
        <v>131</v>
      </c>
    </row>
    <row r="82" spans="1:2">
      <c r="A82" s="6">
        <v>45008</v>
      </c>
      <c r="B82" s="1">
        <v>176</v>
      </c>
    </row>
    <row r="83" spans="1:2">
      <c r="A83" s="6">
        <v>45009</v>
      </c>
      <c r="B83" s="1">
        <v>136</v>
      </c>
    </row>
    <row r="84" spans="1:2">
      <c r="A84" s="6">
        <v>45010</v>
      </c>
      <c r="B84" s="1">
        <v>153</v>
      </c>
    </row>
    <row r="85" spans="1:2">
      <c r="A85" s="6">
        <v>45011</v>
      </c>
      <c r="B85" s="1">
        <v>159</v>
      </c>
    </row>
    <row r="86" spans="1:2">
      <c r="A86" s="6">
        <v>45012</v>
      </c>
      <c r="B86" s="1">
        <v>143</v>
      </c>
    </row>
    <row r="87" spans="1:2">
      <c r="A87" s="6">
        <v>45013</v>
      </c>
      <c r="B87" s="1">
        <v>156</v>
      </c>
    </row>
    <row r="88" spans="1:2">
      <c r="A88" s="6">
        <v>45014</v>
      </c>
      <c r="B88" s="1">
        <v>151</v>
      </c>
    </row>
    <row r="89" spans="1:2">
      <c r="A89" s="6">
        <v>45015</v>
      </c>
      <c r="B89" s="1">
        <v>148</v>
      </c>
    </row>
    <row r="90" spans="1:2">
      <c r="A90" s="6">
        <v>45016</v>
      </c>
      <c r="B90" s="1">
        <v>184</v>
      </c>
    </row>
    <row r="91" spans="1:2">
      <c r="A91" s="6">
        <v>45017</v>
      </c>
      <c r="B91" s="1">
        <v>204</v>
      </c>
    </row>
    <row r="92" spans="1:2">
      <c r="A92" s="6">
        <v>45018</v>
      </c>
      <c r="B92" s="1">
        <v>215</v>
      </c>
    </row>
    <row r="93" spans="1:2">
      <c r="A93" s="6">
        <v>45019</v>
      </c>
      <c r="B93" s="1">
        <v>198</v>
      </c>
    </row>
    <row r="94" spans="1:2">
      <c r="A94" s="6">
        <v>45020</v>
      </c>
      <c r="B94" s="1">
        <v>199</v>
      </c>
    </row>
    <row r="95" spans="1:2">
      <c r="A95" s="6">
        <v>45021</v>
      </c>
      <c r="B95" s="1">
        <v>188</v>
      </c>
    </row>
    <row r="96" spans="1:2">
      <c r="A96" s="6">
        <v>45022</v>
      </c>
      <c r="B96" s="1">
        <v>197</v>
      </c>
    </row>
    <row r="97" spans="1:2">
      <c r="A97" s="6">
        <v>45023</v>
      </c>
      <c r="B97" s="1">
        <v>192</v>
      </c>
    </row>
    <row r="98" spans="1:2">
      <c r="A98" s="6">
        <v>45024</v>
      </c>
      <c r="B98" s="1">
        <v>200</v>
      </c>
    </row>
    <row r="99" spans="1:2">
      <c r="A99" s="6">
        <v>45025</v>
      </c>
      <c r="B99" s="1">
        <v>192</v>
      </c>
    </row>
    <row r="100" spans="1:2">
      <c r="A100" s="6">
        <v>45026</v>
      </c>
      <c r="B100" s="1">
        <v>172</v>
      </c>
    </row>
    <row r="101" spans="1:2">
      <c r="A101" s="6">
        <v>45027</v>
      </c>
      <c r="B101" s="1">
        <v>160</v>
      </c>
    </row>
    <row r="102" spans="1:2">
      <c r="A102" s="6">
        <v>45028</v>
      </c>
      <c r="B102" s="1">
        <v>168</v>
      </c>
    </row>
    <row r="103" spans="1:2">
      <c r="A103" s="6">
        <v>45029</v>
      </c>
      <c r="B103" s="1">
        <v>171</v>
      </c>
    </row>
    <row r="104" spans="1:2">
      <c r="A104" s="6">
        <v>45030</v>
      </c>
      <c r="B104" s="1">
        <v>154</v>
      </c>
    </row>
    <row r="105" spans="1:2">
      <c r="A105" s="6">
        <v>45031</v>
      </c>
      <c r="B105" s="1">
        <v>146</v>
      </c>
    </row>
    <row r="106" spans="1:2">
      <c r="A106" s="6">
        <v>45032</v>
      </c>
      <c r="B106" s="1">
        <v>166</v>
      </c>
    </row>
    <row r="107" spans="1:2">
      <c r="A107" s="6">
        <v>45033</v>
      </c>
      <c r="B107" s="1">
        <v>134</v>
      </c>
    </row>
    <row r="108" spans="1:2">
      <c r="A108" s="6">
        <v>45034</v>
      </c>
      <c r="B108" s="1">
        <v>149</v>
      </c>
    </row>
    <row r="109" spans="1:2">
      <c r="A109" s="6">
        <v>45035</v>
      </c>
      <c r="B109" s="1">
        <v>132</v>
      </c>
    </row>
    <row r="110" spans="1:2">
      <c r="A110" s="6">
        <v>45036</v>
      </c>
      <c r="B110" s="1">
        <v>131</v>
      </c>
    </row>
    <row r="111" spans="1:2">
      <c r="A111" s="6">
        <v>45037</v>
      </c>
      <c r="B111" s="1">
        <v>104</v>
      </c>
    </row>
    <row r="112" spans="1:2">
      <c r="A112" s="6">
        <v>45038</v>
      </c>
      <c r="B112" s="1">
        <v>105</v>
      </c>
    </row>
    <row r="113" spans="1:2">
      <c r="A113" s="6">
        <v>45039</v>
      </c>
      <c r="B113" s="1">
        <v>105</v>
      </c>
    </row>
    <row r="114" spans="1:2">
      <c r="A114" s="6">
        <v>45040</v>
      </c>
      <c r="B114" s="1">
        <v>90</v>
      </c>
    </row>
    <row r="115" spans="1:2">
      <c r="A115" s="6">
        <v>45041</v>
      </c>
      <c r="B115" s="1">
        <v>101</v>
      </c>
    </row>
    <row r="116" spans="1:2">
      <c r="A116" s="6">
        <v>45042</v>
      </c>
      <c r="B116" s="1">
        <v>92</v>
      </c>
    </row>
    <row r="117" spans="1:2">
      <c r="A117" s="6">
        <v>45043</v>
      </c>
      <c r="B117" s="1">
        <v>68</v>
      </c>
    </row>
    <row r="118" spans="1:2">
      <c r="A118" s="6">
        <v>45044</v>
      </c>
      <c r="B118" s="1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60CC-C431-4D19-8DF7-CBBB44724F89}">
  <dimension ref="A1:C18"/>
  <sheetViews>
    <sheetView workbookViewId="0">
      <selection activeCell="B4" sqref="B4"/>
    </sheetView>
  </sheetViews>
  <sheetFormatPr defaultRowHeight="14.5"/>
  <cols>
    <col min="1" max="1" width="12.90625" style="1" bestFit="1" customWidth="1"/>
    <col min="2" max="2" width="14" style="1" bestFit="1" customWidth="1"/>
    <col min="3" max="16384" width="8.7265625" style="1"/>
  </cols>
  <sheetData>
    <row r="1" spans="1:3">
      <c r="A1" s="1" t="s">
        <v>10</v>
      </c>
      <c r="B1" s="1" t="s">
        <v>11</v>
      </c>
      <c r="C1" s="1" t="s">
        <v>4</v>
      </c>
    </row>
    <row r="2" spans="1:3">
      <c r="A2" s="1">
        <f>WEEKNUM(B2,2)</f>
        <v>2</v>
      </c>
      <c r="B2" s="6">
        <v>44928</v>
      </c>
      <c r="C2" s="1">
        <v>190</v>
      </c>
    </row>
    <row r="3" spans="1:3">
      <c r="A3" s="1">
        <f t="shared" ref="A3:A18" si="0">WEEKNUM(B3,2)</f>
        <v>3</v>
      </c>
      <c r="B3" s="6">
        <v>44935</v>
      </c>
      <c r="C3" s="1">
        <v>233</v>
      </c>
    </row>
    <row r="4" spans="1:3">
      <c r="A4" s="1">
        <f t="shared" si="0"/>
        <v>4</v>
      </c>
      <c r="B4" s="6">
        <v>44942</v>
      </c>
      <c r="C4" s="1">
        <v>272</v>
      </c>
    </row>
    <row r="5" spans="1:3">
      <c r="A5" s="1">
        <f t="shared" si="0"/>
        <v>5</v>
      </c>
      <c r="B5" s="6">
        <v>44949</v>
      </c>
      <c r="C5" s="1">
        <v>295</v>
      </c>
    </row>
    <row r="6" spans="1:3">
      <c r="A6" s="1">
        <f t="shared" si="0"/>
        <v>6</v>
      </c>
      <c r="B6" s="6">
        <v>44956</v>
      </c>
      <c r="C6" s="1">
        <v>346</v>
      </c>
    </row>
    <row r="7" spans="1:3">
      <c r="A7" s="1">
        <f t="shared" si="0"/>
        <v>7</v>
      </c>
      <c r="B7" s="6">
        <v>44963</v>
      </c>
      <c r="C7" s="1">
        <v>340</v>
      </c>
    </row>
    <row r="8" spans="1:3">
      <c r="A8" s="1">
        <f t="shared" si="0"/>
        <v>8</v>
      </c>
      <c r="B8" s="6">
        <v>44970</v>
      </c>
      <c r="C8" s="1">
        <v>347</v>
      </c>
    </row>
    <row r="9" spans="1:3">
      <c r="A9" s="1">
        <f t="shared" si="0"/>
        <v>9</v>
      </c>
      <c r="B9" s="6">
        <v>44977</v>
      </c>
      <c r="C9" s="1">
        <v>384</v>
      </c>
    </row>
    <row r="10" spans="1:3">
      <c r="A10" s="1">
        <f t="shared" si="0"/>
        <v>10</v>
      </c>
      <c r="B10" s="6">
        <v>44984</v>
      </c>
      <c r="C10" s="1">
        <v>611</v>
      </c>
    </row>
    <row r="11" spans="1:3">
      <c r="A11" s="1">
        <f t="shared" si="0"/>
        <v>11</v>
      </c>
      <c r="B11" s="6">
        <v>44991</v>
      </c>
      <c r="C11" s="1">
        <v>712</v>
      </c>
    </row>
    <row r="12" spans="1:3">
      <c r="A12" s="1">
        <f t="shared" si="0"/>
        <v>12</v>
      </c>
      <c r="B12" s="6">
        <v>44998</v>
      </c>
      <c r="C12" s="1">
        <v>772</v>
      </c>
    </row>
    <row r="13" spans="1:3">
      <c r="A13" s="1">
        <f t="shared" si="0"/>
        <v>13</v>
      </c>
      <c r="B13" s="6">
        <v>45005</v>
      </c>
      <c r="C13" s="1">
        <v>656</v>
      </c>
    </row>
    <row r="14" spans="1:3">
      <c r="A14" s="1">
        <f t="shared" si="0"/>
        <v>14</v>
      </c>
      <c r="B14" s="6">
        <v>45012</v>
      </c>
      <c r="C14" s="1">
        <v>661</v>
      </c>
    </row>
    <row r="15" spans="1:3">
      <c r="A15" s="1">
        <f t="shared" si="0"/>
        <v>15</v>
      </c>
      <c r="B15" s="6">
        <v>45019</v>
      </c>
      <c r="C15" s="1">
        <v>699</v>
      </c>
    </row>
    <row r="16" spans="1:3">
      <c r="A16" s="1">
        <f t="shared" si="0"/>
        <v>16</v>
      </c>
      <c r="B16" s="6">
        <v>45026</v>
      </c>
      <c r="C16" s="1">
        <v>614</v>
      </c>
    </row>
    <row r="17" spans="1:3">
      <c r="A17" s="1">
        <f t="shared" si="0"/>
        <v>17</v>
      </c>
      <c r="B17" s="6">
        <v>45033</v>
      </c>
      <c r="C17" s="1">
        <v>545</v>
      </c>
    </row>
    <row r="18" spans="1:3">
      <c r="A18" s="1">
        <f t="shared" si="0"/>
        <v>18</v>
      </c>
      <c r="B18" s="6">
        <v>45040</v>
      </c>
      <c r="C18" s="1">
        <v>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E86D-38EE-408F-A6A4-51D8E21A8473}">
  <dimension ref="A1:C5"/>
  <sheetViews>
    <sheetView workbookViewId="0">
      <selection activeCell="B3" sqref="B3"/>
    </sheetView>
  </sheetViews>
  <sheetFormatPr defaultRowHeight="14.5"/>
  <cols>
    <col min="1" max="1" width="14.08984375" style="1" bestFit="1" customWidth="1"/>
    <col min="2" max="2" width="14" style="1" bestFit="1" customWidth="1"/>
    <col min="3" max="16384" width="8.7265625" style="1"/>
  </cols>
  <sheetData>
    <row r="1" spans="1:3">
      <c r="A1" s="1" t="s">
        <v>12</v>
      </c>
      <c r="B1" s="1" t="s">
        <v>13</v>
      </c>
      <c r="C1" s="1" t="s">
        <v>5</v>
      </c>
    </row>
    <row r="2" spans="1:3">
      <c r="A2" s="1">
        <f>MONTH(B2)</f>
        <v>1</v>
      </c>
      <c r="B2" s="6">
        <v>44927</v>
      </c>
      <c r="C2" s="1">
        <v>528</v>
      </c>
    </row>
    <row r="3" spans="1:3">
      <c r="A3" s="1">
        <f t="shared" ref="A3:A5" si="0">MONTH(B3)</f>
        <v>2</v>
      </c>
      <c r="B3" s="6">
        <v>44958</v>
      </c>
      <c r="C3" s="1">
        <v>696</v>
      </c>
    </row>
    <row r="4" spans="1:3">
      <c r="A4" s="1">
        <f t="shared" si="0"/>
        <v>3</v>
      </c>
      <c r="B4" s="6">
        <v>44986</v>
      </c>
      <c r="C4" s="1">
        <v>1544</v>
      </c>
    </row>
    <row r="5" spans="1:3">
      <c r="A5" s="1">
        <f t="shared" si="0"/>
        <v>4</v>
      </c>
      <c r="B5" s="6">
        <v>45017</v>
      </c>
      <c r="C5" s="1">
        <v>1014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2EA5-020D-45C8-8C58-DB1ABB7414E8}">
  <dimension ref="A1:U57"/>
  <sheetViews>
    <sheetView tabSelected="1" topLeftCell="A25" workbookViewId="0">
      <selection activeCell="H18" sqref="H18"/>
    </sheetView>
  </sheetViews>
  <sheetFormatPr defaultRowHeight="14.5"/>
  <cols>
    <col min="1" max="16384" width="8.7265625" style="1"/>
  </cols>
  <sheetData>
    <row r="1" spans="1:10">
      <c r="A1" s="7" t="s">
        <v>14</v>
      </c>
      <c r="J1" s="10" t="s">
        <v>14</v>
      </c>
    </row>
    <row r="2" spans="1:10">
      <c r="J2" s="11" t="s">
        <v>51</v>
      </c>
    </row>
    <row r="3" spans="1:10">
      <c r="A3" s="1" t="s">
        <v>15</v>
      </c>
      <c r="J3" s="11" t="s">
        <v>52</v>
      </c>
    </row>
    <row r="4" spans="1:10">
      <c r="A4" s="1" t="s">
        <v>16</v>
      </c>
      <c r="J4" s="12" t="s">
        <v>53</v>
      </c>
    </row>
    <row r="5" spans="1:10">
      <c r="A5" s="1" t="s">
        <v>17</v>
      </c>
      <c r="J5" s="13" t="s">
        <v>54</v>
      </c>
    </row>
    <row r="6" spans="1:10">
      <c r="A6" s="1" t="s">
        <v>18</v>
      </c>
      <c r="J6" s="13" t="s">
        <v>55</v>
      </c>
    </row>
    <row r="7" spans="1:10">
      <c r="A7" s="1" t="s">
        <v>19</v>
      </c>
      <c r="J7" s="13" t="s">
        <v>56</v>
      </c>
    </row>
    <row r="8" spans="1:10">
      <c r="A8" s="1" t="s">
        <v>20</v>
      </c>
      <c r="J8" s="9"/>
    </row>
    <row r="9" spans="1:10">
      <c r="A9" s="1" t="s">
        <v>21</v>
      </c>
      <c r="J9" s="14"/>
    </row>
    <row r="10" spans="1:10">
      <c r="J10" s="12"/>
    </row>
    <row r="11" spans="1:10">
      <c r="A11" s="1" t="s">
        <v>22</v>
      </c>
      <c r="J11" s="12"/>
    </row>
    <row r="12" spans="1:10">
      <c r="A12" s="1" t="s">
        <v>23</v>
      </c>
      <c r="J12" s="13"/>
    </row>
    <row r="13" spans="1:10">
      <c r="A13" s="1" t="s">
        <v>24</v>
      </c>
      <c r="J13" s="13"/>
    </row>
    <row r="14" spans="1:10">
      <c r="A14" s="1" t="s">
        <v>18</v>
      </c>
      <c r="J14" s="12"/>
    </row>
    <row r="15" spans="1:10">
      <c r="A15" s="1" t="s">
        <v>19</v>
      </c>
    </row>
    <row r="16" spans="1:10">
      <c r="A16" s="1" t="s">
        <v>25</v>
      </c>
    </row>
    <row r="17" spans="1:10">
      <c r="A17" s="1" t="s">
        <v>26</v>
      </c>
    </row>
    <row r="19" spans="1:10">
      <c r="A19" s="1" t="s">
        <v>27</v>
      </c>
    </row>
    <row r="20" spans="1:10">
      <c r="A20" s="1" t="s">
        <v>28</v>
      </c>
    </row>
    <row r="21" spans="1:10">
      <c r="A21" s="1" t="s">
        <v>29</v>
      </c>
    </row>
    <row r="22" spans="1:10">
      <c r="A22" s="1" t="s">
        <v>18</v>
      </c>
    </row>
    <row r="23" spans="1:10">
      <c r="A23" s="1" t="s">
        <v>19</v>
      </c>
    </row>
    <row r="24" spans="1:10">
      <c r="A24" s="1" t="s">
        <v>30</v>
      </c>
    </row>
    <row r="25" spans="1:10">
      <c r="A25" s="1" t="s">
        <v>31</v>
      </c>
    </row>
    <row r="28" spans="1:10">
      <c r="A28" s="7" t="s">
        <v>32</v>
      </c>
      <c r="J28" s="10" t="s">
        <v>32</v>
      </c>
    </row>
    <row r="29" spans="1:10">
      <c r="J29" s="12" t="s">
        <v>57</v>
      </c>
    </row>
    <row r="30" spans="1:10" s="8" customFormat="1">
      <c r="A30" s="8" t="s">
        <v>33</v>
      </c>
      <c r="J30" s="12" t="s">
        <v>58</v>
      </c>
    </row>
    <row r="31" spans="1:10" s="8" customFormat="1">
      <c r="A31" s="8" t="s">
        <v>34</v>
      </c>
      <c r="J31" s="12" t="s">
        <v>59</v>
      </c>
    </row>
    <row r="32" spans="1:10" s="8" customFormat="1">
      <c r="A32" s="8" t="s">
        <v>35</v>
      </c>
      <c r="J32" s="12" t="s">
        <v>60</v>
      </c>
    </row>
    <row r="33" spans="1:21" s="8" customFormat="1">
      <c r="B33" s="8" t="s">
        <v>36</v>
      </c>
      <c r="J33" s="12"/>
    </row>
    <row r="34" spans="1:21" s="8" customFormat="1">
      <c r="A34" s="8" t="s">
        <v>37</v>
      </c>
      <c r="B34" s="8" t="s">
        <v>38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1:21" s="8" customFormat="1">
      <c r="A35" s="8" t="s">
        <v>39</v>
      </c>
      <c r="J35" s="21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spans="1:21" s="8" customFormat="1">
      <c r="A36" s="8" t="s">
        <v>40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spans="1:21" s="8" customFormat="1">
      <c r="A37" s="8" t="s">
        <v>41</v>
      </c>
    </row>
    <row r="38" spans="1:21" s="8" customFormat="1">
      <c r="A38" s="8" t="s">
        <v>42</v>
      </c>
    </row>
    <row r="39" spans="1:21" s="8" customFormat="1">
      <c r="A39" s="8" t="s">
        <v>43</v>
      </c>
    </row>
    <row r="40" spans="1:21" s="8" customFormat="1"/>
    <row r="41" spans="1:21" s="8" customFormat="1"/>
    <row r="42" spans="1:21">
      <c r="A42" s="7" t="s">
        <v>44</v>
      </c>
    </row>
    <row r="44" spans="1:21">
      <c r="A44" s="1" t="s">
        <v>45</v>
      </c>
    </row>
    <row r="45" spans="1:21">
      <c r="A45" s="1" t="s">
        <v>46</v>
      </c>
    </row>
    <row r="46" spans="1:21">
      <c r="A46" s="1" t="s">
        <v>47</v>
      </c>
    </row>
    <row r="47" spans="1:21">
      <c r="A47" s="1" t="s">
        <v>48</v>
      </c>
    </row>
    <row r="48" spans="1:21">
      <c r="A48" s="1" t="s">
        <v>49</v>
      </c>
    </row>
    <row r="49" spans="1:10">
      <c r="A49" s="1" t="s">
        <v>50</v>
      </c>
    </row>
    <row r="50" spans="1:10">
      <c r="A50" s="1" t="s">
        <v>35</v>
      </c>
    </row>
    <row r="51" spans="1:10">
      <c r="B51" s="1" t="s">
        <v>36</v>
      </c>
    </row>
    <row r="52" spans="1:10">
      <c r="A52" s="1" t="s">
        <v>37</v>
      </c>
      <c r="B52" s="1" t="s">
        <v>38</v>
      </c>
      <c r="J52" s="10" t="s">
        <v>44</v>
      </c>
    </row>
    <row r="53" spans="1:10">
      <c r="J53" s="11" t="s">
        <v>61</v>
      </c>
    </row>
    <row r="54" spans="1:10">
      <c r="J54" s="13" t="s">
        <v>62</v>
      </c>
    </row>
    <row r="55" spans="1:10">
      <c r="J55" s="13" t="s">
        <v>63</v>
      </c>
    </row>
    <row r="56" spans="1:10">
      <c r="J56" s="13" t="s">
        <v>64</v>
      </c>
    </row>
    <row r="57" spans="1:10">
      <c r="J5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задания 2 и 3</vt:lpstr>
      <vt:lpstr>active users &amp; SF</vt:lpstr>
      <vt:lpstr>DAU</vt:lpstr>
      <vt:lpstr>WAU</vt:lpstr>
      <vt:lpstr>MAU</vt:lpstr>
      <vt:lpstr>запросы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Sergei</cp:lastModifiedBy>
  <dcterms:created xsi:type="dcterms:W3CDTF">2015-06-05T18:19:34Z</dcterms:created>
  <dcterms:modified xsi:type="dcterms:W3CDTF">2025-05-29T08:37:22Z</dcterms:modified>
</cp:coreProperties>
</file>