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91454\workspace\quantlib-old\QuantLibXL\Workbooks\Experimental\MultiAssetModels\"/>
    </mc:Choice>
  </mc:AlternateContent>
  <bookViews>
    <workbookView xWindow="480" yWindow="144" windowWidth="17220" windowHeight="8616"/>
  </bookViews>
  <sheets>
    <sheet name="HowTo" sheetId="19" r:id="rId1"/>
    <sheet name="I_ValuationDate" sheetId="4" r:id="rId2"/>
    <sheet name="II_VolSurface_GasWinter" sheetId="10" r:id="rId3"/>
    <sheet name="II_VolSurface_GasSummer" sheetId="11" r:id="rId4"/>
    <sheet name="II_VolSurface_CalendarSpread" sheetId="12" r:id="rId5"/>
    <sheet name="II_Vanillas" sheetId="9" r:id="rId6"/>
    <sheet name="III_CalendarSpread" sheetId="14" r:id="rId7"/>
    <sheet name="III_VisualizationLocalCorr" sheetId="16" r:id="rId8"/>
    <sheet name="III_Simulation" sheetId="17" r:id="rId9"/>
    <sheet name="III_InterpolatedSurface" sheetId="18" r:id="rId10"/>
  </sheets>
  <externalReferences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62913" calcMode="manual"/>
</workbook>
</file>

<file path=xl/calcChain.xml><?xml version="1.0" encoding="utf-8"?>
<calcChain xmlns="http://schemas.openxmlformats.org/spreadsheetml/2006/main">
  <c r="I107" i="14" l="1"/>
  <c r="I83" i="14"/>
  <c r="I91" i="14" s="1"/>
  <c r="I99" i="14" s="1"/>
  <c r="I115" i="14" s="1"/>
  <c r="I123" i="14" s="1"/>
  <c r="I81" i="14"/>
  <c r="I89" i="14" s="1"/>
  <c r="I79" i="14"/>
  <c r="I87" i="14" s="1"/>
  <c r="I64" i="14"/>
  <c r="I75" i="14" s="1"/>
  <c r="I63" i="14"/>
  <c r="I74" i="14" s="1"/>
  <c r="I82" i="14" s="1"/>
  <c r="I90" i="14" s="1"/>
  <c r="I62" i="14"/>
  <c r="I73" i="14" s="1"/>
  <c r="I61" i="14"/>
  <c r="I72" i="14" s="1"/>
  <c r="I80" i="14" s="1"/>
  <c r="I88" i="14" s="1"/>
  <c r="I104" i="14" s="1"/>
  <c r="I60" i="14"/>
  <c r="I71" i="14" s="1"/>
  <c r="I56" i="14"/>
  <c r="I55" i="14"/>
  <c r="I54" i="14"/>
  <c r="I53" i="14"/>
  <c r="I52" i="14"/>
  <c r="L43" i="14" a="1"/>
  <c r="O43" i="14"/>
  <c r="O51" i="14" s="1"/>
  <c r="O59" i="14" s="1"/>
  <c r="O70" i="14" s="1"/>
  <c r="O78" i="14" s="1"/>
  <c r="O86" i="14" s="1"/>
  <c r="P43" i="14"/>
  <c r="P51" i="14" s="1"/>
  <c r="P59" i="14" s="1"/>
  <c r="P70" i="14" s="1"/>
  <c r="P78" i="14" s="1"/>
  <c r="P86" i="14" s="1"/>
  <c r="T43" i="14"/>
  <c r="T51" i="14" s="1"/>
  <c r="T59" i="14" s="1"/>
  <c r="T70" i="14" s="1"/>
  <c r="T78" i="14" s="1"/>
  <c r="T86" i="14" s="1"/>
  <c r="U43" i="14"/>
  <c r="U51" i="14" s="1"/>
  <c r="U59" i="14" s="1"/>
  <c r="U70" i="14" s="1"/>
  <c r="U78" i="14" s="1"/>
  <c r="U86" i="14" s="1"/>
  <c r="N11" i="14"/>
  <c r="M11" i="14"/>
  <c r="J6" i="14"/>
  <c r="J7" i="14"/>
  <c r="I95" i="14" l="1"/>
  <c r="I111" i="14" s="1"/>
  <c r="I119" i="14" s="1"/>
  <c r="I103" i="14"/>
  <c r="U94" i="14"/>
  <c r="U110" i="14" s="1"/>
  <c r="U118" i="14" s="1"/>
  <c r="U102" i="14"/>
  <c r="T94" i="14"/>
  <c r="T110" i="14" s="1"/>
  <c r="T118" i="14" s="1"/>
  <c r="T102" i="14"/>
  <c r="I106" i="14"/>
  <c r="I98" i="14"/>
  <c r="I114" i="14" s="1"/>
  <c r="I122" i="14" s="1"/>
  <c r="P102" i="14"/>
  <c r="P94" i="14"/>
  <c r="P110" i="14" s="1"/>
  <c r="P118" i="14" s="1"/>
  <c r="I97" i="14"/>
  <c r="I113" i="14" s="1"/>
  <c r="I121" i="14" s="1"/>
  <c r="I105" i="14"/>
  <c r="O94" i="14"/>
  <c r="O110" i="14" s="1"/>
  <c r="O118" i="14" s="1"/>
  <c r="O102" i="14"/>
  <c r="N43" i="14"/>
  <c r="N51" i="14" s="1"/>
  <c r="N59" i="14" s="1"/>
  <c r="N70" i="14" s="1"/>
  <c r="N78" i="14" s="1"/>
  <c r="N86" i="14" s="1"/>
  <c r="R43" i="14"/>
  <c r="R51" i="14" s="1"/>
  <c r="R59" i="14" s="1"/>
  <c r="R70" i="14" s="1"/>
  <c r="R78" i="14" s="1"/>
  <c r="R86" i="14" s="1"/>
  <c r="V43" i="14"/>
  <c r="V51" i="14" s="1"/>
  <c r="V59" i="14" s="1"/>
  <c r="V70" i="14" s="1"/>
  <c r="V78" i="14" s="1"/>
  <c r="V86" i="14" s="1"/>
  <c r="L43" i="14"/>
  <c r="L51" i="14" s="1"/>
  <c r="L59" i="14" s="1"/>
  <c r="L70" i="14" s="1"/>
  <c r="L78" i="14" s="1"/>
  <c r="L86" i="14" s="1"/>
  <c r="Q43" i="14"/>
  <c r="Q51" i="14" s="1"/>
  <c r="Q59" i="14" s="1"/>
  <c r="Q70" i="14" s="1"/>
  <c r="Q78" i="14" s="1"/>
  <c r="Q86" i="14" s="1"/>
  <c r="M43" i="14"/>
  <c r="M51" i="14" s="1"/>
  <c r="M59" i="14" s="1"/>
  <c r="M70" i="14" s="1"/>
  <c r="M78" i="14" s="1"/>
  <c r="M86" i="14" s="1"/>
  <c r="S43" i="14"/>
  <c r="S51" i="14" s="1"/>
  <c r="S59" i="14" s="1"/>
  <c r="S70" i="14" s="1"/>
  <c r="S78" i="14" s="1"/>
  <c r="S86" i="14" s="1"/>
  <c r="I96" i="14"/>
  <c r="I112" i="14" s="1"/>
  <c r="I120" i="14" s="1"/>
  <c r="D36" i="14"/>
  <c r="D33" i="14"/>
  <c r="D29" i="14"/>
  <c r="D15" i="14"/>
  <c r="D14" i="14"/>
  <c r="C12" i="14"/>
  <c r="J32" i="9"/>
  <c r="J40" i="9" s="1"/>
  <c r="J48" i="9" s="1"/>
  <c r="J56" i="9" s="1"/>
  <c r="J64" i="9" s="1"/>
  <c r="J72" i="9" s="1"/>
  <c r="J80" i="9" s="1"/>
  <c r="J28" i="9"/>
  <c r="J36" i="9" s="1"/>
  <c r="J44" i="9" s="1"/>
  <c r="J52" i="9" s="1"/>
  <c r="J60" i="9" s="1"/>
  <c r="J68" i="9" s="1"/>
  <c r="J76" i="9" s="1"/>
  <c r="J84" i="9" s="1"/>
  <c r="J27" i="9"/>
  <c r="J35" i="9" s="1"/>
  <c r="J43" i="9" s="1"/>
  <c r="J51" i="9" s="1"/>
  <c r="J59" i="9" s="1"/>
  <c r="J67" i="9" s="1"/>
  <c r="J75" i="9" s="1"/>
  <c r="J83" i="9" s="1"/>
  <c r="J26" i="9"/>
  <c r="J34" i="9" s="1"/>
  <c r="J42" i="9" s="1"/>
  <c r="J50" i="9" s="1"/>
  <c r="J58" i="9" s="1"/>
  <c r="J66" i="9" s="1"/>
  <c r="J74" i="9" s="1"/>
  <c r="J82" i="9" s="1"/>
  <c r="J25" i="9"/>
  <c r="J33" i="9" s="1"/>
  <c r="J41" i="9" s="1"/>
  <c r="J49" i="9" s="1"/>
  <c r="J57" i="9" s="1"/>
  <c r="J65" i="9" s="1"/>
  <c r="J73" i="9" s="1"/>
  <c r="J81" i="9" s="1"/>
  <c r="J24" i="9"/>
  <c r="D18" i="9"/>
  <c r="D17" i="9"/>
  <c r="C14" i="9"/>
  <c r="J12" i="9"/>
  <c r="J11" i="9"/>
  <c r="J10" i="9"/>
  <c r="J9" i="9"/>
  <c r="J8" i="9"/>
  <c r="AC9" i="12"/>
  <c r="M30" i="11"/>
  <c r="L30" i="11"/>
  <c r="K30" i="11"/>
  <c r="J30" i="11"/>
  <c r="I30" i="11"/>
  <c r="H30" i="11"/>
  <c r="G30" i="11"/>
  <c r="F30" i="11"/>
  <c r="E30" i="11"/>
  <c r="D30" i="11"/>
  <c r="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C7" i="4"/>
  <c r="AC29" i="12" s="1"/>
  <c r="D6" i="14"/>
  <c r="D7" i="9"/>
  <c r="C2" i="12"/>
  <c r="O9" i="12" s="1"/>
  <c r="H8" i="9"/>
  <c r="D4" i="9"/>
  <c r="D28" i="14"/>
  <c r="E15" i="14"/>
  <c r="D5" i="14"/>
  <c r="E36" i="9"/>
  <c r="D6" i="9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C2" i="10"/>
  <c r="H9" i="9"/>
  <c r="H7" i="9"/>
  <c r="O8" i="12"/>
  <c r="O29" i="10"/>
  <c r="O28" i="10"/>
  <c r="O27" i="10"/>
  <c r="O26" i="10"/>
  <c r="O25" i="10"/>
  <c r="O22" i="10"/>
  <c r="O21" i="10"/>
  <c r="O20" i="10"/>
  <c r="O17" i="10"/>
  <c r="O16" i="10"/>
  <c r="O15" i="10"/>
  <c r="O14" i="10"/>
  <c r="O10" i="10"/>
  <c r="D4" i="14"/>
  <c r="D5" i="9"/>
  <c r="O7" i="12"/>
  <c r="C2" i="11"/>
  <c r="O9" i="10"/>
  <c r="E14" i="14"/>
  <c r="O24" i="10"/>
  <c r="O18" i="10"/>
  <c r="O13" i="10"/>
  <c r="O11" i="10"/>
  <c r="C3" i="4"/>
  <c r="O8" i="10"/>
  <c r="O12" i="10"/>
  <c r="O19" i="10"/>
  <c r="O23" i="10"/>
  <c r="O7" i="10"/>
  <c r="O8" i="11"/>
  <c r="O7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D2" i="14"/>
  <c r="D2" i="9"/>
  <c r="D57" i="14"/>
  <c r="J71" i="14"/>
  <c r="J74" i="14"/>
  <c r="J95" i="14"/>
  <c r="J96" i="14"/>
  <c r="J98" i="14"/>
  <c r="J40" i="14"/>
  <c r="J46" i="14"/>
  <c r="J54" i="14"/>
  <c r="J112" i="14"/>
  <c r="J37" i="14"/>
  <c r="J64" i="14"/>
  <c r="J36" i="14"/>
  <c r="J55" i="14"/>
  <c r="J73" i="14"/>
  <c r="J79" i="14"/>
  <c r="J88" i="14"/>
  <c r="J99" i="14"/>
  <c r="J111" i="14"/>
  <c r="J113" i="14"/>
  <c r="J115" i="14"/>
  <c r="J122" i="14"/>
  <c r="J38" i="14"/>
  <c r="J45" i="14"/>
  <c r="J47" i="14"/>
  <c r="J53" i="14"/>
  <c r="J60" i="14"/>
  <c r="J75" i="14"/>
  <c r="J81" i="14"/>
  <c r="J87" i="14"/>
  <c r="J105" i="14"/>
  <c r="J107" i="14"/>
  <c r="J39" i="14"/>
  <c r="J52" i="14"/>
  <c r="J56" i="14"/>
  <c r="J62" i="14"/>
  <c r="J72" i="14"/>
  <c r="J83" i="14"/>
  <c r="J89" i="14"/>
  <c r="J90" i="14"/>
  <c r="J44" i="14"/>
  <c r="J48" i="14"/>
  <c r="J61" i="14"/>
  <c r="J63" i="14"/>
  <c r="J80" i="14"/>
  <c r="J82" i="14"/>
  <c r="J97" i="14"/>
  <c r="J103" i="14"/>
  <c r="J114" i="14"/>
  <c r="J120" i="14"/>
  <c r="J91" i="14"/>
  <c r="J104" i="14"/>
  <c r="J106" i="14"/>
  <c r="J119" i="14"/>
  <c r="J121" i="14"/>
  <c r="J123" i="14"/>
  <c r="K12" i="9"/>
  <c r="K19" i="9"/>
  <c r="K24" i="9"/>
  <c r="D29" i="9"/>
  <c r="K68" i="9"/>
  <c r="K10" i="9"/>
  <c r="K20" i="9"/>
  <c r="K25" i="9"/>
  <c r="K32" i="9"/>
  <c r="K41" i="9"/>
  <c r="K49" i="9"/>
  <c r="K57" i="9"/>
  <c r="K65" i="9"/>
  <c r="K73" i="9"/>
  <c r="K81" i="9"/>
  <c r="K28" i="9"/>
  <c r="K36" i="9"/>
  <c r="K40" i="9"/>
  <c r="K48" i="9"/>
  <c r="K56" i="9"/>
  <c r="K80" i="9"/>
  <c r="K84" i="9"/>
  <c r="K8" i="9"/>
  <c r="K9" i="9"/>
  <c r="K11" i="9"/>
  <c r="K16" i="9"/>
  <c r="K26" i="9"/>
  <c r="K33" i="9"/>
  <c r="K35" i="9"/>
  <c r="K42" i="9"/>
  <c r="K50" i="9"/>
  <c r="K58" i="9"/>
  <c r="K66" i="9"/>
  <c r="K74" i="9"/>
  <c r="K82" i="9"/>
  <c r="K18" i="9"/>
  <c r="K44" i="9"/>
  <c r="K52" i="9"/>
  <c r="K60" i="9"/>
  <c r="K64" i="9"/>
  <c r="K72" i="9"/>
  <c r="K76" i="9"/>
  <c r="K17" i="9"/>
  <c r="K27" i="9"/>
  <c r="K34" i="9"/>
  <c r="K43" i="9"/>
  <c r="K51" i="9"/>
  <c r="K59" i="9"/>
  <c r="K67" i="9"/>
  <c r="K75" i="9"/>
  <c r="K83" i="9"/>
  <c r="A5" i="17" a="1"/>
  <c r="M10" i="9" a="1"/>
  <c r="M9" i="9" a="1"/>
  <c r="M8" i="9" a="1"/>
  <c r="M15" i="9" a="1"/>
  <c r="A5" i="17" l="1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8" i="17"/>
  <c r="A16" i="17"/>
  <c r="A24" i="17"/>
  <c r="A32" i="17"/>
  <c r="A40" i="17"/>
  <c r="A48" i="17"/>
  <c r="A56" i="17"/>
  <c r="A64" i="17"/>
  <c r="A76" i="17"/>
  <c r="A84" i="17"/>
  <c r="A92" i="17"/>
  <c r="A104" i="17"/>
  <c r="A120" i="17"/>
  <c r="A132" i="17"/>
  <c r="A144" i="17"/>
  <c r="A156" i="17"/>
  <c r="A164" i="17"/>
  <c r="A180" i="17"/>
  <c r="A192" i="17"/>
  <c r="A204" i="17"/>
  <c r="A216" i="17"/>
  <c r="A228" i="17"/>
  <c r="A240" i="17"/>
  <c r="A252" i="17"/>
  <c r="A264" i="17"/>
  <c r="A280" i="17"/>
  <c r="A288" i="17"/>
  <c r="A300" i="17"/>
  <c r="A312" i="17"/>
  <c r="A328" i="17"/>
  <c r="A336" i="17"/>
  <c r="A348" i="17"/>
  <c r="A364" i="17"/>
  <c r="A372" i="17"/>
  <c r="A384" i="17"/>
  <c r="A396" i="17"/>
  <c r="A412" i="17"/>
  <c r="A424" i="17"/>
  <c r="A436" i="17"/>
  <c r="A444" i="17"/>
  <c r="A456" i="17"/>
  <c r="A472" i="17"/>
  <c r="A484" i="17"/>
  <c r="A496" i="17"/>
  <c r="A508" i="17"/>
  <c r="A520" i="17"/>
  <c r="A532" i="17"/>
  <c r="A548" i="17"/>
  <c r="A560" i="17"/>
  <c r="A572" i="17"/>
  <c r="A584" i="17"/>
  <c r="A592" i="17"/>
  <c r="A608" i="17"/>
  <c r="A624" i="17"/>
  <c r="A636" i="17"/>
  <c r="A648" i="17"/>
  <c r="A660" i="17"/>
  <c r="A668" i="17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12" i="17"/>
  <c r="A20" i="17"/>
  <c r="A28" i="17"/>
  <c r="A36" i="17"/>
  <c r="A44" i="17"/>
  <c r="A52" i="17"/>
  <c r="A60" i="17"/>
  <c r="A68" i="17"/>
  <c r="A80" i="17"/>
  <c r="A88" i="17"/>
  <c r="A100" i="17"/>
  <c r="A112" i="17"/>
  <c r="A124" i="17"/>
  <c r="A136" i="17"/>
  <c r="A148" i="17"/>
  <c r="A160" i="17"/>
  <c r="A172" i="17"/>
  <c r="A176" i="17"/>
  <c r="A188" i="17"/>
  <c r="A200" i="17"/>
  <c r="A212" i="17"/>
  <c r="A224" i="17"/>
  <c r="A236" i="17"/>
  <c r="A248" i="17"/>
  <c r="A260" i="17"/>
  <c r="A272" i="17"/>
  <c r="A284" i="17"/>
  <c r="A296" i="17"/>
  <c r="A308" i="17"/>
  <c r="A320" i="17"/>
  <c r="A332" i="17"/>
  <c r="A344" i="17"/>
  <c r="A356" i="17"/>
  <c r="A368" i="17"/>
  <c r="A380" i="17"/>
  <c r="A392" i="17"/>
  <c r="A404" i="17"/>
  <c r="A416" i="17"/>
  <c r="A428" i="17"/>
  <c r="A440" i="17"/>
  <c r="A452" i="17"/>
  <c r="A464" i="17"/>
  <c r="A468" i="17"/>
  <c r="A480" i="17"/>
  <c r="A492" i="17"/>
  <c r="A504" i="17"/>
  <c r="A516" i="17"/>
  <c r="A528" i="17"/>
  <c r="A540" i="17"/>
  <c r="A552" i="17"/>
  <c r="A564" i="17"/>
  <c r="A576" i="17"/>
  <c r="A588" i="17"/>
  <c r="A600" i="17"/>
  <c r="A604" i="17"/>
  <c r="A616" i="17"/>
  <c r="A628" i="17"/>
  <c r="A640" i="17"/>
  <c r="A652" i="17"/>
  <c r="A664" i="17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231" i="17"/>
  <c r="A235" i="17"/>
  <c r="A239" i="17"/>
  <c r="A243" i="17"/>
  <c r="A247" i="17"/>
  <c r="A251" i="17"/>
  <c r="A255" i="17"/>
  <c r="A259" i="17"/>
  <c r="A263" i="17"/>
  <c r="A267" i="17"/>
  <c r="A271" i="17"/>
  <c r="A275" i="17"/>
  <c r="A279" i="17"/>
  <c r="A283" i="17"/>
  <c r="A287" i="17"/>
  <c r="A291" i="17"/>
  <c r="A295" i="17"/>
  <c r="A299" i="17"/>
  <c r="A303" i="17"/>
  <c r="A307" i="17"/>
  <c r="A311" i="17"/>
  <c r="A315" i="17"/>
  <c r="A319" i="17"/>
  <c r="A323" i="17"/>
  <c r="A327" i="17"/>
  <c r="A331" i="17"/>
  <c r="A335" i="17"/>
  <c r="A339" i="17"/>
  <c r="A343" i="17"/>
  <c r="A347" i="17"/>
  <c r="A351" i="17"/>
  <c r="A355" i="17"/>
  <c r="A359" i="17"/>
  <c r="A363" i="17"/>
  <c r="A367" i="17"/>
  <c r="A371" i="17"/>
  <c r="A375" i="17"/>
  <c r="A379" i="17"/>
  <c r="A383" i="17"/>
  <c r="A387" i="17"/>
  <c r="A391" i="17"/>
  <c r="A395" i="17"/>
  <c r="A399" i="17"/>
  <c r="A403" i="17"/>
  <c r="A407" i="17"/>
  <c r="A411" i="17"/>
  <c r="A415" i="17"/>
  <c r="A419" i="17"/>
  <c r="A423" i="17"/>
  <c r="A427" i="17"/>
  <c r="A431" i="17"/>
  <c r="A435" i="17"/>
  <c r="A439" i="17"/>
  <c r="A443" i="17"/>
  <c r="A447" i="17"/>
  <c r="A451" i="17"/>
  <c r="A455" i="17"/>
  <c r="A459" i="17"/>
  <c r="A463" i="17"/>
  <c r="A467" i="17"/>
  <c r="A471" i="17"/>
  <c r="A475" i="17"/>
  <c r="A479" i="17"/>
  <c r="A483" i="17"/>
  <c r="A487" i="17"/>
  <c r="A491" i="17"/>
  <c r="A495" i="17"/>
  <c r="A499" i="17"/>
  <c r="A503" i="17"/>
  <c r="A507" i="17"/>
  <c r="A511" i="17"/>
  <c r="A515" i="17"/>
  <c r="A519" i="17"/>
  <c r="A523" i="17"/>
  <c r="A527" i="17"/>
  <c r="A531" i="17"/>
  <c r="A535" i="17"/>
  <c r="A539" i="17"/>
  <c r="A543" i="17"/>
  <c r="A547" i="17"/>
  <c r="A551" i="17"/>
  <c r="A555" i="17"/>
  <c r="A559" i="17"/>
  <c r="A563" i="17"/>
  <c r="A567" i="17"/>
  <c r="A571" i="17"/>
  <c r="A575" i="17"/>
  <c r="A579" i="17"/>
  <c r="A583" i="17"/>
  <c r="A587" i="17"/>
  <c r="A591" i="17"/>
  <c r="A595" i="17"/>
  <c r="A599" i="17"/>
  <c r="A603" i="17"/>
  <c r="A607" i="17"/>
  <c r="A611" i="17"/>
  <c r="A615" i="17"/>
  <c r="A619" i="17"/>
  <c r="A623" i="17"/>
  <c r="A627" i="17"/>
  <c r="A631" i="17"/>
  <c r="A635" i="17"/>
  <c r="A639" i="17"/>
  <c r="A643" i="17"/>
  <c r="A647" i="17"/>
  <c r="A651" i="17"/>
  <c r="A655" i="17"/>
  <c r="A659" i="17"/>
  <c r="A663" i="17"/>
  <c r="A667" i="17"/>
  <c r="A671" i="17"/>
  <c r="A72" i="17"/>
  <c r="A96" i="17"/>
  <c r="A108" i="17"/>
  <c r="A116" i="17"/>
  <c r="A128" i="17"/>
  <c r="A140" i="17"/>
  <c r="A152" i="17"/>
  <c r="A168" i="17"/>
  <c r="A184" i="17"/>
  <c r="A196" i="17"/>
  <c r="A208" i="17"/>
  <c r="A220" i="17"/>
  <c r="A232" i="17"/>
  <c r="A244" i="17"/>
  <c r="A256" i="17"/>
  <c r="A268" i="17"/>
  <c r="A276" i="17"/>
  <c r="A292" i="17"/>
  <c r="A304" i="17"/>
  <c r="A316" i="17"/>
  <c r="A324" i="17"/>
  <c r="A340" i="17"/>
  <c r="A352" i="17"/>
  <c r="A360" i="17"/>
  <c r="A376" i="17"/>
  <c r="A388" i="17"/>
  <c r="A400" i="17"/>
  <c r="A408" i="17"/>
  <c r="A420" i="17"/>
  <c r="A432" i="17"/>
  <c r="A448" i="17"/>
  <c r="A460" i="17"/>
  <c r="A476" i="17"/>
  <c r="A488" i="17"/>
  <c r="A500" i="17"/>
  <c r="A512" i="17"/>
  <c r="A524" i="17"/>
  <c r="A536" i="17"/>
  <c r="A544" i="17"/>
  <c r="A556" i="17"/>
  <c r="A568" i="17"/>
  <c r="A580" i="17"/>
  <c r="A596" i="17"/>
  <c r="A612" i="17"/>
  <c r="A620" i="17"/>
  <c r="A632" i="17"/>
  <c r="A644" i="17"/>
  <c r="A656" i="17"/>
  <c r="L83" i="9"/>
  <c r="L75" i="9"/>
  <c r="L67" i="9"/>
  <c r="L59" i="9"/>
  <c r="L51" i="9"/>
  <c r="L43" i="9"/>
  <c r="L34" i="9"/>
  <c r="L27" i="9"/>
  <c r="L17" i="9"/>
  <c r="L76" i="9"/>
  <c r="L72" i="9"/>
  <c r="L64" i="9"/>
  <c r="L60" i="9"/>
  <c r="L52" i="9"/>
  <c r="L44" i="9"/>
  <c r="L18" i="9"/>
  <c r="L82" i="9"/>
  <c r="L74" i="9"/>
  <c r="L66" i="9"/>
  <c r="L58" i="9"/>
  <c r="L50" i="9"/>
  <c r="L42" i="9"/>
  <c r="L35" i="9"/>
  <c r="L33" i="9"/>
  <c r="L26" i="9"/>
  <c r="L16" i="9"/>
  <c r="L11" i="9"/>
  <c r="L9" i="9"/>
  <c r="L8" i="9"/>
  <c r="L84" i="9"/>
  <c r="L80" i="9"/>
  <c r="L56" i="9"/>
  <c r="L48" i="9"/>
  <c r="L40" i="9"/>
  <c r="L36" i="9"/>
  <c r="L28" i="9"/>
  <c r="L81" i="9"/>
  <c r="L73" i="9"/>
  <c r="L65" i="9"/>
  <c r="L57" i="9"/>
  <c r="L49" i="9"/>
  <c r="L41" i="9"/>
  <c r="L32" i="9"/>
  <c r="L25" i="9"/>
  <c r="L20" i="9"/>
  <c r="L10" i="9"/>
  <c r="L68" i="9"/>
  <c r="L24" i="9"/>
  <c r="L19" i="9"/>
  <c r="L12" i="9"/>
  <c r="K123" i="14"/>
  <c r="K121" i="14"/>
  <c r="K119" i="14"/>
  <c r="K106" i="14"/>
  <c r="K104" i="14"/>
  <c r="K91" i="14"/>
  <c r="K120" i="14"/>
  <c r="K114" i="14"/>
  <c r="K103" i="14"/>
  <c r="K97" i="14"/>
  <c r="K82" i="14"/>
  <c r="K80" i="14"/>
  <c r="K63" i="14"/>
  <c r="K61" i="14"/>
  <c r="K48" i="14"/>
  <c r="K44" i="14"/>
  <c r="K90" i="14"/>
  <c r="K89" i="14"/>
  <c r="K83" i="14"/>
  <c r="K72" i="14"/>
  <c r="K62" i="14"/>
  <c r="K56" i="14"/>
  <c r="K52" i="14"/>
  <c r="K39" i="14"/>
  <c r="K107" i="14"/>
  <c r="K105" i="14"/>
  <c r="K87" i="14"/>
  <c r="K81" i="14"/>
  <c r="K75" i="14"/>
  <c r="K60" i="14"/>
  <c r="K53" i="14"/>
  <c r="K47" i="14"/>
  <c r="K45" i="14"/>
  <c r="K38" i="14"/>
  <c r="K122" i="14"/>
  <c r="K115" i="14"/>
  <c r="K113" i="14"/>
  <c r="K111" i="14"/>
  <c r="K99" i="14"/>
  <c r="K88" i="14"/>
  <c r="K79" i="14"/>
  <c r="K73" i="14"/>
  <c r="K55" i="14"/>
  <c r="K36" i="14"/>
  <c r="K64" i="14"/>
  <c r="K37" i="14"/>
  <c r="K112" i="14"/>
  <c r="K54" i="14"/>
  <c r="K46" i="14"/>
  <c r="K40" i="14"/>
  <c r="K98" i="14"/>
  <c r="K96" i="14"/>
  <c r="K95" i="14"/>
  <c r="K74" i="14"/>
  <c r="K71" i="14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7" i="11"/>
  <c r="P8" i="11"/>
  <c r="P7" i="10"/>
  <c r="P23" i="10"/>
  <c r="P19" i="10"/>
  <c r="P12" i="10"/>
  <c r="P8" i="10"/>
  <c r="P11" i="10"/>
  <c r="P13" i="10"/>
  <c r="P18" i="10"/>
  <c r="P24" i="10"/>
  <c r="P9" i="10"/>
  <c r="P7" i="12"/>
  <c r="N15" i="9"/>
  <c r="R15" i="9"/>
  <c r="V15" i="9"/>
  <c r="U15" i="9"/>
  <c r="O15" i="9"/>
  <c r="S15" i="9"/>
  <c r="W15" i="9"/>
  <c r="M15" i="9"/>
  <c r="Q15" i="9"/>
  <c r="P15" i="9"/>
  <c r="T15" i="9"/>
  <c r="D44" i="14"/>
  <c r="P10" i="10"/>
  <c r="P14" i="10"/>
  <c r="P15" i="10"/>
  <c r="P16" i="10"/>
  <c r="P17" i="10"/>
  <c r="P20" i="10"/>
  <c r="P21" i="10"/>
  <c r="P22" i="10"/>
  <c r="P25" i="10"/>
  <c r="P26" i="10"/>
  <c r="P27" i="10"/>
  <c r="P28" i="10"/>
  <c r="P29" i="10"/>
  <c r="P8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O8" i="9"/>
  <c r="S8" i="9"/>
  <c r="W8" i="9"/>
  <c r="N8" i="9"/>
  <c r="R8" i="9"/>
  <c r="V8" i="9"/>
  <c r="P8" i="9"/>
  <c r="T8" i="9"/>
  <c r="M8" i="9"/>
  <c r="Q8" i="9"/>
  <c r="U8" i="9"/>
  <c r="O9" i="9"/>
  <c r="S9" i="9"/>
  <c r="W9" i="9"/>
  <c r="N9" i="9"/>
  <c r="V9" i="9"/>
  <c r="P9" i="9"/>
  <c r="T9" i="9"/>
  <c r="R9" i="9"/>
  <c r="M9" i="9"/>
  <c r="Q9" i="9"/>
  <c r="U9" i="9"/>
  <c r="P9" i="12"/>
  <c r="P10" i="9"/>
  <c r="T10" i="9"/>
  <c r="M11" i="9"/>
  <c r="Q11" i="9"/>
  <c r="U11" i="9"/>
  <c r="N12" i="9"/>
  <c r="R12" i="9"/>
  <c r="V12" i="9"/>
  <c r="O10" i="9"/>
  <c r="S10" i="9"/>
  <c r="W10" i="9"/>
  <c r="T11" i="9"/>
  <c r="Q12" i="9"/>
  <c r="M10" i="9"/>
  <c r="Q10" i="9"/>
  <c r="U10" i="9"/>
  <c r="N11" i="9"/>
  <c r="R11" i="9"/>
  <c r="V11" i="9"/>
  <c r="O12" i="9"/>
  <c r="S12" i="9"/>
  <c r="W12" i="9"/>
  <c r="P11" i="9"/>
  <c r="U12" i="9"/>
  <c r="N10" i="9"/>
  <c r="R10" i="9"/>
  <c r="V10" i="9"/>
  <c r="O11" i="9"/>
  <c r="S11" i="9"/>
  <c r="W11" i="9"/>
  <c r="P12" i="9"/>
  <c r="T12" i="9"/>
  <c r="M12" i="9"/>
  <c r="M102" i="14"/>
  <c r="M94" i="14"/>
  <c r="M110" i="14" s="1"/>
  <c r="M118" i="14" s="1"/>
  <c r="AC8" i="12"/>
  <c r="R102" i="14"/>
  <c r="R94" i="14"/>
  <c r="R110" i="14" s="1"/>
  <c r="R118" i="14" s="1"/>
  <c r="AC7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Q102" i="14"/>
  <c r="Q94" i="14"/>
  <c r="Q110" i="14" s="1"/>
  <c r="Q118" i="14" s="1"/>
  <c r="N102" i="14"/>
  <c r="N94" i="14"/>
  <c r="N110" i="14" s="1"/>
  <c r="N118" i="14" s="1"/>
  <c r="L94" i="14"/>
  <c r="L110" i="14" s="1"/>
  <c r="L118" i="14" s="1"/>
  <c r="L102" i="14"/>
  <c r="S94" i="14"/>
  <c r="S110" i="14" s="1"/>
  <c r="S118" i="14" s="1"/>
  <c r="S102" i="14"/>
  <c r="V102" i="14"/>
  <c r="V94" i="14"/>
  <c r="V110" i="14" s="1"/>
  <c r="V118" i="14" s="1"/>
  <c r="W59" i="9"/>
  <c r="U64" i="9"/>
  <c r="N66" i="9"/>
  <c r="V58" i="9"/>
  <c r="Q65" i="9"/>
  <c r="W57" i="9"/>
  <c r="M67" i="9"/>
  <c r="R64" i="9"/>
  <c r="Q60" i="9"/>
  <c r="W58" i="9"/>
  <c r="N65" i="9"/>
  <c r="S57" i="9"/>
  <c r="U68" i="9"/>
  <c r="P59" i="9"/>
  <c r="T64" i="9"/>
  <c r="T60" i="9"/>
  <c r="Q58" i="9"/>
  <c r="T56" i="9"/>
  <c r="T65" i="9"/>
  <c r="O68" i="9"/>
  <c r="T59" i="9"/>
  <c r="U57" i="9"/>
  <c r="M60" i="9"/>
  <c r="W65" i="9"/>
  <c r="R59" i="9"/>
  <c r="R68" i="9"/>
  <c r="Q68" i="9"/>
  <c r="Q67" i="9"/>
  <c r="M59" i="9"/>
  <c r="V60" i="9"/>
  <c r="R66" i="9"/>
  <c r="V56" i="9"/>
  <c r="P65" i="9"/>
  <c r="P68" i="9"/>
  <c r="S59" i="9"/>
  <c r="Q64" i="9"/>
  <c r="V66" i="9"/>
  <c r="W56" i="9"/>
  <c r="M65" i="9"/>
  <c r="O57" i="9"/>
  <c r="P67" i="9"/>
  <c r="U59" i="9"/>
  <c r="P64" i="9"/>
  <c r="Q66" i="9"/>
  <c r="P58" i="9"/>
  <c r="P56" i="9"/>
  <c r="V57" i="9"/>
  <c r="N68" i="9"/>
  <c r="N64" i="9"/>
  <c r="S67" i="9"/>
  <c r="T66" i="9"/>
  <c r="T57" i="9"/>
  <c r="S66" i="9"/>
  <c r="S64" i="9"/>
  <c r="U66" i="9"/>
  <c r="U67" i="9"/>
  <c r="Q59" i="9"/>
  <c r="U60" i="9"/>
  <c r="M58" i="9"/>
  <c r="U56" i="9"/>
  <c r="R57" i="9"/>
  <c r="T68" i="9"/>
  <c r="V59" i="9"/>
  <c r="W60" i="9"/>
  <c r="W66" i="9"/>
  <c r="R56" i="9"/>
  <c r="O65" i="9"/>
  <c r="W68" i="9"/>
  <c r="O67" i="9"/>
  <c r="N59" i="9"/>
  <c r="O60" i="9"/>
  <c r="P66" i="9"/>
  <c r="O58" i="9"/>
  <c r="V65" i="9"/>
  <c r="Q57" i="9"/>
  <c r="M68" i="9"/>
  <c r="N60" i="9"/>
  <c r="O59" i="9"/>
  <c r="T58" i="9"/>
  <c r="S68" i="9"/>
  <c r="S58" i="9"/>
  <c r="S60" i="9"/>
  <c r="U58" i="9"/>
  <c r="N67" i="9"/>
  <c r="V64" i="9"/>
  <c r="M66" i="9"/>
  <c r="R58" i="9"/>
  <c r="R65" i="9"/>
  <c r="M57" i="9"/>
  <c r="W67" i="9"/>
  <c r="W64" i="9"/>
  <c r="R60" i="9"/>
  <c r="N58" i="9"/>
  <c r="Q56" i="9"/>
  <c r="N57" i="9"/>
  <c r="V68" i="9"/>
  <c r="R67" i="9"/>
  <c r="O64" i="9"/>
  <c r="P60" i="9"/>
  <c r="O66" i="9"/>
  <c r="O56" i="9"/>
  <c r="U65" i="9"/>
  <c r="P57" i="9"/>
  <c r="T67" i="9"/>
  <c r="N56" i="9"/>
  <c r="M64" i="9"/>
  <c r="M56" i="9"/>
  <c r="V67" i="9"/>
  <c r="S65" i="9"/>
  <c r="S56" i="9"/>
  <c r="T23" i="9" l="1"/>
  <c r="T31" i="9" s="1"/>
  <c r="T39" i="9" s="1"/>
  <c r="T47" i="9" s="1"/>
  <c r="T55" i="9" s="1"/>
  <c r="T63" i="9" s="1"/>
  <c r="T71" i="9" s="1"/>
  <c r="T79" i="9" s="1"/>
  <c r="T7" i="9"/>
  <c r="W7" i="9"/>
  <c r="W23" i="9"/>
  <c r="W31" i="9" s="1"/>
  <c r="W39" i="9" s="1"/>
  <c r="W47" i="9" s="1"/>
  <c r="W55" i="9" s="1"/>
  <c r="W63" i="9" s="1"/>
  <c r="W71" i="9" s="1"/>
  <c r="W79" i="9" s="1"/>
  <c r="V7" i="9"/>
  <c r="V23" i="9"/>
  <c r="V31" i="9" s="1"/>
  <c r="V39" i="9" s="1"/>
  <c r="V47" i="9" s="1"/>
  <c r="V55" i="9" s="1"/>
  <c r="V63" i="9" s="1"/>
  <c r="V71" i="9" s="1"/>
  <c r="V79" i="9" s="1"/>
  <c r="V20" i="9"/>
  <c r="R20" i="9"/>
  <c r="N20" i="9"/>
  <c r="S20" i="9"/>
  <c r="U20" i="9"/>
  <c r="Q20" i="9"/>
  <c r="M20" i="9"/>
  <c r="W20" i="9"/>
  <c r="T20" i="9"/>
  <c r="P20" i="9"/>
  <c r="O20" i="9"/>
  <c r="U16" i="9"/>
  <c r="Q16" i="9"/>
  <c r="M16" i="9"/>
  <c r="R16" i="9"/>
  <c r="T16" i="9"/>
  <c r="P16" i="9"/>
  <c r="V16" i="9"/>
  <c r="W16" i="9"/>
  <c r="S16" i="9"/>
  <c r="O16" i="9"/>
  <c r="N16" i="9"/>
  <c r="W18" i="9"/>
  <c r="S18" i="9"/>
  <c r="O18" i="9"/>
  <c r="T18" i="9"/>
  <c r="V18" i="9"/>
  <c r="R18" i="9"/>
  <c r="N18" i="9"/>
  <c r="P18" i="9"/>
  <c r="U18" i="9"/>
  <c r="Q18" i="9"/>
  <c r="M18" i="9"/>
  <c r="P23" i="9"/>
  <c r="P31" i="9" s="1"/>
  <c r="P39" i="9" s="1"/>
  <c r="P47" i="9" s="1"/>
  <c r="P55" i="9" s="1"/>
  <c r="P63" i="9" s="1"/>
  <c r="P71" i="9" s="1"/>
  <c r="P79" i="9" s="1"/>
  <c r="P7" i="9"/>
  <c r="S7" i="9"/>
  <c r="S23" i="9"/>
  <c r="S31" i="9" s="1"/>
  <c r="S39" i="9" s="1"/>
  <c r="S47" i="9" s="1"/>
  <c r="S55" i="9" s="1"/>
  <c r="S63" i="9" s="1"/>
  <c r="S71" i="9" s="1"/>
  <c r="S79" i="9" s="1"/>
  <c r="R7" i="9"/>
  <c r="R23" i="9"/>
  <c r="R31" i="9" s="1"/>
  <c r="R39" i="9" s="1"/>
  <c r="R47" i="9" s="1"/>
  <c r="R55" i="9" s="1"/>
  <c r="R63" i="9" s="1"/>
  <c r="R71" i="9" s="1"/>
  <c r="R79" i="9" s="1"/>
  <c r="Q23" i="9"/>
  <c r="Q31" i="9" s="1"/>
  <c r="Q39" i="9" s="1"/>
  <c r="Q47" i="9" s="1"/>
  <c r="Q55" i="9" s="1"/>
  <c r="Q63" i="9" s="1"/>
  <c r="Q71" i="9" s="1"/>
  <c r="Q79" i="9" s="1"/>
  <c r="Q7" i="9"/>
  <c r="O7" i="9"/>
  <c r="O23" i="9"/>
  <c r="O31" i="9" s="1"/>
  <c r="O39" i="9" s="1"/>
  <c r="O47" i="9" s="1"/>
  <c r="O55" i="9" s="1"/>
  <c r="O63" i="9" s="1"/>
  <c r="O71" i="9" s="1"/>
  <c r="O79" i="9" s="1"/>
  <c r="N23" i="9"/>
  <c r="N31" i="9" s="1"/>
  <c r="N39" i="9" s="1"/>
  <c r="N47" i="9" s="1"/>
  <c r="N55" i="9" s="1"/>
  <c r="N63" i="9" s="1"/>
  <c r="N71" i="9" s="1"/>
  <c r="N79" i="9" s="1"/>
  <c r="N7" i="9"/>
  <c r="M23" i="9"/>
  <c r="M31" i="9" s="1"/>
  <c r="M39" i="9" s="1"/>
  <c r="M47" i="9" s="1"/>
  <c r="M55" i="9" s="1"/>
  <c r="M63" i="9" s="1"/>
  <c r="M71" i="9" s="1"/>
  <c r="M79" i="9" s="1"/>
  <c r="M7" i="9"/>
  <c r="U23" i="9"/>
  <c r="U31" i="9" s="1"/>
  <c r="U39" i="9" s="1"/>
  <c r="U47" i="9" s="1"/>
  <c r="U55" i="9" s="1"/>
  <c r="U63" i="9" s="1"/>
  <c r="U71" i="9" s="1"/>
  <c r="U79" i="9" s="1"/>
  <c r="U7" i="9"/>
  <c r="W19" i="9"/>
  <c r="S19" i="9"/>
  <c r="O19" i="9"/>
  <c r="T19" i="9"/>
  <c r="V19" i="9"/>
  <c r="R19" i="9"/>
  <c r="N19" i="9"/>
  <c r="U19" i="9"/>
  <c r="Q19" i="9"/>
  <c r="M19" i="9"/>
  <c r="P19" i="9"/>
  <c r="T17" i="9"/>
  <c r="P17" i="9"/>
  <c r="W17" i="9"/>
  <c r="S17" i="9"/>
  <c r="O17" i="9"/>
  <c r="U17" i="9"/>
  <c r="Q17" i="9"/>
  <c r="V17" i="9"/>
  <c r="R17" i="9"/>
  <c r="N17" i="9"/>
  <c r="M17" i="9"/>
  <c r="T26" i="12"/>
  <c r="S26" i="12"/>
  <c r="R26" i="12"/>
  <c r="T22" i="12"/>
  <c r="R22" i="12"/>
  <c r="T18" i="12"/>
  <c r="S18" i="12"/>
  <c r="R18" i="12"/>
  <c r="T14" i="12"/>
  <c r="W14" i="12"/>
  <c r="V14" i="12"/>
  <c r="T10" i="12"/>
  <c r="W10" i="12"/>
  <c r="V10" i="12"/>
  <c r="V27" i="10"/>
  <c r="Y27" i="10"/>
  <c r="X27" i="10"/>
  <c r="V21" i="10"/>
  <c r="Y21" i="10"/>
  <c r="X21" i="10"/>
  <c r="V15" i="10"/>
  <c r="Y15" i="10"/>
  <c r="X15" i="10"/>
  <c r="Q9" i="10"/>
  <c r="V9" i="10"/>
  <c r="R9" i="10"/>
  <c r="AA11" i="10"/>
  <c r="Q11" i="10"/>
  <c r="W11" i="10"/>
  <c r="AA23" i="10"/>
  <c r="W23" i="10"/>
  <c r="AA9" i="11"/>
  <c r="Q9" i="11"/>
  <c r="W9" i="11"/>
  <c r="Z13" i="11"/>
  <c r="T13" i="11"/>
  <c r="Z17" i="11"/>
  <c r="T17" i="11"/>
  <c r="T21" i="11"/>
  <c r="X21" i="11"/>
  <c r="X25" i="11"/>
  <c r="T25" i="11"/>
  <c r="Q25" i="11"/>
  <c r="Z29" i="11"/>
  <c r="X29" i="11"/>
  <c r="U29" i="12"/>
  <c r="Y29" i="12"/>
  <c r="R29" i="12"/>
  <c r="Q25" i="12"/>
  <c r="R25" i="12"/>
  <c r="Y21" i="12"/>
  <c r="R21" i="12"/>
  <c r="S17" i="12"/>
  <c r="R17" i="12"/>
  <c r="X13" i="12"/>
  <c r="AA13" i="12"/>
  <c r="U13" i="12"/>
  <c r="Z8" i="12"/>
  <c r="AA8" i="12"/>
  <c r="Z26" i="10"/>
  <c r="AA26" i="10"/>
  <c r="Z20" i="10"/>
  <c r="AA20" i="10"/>
  <c r="Z14" i="10"/>
  <c r="AA14" i="10"/>
  <c r="R24" i="10"/>
  <c r="U24" i="10"/>
  <c r="X24" i="10"/>
  <c r="Q8" i="10"/>
  <c r="Z8" i="10"/>
  <c r="U8" i="10"/>
  <c r="S7" i="10"/>
  <c r="R7" i="10"/>
  <c r="U7" i="10"/>
  <c r="S10" i="11"/>
  <c r="X10" i="11"/>
  <c r="U10" i="11"/>
  <c r="S14" i="11"/>
  <c r="X14" i="11"/>
  <c r="U14" i="11"/>
  <c r="S18" i="11"/>
  <c r="X18" i="11"/>
  <c r="S22" i="11"/>
  <c r="X22" i="11"/>
  <c r="U22" i="11"/>
  <c r="S26" i="11"/>
  <c r="T26" i="11"/>
  <c r="Q26" i="11"/>
  <c r="S9" i="12"/>
  <c r="R9" i="12"/>
  <c r="Q9" i="12"/>
  <c r="Q28" i="12"/>
  <c r="Y28" i="12"/>
  <c r="R28" i="12"/>
  <c r="Y24" i="12"/>
  <c r="S24" i="12"/>
  <c r="R24" i="12"/>
  <c r="Q20" i="12"/>
  <c r="Y20" i="12"/>
  <c r="R20" i="12"/>
  <c r="Y16" i="12"/>
  <c r="S16" i="12"/>
  <c r="V16" i="12"/>
  <c r="Q12" i="12"/>
  <c r="Y12" i="12"/>
  <c r="R12" i="12"/>
  <c r="R29" i="10"/>
  <c r="U29" i="10"/>
  <c r="T29" i="10"/>
  <c r="R25" i="10"/>
  <c r="U25" i="10"/>
  <c r="T25" i="10"/>
  <c r="R17" i="10"/>
  <c r="U17" i="10"/>
  <c r="T17" i="10"/>
  <c r="R10" i="10"/>
  <c r="U10" i="10"/>
  <c r="T10" i="10"/>
  <c r="Z18" i="10"/>
  <c r="AA18" i="10"/>
  <c r="Z12" i="10"/>
  <c r="Y12" i="10"/>
  <c r="S12" i="10"/>
  <c r="Z8" i="11"/>
  <c r="AA8" i="11"/>
  <c r="AA11" i="11"/>
  <c r="V11" i="11"/>
  <c r="Y11" i="11"/>
  <c r="AA15" i="11"/>
  <c r="Z15" i="11"/>
  <c r="AA19" i="11"/>
  <c r="V19" i="11"/>
  <c r="AA23" i="11"/>
  <c r="Z23" i="11"/>
  <c r="AA27" i="11"/>
  <c r="T27" i="11"/>
  <c r="X27" i="12"/>
  <c r="AA27" i="12"/>
  <c r="Z27" i="12"/>
  <c r="X23" i="12"/>
  <c r="W23" i="12"/>
  <c r="Z23" i="12"/>
  <c r="X19" i="12"/>
  <c r="S19" i="12"/>
  <c r="V19" i="12"/>
  <c r="X15" i="12"/>
  <c r="AA15" i="12"/>
  <c r="Z15" i="12"/>
  <c r="X11" i="12"/>
  <c r="W11" i="12"/>
  <c r="Z11" i="12"/>
  <c r="Z28" i="10"/>
  <c r="AA28" i="10"/>
  <c r="Z22" i="10"/>
  <c r="AA22" i="10"/>
  <c r="Z16" i="10"/>
  <c r="AA16" i="10"/>
  <c r="X7" i="12"/>
  <c r="AA7" i="12"/>
  <c r="Z13" i="10"/>
  <c r="AA13" i="10"/>
  <c r="Z19" i="10"/>
  <c r="Y19" i="10"/>
  <c r="W19" i="10"/>
  <c r="X7" i="11"/>
  <c r="W7" i="11"/>
  <c r="V7" i="11"/>
  <c r="AA12" i="11"/>
  <c r="V12" i="11"/>
  <c r="Y12" i="11"/>
  <c r="AA16" i="11"/>
  <c r="Z16" i="11"/>
  <c r="AA20" i="11"/>
  <c r="Z20" i="11"/>
  <c r="AA24" i="11"/>
  <c r="V24" i="11"/>
  <c r="AA28" i="11"/>
  <c r="Z28" i="11"/>
  <c r="U26" i="12"/>
  <c r="Y26" i="12"/>
  <c r="AA22" i="12"/>
  <c r="Q22" i="12"/>
  <c r="Y22" i="12"/>
  <c r="U18" i="12"/>
  <c r="Y18" i="12"/>
  <c r="Y14" i="12"/>
  <c r="S14" i="12"/>
  <c r="R14" i="12"/>
  <c r="Y10" i="12"/>
  <c r="S10" i="12"/>
  <c r="R10" i="12"/>
  <c r="R27" i="10"/>
  <c r="U27" i="10"/>
  <c r="T27" i="10"/>
  <c r="R21" i="10"/>
  <c r="U21" i="10"/>
  <c r="T21" i="10"/>
  <c r="R15" i="10"/>
  <c r="U15" i="10"/>
  <c r="T15" i="10"/>
  <c r="X9" i="10"/>
  <c r="AA9" i="10"/>
  <c r="Z11" i="10"/>
  <c r="S11" i="10"/>
  <c r="Z23" i="10"/>
  <c r="Y23" i="10"/>
  <c r="S23" i="10"/>
  <c r="Z9" i="11"/>
  <c r="S9" i="11"/>
  <c r="AA13" i="11"/>
  <c r="V13" i="11"/>
  <c r="Y13" i="11"/>
  <c r="AA17" i="11"/>
  <c r="V17" i="11"/>
  <c r="Y17" i="11"/>
  <c r="AA21" i="11"/>
  <c r="Z21" i="11"/>
  <c r="Y21" i="11"/>
  <c r="AA25" i="11"/>
  <c r="Z25" i="11"/>
  <c r="AA29" i="11"/>
  <c r="V29" i="11"/>
  <c r="Y29" i="11"/>
  <c r="AA29" i="12"/>
  <c r="Q29" i="12"/>
  <c r="AA25" i="12"/>
  <c r="U25" i="12"/>
  <c r="Y25" i="12"/>
  <c r="AA21" i="12"/>
  <c r="U21" i="12"/>
  <c r="Y17" i="12"/>
  <c r="Q17" i="12"/>
  <c r="T13" i="12"/>
  <c r="W13" i="12"/>
  <c r="Y8" i="12"/>
  <c r="X8" i="12"/>
  <c r="AA26" i="12"/>
  <c r="Z26" i="12"/>
  <c r="Q26" i="12"/>
  <c r="W22" i="12"/>
  <c r="Z22" i="12"/>
  <c r="U22" i="12"/>
  <c r="AA18" i="12"/>
  <c r="Z18" i="12"/>
  <c r="Q18" i="12"/>
  <c r="Q14" i="12"/>
  <c r="U14" i="12"/>
  <c r="U10" i="12"/>
  <c r="Q10" i="12"/>
  <c r="W27" i="10"/>
  <c r="Q27" i="10"/>
  <c r="S27" i="10"/>
  <c r="S21" i="10"/>
  <c r="Q21" i="10"/>
  <c r="W21" i="10"/>
  <c r="S15" i="10"/>
  <c r="Q15" i="10"/>
  <c r="W15" i="10"/>
  <c r="Y9" i="10"/>
  <c r="T9" i="10"/>
  <c r="W9" i="10"/>
  <c r="V11" i="10"/>
  <c r="Y11" i="10"/>
  <c r="X11" i="10"/>
  <c r="V23" i="10"/>
  <c r="U23" i="10"/>
  <c r="X23" i="10"/>
  <c r="V9" i="11"/>
  <c r="Y9" i="11"/>
  <c r="X9" i="11"/>
  <c r="W13" i="11"/>
  <c r="R13" i="11"/>
  <c r="U13" i="11"/>
  <c r="W17" i="11"/>
  <c r="R17" i="11"/>
  <c r="U17" i="11"/>
  <c r="W21" i="11"/>
  <c r="V21" i="11"/>
  <c r="U21" i="11"/>
  <c r="W25" i="11"/>
  <c r="V25" i="11"/>
  <c r="Y25" i="11"/>
  <c r="W29" i="11"/>
  <c r="R29" i="11"/>
  <c r="U29" i="11"/>
  <c r="X29" i="12"/>
  <c r="W29" i="12"/>
  <c r="Z29" i="12"/>
  <c r="X25" i="12"/>
  <c r="W25" i="12"/>
  <c r="Z25" i="12"/>
  <c r="X21" i="12"/>
  <c r="W21" i="12"/>
  <c r="Z21" i="12"/>
  <c r="X17" i="12"/>
  <c r="AA17" i="12"/>
  <c r="Z17" i="12"/>
  <c r="Y13" i="12"/>
  <c r="S13" i="12"/>
  <c r="V13" i="12"/>
  <c r="R8" i="12"/>
  <c r="U8" i="12"/>
  <c r="T8" i="12"/>
  <c r="R26" i="10"/>
  <c r="U26" i="10"/>
  <c r="T26" i="10"/>
  <c r="R20" i="10"/>
  <c r="U20" i="10"/>
  <c r="T20" i="10"/>
  <c r="R14" i="10"/>
  <c r="U14" i="10"/>
  <c r="T14" i="10"/>
  <c r="Z24" i="10"/>
  <c r="AA24" i="10"/>
  <c r="X8" i="10"/>
  <c r="W8" i="10"/>
  <c r="R8" i="10"/>
  <c r="AA7" i="10"/>
  <c r="Z7" i="10"/>
  <c r="Y7" i="10"/>
  <c r="AA10" i="11"/>
  <c r="V10" i="11"/>
  <c r="AA14" i="11"/>
  <c r="V14" i="11"/>
  <c r="AA18" i="11"/>
  <c r="V18" i="11"/>
  <c r="U18" i="11"/>
  <c r="AA22" i="11"/>
  <c r="V22" i="11"/>
  <c r="AA26" i="11"/>
  <c r="V26" i="11"/>
  <c r="Y26" i="11"/>
  <c r="AA9" i="12"/>
  <c r="Z9" i="12"/>
  <c r="Y9" i="12"/>
  <c r="X28" i="12"/>
  <c r="W28" i="12"/>
  <c r="Z28" i="12"/>
  <c r="X24" i="12"/>
  <c r="AA24" i="12"/>
  <c r="Z24" i="12"/>
  <c r="X20" i="12"/>
  <c r="W20" i="12"/>
  <c r="Z20" i="12"/>
  <c r="X16" i="12"/>
  <c r="AA16" i="12"/>
  <c r="U16" i="12"/>
  <c r="X12" i="12"/>
  <c r="W12" i="12"/>
  <c r="Z12" i="12"/>
  <c r="Z29" i="10"/>
  <c r="AA29" i="10"/>
  <c r="Z25" i="10"/>
  <c r="AA25" i="10"/>
  <c r="Z17" i="10"/>
  <c r="AA17" i="10"/>
  <c r="Z10" i="10"/>
  <c r="AA10" i="10"/>
  <c r="R18" i="10"/>
  <c r="U18" i="10"/>
  <c r="X18" i="10"/>
  <c r="R12" i="10"/>
  <c r="Q12" i="10"/>
  <c r="T12" i="10"/>
  <c r="U8" i="11"/>
  <c r="X8" i="11"/>
  <c r="S8" i="11"/>
  <c r="S11" i="11"/>
  <c r="X11" i="11"/>
  <c r="Q11" i="11"/>
  <c r="S15" i="11"/>
  <c r="R15" i="11"/>
  <c r="U15" i="11"/>
  <c r="S19" i="11"/>
  <c r="X19" i="11"/>
  <c r="U19" i="11"/>
  <c r="S23" i="11"/>
  <c r="R23" i="11"/>
  <c r="U23" i="11"/>
  <c r="S27" i="11"/>
  <c r="V27" i="11"/>
  <c r="U27" i="11"/>
  <c r="Y27" i="12"/>
  <c r="S27" i="12"/>
  <c r="R27" i="12"/>
  <c r="Y23" i="12"/>
  <c r="R23" i="12"/>
  <c r="AA19" i="12"/>
  <c r="U19" i="12"/>
  <c r="Y19" i="12"/>
  <c r="Y15" i="12"/>
  <c r="S15" i="12"/>
  <c r="R15" i="12"/>
  <c r="Q11" i="12"/>
  <c r="R11" i="12"/>
  <c r="R28" i="10"/>
  <c r="U28" i="10"/>
  <c r="T28" i="10"/>
  <c r="R22" i="10"/>
  <c r="U22" i="10"/>
  <c r="T22" i="10"/>
  <c r="R16" i="10"/>
  <c r="U16" i="10"/>
  <c r="T16" i="10"/>
  <c r="U7" i="12"/>
  <c r="Z7" i="12"/>
  <c r="S7" i="12"/>
  <c r="R13" i="10"/>
  <c r="U13" i="10"/>
  <c r="X13" i="10"/>
  <c r="R19" i="10"/>
  <c r="Q19" i="10"/>
  <c r="T19" i="10"/>
  <c r="U7" i="11"/>
  <c r="Y7" i="11"/>
  <c r="S12" i="11"/>
  <c r="T12" i="11"/>
  <c r="Q12" i="11"/>
  <c r="S16" i="11"/>
  <c r="R16" i="11"/>
  <c r="U16" i="11"/>
  <c r="S20" i="11"/>
  <c r="R20" i="11"/>
  <c r="U20" i="11"/>
  <c r="S24" i="11"/>
  <c r="X24" i="11"/>
  <c r="U24" i="11"/>
  <c r="S28" i="11"/>
  <c r="R28" i="11"/>
  <c r="U28" i="11"/>
  <c r="U17" i="12"/>
  <c r="V8" i="12"/>
  <c r="V26" i="10"/>
  <c r="X26" i="12"/>
  <c r="W26" i="12"/>
  <c r="V26" i="12"/>
  <c r="AO26" i="12" s="1" a="1"/>
  <c r="X22" i="12"/>
  <c r="S22" i="12"/>
  <c r="V22" i="12"/>
  <c r="AO22" i="12" s="1" a="1"/>
  <c r="X18" i="12"/>
  <c r="W18" i="12"/>
  <c r="V18" i="12"/>
  <c r="X14" i="12"/>
  <c r="AA14" i="12"/>
  <c r="Z14" i="12"/>
  <c r="AO14" i="12" s="1" a="1"/>
  <c r="X10" i="12"/>
  <c r="AA10" i="12"/>
  <c r="Z10" i="12"/>
  <c r="AO10" i="12" s="1" a="1"/>
  <c r="Z27" i="10"/>
  <c r="AA27" i="10"/>
  <c r="AO27" i="10" s="1" a="1"/>
  <c r="Z21" i="10"/>
  <c r="AA21" i="10"/>
  <c r="AO21" i="10" s="1" a="1"/>
  <c r="Z15" i="10"/>
  <c r="AA15" i="10"/>
  <c r="AO15" i="10" s="1" a="1"/>
  <c r="U9" i="10"/>
  <c r="Z9" i="10"/>
  <c r="S9" i="10"/>
  <c r="AO9" i="10" s="1" a="1"/>
  <c r="R11" i="10"/>
  <c r="U11" i="10"/>
  <c r="T11" i="10"/>
  <c r="AO11" i="10" s="1" a="1"/>
  <c r="R23" i="10"/>
  <c r="Q23" i="10"/>
  <c r="T23" i="10"/>
  <c r="R9" i="11"/>
  <c r="U9" i="11"/>
  <c r="T9" i="11"/>
  <c r="AO9" i="11" s="1" a="1"/>
  <c r="S13" i="11"/>
  <c r="X13" i="11"/>
  <c r="Q13" i="11"/>
  <c r="AO13" i="11" s="1" a="1"/>
  <c r="S17" i="11"/>
  <c r="X17" i="11"/>
  <c r="Q17" i="11"/>
  <c r="AO17" i="11" s="1" a="1"/>
  <c r="S21" i="11"/>
  <c r="R21" i="11"/>
  <c r="Q21" i="11"/>
  <c r="AO21" i="11" s="1" a="1"/>
  <c r="S25" i="11"/>
  <c r="R25" i="11"/>
  <c r="U25" i="11"/>
  <c r="AO25" i="11" s="1" a="1"/>
  <c r="S29" i="11"/>
  <c r="T29" i="11"/>
  <c r="Q29" i="11"/>
  <c r="AO29" i="11" s="1" a="1"/>
  <c r="T29" i="12"/>
  <c r="S29" i="12"/>
  <c r="V29" i="12"/>
  <c r="AO29" i="12" s="1" a="1"/>
  <c r="T25" i="12"/>
  <c r="S25" i="12"/>
  <c r="V25" i="12"/>
  <c r="AO25" i="12" s="1" a="1"/>
  <c r="T21" i="12"/>
  <c r="S21" i="12"/>
  <c r="V21" i="12"/>
  <c r="T17" i="12"/>
  <c r="W17" i="12"/>
  <c r="V17" i="12"/>
  <c r="Q13" i="12"/>
  <c r="R13" i="12"/>
  <c r="S8" i="12"/>
  <c r="Q8" i="12"/>
  <c r="W8" i="12"/>
  <c r="AO8" i="12" s="1" a="1"/>
  <c r="W26" i="10"/>
  <c r="Q26" i="10"/>
  <c r="S26" i="10"/>
  <c r="S20" i="10"/>
  <c r="Q20" i="10"/>
  <c r="W20" i="10"/>
  <c r="S14" i="10"/>
  <c r="Q14" i="10"/>
  <c r="W14" i="10"/>
  <c r="V24" i="10"/>
  <c r="Y24" i="10"/>
  <c r="W24" i="10"/>
  <c r="T8" i="10"/>
  <c r="S8" i="10"/>
  <c r="W7" i="10"/>
  <c r="V7" i="10"/>
  <c r="Q7" i="10"/>
  <c r="W10" i="11"/>
  <c r="R10" i="11"/>
  <c r="Y10" i="11"/>
  <c r="W14" i="11"/>
  <c r="R14" i="11"/>
  <c r="Y14" i="11"/>
  <c r="W18" i="11"/>
  <c r="R18" i="11"/>
  <c r="Q18" i="11"/>
  <c r="W22" i="11"/>
  <c r="R22" i="11"/>
  <c r="Y22" i="11"/>
  <c r="W26" i="11"/>
  <c r="R26" i="11"/>
  <c r="U26" i="11"/>
  <c r="W9" i="12"/>
  <c r="V9" i="12"/>
  <c r="U9" i="12"/>
  <c r="T28" i="12"/>
  <c r="S28" i="12"/>
  <c r="V28" i="12"/>
  <c r="T24" i="12"/>
  <c r="W24" i="12"/>
  <c r="V24" i="12"/>
  <c r="T20" i="12"/>
  <c r="S20" i="12"/>
  <c r="V20" i="12"/>
  <c r="T16" i="12"/>
  <c r="W16" i="12"/>
  <c r="Z16" i="12"/>
  <c r="T12" i="12"/>
  <c r="S12" i="12"/>
  <c r="V12" i="12"/>
  <c r="V29" i="10"/>
  <c r="Y29" i="10"/>
  <c r="X29" i="10"/>
  <c r="V25" i="10"/>
  <c r="Y25" i="10"/>
  <c r="X25" i="10"/>
  <c r="V17" i="10"/>
  <c r="Y17" i="10"/>
  <c r="X17" i="10"/>
  <c r="V10" i="10"/>
  <c r="Y10" i="10"/>
  <c r="X10" i="10"/>
  <c r="W18" i="10"/>
  <c r="Q18" i="10"/>
  <c r="T18" i="10"/>
  <c r="AA12" i="10"/>
  <c r="W12" i="10"/>
  <c r="Q8" i="11"/>
  <c r="T8" i="11"/>
  <c r="V8" i="11"/>
  <c r="Z11" i="11"/>
  <c r="T11" i="11"/>
  <c r="T15" i="11"/>
  <c r="X15" i="11"/>
  <c r="Q15" i="11"/>
  <c r="Z19" i="11"/>
  <c r="T19" i="11"/>
  <c r="Q19" i="11"/>
  <c r="X23" i="11"/>
  <c r="T23" i="11"/>
  <c r="Q23" i="11"/>
  <c r="X27" i="11"/>
  <c r="R27" i="11"/>
  <c r="Q27" i="11"/>
  <c r="U27" i="12"/>
  <c r="Q27" i="12"/>
  <c r="AA23" i="12"/>
  <c r="U23" i="12"/>
  <c r="Q23" i="12"/>
  <c r="W19" i="12"/>
  <c r="Z19" i="12"/>
  <c r="Q19" i="12"/>
  <c r="Q15" i="12"/>
  <c r="U15" i="12"/>
  <c r="AA11" i="12"/>
  <c r="U11" i="12"/>
  <c r="Y11" i="12"/>
  <c r="S28" i="10"/>
  <c r="Q28" i="10"/>
  <c r="W28" i="10"/>
  <c r="S22" i="10"/>
  <c r="Q22" i="10"/>
  <c r="W22" i="10"/>
  <c r="W16" i="10"/>
  <c r="Q16" i="10"/>
  <c r="S16" i="10"/>
  <c r="Q7" i="12"/>
  <c r="R7" i="12"/>
  <c r="V7" i="12"/>
  <c r="S13" i="10"/>
  <c r="Q13" i="10"/>
  <c r="T13" i="10"/>
  <c r="AA19" i="10"/>
  <c r="S19" i="10"/>
  <c r="AA7" i="11"/>
  <c r="Z7" i="11"/>
  <c r="Q7" i="11"/>
  <c r="Z12" i="11"/>
  <c r="X12" i="11"/>
  <c r="X16" i="11"/>
  <c r="T16" i="11"/>
  <c r="Q16" i="11"/>
  <c r="X20" i="11"/>
  <c r="T20" i="11"/>
  <c r="Q20" i="11"/>
  <c r="Z24" i="11"/>
  <c r="T24" i="11"/>
  <c r="Q24" i="11"/>
  <c r="X28" i="11"/>
  <c r="T28" i="11"/>
  <c r="Q28" i="11"/>
  <c r="Q21" i="12"/>
  <c r="Z13" i="12"/>
  <c r="X26" i="10"/>
  <c r="V14" i="10"/>
  <c r="AA8" i="10"/>
  <c r="Q10" i="11"/>
  <c r="Z18" i="11"/>
  <c r="T22" i="11"/>
  <c r="X26" i="11"/>
  <c r="AA28" i="12"/>
  <c r="Q24" i="12"/>
  <c r="AA12" i="12"/>
  <c r="Q29" i="10"/>
  <c r="S25" i="10"/>
  <c r="S10" i="10"/>
  <c r="V12" i="10"/>
  <c r="R8" i="11"/>
  <c r="U11" i="11"/>
  <c r="W19" i="11"/>
  <c r="V23" i="11"/>
  <c r="Y27" i="11"/>
  <c r="T23" i="12"/>
  <c r="V15" i="12"/>
  <c r="V28" i="10"/>
  <c r="Y22" i="10"/>
  <c r="X16" i="10"/>
  <c r="V13" i="10"/>
  <c r="U19" i="10"/>
  <c r="R7" i="11"/>
  <c r="W16" i="11"/>
  <c r="V20" i="11"/>
  <c r="Y24" i="11"/>
  <c r="V15" i="11"/>
  <c r="W27" i="12"/>
  <c r="S11" i="12"/>
  <c r="T7" i="12"/>
  <c r="Y16" i="11"/>
  <c r="V20" i="10"/>
  <c r="Y14" i="10"/>
  <c r="S24" i="10"/>
  <c r="V8" i="10"/>
  <c r="T7" i="10"/>
  <c r="Z14" i="11"/>
  <c r="Y18" i="11"/>
  <c r="Q22" i="11"/>
  <c r="T9" i="12"/>
  <c r="U28" i="12"/>
  <c r="Q16" i="12"/>
  <c r="U12" i="12"/>
  <c r="S29" i="10"/>
  <c r="S17" i="10"/>
  <c r="Q10" i="10"/>
  <c r="V18" i="10"/>
  <c r="U12" i="10"/>
  <c r="W8" i="11"/>
  <c r="W15" i="11"/>
  <c r="R19" i="11"/>
  <c r="Y23" i="11"/>
  <c r="T27" i="12"/>
  <c r="S23" i="12"/>
  <c r="R19" i="12"/>
  <c r="T11" i="12"/>
  <c r="Y28" i="10"/>
  <c r="X22" i="10"/>
  <c r="Y7" i="12"/>
  <c r="Y13" i="10"/>
  <c r="X19" i="10"/>
  <c r="W12" i="11"/>
  <c r="V16" i="11"/>
  <c r="AO16" i="11" s="1" a="1"/>
  <c r="Y20" i="11"/>
  <c r="W28" i="11"/>
  <c r="Y20" i="10"/>
  <c r="X14" i="10"/>
  <c r="AO14" i="10" s="1" a="1"/>
  <c r="Q24" i="10"/>
  <c r="Y8" i="10"/>
  <c r="AO8" i="10" s="1" a="1"/>
  <c r="Z10" i="11"/>
  <c r="T14" i="11"/>
  <c r="T18" i="11"/>
  <c r="Z26" i="11"/>
  <c r="AO28" i="12" a="1"/>
  <c r="AA20" i="12"/>
  <c r="AO12" i="12" a="1"/>
  <c r="W25" i="10"/>
  <c r="Q17" i="10"/>
  <c r="W10" i="10"/>
  <c r="AO10" i="10" s="1" a="1"/>
  <c r="Y18" i="10"/>
  <c r="X12" i="10"/>
  <c r="AO12" i="10" s="1" a="1"/>
  <c r="Y19" i="11"/>
  <c r="AO19" i="11" s="1" a="1"/>
  <c r="W27" i="11"/>
  <c r="T15" i="12"/>
  <c r="V16" i="10"/>
  <c r="W13" i="10"/>
  <c r="AO13" i="10" s="1" a="1"/>
  <c r="R12" i="11"/>
  <c r="V28" i="11"/>
  <c r="Y26" i="10"/>
  <c r="AO26" i="10" s="1" a="1"/>
  <c r="X20" i="10"/>
  <c r="AO20" i="10" s="1" a="1"/>
  <c r="T24" i="10"/>
  <c r="AO24" i="10" s="1" a="1"/>
  <c r="X7" i="10"/>
  <c r="AO7" i="10" s="1" a="1"/>
  <c r="T10" i="11"/>
  <c r="AO10" i="11" s="1" a="1"/>
  <c r="Q14" i="11"/>
  <c r="AO14" i="11" s="1" a="1"/>
  <c r="Z22" i="11"/>
  <c r="AO22" i="11" s="1" a="1"/>
  <c r="AO26" i="11" a="1"/>
  <c r="X9" i="12"/>
  <c r="AO9" i="12" s="1" a="1"/>
  <c r="U24" i="12"/>
  <c r="AO24" i="12" s="1" a="1"/>
  <c r="U20" i="12"/>
  <c r="AO20" i="12" s="1" a="1"/>
  <c r="R16" i="12"/>
  <c r="W29" i="10"/>
  <c r="AO29" i="10" s="1" a="1"/>
  <c r="Q25" i="10"/>
  <c r="AO25" i="10" s="1" a="1"/>
  <c r="W17" i="10"/>
  <c r="AO17" i="10" s="1" a="1"/>
  <c r="S18" i="10"/>
  <c r="Y8" i="11"/>
  <c r="R11" i="11"/>
  <c r="Y15" i="11"/>
  <c r="AO15" i="11" s="1" a="1"/>
  <c r="W23" i="11"/>
  <c r="AO23" i="11" s="1" a="1"/>
  <c r="Z27" i="11"/>
  <c r="AO27" i="11" s="1" a="1"/>
  <c r="V27" i="12"/>
  <c r="AO27" i="12" s="1" a="1"/>
  <c r="T19" i="12"/>
  <c r="AO19" i="12" s="1" a="1"/>
  <c r="W15" i="12"/>
  <c r="AO15" i="12" s="1" a="1"/>
  <c r="V11" i="12"/>
  <c r="V22" i="10"/>
  <c r="AO22" i="10" s="1" a="1"/>
  <c r="Y16" i="10"/>
  <c r="AO16" i="10" s="1" a="1"/>
  <c r="W7" i="12"/>
  <c r="V19" i="10"/>
  <c r="AO19" i="10" s="1" a="1"/>
  <c r="S7" i="11"/>
  <c r="U12" i="11"/>
  <c r="AO12" i="11" s="1" a="1"/>
  <c r="W20" i="11"/>
  <c r="AO20" i="11" s="1" a="1"/>
  <c r="R24" i="11"/>
  <c r="Y28" i="11"/>
  <c r="AO28" i="11" s="1" a="1"/>
  <c r="W11" i="11"/>
  <c r="AO11" i="11" s="1" a="1"/>
  <c r="V23" i="12"/>
  <c r="AO23" i="12" s="1" a="1"/>
  <c r="X28" i="10"/>
  <c r="AO28" i="10" s="1" a="1"/>
  <c r="T7" i="11"/>
  <c r="AO7" i="11" s="1" a="1"/>
  <c r="W24" i="11"/>
  <c r="AO24" i="11" s="1" a="1"/>
  <c r="AO18" i="12" a="1"/>
  <c r="AO11" i="12" a="1"/>
  <c r="AO13" i="12" a="1"/>
  <c r="AO18" i="11" a="1"/>
  <c r="AO18" i="10" a="1"/>
  <c r="AO16" i="12" a="1"/>
  <c r="AO16" i="12" l="1"/>
  <c r="AO18" i="10"/>
  <c r="AR18" i="10" s="1"/>
  <c r="AO18" i="11"/>
  <c r="AR18" i="11" s="1"/>
  <c r="AO13" i="12"/>
  <c r="AO11" i="12"/>
  <c r="AO18" i="12"/>
  <c r="AO24" i="11"/>
  <c r="AR24" i="11" s="1"/>
  <c r="AO7" i="11"/>
  <c r="AR10" i="11" s="1"/>
  <c r="AO28" i="10"/>
  <c r="AR28" i="10" s="1"/>
  <c r="AO23" i="12"/>
  <c r="AO11" i="11"/>
  <c r="AR11" i="11" s="1"/>
  <c r="AO28" i="11"/>
  <c r="AR28" i="11" s="1"/>
  <c r="AO20" i="11"/>
  <c r="AR20" i="11" s="1"/>
  <c r="AO12" i="11"/>
  <c r="AR12" i="11" s="1"/>
  <c r="AO19" i="10"/>
  <c r="AR19" i="10" s="1"/>
  <c r="AO16" i="10"/>
  <c r="AR16" i="10" s="1"/>
  <c r="AO22" i="10"/>
  <c r="AR22" i="10" s="1"/>
  <c r="Q36" i="14"/>
  <c r="AO15" i="12"/>
  <c r="AO19" i="12"/>
  <c r="AO27" i="12"/>
  <c r="AO27" i="11"/>
  <c r="AR27" i="11" s="1"/>
  <c r="AO23" i="11"/>
  <c r="AR23" i="11" s="1"/>
  <c r="AO15" i="11"/>
  <c r="AR15" i="11" s="1"/>
  <c r="AO17" i="10"/>
  <c r="AR17" i="10" s="1"/>
  <c r="AO25" i="10"/>
  <c r="AR25" i="10" s="1"/>
  <c r="AO29" i="10"/>
  <c r="AR29" i="10" s="1"/>
  <c r="M38" i="14"/>
  <c r="AO20" i="12"/>
  <c r="AO24" i="12"/>
  <c r="AO9" i="12"/>
  <c r="AO26" i="11"/>
  <c r="AR26" i="11" s="1"/>
  <c r="AO22" i="11"/>
  <c r="AR22" i="11" s="1"/>
  <c r="AO14" i="11"/>
  <c r="AR14" i="11" s="1"/>
  <c r="AO10" i="11"/>
  <c r="AO7" i="10"/>
  <c r="AR10" i="10" s="1"/>
  <c r="AO24" i="10"/>
  <c r="AR24" i="10" s="1"/>
  <c r="AO20" i="10"/>
  <c r="AR20" i="10" s="1"/>
  <c r="AO26" i="10"/>
  <c r="AR26" i="10" s="1"/>
  <c r="AO13" i="10"/>
  <c r="AR13" i="10" s="1"/>
  <c r="AO19" i="11"/>
  <c r="AR19" i="11" s="1"/>
  <c r="AO12" i="10"/>
  <c r="AR12" i="10" s="1"/>
  <c r="AO10" i="10"/>
  <c r="AO12" i="12"/>
  <c r="AO28" i="12"/>
  <c r="AO8" i="10"/>
  <c r="AO14" i="10"/>
  <c r="AR14" i="10" s="1"/>
  <c r="AO16" i="11"/>
  <c r="AR16" i="11" s="1"/>
  <c r="O36" i="14"/>
  <c r="L38" i="14"/>
  <c r="N36" i="14"/>
  <c r="U37" i="14"/>
  <c r="T36" i="14"/>
  <c r="P36" i="14"/>
  <c r="V36" i="14"/>
  <c r="D2" i="16" a="1"/>
  <c r="U38" i="14"/>
  <c r="R38" i="14"/>
  <c r="O38" i="14"/>
  <c r="E1" i="16" a="1"/>
  <c r="AO8" i="12"/>
  <c r="M37" i="14"/>
  <c r="L37" i="14"/>
  <c r="Q39" i="14"/>
  <c r="R39" i="14"/>
  <c r="O39" i="14"/>
  <c r="AO25" i="12"/>
  <c r="AO29" i="12"/>
  <c r="AO29" i="11"/>
  <c r="AR29" i="11" s="1"/>
  <c r="AO25" i="11"/>
  <c r="AR25" i="11" s="1"/>
  <c r="AO21" i="11"/>
  <c r="AR21" i="11" s="1"/>
  <c r="AO17" i="11"/>
  <c r="AR17" i="11" s="1"/>
  <c r="AO13" i="11"/>
  <c r="AR13" i="11" s="1"/>
  <c r="AO9" i="11"/>
  <c r="AO11" i="10"/>
  <c r="AR11" i="10" s="1"/>
  <c r="AO9" i="10"/>
  <c r="AO15" i="10"/>
  <c r="AR15" i="10" s="1"/>
  <c r="AO21" i="10"/>
  <c r="AR21" i="10" s="1"/>
  <c r="AO27" i="10"/>
  <c r="AR27" i="10" s="1"/>
  <c r="AO10" i="12"/>
  <c r="AO14" i="12"/>
  <c r="Q40" i="14"/>
  <c r="R40" i="14"/>
  <c r="S40" i="14"/>
  <c r="AO22" i="12"/>
  <c r="AO26" i="12"/>
  <c r="P39" i="14"/>
  <c r="M36" i="14"/>
  <c r="L36" i="14"/>
  <c r="P38" i="14"/>
  <c r="V38" i="14"/>
  <c r="S38" i="14"/>
  <c r="Q37" i="14"/>
  <c r="N37" i="14"/>
  <c r="T37" i="14"/>
  <c r="U39" i="14"/>
  <c r="V39" i="14"/>
  <c r="S39" i="14"/>
  <c r="L40" i="14"/>
  <c r="U40" i="14"/>
  <c r="V40" i="14"/>
  <c r="R37" i="14"/>
  <c r="O37" i="14"/>
  <c r="L39" i="14"/>
  <c r="T39" i="14"/>
  <c r="T40" i="14"/>
  <c r="P40" i="14"/>
  <c r="U36" i="14"/>
  <c r="R36" i="14"/>
  <c r="S36" i="14"/>
  <c r="Q38" i="14"/>
  <c r="N38" i="14"/>
  <c r="T38" i="14"/>
  <c r="P37" i="14"/>
  <c r="V37" i="14"/>
  <c r="S37" i="14"/>
  <c r="M39" i="14"/>
  <c r="N39" i="14"/>
  <c r="M40" i="14"/>
  <c r="N40" i="14"/>
  <c r="O40" i="14"/>
  <c r="U33" i="9"/>
  <c r="U25" i="9"/>
  <c r="Q35" i="9"/>
  <c r="Q27" i="9"/>
  <c r="V35" i="9"/>
  <c r="V27" i="9"/>
  <c r="N25" i="9"/>
  <c r="N33" i="9"/>
  <c r="P33" i="9"/>
  <c r="P25" i="9"/>
  <c r="W27" i="9"/>
  <c r="W35" i="9"/>
  <c r="V25" i="9"/>
  <c r="V33" i="9"/>
  <c r="S33" i="9"/>
  <c r="S25" i="9"/>
  <c r="P27" i="9"/>
  <c r="P35" i="9"/>
  <c r="N35" i="9"/>
  <c r="N27" i="9"/>
  <c r="O27" i="9"/>
  <c r="O35" i="9"/>
  <c r="M26" i="9"/>
  <c r="M34" i="9"/>
  <c r="N34" i="9"/>
  <c r="N26" i="9"/>
  <c r="O34" i="9"/>
  <c r="O26" i="9"/>
  <c r="O24" i="9"/>
  <c r="O32" i="9"/>
  <c r="P24" i="9"/>
  <c r="P32" i="9"/>
  <c r="Q32" i="9"/>
  <c r="Q24" i="9"/>
  <c r="T36" i="9"/>
  <c r="T28" i="9"/>
  <c r="U36" i="9"/>
  <c r="U28" i="9"/>
  <c r="V36" i="9"/>
  <c r="V28" i="9"/>
  <c r="M33" i="9"/>
  <c r="M25" i="9"/>
  <c r="Q33" i="9"/>
  <c r="Q25" i="9"/>
  <c r="W25" i="9"/>
  <c r="W33" i="9"/>
  <c r="M35" i="9"/>
  <c r="M27" i="9"/>
  <c r="R27" i="9"/>
  <c r="R35" i="9"/>
  <c r="S27" i="9"/>
  <c r="S35" i="9"/>
  <c r="Q26" i="9"/>
  <c r="Q34" i="9"/>
  <c r="R26" i="9"/>
  <c r="R34" i="9"/>
  <c r="S34" i="9"/>
  <c r="S26" i="9"/>
  <c r="S24" i="9"/>
  <c r="S32" i="9"/>
  <c r="T32" i="9"/>
  <c r="T24" i="9"/>
  <c r="U32" i="9"/>
  <c r="U24" i="9"/>
  <c r="W36" i="9"/>
  <c r="W28" i="9"/>
  <c r="S36" i="9"/>
  <c r="S28" i="9"/>
  <c r="U26" i="9"/>
  <c r="U34" i="9"/>
  <c r="V26" i="9"/>
  <c r="V34" i="9"/>
  <c r="W34" i="9"/>
  <c r="W26" i="9"/>
  <c r="W24" i="9"/>
  <c r="W32" i="9"/>
  <c r="R32" i="9"/>
  <c r="R24" i="9"/>
  <c r="O36" i="9"/>
  <c r="O28" i="9"/>
  <c r="M36" i="9"/>
  <c r="M28" i="9"/>
  <c r="N36" i="9"/>
  <c r="N28" i="9"/>
  <c r="R25" i="9"/>
  <c r="R33" i="9"/>
  <c r="O25" i="9"/>
  <c r="O33" i="9"/>
  <c r="T33" i="9"/>
  <c r="T25" i="9"/>
  <c r="U35" i="9"/>
  <c r="U27" i="9"/>
  <c r="T27" i="9"/>
  <c r="T35" i="9"/>
  <c r="P34" i="9"/>
  <c r="P26" i="9"/>
  <c r="T34" i="9"/>
  <c r="T26" i="9"/>
  <c r="N32" i="9"/>
  <c r="N24" i="9"/>
  <c r="V32" i="9"/>
  <c r="V24" i="9"/>
  <c r="M32" i="9"/>
  <c r="M24" i="9"/>
  <c r="P28" i="9"/>
  <c r="P36" i="9"/>
  <c r="Q36" i="9"/>
  <c r="Q28" i="9"/>
  <c r="R36" i="9"/>
  <c r="R28" i="9"/>
  <c r="Q46" i="14" l="1"/>
  <c r="L48" i="14"/>
  <c r="V46" i="14"/>
  <c r="O46" i="14"/>
  <c r="V44" i="14"/>
  <c r="N47" i="14"/>
  <c r="S44" i="14"/>
  <c r="R45" i="14"/>
  <c r="S47" i="14"/>
  <c r="P46" i="14"/>
  <c r="O47" i="14"/>
  <c r="M45" i="14"/>
  <c r="P44" i="14"/>
  <c r="L46" i="14"/>
  <c r="N48" i="14"/>
  <c r="S45" i="14"/>
  <c r="N46" i="14"/>
  <c r="U44" i="14"/>
  <c r="L47" i="14"/>
  <c r="U48" i="14"/>
  <c r="U47" i="14"/>
  <c r="S46" i="14"/>
  <c r="M44" i="14"/>
  <c r="S48" i="14"/>
  <c r="Q47" i="14"/>
  <c r="H1" i="16"/>
  <c r="L1" i="16"/>
  <c r="P1" i="16"/>
  <c r="K1" i="16"/>
  <c r="E1" i="16"/>
  <c r="I1" i="16"/>
  <c r="M1" i="16"/>
  <c r="Q1" i="16"/>
  <c r="F1" i="16"/>
  <c r="J1" i="16"/>
  <c r="N1" i="16"/>
  <c r="G1" i="16"/>
  <c r="O1" i="16"/>
  <c r="D3" i="16"/>
  <c r="D7" i="16"/>
  <c r="D11" i="16"/>
  <c r="D15" i="16"/>
  <c r="D19" i="16"/>
  <c r="D6" i="16"/>
  <c r="D14" i="16"/>
  <c r="D22" i="16"/>
  <c r="D4" i="16"/>
  <c r="D8" i="16"/>
  <c r="D12" i="16"/>
  <c r="D16" i="16"/>
  <c r="D20" i="16"/>
  <c r="D5" i="16"/>
  <c r="D9" i="16"/>
  <c r="D13" i="16"/>
  <c r="D17" i="16"/>
  <c r="D21" i="16"/>
  <c r="D2" i="16"/>
  <c r="D10" i="16"/>
  <c r="D18" i="16"/>
  <c r="U45" i="14"/>
  <c r="M46" i="14"/>
  <c r="M48" i="14"/>
  <c r="V45" i="14"/>
  <c r="P48" i="14"/>
  <c r="O45" i="14"/>
  <c r="T45" i="14"/>
  <c r="P47" i="14"/>
  <c r="R48" i="14"/>
  <c r="L45" i="14"/>
  <c r="N44" i="14"/>
  <c r="P45" i="14"/>
  <c r="T48" i="14"/>
  <c r="N45" i="14"/>
  <c r="Q48" i="14"/>
  <c r="R46" i="14"/>
  <c r="Q44" i="14"/>
  <c r="O48" i="14"/>
  <c r="M47" i="14"/>
  <c r="T46" i="14"/>
  <c r="R44" i="14"/>
  <c r="T47" i="14"/>
  <c r="V48" i="14"/>
  <c r="V47" i="14"/>
  <c r="Q45" i="14"/>
  <c r="L44" i="14"/>
  <c r="R47" i="14"/>
  <c r="U46" i="14"/>
  <c r="T44" i="14"/>
  <c r="O44" i="14"/>
  <c r="Q53" i="14" l="1"/>
  <c r="Q61" i="14"/>
  <c r="Q52" i="14"/>
  <c r="Q60" i="14"/>
  <c r="R64" i="14"/>
  <c r="R56" i="14"/>
  <c r="U53" i="14"/>
  <c r="U61" i="14"/>
  <c r="U56" i="14"/>
  <c r="U64" i="14"/>
  <c r="M61" i="14"/>
  <c r="M53" i="14"/>
  <c r="O62" i="14"/>
  <c r="O54" i="14"/>
  <c r="V63" i="14"/>
  <c r="V55" i="14"/>
  <c r="R54" i="14"/>
  <c r="R62" i="14"/>
  <c r="P63" i="14"/>
  <c r="P55" i="14"/>
  <c r="M52" i="14"/>
  <c r="M60" i="14"/>
  <c r="N64" i="14"/>
  <c r="N56" i="14"/>
  <c r="S52" i="14"/>
  <c r="S60" i="14"/>
  <c r="V54" i="14"/>
  <c r="V62" i="14"/>
  <c r="R63" i="14"/>
  <c r="R55" i="14"/>
  <c r="V64" i="14"/>
  <c r="V56" i="14"/>
  <c r="M55" i="14"/>
  <c r="M63" i="14"/>
  <c r="Q56" i="14"/>
  <c r="Q64" i="14"/>
  <c r="N52" i="14"/>
  <c r="N60" i="14"/>
  <c r="T53" i="14"/>
  <c r="T61" i="14"/>
  <c r="M56" i="14"/>
  <c r="M64" i="14"/>
  <c r="S62" i="14"/>
  <c r="S54" i="14"/>
  <c r="U52" i="14"/>
  <c r="U60" i="14"/>
  <c r="L62" i="14"/>
  <c r="L54" i="14"/>
  <c r="P62" i="14"/>
  <c r="P54" i="14"/>
  <c r="N63" i="14"/>
  <c r="N55" i="14"/>
  <c r="L64" i="14"/>
  <c r="L56" i="14"/>
  <c r="T60" i="14"/>
  <c r="T52" i="14"/>
  <c r="R60" i="14"/>
  <c r="R52" i="14"/>
  <c r="T64" i="14"/>
  <c r="T56" i="14"/>
  <c r="P64" i="14"/>
  <c r="P56" i="14"/>
  <c r="S64" i="14"/>
  <c r="S56" i="14"/>
  <c r="S53" i="14"/>
  <c r="S61" i="14"/>
  <c r="R61" i="14"/>
  <c r="R53" i="14"/>
  <c r="U54" i="14"/>
  <c r="U62" i="14"/>
  <c r="T62" i="14"/>
  <c r="T54" i="14"/>
  <c r="P53" i="14"/>
  <c r="P61" i="14"/>
  <c r="V61" i="14"/>
  <c r="V53" i="14"/>
  <c r="L63" i="14"/>
  <c r="L55" i="14"/>
  <c r="O55" i="14"/>
  <c r="O63" i="14"/>
  <c r="O52" i="14"/>
  <c r="O60" i="14"/>
  <c r="L60" i="14"/>
  <c r="L52" i="14"/>
  <c r="T55" i="14"/>
  <c r="T63" i="14"/>
  <c r="O56" i="14"/>
  <c r="O64" i="14"/>
  <c r="N61" i="14"/>
  <c r="N53" i="14"/>
  <c r="L53" i="14"/>
  <c r="L61" i="14"/>
  <c r="O53" i="14"/>
  <c r="O61" i="14"/>
  <c r="M54" i="14"/>
  <c r="M62" i="14"/>
  <c r="Q63" i="14"/>
  <c r="Q55" i="14"/>
  <c r="U63" i="14"/>
  <c r="U55" i="14"/>
  <c r="N62" i="14"/>
  <c r="N54" i="14"/>
  <c r="P60" i="14"/>
  <c r="P52" i="14"/>
  <c r="S55" i="14"/>
  <c r="S63" i="14"/>
  <c r="V60" i="14"/>
  <c r="V52" i="14"/>
  <c r="Q54" i="14"/>
  <c r="Q62" i="14"/>
  <c r="G67" i="14"/>
  <c r="G66" i="14"/>
  <c r="AH9" i="12" a="1"/>
  <c r="AH9" i="12"/>
  <c r="AL9" i="12"/>
  <c r="AJ9" i="12"/>
  <c r="AI9" i="12"/>
  <c r="AM9" i="12"/>
  <c r="AR29" i="12"/>
  <c r="AH29" i="12" a="1"/>
  <c r="AH29" i="12"/>
  <c r="AL29" i="12"/>
  <c r="AK29" i="12"/>
  <c r="AI29" i="12"/>
  <c r="AM29" i="12"/>
  <c r="AJ29" i="12"/>
  <c r="AR28" i="12"/>
  <c r="AR27" i="12"/>
  <c r="AR26" i="12"/>
  <c r="AR25" i="12"/>
  <c r="AR24" i="12"/>
  <c r="AR23" i="12"/>
  <c r="AR22" i="12"/>
  <c r="AR21" i="12"/>
  <c r="AR20" i="12"/>
  <c r="AR19" i="12"/>
  <c r="AR18" i="12"/>
  <c r="AR17" i="12"/>
  <c r="AR16" i="12"/>
  <c r="AR15" i="12"/>
  <c r="AR14" i="12"/>
  <c r="AR13" i="12"/>
  <c r="AR12" i="12"/>
  <c r="AR11" i="12"/>
  <c r="AK9" i="12"/>
  <c r="AH29" i="10" a="1"/>
  <c r="AH29" i="10"/>
  <c r="AI29" i="10"/>
  <c r="AJ29" i="10"/>
  <c r="AK29" i="10"/>
  <c r="AM29" i="10"/>
  <c r="AL29" i="10"/>
  <c r="AH28" i="10" a="1"/>
  <c r="AH28" i="10"/>
  <c r="AI28" i="10"/>
  <c r="AJ28" i="10"/>
  <c r="AK28" i="10"/>
  <c r="AM28" i="10"/>
  <c r="AL28" i="10"/>
  <c r="AH27" i="10" a="1"/>
  <c r="AH27" i="10"/>
  <c r="AM27" i="10"/>
  <c r="AJ27" i="10"/>
  <c r="AK27" i="10"/>
  <c r="AI27" i="10"/>
  <c r="AL27" i="10"/>
  <c r="AH26" i="10" a="1"/>
  <c r="AH26" i="10"/>
  <c r="AI26" i="10"/>
  <c r="AJ26" i="10"/>
  <c r="AK26" i="10"/>
  <c r="AM26" i="10"/>
  <c r="AL26" i="10"/>
  <c r="AH25" i="10" a="1"/>
  <c r="AH25" i="10"/>
  <c r="AI25" i="10"/>
  <c r="AJ25" i="10"/>
  <c r="AK25" i="10"/>
  <c r="AM25" i="10"/>
  <c r="AL25" i="10"/>
  <c r="AH22" i="10" a="1"/>
  <c r="AH22" i="10"/>
  <c r="AM22" i="10"/>
  <c r="AJ22" i="10"/>
  <c r="AI22" i="10"/>
  <c r="AK22" i="10"/>
  <c r="AL22" i="10"/>
  <c r="AH21" i="10" a="1"/>
  <c r="AH21" i="10"/>
  <c r="AM21" i="10"/>
  <c r="AJ21" i="10"/>
  <c r="AK21" i="10"/>
  <c r="AI21" i="10"/>
  <c r="AL21" i="10"/>
  <c r="AH20" i="10" a="1"/>
  <c r="AH20" i="10"/>
  <c r="AI20" i="10"/>
  <c r="AJ20" i="10"/>
  <c r="AK20" i="10"/>
  <c r="AM20" i="10"/>
  <c r="AL20" i="10"/>
  <c r="AH17" i="10" a="1"/>
  <c r="AH17" i="10"/>
  <c r="AJ17" i="10"/>
  <c r="AM17" i="10"/>
  <c r="AK17" i="10"/>
  <c r="AI17" i="10"/>
  <c r="AL17" i="10"/>
  <c r="AH16" i="10" a="1"/>
  <c r="AH16" i="10"/>
  <c r="AI16" i="10"/>
  <c r="AJ16" i="10"/>
  <c r="AK16" i="10"/>
  <c r="AM16" i="10"/>
  <c r="AL16" i="10"/>
  <c r="AH15" i="10" a="1"/>
  <c r="AH15" i="10"/>
  <c r="AI15" i="10"/>
  <c r="AJ15" i="10"/>
  <c r="AK15" i="10"/>
  <c r="AM15" i="10"/>
  <c r="AL15" i="10"/>
  <c r="AH14" i="10" a="1"/>
  <c r="AH14" i="10"/>
  <c r="AM14" i="10"/>
  <c r="AJ14" i="10"/>
  <c r="AK14" i="10"/>
  <c r="AI14" i="10"/>
  <c r="AL14" i="10"/>
  <c r="AH10" i="10" a="1"/>
  <c r="AH10" i="10"/>
  <c r="AJ10" i="10"/>
  <c r="AI10" i="10"/>
  <c r="AK10" i="10"/>
  <c r="AM10" i="10"/>
  <c r="AL10" i="10"/>
  <c r="AH9" i="10" a="1"/>
  <c r="AH9" i="10"/>
  <c r="AL9" i="10"/>
  <c r="AI9" i="10"/>
  <c r="AM9" i="10"/>
  <c r="AJ9" i="10"/>
  <c r="AK9" i="10"/>
  <c r="AH24" i="10" a="1"/>
  <c r="AH24" i="10"/>
  <c r="AM24" i="10"/>
  <c r="AJ24" i="10"/>
  <c r="AK24" i="10"/>
  <c r="AI24" i="10"/>
  <c r="AL24" i="10"/>
  <c r="AH18" i="10" a="1"/>
  <c r="AH18" i="10"/>
  <c r="AI18" i="10"/>
  <c r="AJ18" i="10"/>
  <c r="AM18" i="10"/>
  <c r="AK18" i="10"/>
  <c r="AL18" i="10"/>
  <c r="AH13" i="10" a="1"/>
  <c r="AH13" i="10"/>
  <c r="AM13" i="10"/>
  <c r="AJ13" i="10"/>
  <c r="AK13" i="10"/>
  <c r="AI13" i="10"/>
  <c r="AL13" i="10"/>
  <c r="AH11" i="10" a="1"/>
  <c r="AH11" i="10"/>
  <c r="AM11" i="10"/>
  <c r="AJ11" i="10"/>
  <c r="AI11" i="10"/>
  <c r="AK11" i="10"/>
  <c r="AL11" i="10"/>
  <c r="AH8" i="10" a="1"/>
  <c r="AH8" i="10"/>
  <c r="AK8" i="10"/>
  <c r="AL8" i="10"/>
  <c r="AI8" i="10"/>
  <c r="AM8" i="10"/>
  <c r="AJ8" i="10"/>
  <c r="AH12" i="10" a="1"/>
  <c r="AH12" i="10"/>
  <c r="AJ12" i="10"/>
  <c r="AM12" i="10"/>
  <c r="AK12" i="10"/>
  <c r="AI12" i="10"/>
  <c r="AL12" i="10"/>
  <c r="AH19" i="10" a="1"/>
  <c r="AH19" i="10"/>
  <c r="AM19" i="10"/>
  <c r="AJ19" i="10"/>
  <c r="AK19" i="10"/>
  <c r="AI19" i="10"/>
  <c r="AL19" i="10"/>
  <c r="AH23" i="10" a="1"/>
  <c r="AH23" i="10"/>
  <c r="AJ23" i="10"/>
  <c r="AM23" i="10"/>
  <c r="AK23" i="10"/>
  <c r="AI23" i="10"/>
  <c r="AL23" i="10"/>
  <c r="AH7" i="10" a="1"/>
  <c r="AH7" i="10"/>
  <c r="AJ7" i="10"/>
  <c r="AK7" i="10"/>
  <c r="AL7" i="10"/>
  <c r="AI7" i="10"/>
  <c r="AM7" i="10"/>
  <c r="AH8" i="11" a="1"/>
  <c r="AH8" i="11"/>
  <c r="AL8" i="11"/>
  <c r="AI8" i="11"/>
  <c r="AM8" i="11"/>
  <c r="AJ8" i="11"/>
  <c r="AK8" i="11"/>
  <c r="AH7" i="11" a="1"/>
  <c r="AH7" i="11"/>
  <c r="AL7" i="11"/>
  <c r="AI7" i="11"/>
  <c r="AM7" i="11"/>
  <c r="AK7" i="11"/>
  <c r="AJ7" i="11"/>
  <c r="AH9" i="11" a="1"/>
  <c r="AH9" i="11"/>
  <c r="AM9" i="11"/>
  <c r="AJ9" i="11"/>
  <c r="AI9" i="11"/>
  <c r="AK9" i="11"/>
  <c r="AL9" i="11"/>
  <c r="AH10" i="11" a="1"/>
  <c r="AH10" i="11"/>
  <c r="AJ10" i="11"/>
  <c r="AK10" i="11"/>
  <c r="AL10" i="11"/>
  <c r="AI10" i="11"/>
  <c r="AM10" i="11"/>
  <c r="AH11" i="11" a="1"/>
  <c r="AH11" i="11"/>
  <c r="AK11" i="11"/>
  <c r="AL11" i="11"/>
  <c r="AJ11" i="11"/>
  <c r="AI11" i="11"/>
  <c r="AM11" i="11"/>
  <c r="AH12" i="11" a="1"/>
  <c r="AH12" i="11"/>
  <c r="AK12" i="11"/>
  <c r="AJ12" i="11"/>
  <c r="AL12" i="11"/>
  <c r="AI12" i="11"/>
  <c r="AM12" i="11"/>
  <c r="AH13" i="11" a="1"/>
  <c r="AH13" i="11"/>
  <c r="AJ13" i="11"/>
  <c r="AK13" i="11"/>
  <c r="AL13" i="11"/>
  <c r="AI13" i="11"/>
  <c r="AM13" i="11"/>
  <c r="AH14" i="11" a="1"/>
  <c r="AH14" i="11"/>
  <c r="AJ14" i="11"/>
  <c r="AK14" i="11"/>
  <c r="AL14" i="11"/>
  <c r="AI14" i="11"/>
  <c r="AM14" i="11"/>
  <c r="AH15" i="11" a="1"/>
  <c r="AH15" i="11"/>
  <c r="AJ15" i="11"/>
  <c r="AK15" i="11"/>
  <c r="AL15" i="11"/>
  <c r="AI15" i="11"/>
  <c r="AM15" i="11"/>
  <c r="AH16" i="11" a="1"/>
  <c r="AH16" i="11"/>
  <c r="AK16" i="11"/>
  <c r="AJ16" i="11"/>
  <c r="AL16" i="11"/>
  <c r="AI16" i="11"/>
  <c r="AM16" i="11"/>
  <c r="AH17" i="11" a="1"/>
  <c r="AH17" i="11"/>
  <c r="AK17" i="11"/>
  <c r="AL17" i="11"/>
  <c r="AJ17" i="11"/>
  <c r="AI17" i="11"/>
  <c r="AM17" i="11"/>
  <c r="AH18" i="11" a="1"/>
  <c r="AH18" i="11"/>
  <c r="AK18" i="11"/>
  <c r="AJ18" i="11"/>
  <c r="AL18" i="11"/>
  <c r="AI18" i="11"/>
  <c r="AM18" i="11"/>
  <c r="AH19" i="11" a="1"/>
  <c r="AH19" i="11"/>
  <c r="AK19" i="11"/>
  <c r="AL19" i="11"/>
  <c r="AJ19" i="11"/>
  <c r="AI19" i="11"/>
  <c r="AM19" i="11"/>
  <c r="AH20" i="11" a="1"/>
  <c r="AH20" i="11"/>
  <c r="AJ20" i="11"/>
  <c r="AK20" i="11"/>
  <c r="AL20" i="11"/>
  <c r="AI20" i="11"/>
  <c r="AM20" i="11"/>
  <c r="AH21" i="11" a="1"/>
  <c r="AH21" i="11"/>
  <c r="AK21" i="11"/>
  <c r="AL21" i="11"/>
  <c r="AJ21" i="11"/>
  <c r="AI21" i="11"/>
  <c r="AM21" i="11"/>
  <c r="AH22" i="11" a="1"/>
  <c r="AH22" i="11"/>
  <c r="AK22" i="11"/>
  <c r="AL22" i="11"/>
  <c r="AJ22" i="11"/>
  <c r="AI22" i="11"/>
  <c r="AM22" i="11"/>
  <c r="AH23" i="11" a="1"/>
  <c r="AH23" i="11"/>
  <c r="AK23" i="11"/>
  <c r="AJ23" i="11"/>
  <c r="AL23" i="11"/>
  <c r="AI23" i="11"/>
  <c r="AM23" i="11"/>
  <c r="AH24" i="11" a="1"/>
  <c r="AH24" i="11"/>
  <c r="AJ24" i="11"/>
  <c r="AK24" i="11"/>
  <c r="AL24" i="11"/>
  <c r="AI24" i="11"/>
  <c r="AM24" i="11"/>
  <c r="AH25" i="11" a="1"/>
  <c r="AH25" i="11"/>
  <c r="AJ25" i="11"/>
  <c r="AK25" i="11"/>
  <c r="AL25" i="11"/>
  <c r="AI25" i="11"/>
  <c r="AM25" i="11"/>
  <c r="AH26" i="11" a="1"/>
  <c r="AH26" i="11"/>
  <c r="AK26" i="11"/>
  <c r="AJ26" i="11"/>
  <c r="AL26" i="11"/>
  <c r="AI26" i="11"/>
  <c r="AM26" i="11"/>
  <c r="AH27" i="11" a="1"/>
  <c r="AH27" i="11"/>
  <c r="AJ27" i="11"/>
  <c r="AK27" i="11"/>
  <c r="AL27" i="11"/>
  <c r="AI27" i="11"/>
  <c r="AM27" i="11"/>
  <c r="AH28" i="11" a="1"/>
  <c r="AH28" i="11"/>
  <c r="AJ28" i="11"/>
  <c r="AK28" i="11"/>
  <c r="AL28" i="11"/>
  <c r="AI28" i="11"/>
  <c r="AM28" i="11"/>
  <c r="AH29" i="11" a="1"/>
  <c r="AH29" i="11"/>
  <c r="AK29" i="11"/>
  <c r="AL29" i="11"/>
  <c r="AJ29" i="11"/>
  <c r="AI29" i="11"/>
  <c r="AM29" i="11"/>
  <c r="AH7" i="12" a="1"/>
  <c r="AH7" i="12"/>
  <c r="AL7" i="12"/>
  <c r="AI7" i="12"/>
  <c r="AM7" i="12"/>
  <c r="AH3" i="12"/>
  <c r="AJ7" i="12"/>
  <c r="AK7" i="12"/>
  <c r="AH13" i="12" a="1"/>
  <c r="AH13" i="12"/>
  <c r="AK13" i="12"/>
  <c r="AL13" i="12"/>
  <c r="AI13" i="12"/>
  <c r="AM13" i="12"/>
  <c r="AJ13" i="12"/>
  <c r="AH17" i="12" a="1"/>
  <c r="AH17" i="12"/>
  <c r="AK17" i="12"/>
  <c r="AL17" i="12"/>
  <c r="AI17" i="12"/>
  <c r="AM17" i="12"/>
  <c r="AJ17" i="12"/>
  <c r="AH21" i="12" a="1"/>
  <c r="AH21" i="12"/>
  <c r="AK21" i="12"/>
  <c r="AL21" i="12"/>
  <c r="AI21" i="12"/>
  <c r="AM21" i="12"/>
  <c r="AJ21" i="12"/>
  <c r="AH25" i="12" a="1"/>
  <c r="AH25" i="12"/>
  <c r="AL25" i="12"/>
  <c r="AI25" i="12"/>
  <c r="AM25" i="12"/>
  <c r="AK25" i="12"/>
  <c r="AJ25" i="12"/>
  <c r="AH8" i="12" a="1"/>
  <c r="AH8" i="12"/>
  <c r="AM8" i="12"/>
  <c r="AJ8" i="12"/>
  <c r="AK8" i="12"/>
  <c r="AI8" i="12"/>
  <c r="AL8" i="12"/>
  <c r="AH10" i="12" a="1"/>
  <c r="AH10" i="12"/>
  <c r="AL10" i="12"/>
  <c r="AK10" i="12"/>
  <c r="AI10" i="12"/>
  <c r="AM10" i="12"/>
  <c r="AJ10" i="12"/>
  <c r="AH14" i="12" a="1"/>
  <c r="AH14" i="12"/>
  <c r="AL14" i="12"/>
  <c r="AK14" i="12"/>
  <c r="AI14" i="12"/>
  <c r="AM14" i="12"/>
  <c r="AJ14" i="12"/>
  <c r="AH18" i="12" a="1"/>
  <c r="AH18" i="12"/>
  <c r="AL18" i="12"/>
  <c r="AK18" i="12"/>
  <c r="AI18" i="12"/>
  <c r="AM18" i="12"/>
  <c r="AJ18" i="12"/>
  <c r="AH22" i="12" a="1"/>
  <c r="AH22" i="12"/>
  <c r="AL22" i="12"/>
  <c r="AI22" i="12"/>
  <c r="AM22" i="12"/>
  <c r="AK22" i="12"/>
  <c r="AJ22" i="12"/>
  <c r="AH26" i="12" a="1"/>
  <c r="AH26" i="12"/>
  <c r="AL26" i="12"/>
  <c r="AI26" i="12"/>
  <c r="AM26" i="12"/>
  <c r="AK26" i="12"/>
  <c r="AJ26" i="12"/>
  <c r="AH11" i="12" a="1"/>
  <c r="AH11" i="12"/>
  <c r="AL11" i="12"/>
  <c r="AI11" i="12"/>
  <c r="AM11" i="12"/>
  <c r="AK11" i="12"/>
  <c r="AJ11" i="12"/>
  <c r="AH15" i="12" a="1"/>
  <c r="AH15" i="12"/>
  <c r="AL15" i="12"/>
  <c r="AK15" i="12"/>
  <c r="AI15" i="12"/>
  <c r="AM15" i="12"/>
  <c r="AJ15" i="12"/>
  <c r="AH19" i="12" a="1"/>
  <c r="AH19" i="12"/>
  <c r="AL19" i="12"/>
  <c r="AI19" i="12"/>
  <c r="AM19" i="12"/>
  <c r="AK19" i="12"/>
  <c r="AJ19" i="12"/>
  <c r="AH23" i="12" a="1"/>
  <c r="AH23" i="12"/>
  <c r="AK23" i="12"/>
  <c r="AL23" i="12"/>
  <c r="AI23" i="12"/>
  <c r="AM23" i="12"/>
  <c r="AJ23" i="12"/>
  <c r="AH27" i="12" a="1"/>
  <c r="AH27" i="12"/>
  <c r="AK27" i="12"/>
  <c r="AL27" i="12"/>
  <c r="AI27" i="12"/>
  <c r="AM27" i="12"/>
  <c r="AJ27" i="12"/>
  <c r="AH12" i="12" a="1"/>
  <c r="AH12" i="12"/>
  <c r="AL12" i="12"/>
  <c r="AI12" i="12"/>
  <c r="AM12" i="12"/>
  <c r="AK12" i="12"/>
  <c r="AJ12" i="12"/>
  <c r="AH16" i="12" a="1"/>
  <c r="AH16" i="12"/>
  <c r="AK16" i="12"/>
  <c r="AL16" i="12"/>
  <c r="AI16" i="12"/>
  <c r="AM16" i="12"/>
  <c r="AJ16" i="12"/>
  <c r="AH20" i="12" a="1"/>
  <c r="AH20" i="12"/>
  <c r="AL20" i="12"/>
  <c r="AI20" i="12"/>
  <c r="AM20" i="12"/>
  <c r="AK20" i="12"/>
  <c r="AJ20" i="12"/>
  <c r="AH24" i="12" a="1"/>
  <c r="AH24" i="12"/>
  <c r="AL24" i="12"/>
  <c r="AK24" i="12"/>
  <c r="AI24" i="12"/>
  <c r="AM24" i="12"/>
  <c r="AJ24" i="12"/>
  <c r="AH28" i="12" a="1"/>
  <c r="AH28" i="12"/>
  <c r="AL28" i="12"/>
  <c r="AI28" i="12"/>
  <c r="AM28" i="12"/>
  <c r="AK28" i="12"/>
  <c r="AJ28" i="12"/>
  <c r="AO23" i="10" a="1"/>
  <c r="AO23" i="10"/>
  <c r="AR23" i="10"/>
  <c r="AO21" i="12" a="1"/>
  <c r="AO21" i="12"/>
  <c r="AO17" i="12" a="1"/>
  <c r="AO17" i="12"/>
  <c r="AO8" i="11" a="1"/>
  <c r="AO8" i="11"/>
  <c r="AO7" i="12" a="1"/>
  <c r="AO7" i="12"/>
  <c r="AR10" i="12"/>
  <c r="D32" i="11"/>
  <c r="D10" i="9"/>
  <c r="C32" i="12"/>
  <c r="D11" i="9"/>
  <c r="D22" i="9"/>
  <c r="D21" i="9"/>
  <c r="D18" i="14"/>
  <c r="E18" i="14"/>
  <c r="C31" i="10"/>
  <c r="D17" i="14"/>
  <c r="E17" i="14"/>
  <c r="D22" i="14"/>
  <c r="D24" i="14"/>
  <c r="D25" i="14"/>
  <c r="D9" i="9"/>
  <c r="D20" i="9"/>
  <c r="D8" i="14"/>
  <c r="A1" i="18" a="1"/>
  <c r="EK199" i="18"/>
  <c r="BY199" i="18"/>
  <c r="AS199" i="18"/>
  <c r="EV198" i="18"/>
  <c r="CJ198" i="18"/>
  <c r="AN198" i="18"/>
  <c r="H198" i="18"/>
  <c r="DK197" i="18"/>
  <c r="BO197" i="18"/>
  <c r="S197" i="18"/>
  <c r="EL196" i="18"/>
  <c r="CP196" i="18"/>
  <c r="AT196" i="18"/>
  <c r="EG195" i="18"/>
  <c r="BU195" i="18"/>
  <c r="I195" i="18"/>
  <c r="EB194" i="18"/>
  <c r="CF194" i="18"/>
  <c r="AJ194" i="18"/>
  <c r="EM193" i="18"/>
  <c r="CQ193" i="18"/>
  <c r="AU193" i="18"/>
  <c r="EX192" i="18"/>
  <c r="CL192" i="18"/>
  <c r="AP192" i="18"/>
  <c r="ES191" i="18"/>
  <c r="CW191" i="18"/>
  <c r="BA191" i="18"/>
  <c r="U191" i="18"/>
  <c r="DH190" i="18"/>
  <c r="BL190" i="18"/>
  <c r="P190" i="18"/>
  <c r="DS189" i="18"/>
  <c r="BW189" i="18"/>
  <c r="AA189" i="18"/>
  <c r="ET188" i="18"/>
  <c r="CX188" i="18"/>
  <c r="BB188" i="18"/>
  <c r="F188" i="18"/>
  <c r="CS187" i="18"/>
  <c r="AG187" i="18"/>
  <c r="EJ186" i="18"/>
  <c r="DD186" i="18"/>
  <c r="BH186" i="18"/>
  <c r="L186" i="18"/>
  <c r="DO185" i="18"/>
  <c r="CI185" i="18"/>
  <c r="AM185" i="18"/>
  <c r="EP184" i="18"/>
  <c r="CT184" i="18"/>
  <c r="AX184" i="18"/>
  <c r="B184" i="18"/>
  <c r="DU183" i="18"/>
  <c r="BY183" i="18"/>
  <c r="AC183" i="18"/>
  <c r="EF182" i="18"/>
  <c r="CJ182" i="18"/>
  <c r="AN182" i="18"/>
  <c r="EQ181" i="18"/>
  <c r="CU181" i="18"/>
  <c r="AY181" i="18"/>
  <c r="C181" i="18"/>
  <c r="DF180" i="18"/>
  <c r="BJ180" i="18"/>
  <c r="N180" i="18"/>
  <c r="DQ179" i="18"/>
  <c r="CK179" i="18"/>
  <c r="BE179" i="18"/>
  <c r="Y179" i="18"/>
  <c r="EB178" i="18"/>
  <c r="CF178" i="18"/>
  <c r="AJ178" i="18"/>
  <c r="EM177" i="18"/>
  <c r="CQ177" i="18"/>
  <c r="AU177" i="18"/>
  <c r="EX176" i="18"/>
  <c r="DB176" i="18"/>
  <c r="BF176" i="18"/>
  <c r="J176" i="18"/>
  <c r="DM175" i="18"/>
  <c r="CG175" i="18"/>
  <c r="BA175" i="18"/>
  <c r="U175" i="18"/>
  <c r="EN174" i="18"/>
  <c r="DH174" i="18"/>
  <c r="CB174" i="18"/>
  <c r="AV174" i="18"/>
  <c r="P174" i="18"/>
  <c r="EI173" i="18"/>
  <c r="CM173" i="18"/>
  <c r="AQ173" i="18"/>
  <c r="ET172" i="18"/>
  <c r="CX172" i="18"/>
  <c r="BR172" i="18"/>
  <c r="AL172" i="18"/>
  <c r="F172" i="18"/>
  <c r="DY171" i="18"/>
  <c r="CS171" i="18"/>
  <c r="BM171" i="18"/>
  <c r="AG171" i="18"/>
  <c r="A171" i="18"/>
  <c r="DT170" i="18"/>
  <c r="CN170" i="18"/>
  <c r="BH170" i="18"/>
  <c r="AB170" i="18"/>
  <c r="EU169" i="18"/>
  <c r="DO169" i="18"/>
  <c r="CI169" i="18"/>
  <c r="BC169" i="18"/>
  <c r="W169" i="18"/>
  <c r="EP168" i="18"/>
  <c r="DJ168" i="18"/>
  <c r="CD168" i="18"/>
  <c r="AH168" i="18"/>
  <c r="EK167" i="18"/>
  <c r="CO167" i="18"/>
  <c r="BI167" i="18"/>
  <c r="AC167" i="18"/>
  <c r="EV166" i="18"/>
  <c r="DP166" i="18"/>
  <c r="CJ166" i="18"/>
  <c r="BD166" i="18"/>
  <c r="X166" i="18"/>
  <c r="EQ165" i="18"/>
  <c r="DK165" i="18"/>
  <c r="CE165" i="18"/>
  <c r="AI165" i="18"/>
  <c r="EL164" i="18"/>
  <c r="CP164" i="18"/>
  <c r="AT164" i="18"/>
  <c r="EW163" i="18"/>
  <c r="DA163" i="18"/>
  <c r="BE163" i="18"/>
  <c r="I163" i="18"/>
  <c r="DL162" i="18"/>
  <c r="BP162" i="18"/>
  <c r="T162" i="18"/>
  <c r="DW161" i="18"/>
  <c r="CQ161" i="18"/>
  <c r="BK161" i="18"/>
  <c r="AE161" i="18"/>
  <c r="EH160" i="18"/>
  <c r="CL160" i="18"/>
  <c r="BF160" i="18"/>
  <c r="Z160" i="18"/>
  <c r="ES159" i="18"/>
  <c r="DM159" i="18"/>
  <c r="CG159" i="18"/>
  <c r="BA159" i="18"/>
  <c r="E159" i="18"/>
  <c r="CB158" i="18"/>
  <c r="K157" i="18"/>
  <c r="BC153" i="18"/>
  <c r="DO145" i="18"/>
  <c r="L130" i="18"/>
  <c r="EW199" i="18"/>
  <c r="EG199" i="18"/>
  <c r="DQ199" i="18"/>
  <c r="DA199" i="18"/>
  <c r="CK199" i="18"/>
  <c r="BU199" i="18"/>
  <c r="BE199" i="18"/>
  <c r="AO199" i="18"/>
  <c r="Y199" i="18"/>
  <c r="I199" i="18"/>
  <c r="ER198" i="18"/>
  <c r="EB198" i="18"/>
  <c r="DL198" i="18"/>
  <c r="CV198" i="18"/>
  <c r="CF198" i="18"/>
  <c r="BP198" i="18"/>
  <c r="AZ198" i="18"/>
  <c r="AJ198" i="18"/>
  <c r="T198" i="18"/>
  <c r="D198" i="18"/>
  <c r="EM197" i="18"/>
  <c r="DW197" i="18"/>
  <c r="DG197" i="18"/>
  <c r="CQ197" i="18"/>
  <c r="CA197" i="18"/>
  <c r="BK197" i="18"/>
  <c r="AU197" i="18"/>
  <c r="AE197" i="18"/>
  <c r="O197" i="18"/>
  <c r="EX196" i="18"/>
  <c r="EH196" i="18"/>
  <c r="DR196" i="18"/>
  <c r="DB196" i="18"/>
  <c r="CL196" i="18"/>
  <c r="BV196" i="18"/>
  <c r="BF196" i="18"/>
  <c r="AP196" i="18"/>
  <c r="Z196" i="18"/>
  <c r="J196" i="18"/>
  <c r="ES195" i="18"/>
  <c r="EC195" i="18"/>
  <c r="DM195" i="18"/>
  <c r="CW195" i="18"/>
  <c r="CG195" i="18"/>
  <c r="BQ195" i="18"/>
  <c r="BA195" i="18"/>
  <c r="AK195" i="18"/>
  <c r="U195" i="18"/>
  <c r="E195" i="18"/>
  <c r="EN194" i="18"/>
  <c r="DX194" i="18"/>
  <c r="DH194" i="18"/>
  <c r="CR194" i="18"/>
  <c r="CB194" i="18"/>
  <c r="BL194" i="18"/>
  <c r="AV194" i="18"/>
  <c r="AF194" i="18"/>
  <c r="P194" i="18"/>
  <c r="EY193" i="18"/>
  <c r="EI193" i="18"/>
  <c r="DS193" i="18"/>
  <c r="DC193" i="18"/>
  <c r="CM193" i="18"/>
  <c r="BW193" i="18"/>
  <c r="BG193" i="18"/>
  <c r="AQ193" i="18"/>
  <c r="AA193" i="18"/>
  <c r="K193" i="18"/>
  <c r="ET192" i="18"/>
  <c r="ED192" i="18"/>
  <c r="DN192" i="18"/>
  <c r="CX192" i="18"/>
  <c r="CH192" i="18"/>
  <c r="BR192" i="18"/>
  <c r="BB192" i="18"/>
  <c r="AL192" i="18"/>
  <c r="V192" i="18"/>
  <c r="F192" i="18"/>
  <c r="EO191" i="18"/>
  <c r="DY191" i="18"/>
  <c r="DI191" i="18"/>
  <c r="CS191" i="18"/>
  <c r="CC191" i="18"/>
  <c r="BM191" i="18"/>
  <c r="AW191" i="18"/>
  <c r="AG191" i="18"/>
  <c r="Q191" i="18"/>
  <c r="A191" i="18"/>
  <c r="EJ190" i="18"/>
  <c r="DT190" i="18"/>
  <c r="DD190" i="18"/>
  <c r="CN190" i="18"/>
  <c r="BX190" i="18"/>
  <c r="BH190" i="18"/>
  <c r="AR190" i="18"/>
  <c r="AB190" i="18"/>
  <c r="L190" i="18"/>
  <c r="EU189" i="18"/>
  <c r="EE189" i="18"/>
  <c r="DO189" i="18"/>
  <c r="CY189" i="18"/>
  <c r="CI189" i="18"/>
  <c r="BS189" i="18"/>
  <c r="BC189" i="18"/>
  <c r="AM189" i="18"/>
  <c r="W189" i="18"/>
  <c r="G189" i="18"/>
  <c r="EP188" i="18"/>
  <c r="DZ188" i="18"/>
  <c r="DJ188" i="18"/>
  <c r="CT188" i="18"/>
  <c r="CD188" i="18"/>
  <c r="BN188" i="18"/>
  <c r="AX188" i="18"/>
  <c r="AH188" i="18"/>
  <c r="R188" i="18"/>
  <c r="B188" i="18"/>
  <c r="EK187" i="18"/>
  <c r="DU187" i="18"/>
  <c r="DE187" i="18"/>
  <c r="CO187" i="18"/>
  <c r="BY187" i="18"/>
  <c r="BI187" i="18"/>
  <c r="AS187" i="18"/>
  <c r="AC187" i="18"/>
  <c r="M187" i="18"/>
  <c r="EV186" i="18"/>
  <c r="EF186" i="18"/>
  <c r="DP186" i="18"/>
  <c r="CZ186" i="18"/>
  <c r="CJ186" i="18"/>
  <c r="BT186" i="18"/>
  <c r="BD186" i="18"/>
  <c r="AN186" i="18"/>
  <c r="X186" i="18"/>
  <c r="H186" i="18"/>
  <c r="EQ185" i="18"/>
  <c r="EA185" i="18"/>
  <c r="DK185" i="18"/>
  <c r="CU185" i="18"/>
  <c r="CE185" i="18"/>
  <c r="BO185" i="18"/>
  <c r="AY185" i="18"/>
  <c r="AI185" i="18"/>
  <c r="S185" i="18"/>
  <c r="C185" i="18"/>
  <c r="EL184" i="18"/>
  <c r="DV184" i="18"/>
  <c r="DF184" i="18"/>
  <c r="CP184" i="18"/>
  <c r="BZ184" i="18"/>
  <c r="BJ184" i="18"/>
  <c r="AT184" i="18"/>
  <c r="AD184" i="18"/>
  <c r="N184" i="18"/>
  <c r="EW183" i="18"/>
  <c r="EG183" i="18"/>
  <c r="DQ183" i="18"/>
  <c r="DA183" i="18"/>
  <c r="CK183" i="18"/>
  <c r="BU183" i="18"/>
  <c r="BE183" i="18"/>
  <c r="AO183" i="18"/>
  <c r="Y183" i="18"/>
  <c r="I183" i="18"/>
  <c r="ER182" i="18"/>
  <c r="EB182" i="18"/>
  <c r="DL182" i="18"/>
  <c r="CV182" i="18"/>
  <c r="CF182" i="18"/>
  <c r="BP182" i="18"/>
  <c r="AZ182" i="18"/>
  <c r="AJ182" i="18"/>
  <c r="T182" i="18"/>
  <c r="D182" i="18"/>
  <c r="EM181" i="18"/>
  <c r="DW181" i="18"/>
  <c r="DG181" i="18"/>
  <c r="CQ181" i="18"/>
  <c r="CA181" i="18"/>
  <c r="BK181" i="18"/>
  <c r="AU181" i="18"/>
  <c r="AE181" i="18"/>
  <c r="O181" i="18"/>
  <c r="EX180" i="18"/>
  <c r="EH180" i="18"/>
  <c r="DR180" i="18"/>
  <c r="DB180" i="18"/>
  <c r="CL180" i="18"/>
  <c r="BV180" i="18"/>
  <c r="BF180" i="18"/>
  <c r="AP180" i="18"/>
  <c r="Z180" i="18"/>
  <c r="J180" i="18"/>
  <c r="ES179" i="18"/>
  <c r="EC179" i="18"/>
  <c r="DM179" i="18"/>
  <c r="CW179" i="18"/>
  <c r="CG179" i="18"/>
  <c r="BQ179" i="18"/>
  <c r="BA179" i="18"/>
  <c r="AK179" i="18"/>
  <c r="U179" i="18"/>
  <c r="E179" i="18"/>
  <c r="EN178" i="18"/>
  <c r="DX178" i="18"/>
  <c r="DH178" i="18"/>
  <c r="CR178" i="18"/>
  <c r="CB178" i="18"/>
  <c r="BL178" i="18"/>
  <c r="AV178" i="18"/>
  <c r="AF178" i="18"/>
  <c r="P178" i="18"/>
  <c r="EY177" i="18"/>
  <c r="EI177" i="18"/>
  <c r="DS177" i="18"/>
  <c r="DC177" i="18"/>
  <c r="CM177" i="18"/>
  <c r="BW177" i="18"/>
  <c r="BG177" i="18"/>
  <c r="AQ177" i="18"/>
  <c r="AA177" i="18"/>
  <c r="K177" i="18"/>
  <c r="ET176" i="18"/>
  <c r="ED176" i="18"/>
  <c r="DN176" i="18"/>
  <c r="CX176" i="18"/>
  <c r="CH176" i="18"/>
  <c r="BR176" i="18"/>
  <c r="BB176" i="18"/>
  <c r="AL176" i="18"/>
  <c r="V176" i="18"/>
  <c r="F176" i="18"/>
  <c r="EO175" i="18"/>
  <c r="DY175" i="18"/>
  <c r="DI175" i="18"/>
  <c r="CS175" i="18"/>
  <c r="CC175" i="18"/>
  <c r="BM175" i="18"/>
  <c r="AW175" i="18"/>
  <c r="AG175" i="18"/>
  <c r="Q175" i="18"/>
  <c r="A175" i="18"/>
  <c r="EJ174" i="18"/>
  <c r="DT174" i="18"/>
  <c r="DD174" i="18"/>
  <c r="CN174" i="18"/>
  <c r="BX174" i="18"/>
  <c r="BH174" i="18"/>
  <c r="AR174" i="18"/>
  <c r="AB174" i="18"/>
  <c r="L174" i="18"/>
  <c r="EU173" i="18"/>
  <c r="EE173" i="18"/>
  <c r="DO173" i="18"/>
  <c r="CY173" i="18"/>
  <c r="CI173" i="18"/>
  <c r="BS173" i="18"/>
  <c r="BC173" i="18"/>
  <c r="AM173" i="18"/>
  <c r="W173" i="18"/>
  <c r="G173" i="18"/>
  <c r="EP172" i="18"/>
  <c r="DZ172" i="18"/>
  <c r="DJ172" i="18"/>
  <c r="CT172" i="18"/>
  <c r="CD172" i="18"/>
  <c r="BN172" i="18"/>
  <c r="AX172" i="18"/>
  <c r="AH172" i="18"/>
  <c r="R172" i="18"/>
  <c r="B172" i="18"/>
  <c r="EK171" i="18"/>
  <c r="DU171" i="18"/>
  <c r="DE171" i="18"/>
  <c r="CO171" i="18"/>
  <c r="BY171" i="18"/>
  <c r="BI171" i="18"/>
  <c r="AS171" i="18"/>
  <c r="AC171" i="18"/>
  <c r="M171" i="18"/>
  <c r="EV170" i="18"/>
  <c r="EF170" i="18"/>
  <c r="DP170" i="18"/>
  <c r="CZ170" i="18"/>
  <c r="CJ170" i="18"/>
  <c r="BT170" i="18"/>
  <c r="BD170" i="18"/>
  <c r="AN170" i="18"/>
  <c r="X170" i="18"/>
  <c r="H170" i="18"/>
  <c r="EQ169" i="18"/>
  <c r="EA169" i="18"/>
  <c r="DK169" i="18"/>
  <c r="CU169" i="18"/>
  <c r="CE169" i="18"/>
  <c r="BO169" i="18"/>
  <c r="AY169" i="18"/>
  <c r="AI169" i="18"/>
  <c r="S169" i="18"/>
  <c r="C169" i="18"/>
  <c r="EL168" i="18"/>
  <c r="DV168" i="18"/>
  <c r="DF168" i="18"/>
  <c r="CP168" i="18"/>
  <c r="BZ168" i="18"/>
  <c r="BJ168" i="18"/>
  <c r="AT168" i="18"/>
  <c r="AD168" i="18"/>
  <c r="N168" i="18"/>
  <c r="EW167" i="18"/>
  <c r="EG167" i="18"/>
  <c r="DQ167" i="18"/>
  <c r="DA167" i="18"/>
  <c r="CK167" i="18"/>
  <c r="BU167" i="18"/>
  <c r="BE167" i="18"/>
  <c r="AO167" i="18"/>
  <c r="Y167" i="18"/>
  <c r="I167" i="18"/>
  <c r="ER166" i="18"/>
  <c r="EB166" i="18"/>
  <c r="DL166" i="18"/>
  <c r="CV166" i="18"/>
  <c r="CF166" i="18"/>
  <c r="BP166" i="18"/>
  <c r="AZ166" i="18"/>
  <c r="AJ166" i="18"/>
  <c r="T166" i="18"/>
  <c r="D166" i="18"/>
  <c r="EM165" i="18"/>
  <c r="DW165" i="18"/>
  <c r="DG165" i="18"/>
  <c r="CQ165" i="18"/>
  <c r="CA165" i="18"/>
  <c r="BK165" i="18"/>
  <c r="AU165" i="18"/>
  <c r="AE165" i="18"/>
  <c r="O165" i="18"/>
  <c r="EX164" i="18"/>
  <c r="EH164" i="18"/>
  <c r="DR164" i="18"/>
  <c r="DB164" i="18"/>
  <c r="CL164" i="18"/>
  <c r="BV164" i="18"/>
  <c r="BF164" i="18"/>
  <c r="AP164" i="18"/>
  <c r="Z164" i="18"/>
  <c r="J164" i="18"/>
  <c r="ES163" i="18"/>
  <c r="EC163" i="18"/>
  <c r="DM163" i="18"/>
  <c r="CW163" i="18"/>
  <c r="CG163" i="18"/>
  <c r="BQ163" i="18"/>
  <c r="BA163" i="18"/>
  <c r="AK163" i="18"/>
  <c r="U163" i="18"/>
  <c r="E163" i="18"/>
  <c r="EN162" i="18"/>
  <c r="DX162" i="18"/>
  <c r="DH162" i="18"/>
  <c r="CR162" i="18"/>
  <c r="CB162" i="18"/>
  <c r="BL162" i="18"/>
  <c r="AV162" i="18"/>
  <c r="AF162" i="18"/>
  <c r="P162" i="18"/>
  <c r="EY161" i="18"/>
  <c r="EI161" i="18"/>
  <c r="DS161" i="18"/>
  <c r="DC161" i="18"/>
  <c r="CM161" i="18"/>
  <c r="BW161" i="18"/>
  <c r="BG161" i="18"/>
  <c r="AQ161" i="18"/>
  <c r="AA161" i="18"/>
  <c r="K161" i="18"/>
  <c r="ET160" i="18"/>
  <c r="ED160" i="18"/>
  <c r="DN160" i="18"/>
  <c r="CX160" i="18"/>
  <c r="CH160" i="18"/>
  <c r="BR160" i="18"/>
  <c r="BB160" i="18"/>
  <c r="AL160" i="18"/>
  <c r="V160" i="18"/>
  <c r="F160" i="18"/>
  <c r="EO159" i="18"/>
  <c r="DY159" i="18"/>
  <c r="DI159" i="18"/>
  <c r="CS159" i="18"/>
  <c r="CC159" i="18"/>
  <c r="BM159" i="18"/>
  <c r="AW159" i="18"/>
  <c r="AG159" i="18"/>
  <c r="Q159" i="18"/>
  <c r="A159" i="18"/>
  <c r="EJ158" i="18"/>
  <c r="DT158" i="18"/>
  <c r="DD158" i="18"/>
  <c r="CN158" i="18"/>
  <c r="BX158" i="18"/>
  <c r="BH158" i="18"/>
  <c r="AR158" i="18"/>
  <c r="AB158" i="18"/>
  <c r="L158" i="18"/>
  <c r="EU157" i="18"/>
  <c r="EE157" i="18"/>
  <c r="DO157" i="18"/>
  <c r="CY157" i="18"/>
  <c r="CI157" i="18"/>
  <c r="BS157" i="18"/>
  <c r="BC157" i="18"/>
  <c r="AM157" i="18"/>
  <c r="W157" i="18"/>
  <c r="G157" i="18"/>
  <c r="EP156" i="18"/>
  <c r="DZ156" i="18"/>
  <c r="DJ156" i="18"/>
  <c r="CT156" i="18"/>
  <c r="CD156" i="18"/>
  <c r="BN156" i="18"/>
  <c r="AX156" i="18"/>
  <c r="AH156" i="18"/>
  <c r="R156" i="18"/>
  <c r="B156" i="18"/>
  <c r="EK155" i="18"/>
  <c r="DU155" i="18"/>
  <c r="DE155" i="18"/>
  <c r="CO155" i="18"/>
  <c r="BY155" i="18"/>
  <c r="BI155" i="18"/>
  <c r="AS155" i="18"/>
  <c r="AC155" i="18"/>
  <c r="M155" i="18"/>
  <c r="EV154" i="18"/>
  <c r="EF154" i="18"/>
  <c r="DP154" i="18"/>
  <c r="CZ154" i="18"/>
  <c r="CJ154" i="18"/>
  <c r="BT154" i="18"/>
  <c r="BD154" i="18"/>
  <c r="AN154" i="18"/>
  <c r="X154" i="18"/>
  <c r="H154" i="18"/>
  <c r="EQ153" i="18"/>
  <c r="EA153" i="18"/>
  <c r="DK153" i="18"/>
  <c r="CU153" i="18"/>
  <c r="CE153" i="18"/>
  <c r="BO153" i="18"/>
  <c r="AY153" i="18"/>
  <c r="AI153" i="18"/>
  <c r="S153" i="18"/>
  <c r="C153" i="18"/>
  <c r="EL152" i="18"/>
  <c r="DV152" i="18"/>
  <c r="DF152" i="18"/>
  <c r="CP152" i="18"/>
  <c r="BZ152" i="18"/>
  <c r="BG152" i="18"/>
  <c r="AL152" i="18"/>
  <c r="Q152" i="18"/>
  <c r="ET151" i="18"/>
  <c r="DY151" i="18"/>
  <c r="DD151" i="18"/>
  <c r="CH151" i="18"/>
  <c r="BM151" i="18"/>
  <c r="AR151" i="18"/>
  <c r="V151" i="18"/>
  <c r="A151" i="18"/>
  <c r="EE150" i="18"/>
  <c r="DI150" i="18"/>
  <c r="CE150" i="18"/>
  <c r="AY150" i="18"/>
  <c r="S150" i="18"/>
  <c r="EL149" i="18"/>
  <c r="DF149" i="18"/>
  <c r="BZ149" i="18"/>
  <c r="AT149" i="18"/>
  <c r="ET148" i="18"/>
  <c r="CH148" i="18"/>
  <c r="V148" i="18"/>
  <c r="DI147" i="18"/>
  <c r="AW147" i="18"/>
  <c r="EJ146" i="18"/>
  <c r="BX146" i="18"/>
  <c r="L146" i="18"/>
  <c r="CY145" i="18"/>
  <c r="AM145" i="18"/>
  <c r="DZ144" i="18"/>
  <c r="BN144" i="18"/>
  <c r="B144" i="18"/>
  <c r="CO143" i="18"/>
  <c r="AC143" i="18"/>
  <c r="DP142" i="18"/>
  <c r="BD142" i="18"/>
  <c r="EQ141" i="18"/>
  <c r="CE141" i="18"/>
  <c r="S141" i="18"/>
  <c r="DF140" i="18"/>
  <c r="AT140" i="18"/>
  <c r="EG139" i="18"/>
  <c r="BU139" i="18"/>
  <c r="I139" i="18"/>
  <c r="CV138" i="18"/>
  <c r="AJ138" i="18"/>
  <c r="DW137" i="18"/>
  <c r="BK137" i="18"/>
  <c r="EX136" i="18"/>
  <c r="CL136" i="18"/>
  <c r="Z136" i="18"/>
  <c r="DM135" i="18"/>
  <c r="BA135" i="18"/>
  <c r="EN134" i="18"/>
  <c r="CB134" i="18"/>
  <c r="P134" i="18"/>
  <c r="DC133" i="18"/>
  <c r="AQ133" i="18"/>
  <c r="ED132" i="18"/>
  <c r="BR132" i="18"/>
  <c r="F132" i="18"/>
  <c r="CS131" i="18"/>
  <c r="AG131" i="18"/>
  <c r="DT130" i="18"/>
  <c r="BH130" i="18"/>
  <c r="EU129" i="18"/>
  <c r="CI129" i="18"/>
  <c r="W129" i="18"/>
  <c r="DJ128" i="18"/>
  <c r="AX128" i="18"/>
  <c r="EK127" i="18"/>
  <c r="BY127" i="18"/>
  <c r="M127" i="18"/>
  <c r="CZ126" i="18"/>
  <c r="AN126" i="18"/>
  <c r="EA125" i="18"/>
  <c r="BO125" i="18"/>
  <c r="C125" i="18"/>
  <c r="CO124" i="18"/>
  <c r="DP123" i="18"/>
  <c r="CI122" i="18"/>
  <c r="EK120" i="18"/>
  <c r="AN119" i="18"/>
  <c r="CP117" i="18"/>
  <c r="ER115" i="18"/>
  <c r="AU114" i="18"/>
  <c r="CW112" i="18"/>
  <c r="EY110" i="18"/>
  <c r="BB109" i="18"/>
  <c r="DD107" i="18"/>
  <c r="G106" i="18"/>
  <c r="BI104" i="18"/>
  <c r="DK102" i="18"/>
  <c r="N101" i="18"/>
  <c r="BP99" i="18"/>
  <c r="DK96" i="18"/>
  <c r="U90" i="18"/>
  <c r="CD83" i="18"/>
  <c r="EM76" i="18"/>
  <c r="AW70" i="18"/>
  <c r="BF45" i="18"/>
  <c r="DE199" i="18"/>
  <c r="BI199" i="18"/>
  <c r="M199" i="18"/>
  <c r="DP198" i="18"/>
  <c r="BT198" i="18"/>
  <c r="X198" i="18"/>
  <c r="EA197" i="18"/>
  <c r="CU197" i="18"/>
  <c r="AY197" i="18"/>
  <c r="C197" i="18"/>
  <c r="DF196" i="18"/>
  <c r="BJ196" i="18"/>
  <c r="N196" i="18"/>
  <c r="DQ195" i="18"/>
  <c r="CK195" i="18"/>
  <c r="AO195" i="18"/>
  <c r="ER194" i="18"/>
  <c r="CV194" i="18"/>
  <c r="AZ194" i="18"/>
  <c r="D194" i="18"/>
  <c r="DG193" i="18"/>
  <c r="BK193" i="18"/>
  <c r="O193" i="18"/>
  <c r="DR192" i="18"/>
  <c r="BV192" i="18"/>
  <c r="Z192" i="18"/>
  <c r="EC191" i="18"/>
  <c r="CG191" i="18"/>
  <c r="AK191" i="18"/>
  <c r="EN190" i="18"/>
  <c r="CR190" i="18"/>
  <c r="AV190" i="18"/>
  <c r="EY189" i="18"/>
  <c r="DC189" i="18"/>
  <c r="BG189" i="18"/>
  <c r="K189" i="18"/>
  <c r="DN188" i="18"/>
  <c r="BR188" i="18"/>
  <c r="AL188" i="18"/>
  <c r="EO187" i="18"/>
  <c r="DI187" i="18"/>
  <c r="BM187" i="18"/>
  <c r="Q187" i="18"/>
  <c r="DT186" i="18"/>
  <c r="BX186" i="18"/>
  <c r="AR186" i="18"/>
  <c r="EU185" i="18"/>
  <c r="CY185" i="18"/>
  <c r="BC185" i="18"/>
  <c r="G185" i="18"/>
  <c r="DZ184" i="18"/>
  <c r="DJ184" i="18"/>
  <c r="CD184" i="18"/>
  <c r="BN184" i="18"/>
  <c r="AH184" i="18"/>
  <c r="R184" i="18"/>
  <c r="EK183" i="18"/>
  <c r="CO183" i="18"/>
  <c r="BI183" i="18"/>
  <c r="AS183" i="18"/>
  <c r="M183" i="18"/>
  <c r="EV182" i="18"/>
  <c r="DP182" i="18"/>
  <c r="CZ182" i="18"/>
  <c r="BT182" i="18"/>
  <c r="BD182" i="18"/>
  <c r="X182" i="18"/>
  <c r="H182" i="18"/>
  <c r="EA181" i="18"/>
  <c r="DK181" i="18"/>
  <c r="CE181" i="18"/>
  <c r="BO181" i="18"/>
  <c r="AI181" i="18"/>
  <c r="S181" i="18"/>
  <c r="EL180" i="18"/>
  <c r="DV180" i="18"/>
  <c r="CP180" i="18"/>
  <c r="BZ180" i="18"/>
  <c r="AT180" i="18"/>
  <c r="AD180" i="18"/>
  <c r="EW179" i="18"/>
  <c r="EG179" i="18"/>
  <c r="DA179" i="18"/>
  <c r="BU179" i="18"/>
  <c r="AO179" i="18"/>
  <c r="I179" i="18"/>
  <c r="DL178" i="18"/>
  <c r="CV178" i="18"/>
  <c r="BP178" i="18"/>
  <c r="AZ178" i="18"/>
  <c r="T178" i="18"/>
  <c r="D178" i="18"/>
  <c r="DW177" i="18"/>
  <c r="DG177" i="18"/>
  <c r="CA177" i="18"/>
  <c r="BK177" i="18"/>
  <c r="AE177" i="18"/>
  <c r="O177" i="18"/>
  <c r="EH176" i="18"/>
  <c r="DR176" i="18"/>
  <c r="CL176" i="18"/>
  <c r="BV176" i="18"/>
  <c r="AP176" i="18"/>
  <c r="Z176" i="18"/>
  <c r="ES175" i="18"/>
  <c r="EC175" i="18"/>
  <c r="CW175" i="18"/>
  <c r="BQ175" i="18"/>
  <c r="AK175" i="18"/>
  <c r="E175" i="18"/>
  <c r="DX174" i="18"/>
  <c r="CR174" i="18"/>
  <c r="BL174" i="18"/>
  <c r="AF174" i="18"/>
  <c r="EY173" i="18"/>
  <c r="DS173" i="18"/>
  <c r="DC173" i="18"/>
  <c r="BW173" i="18"/>
  <c r="BG173" i="18"/>
  <c r="AA173" i="18"/>
  <c r="K173" i="18"/>
  <c r="ED172" i="18"/>
  <c r="DN172" i="18"/>
  <c r="CH172" i="18"/>
  <c r="BB172" i="18"/>
  <c r="V172" i="18"/>
  <c r="EO171" i="18"/>
  <c r="DI171" i="18"/>
  <c r="CC171" i="18"/>
  <c r="AW171" i="18"/>
  <c r="Q171" i="18"/>
  <c r="EJ170" i="18"/>
  <c r="DD170" i="18"/>
  <c r="BX170" i="18"/>
  <c r="AR170" i="18"/>
  <c r="L170" i="18"/>
  <c r="EE169" i="18"/>
  <c r="CY169" i="18"/>
  <c r="BS169" i="18"/>
  <c r="AM169" i="18"/>
  <c r="G169" i="18"/>
  <c r="DZ168" i="18"/>
  <c r="CT168" i="18"/>
  <c r="BN168" i="18"/>
  <c r="AX168" i="18"/>
  <c r="R168" i="18"/>
  <c r="B168" i="18"/>
  <c r="DU167" i="18"/>
  <c r="BY167" i="18"/>
  <c r="AS167" i="18"/>
  <c r="M167" i="18"/>
  <c r="EF166" i="18"/>
  <c r="CZ166" i="18"/>
  <c r="BT166" i="18"/>
  <c r="AN166" i="18"/>
  <c r="H166" i="18"/>
  <c r="EA165" i="18"/>
  <c r="CU165" i="18"/>
  <c r="BO165" i="18"/>
  <c r="AY165" i="18"/>
  <c r="S165" i="18"/>
  <c r="C165" i="18"/>
  <c r="DV164" i="18"/>
  <c r="DF164" i="18"/>
  <c r="BZ164" i="18"/>
  <c r="BJ164" i="18"/>
  <c r="AD164" i="18"/>
  <c r="N164" i="18"/>
  <c r="EG163" i="18"/>
  <c r="DQ163" i="18"/>
  <c r="CK163" i="18"/>
  <c r="BU163" i="18"/>
  <c r="AO163" i="18"/>
  <c r="Y163" i="18"/>
  <c r="ER162" i="18"/>
  <c r="EB162" i="18"/>
  <c r="CV162" i="18"/>
  <c r="CF162" i="18"/>
  <c r="AZ162" i="18"/>
  <c r="AJ162" i="18"/>
  <c r="D162" i="18"/>
  <c r="EM161" i="18"/>
  <c r="DG161" i="18"/>
  <c r="CA161" i="18"/>
  <c r="AU161" i="18"/>
  <c r="O161" i="18"/>
  <c r="EX160" i="18"/>
  <c r="DR160" i="18"/>
  <c r="DB160" i="18"/>
  <c r="BV160" i="18"/>
  <c r="AP160" i="18"/>
  <c r="J160" i="18"/>
  <c r="EC159" i="18"/>
  <c r="CW159" i="18"/>
  <c r="BQ159" i="18"/>
  <c r="AK159" i="18"/>
  <c r="U159" i="18"/>
  <c r="EN158" i="18"/>
  <c r="DX158" i="18"/>
  <c r="DH158" i="18"/>
  <c r="CR158" i="18"/>
  <c r="BL158" i="18"/>
  <c r="AV158" i="18"/>
  <c r="AF158" i="18"/>
  <c r="P158" i="18"/>
  <c r="EY157" i="18"/>
  <c r="EI157" i="18"/>
  <c r="DS157" i="18"/>
  <c r="DC157" i="18"/>
  <c r="CM157" i="18"/>
  <c r="BW157" i="18"/>
  <c r="BG157" i="18"/>
  <c r="AQ157" i="18"/>
  <c r="AA157" i="18"/>
  <c r="ET156" i="18"/>
  <c r="ED156" i="18"/>
  <c r="DN156" i="18"/>
  <c r="CX156" i="18"/>
  <c r="CH156" i="18"/>
  <c r="BR156" i="18"/>
  <c r="BB156" i="18"/>
  <c r="AL156" i="18"/>
  <c r="V156" i="18"/>
  <c r="F156" i="18"/>
  <c r="EO155" i="18"/>
  <c r="DY155" i="18"/>
  <c r="DI155" i="18"/>
  <c r="CS155" i="18"/>
  <c r="CC155" i="18"/>
  <c r="BM155" i="18"/>
  <c r="AW155" i="18"/>
  <c r="AG155" i="18"/>
  <c r="Q155" i="18"/>
  <c r="A155" i="18"/>
  <c r="EJ154" i="18"/>
  <c r="DT154" i="18"/>
  <c r="DD154" i="18"/>
  <c r="CN154" i="18"/>
  <c r="BX154" i="18"/>
  <c r="BH154" i="18"/>
  <c r="AR154" i="18"/>
  <c r="AB154" i="18"/>
  <c r="L154" i="18"/>
  <c r="EU153" i="18"/>
  <c r="EE153" i="18"/>
  <c r="DO153" i="18"/>
  <c r="CY153" i="18"/>
  <c r="CI153" i="18"/>
  <c r="BS153" i="18"/>
  <c r="AM153" i="18"/>
  <c r="W153" i="18"/>
  <c r="G153" i="18"/>
  <c r="EP152" i="18"/>
  <c r="DZ152" i="18"/>
  <c r="DJ152" i="18"/>
  <c r="CT152" i="18"/>
  <c r="CD152" i="18"/>
  <c r="BM152" i="18"/>
  <c r="AQ152" i="18"/>
  <c r="V152" i="18"/>
  <c r="A152" i="18"/>
  <c r="ED151" i="18"/>
  <c r="DI151" i="18"/>
  <c r="CN151" i="18"/>
  <c r="BR151" i="18"/>
  <c r="AW151" i="18"/>
  <c r="AB151" i="18"/>
  <c r="F151" i="18"/>
  <c r="EJ150" i="18"/>
  <c r="DO150" i="18"/>
  <c r="CM150" i="18"/>
  <c r="BG150" i="18"/>
  <c r="AA150" i="18"/>
  <c r="ET149" i="18"/>
  <c r="DN149" i="18"/>
  <c r="CH149" i="18"/>
  <c r="BB149" i="18"/>
  <c r="K149" i="18"/>
  <c r="CX148" i="18"/>
  <c r="AL148" i="18"/>
  <c r="DY147" i="18"/>
  <c r="BM147" i="18"/>
  <c r="A147" i="18"/>
  <c r="CN146" i="18"/>
  <c r="AB146" i="18"/>
  <c r="BC145" i="18"/>
  <c r="EP144" i="18"/>
  <c r="CD144" i="18"/>
  <c r="R144" i="18"/>
  <c r="DE143" i="18"/>
  <c r="AS143" i="18"/>
  <c r="EF142" i="18"/>
  <c r="BT142" i="18"/>
  <c r="H142" i="18"/>
  <c r="CU141" i="18"/>
  <c r="AI141" i="18"/>
  <c r="DV140" i="18"/>
  <c r="BJ140" i="18"/>
  <c r="EW139" i="18"/>
  <c r="CK139" i="18"/>
  <c r="Y139" i="18"/>
  <c r="DL138" i="18"/>
  <c r="AZ138" i="18"/>
  <c r="EM137" i="18"/>
  <c r="CA137" i="18"/>
  <c r="O137" i="18"/>
  <c r="DB136" i="18"/>
  <c r="AP136" i="18"/>
  <c r="EC135" i="18"/>
  <c r="BQ135" i="18"/>
  <c r="E135" i="18"/>
  <c r="CR134" i="18"/>
  <c r="AF134" i="18"/>
  <c r="DS133" i="18"/>
  <c r="BG133" i="18"/>
  <c r="ET132" i="18"/>
  <c r="CH132" i="18"/>
  <c r="V132" i="18"/>
  <c r="DI131" i="18"/>
  <c r="AW131" i="18"/>
  <c r="EJ130" i="18"/>
  <c r="BX130" i="18"/>
  <c r="CY129" i="18"/>
  <c r="AM129" i="18"/>
  <c r="DZ128" i="18"/>
  <c r="BN128" i="18"/>
  <c r="B128" i="18"/>
  <c r="CO127" i="18"/>
  <c r="AC127" i="18"/>
  <c r="DP126" i="18"/>
  <c r="BD126" i="18"/>
  <c r="EQ125" i="18"/>
  <c r="CE125" i="18"/>
  <c r="S125" i="18"/>
  <c r="DF124" i="18"/>
  <c r="EV123" i="18"/>
  <c r="EU122" i="18"/>
  <c r="AX121" i="18"/>
  <c r="CZ119" i="18"/>
  <c r="C118" i="18"/>
  <c r="BE116" i="18"/>
  <c r="DG114" i="18"/>
  <c r="J113" i="18"/>
  <c r="BL111" i="18"/>
  <c r="DN109" i="18"/>
  <c r="Q108" i="18"/>
  <c r="BS106" i="18"/>
  <c r="DU104" i="18"/>
  <c r="X103" i="18"/>
  <c r="BZ101" i="18"/>
  <c r="EB99" i="18"/>
  <c r="U98" i="18"/>
  <c r="DR91" i="18"/>
  <c r="AB85" i="18"/>
  <c r="CK78" i="18"/>
  <c r="ET71" i="18"/>
  <c r="CP58" i="18"/>
  <c r="ES199" i="18"/>
  <c r="EC199" i="18"/>
  <c r="DM199" i="18"/>
  <c r="CW199" i="18"/>
  <c r="CG199" i="18"/>
  <c r="BQ199" i="18"/>
  <c r="BA199" i="18"/>
  <c r="AK199" i="18"/>
  <c r="U199" i="18"/>
  <c r="E199" i="18"/>
  <c r="EN198" i="18"/>
  <c r="DX198" i="18"/>
  <c r="DH198" i="18"/>
  <c r="CR198" i="18"/>
  <c r="CB198" i="18"/>
  <c r="BL198" i="18"/>
  <c r="AV198" i="18"/>
  <c r="AF198" i="18"/>
  <c r="P198" i="18"/>
  <c r="EY197" i="18"/>
  <c r="EI197" i="18"/>
  <c r="DS197" i="18"/>
  <c r="DC197" i="18"/>
  <c r="CM197" i="18"/>
  <c r="BW197" i="18"/>
  <c r="BG197" i="18"/>
  <c r="AQ197" i="18"/>
  <c r="AA197" i="18"/>
  <c r="K197" i="18"/>
  <c r="ET196" i="18"/>
  <c r="ED196" i="18"/>
  <c r="DN196" i="18"/>
  <c r="CX196" i="18"/>
  <c r="CH196" i="18"/>
  <c r="BR196" i="18"/>
  <c r="BB196" i="18"/>
  <c r="AL196" i="18"/>
  <c r="V196" i="18"/>
  <c r="F196" i="18"/>
  <c r="EO195" i="18"/>
  <c r="DY195" i="18"/>
  <c r="DI195" i="18"/>
  <c r="CS195" i="18"/>
  <c r="CC195" i="18"/>
  <c r="BM195" i="18"/>
  <c r="AW195" i="18"/>
  <c r="AG195" i="18"/>
  <c r="Q195" i="18"/>
  <c r="A195" i="18"/>
  <c r="EJ194" i="18"/>
  <c r="DT194" i="18"/>
  <c r="DD194" i="18"/>
  <c r="CN194" i="18"/>
  <c r="BX194" i="18"/>
  <c r="BH194" i="18"/>
  <c r="AR194" i="18"/>
  <c r="AB194" i="18"/>
  <c r="L194" i="18"/>
  <c r="EU193" i="18"/>
  <c r="EE193" i="18"/>
  <c r="DO193" i="18"/>
  <c r="CY193" i="18"/>
  <c r="CI193" i="18"/>
  <c r="BS193" i="18"/>
  <c r="BC193" i="18"/>
  <c r="AM193" i="18"/>
  <c r="W193" i="18"/>
  <c r="G193" i="18"/>
  <c r="EP192" i="18"/>
  <c r="DZ192" i="18"/>
  <c r="DJ192" i="18"/>
  <c r="CT192" i="18"/>
  <c r="CD192" i="18"/>
  <c r="BN192" i="18"/>
  <c r="AX192" i="18"/>
  <c r="AH192" i="18"/>
  <c r="R192" i="18"/>
  <c r="B192" i="18"/>
  <c r="EK191" i="18"/>
  <c r="DU191" i="18"/>
  <c r="DE191" i="18"/>
  <c r="CO191" i="18"/>
  <c r="BY191" i="18"/>
  <c r="BI191" i="18"/>
  <c r="AS191" i="18"/>
  <c r="AC191" i="18"/>
  <c r="M191" i="18"/>
  <c r="EV190" i="18"/>
  <c r="EF190" i="18"/>
  <c r="DP190" i="18"/>
  <c r="CZ190" i="18"/>
  <c r="CJ190" i="18"/>
  <c r="BT190" i="18"/>
  <c r="BD190" i="18"/>
  <c r="AN190" i="18"/>
  <c r="X190" i="18"/>
  <c r="H190" i="18"/>
  <c r="EQ189" i="18"/>
  <c r="EA189" i="18"/>
  <c r="DK189" i="18"/>
  <c r="CU189" i="18"/>
  <c r="CE189" i="18"/>
  <c r="BO189" i="18"/>
  <c r="AY189" i="18"/>
  <c r="AI189" i="18"/>
  <c r="S189" i="18"/>
  <c r="C189" i="18"/>
  <c r="EL188" i="18"/>
  <c r="DV188" i="18"/>
  <c r="DF188" i="18"/>
  <c r="CP188" i="18"/>
  <c r="BZ188" i="18"/>
  <c r="BJ188" i="18"/>
  <c r="AT188" i="18"/>
  <c r="AD188" i="18"/>
  <c r="N188" i="18"/>
  <c r="EW187" i="18"/>
  <c r="EG187" i="18"/>
  <c r="DQ187" i="18"/>
  <c r="DA187" i="18"/>
  <c r="CK187" i="18"/>
  <c r="BU187" i="18"/>
  <c r="BE187" i="18"/>
  <c r="AO187" i="18"/>
  <c r="Y187" i="18"/>
  <c r="I187" i="18"/>
  <c r="ER186" i="18"/>
  <c r="EB186" i="18"/>
  <c r="DL186" i="18"/>
  <c r="CV186" i="18"/>
  <c r="CF186" i="18"/>
  <c r="BP186" i="18"/>
  <c r="AZ186" i="18"/>
  <c r="AJ186" i="18"/>
  <c r="T186" i="18"/>
  <c r="D186" i="18"/>
  <c r="EM185" i="18"/>
  <c r="DW185" i="18"/>
  <c r="DG185" i="18"/>
  <c r="CQ185" i="18"/>
  <c r="CA185" i="18"/>
  <c r="BK185" i="18"/>
  <c r="AU185" i="18"/>
  <c r="AE185" i="18"/>
  <c r="O185" i="18"/>
  <c r="EX184" i="18"/>
  <c r="EH184" i="18"/>
  <c r="DR184" i="18"/>
  <c r="DB184" i="18"/>
  <c r="CL184" i="18"/>
  <c r="BV184" i="18"/>
  <c r="BF184" i="18"/>
  <c r="AP184" i="18"/>
  <c r="Z184" i="18"/>
  <c r="J184" i="18"/>
  <c r="ES183" i="18"/>
  <c r="EC183" i="18"/>
  <c r="DM183" i="18"/>
  <c r="CW183" i="18"/>
  <c r="CG183" i="18"/>
  <c r="BQ183" i="18"/>
  <c r="BA183" i="18"/>
  <c r="AK183" i="18"/>
  <c r="U183" i="18"/>
  <c r="E183" i="18"/>
  <c r="EN182" i="18"/>
  <c r="DX182" i="18"/>
  <c r="DH182" i="18"/>
  <c r="CR182" i="18"/>
  <c r="CB182" i="18"/>
  <c r="BL182" i="18"/>
  <c r="AV182" i="18"/>
  <c r="AF182" i="18"/>
  <c r="P182" i="18"/>
  <c r="EY181" i="18"/>
  <c r="EI181" i="18"/>
  <c r="DS181" i="18"/>
  <c r="DC181" i="18"/>
  <c r="CM181" i="18"/>
  <c r="BW181" i="18"/>
  <c r="BG181" i="18"/>
  <c r="AQ181" i="18"/>
  <c r="AA181" i="18"/>
  <c r="K181" i="18"/>
  <c r="ET180" i="18"/>
  <c r="ED180" i="18"/>
  <c r="DN180" i="18"/>
  <c r="CX180" i="18"/>
  <c r="CH180" i="18"/>
  <c r="BR180" i="18"/>
  <c r="BB180" i="18"/>
  <c r="AL180" i="18"/>
  <c r="V180" i="18"/>
  <c r="F180" i="18"/>
  <c r="EO179" i="18"/>
  <c r="DY179" i="18"/>
  <c r="DI179" i="18"/>
  <c r="CS179" i="18"/>
  <c r="CC179" i="18"/>
  <c r="BM179" i="18"/>
  <c r="AW179" i="18"/>
  <c r="AG179" i="18"/>
  <c r="Q179" i="18"/>
  <c r="A179" i="18"/>
  <c r="EJ178" i="18"/>
  <c r="DT178" i="18"/>
  <c r="DD178" i="18"/>
  <c r="CN178" i="18"/>
  <c r="BX178" i="18"/>
  <c r="BH178" i="18"/>
  <c r="AR178" i="18"/>
  <c r="AB178" i="18"/>
  <c r="L178" i="18"/>
  <c r="EU177" i="18"/>
  <c r="EE177" i="18"/>
  <c r="DO177" i="18"/>
  <c r="CY177" i="18"/>
  <c r="CI177" i="18"/>
  <c r="BS177" i="18"/>
  <c r="BC177" i="18"/>
  <c r="AM177" i="18"/>
  <c r="W177" i="18"/>
  <c r="G177" i="18"/>
  <c r="EP176" i="18"/>
  <c r="DZ176" i="18"/>
  <c r="DJ176" i="18"/>
  <c r="CT176" i="18"/>
  <c r="CD176" i="18"/>
  <c r="BN176" i="18"/>
  <c r="AX176" i="18"/>
  <c r="AH176" i="18"/>
  <c r="R176" i="18"/>
  <c r="B176" i="18"/>
  <c r="EK175" i="18"/>
  <c r="DU175" i="18"/>
  <c r="DE175" i="18"/>
  <c r="CO175" i="18"/>
  <c r="BY175" i="18"/>
  <c r="BI175" i="18"/>
  <c r="AS175" i="18"/>
  <c r="AC175" i="18"/>
  <c r="M175" i="18"/>
  <c r="EV174" i="18"/>
  <c r="EF174" i="18"/>
  <c r="DP174" i="18"/>
  <c r="CZ174" i="18"/>
  <c r="CJ174" i="18"/>
  <c r="BT174" i="18"/>
  <c r="BD174" i="18"/>
  <c r="AN174" i="18"/>
  <c r="X174" i="18"/>
  <c r="H174" i="18"/>
  <c r="EQ173" i="18"/>
  <c r="EA173" i="18"/>
  <c r="DK173" i="18"/>
  <c r="CU173" i="18"/>
  <c r="CE173" i="18"/>
  <c r="BO173" i="18"/>
  <c r="AY173" i="18"/>
  <c r="AI173" i="18"/>
  <c r="S173" i="18"/>
  <c r="C173" i="18"/>
  <c r="EL172" i="18"/>
  <c r="DV172" i="18"/>
  <c r="DF172" i="18"/>
  <c r="CP172" i="18"/>
  <c r="BZ172" i="18"/>
  <c r="BJ172" i="18"/>
  <c r="AT172" i="18"/>
  <c r="AD172" i="18"/>
  <c r="N172" i="18"/>
  <c r="EW171" i="18"/>
  <c r="EG171" i="18"/>
  <c r="DQ171" i="18"/>
  <c r="DA171" i="18"/>
  <c r="CK171" i="18"/>
  <c r="BU171" i="18"/>
  <c r="BE171" i="18"/>
  <c r="AO171" i="18"/>
  <c r="Y171" i="18"/>
  <c r="I171" i="18"/>
  <c r="ER170" i="18"/>
  <c r="EB170" i="18"/>
  <c r="DL170" i="18"/>
  <c r="CV170" i="18"/>
  <c r="CF170" i="18"/>
  <c r="BP170" i="18"/>
  <c r="AZ170" i="18"/>
  <c r="AJ170" i="18"/>
  <c r="T170" i="18"/>
  <c r="D170" i="18"/>
  <c r="EM169" i="18"/>
  <c r="DW169" i="18"/>
  <c r="DG169" i="18"/>
  <c r="CQ169" i="18"/>
  <c r="CA169" i="18"/>
  <c r="BK169" i="18"/>
  <c r="AU169" i="18"/>
  <c r="AE169" i="18"/>
  <c r="O169" i="18"/>
  <c r="EX168" i="18"/>
  <c r="EH168" i="18"/>
  <c r="DR168" i="18"/>
  <c r="DB168" i="18"/>
  <c r="CL168" i="18"/>
  <c r="BV168" i="18"/>
  <c r="BF168" i="18"/>
  <c r="AP168" i="18"/>
  <c r="Z168" i="18"/>
  <c r="J168" i="18"/>
  <c r="ES167" i="18"/>
  <c r="EC167" i="18"/>
  <c r="DM167" i="18"/>
  <c r="CW167" i="18"/>
  <c r="CG167" i="18"/>
  <c r="BQ167" i="18"/>
  <c r="BA167" i="18"/>
  <c r="AK167" i="18"/>
  <c r="U167" i="18"/>
  <c r="E167" i="18"/>
  <c r="EN166" i="18"/>
  <c r="DX166" i="18"/>
  <c r="DH166" i="18"/>
  <c r="CR166" i="18"/>
  <c r="CB166" i="18"/>
  <c r="BL166" i="18"/>
  <c r="AV166" i="18"/>
  <c r="AF166" i="18"/>
  <c r="P166" i="18"/>
  <c r="EY165" i="18"/>
  <c r="EI165" i="18"/>
  <c r="DS165" i="18"/>
  <c r="DC165" i="18"/>
  <c r="CM165" i="18"/>
  <c r="BW165" i="18"/>
  <c r="BG165" i="18"/>
  <c r="AQ165" i="18"/>
  <c r="AA165" i="18"/>
  <c r="K165" i="18"/>
  <c r="ET164" i="18"/>
  <c r="ED164" i="18"/>
  <c r="DN164" i="18"/>
  <c r="CX164" i="18"/>
  <c r="CH164" i="18"/>
  <c r="BR164" i="18"/>
  <c r="BB164" i="18"/>
  <c r="AL164" i="18"/>
  <c r="V164" i="18"/>
  <c r="F164" i="18"/>
  <c r="EO163" i="18"/>
  <c r="DY163" i="18"/>
  <c r="DI163" i="18"/>
  <c r="CS163" i="18"/>
  <c r="CC163" i="18"/>
  <c r="BM163" i="18"/>
  <c r="AW163" i="18"/>
  <c r="AG163" i="18"/>
  <c r="Q163" i="18"/>
  <c r="A163" i="18"/>
  <c r="EJ162" i="18"/>
  <c r="DT162" i="18"/>
  <c r="DD162" i="18"/>
  <c r="CN162" i="18"/>
  <c r="BX162" i="18"/>
  <c r="BH162" i="18"/>
  <c r="AR162" i="18"/>
  <c r="AB162" i="18"/>
  <c r="L162" i="18"/>
  <c r="EU161" i="18"/>
  <c r="EE161" i="18"/>
  <c r="DO161" i="18"/>
  <c r="CY161" i="18"/>
  <c r="CI161" i="18"/>
  <c r="BS161" i="18"/>
  <c r="BC161" i="18"/>
  <c r="AM161" i="18"/>
  <c r="W161" i="18"/>
  <c r="G161" i="18"/>
  <c r="EP160" i="18"/>
  <c r="DZ160" i="18"/>
  <c r="DJ160" i="18"/>
  <c r="CT160" i="18"/>
  <c r="CD160" i="18"/>
  <c r="BN160" i="18"/>
  <c r="AX160" i="18"/>
  <c r="AH160" i="18"/>
  <c r="R160" i="18"/>
  <c r="B160" i="18"/>
  <c r="EK159" i="18"/>
  <c r="DU159" i="18"/>
  <c r="DE159" i="18"/>
  <c r="CO159" i="18"/>
  <c r="BY159" i="18"/>
  <c r="BI159" i="18"/>
  <c r="AS159" i="18"/>
  <c r="AC159" i="18"/>
  <c r="M159" i="18"/>
  <c r="EV158" i="18"/>
  <c r="EF158" i="18"/>
  <c r="DP158" i="18"/>
  <c r="CZ158" i="18"/>
  <c r="CJ158" i="18"/>
  <c r="BT158" i="18"/>
  <c r="BD158" i="18"/>
  <c r="AN158" i="18"/>
  <c r="X158" i="18"/>
  <c r="H158" i="18"/>
  <c r="EQ157" i="18"/>
  <c r="EA157" i="18"/>
  <c r="DK157" i="18"/>
  <c r="CU157" i="18"/>
  <c r="CE157" i="18"/>
  <c r="BO157" i="18"/>
  <c r="AY157" i="18"/>
  <c r="AI157" i="18"/>
  <c r="S157" i="18"/>
  <c r="C157" i="18"/>
  <c r="EL156" i="18"/>
  <c r="DV156" i="18"/>
  <c r="DF156" i="18"/>
  <c r="CP156" i="18"/>
  <c r="BZ156" i="18"/>
  <c r="BJ156" i="18"/>
  <c r="AT156" i="18"/>
  <c r="AD156" i="18"/>
  <c r="N156" i="18"/>
  <c r="EW155" i="18"/>
  <c r="EG155" i="18"/>
  <c r="DQ155" i="18"/>
  <c r="DA155" i="18"/>
  <c r="CK155" i="18"/>
  <c r="BU155" i="18"/>
  <c r="BE155" i="18"/>
  <c r="AO155" i="18"/>
  <c r="Y155" i="18"/>
  <c r="I155" i="18"/>
  <c r="ER154" i="18"/>
  <c r="EB154" i="18"/>
  <c r="DL154" i="18"/>
  <c r="CV154" i="18"/>
  <c r="CF154" i="18"/>
  <c r="BP154" i="18"/>
  <c r="AZ154" i="18"/>
  <c r="AJ154" i="18"/>
  <c r="T154" i="18"/>
  <c r="D154" i="18"/>
  <c r="EM153" i="18"/>
  <c r="DW153" i="18"/>
  <c r="DG153" i="18"/>
  <c r="CQ153" i="18"/>
  <c r="CA153" i="18"/>
  <c r="BK153" i="18"/>
  <c r="AU153" i="18"/>
  <c r="AE153" i="18"/>
  <c r="O153" i="18"/>
  <c r="EX152" i="18"/>
  <c r="EH152" i="18"/>
  <c r="DR152" i="18"/>
  <c r="DB152" i="18"/>
  <c r="CL152" i="18"/>
  <c r="BV152" i="18"/>
  <c r="BB152" i="18"/>
  <c r="AG152" i="18"/>
  <c r="K152" i="18"/>
  <c r="EO151" i="18"/>
  <c r="DT151" i="18"/>
  <c r="CX151" i="18"/>
  <c r="CC151" i="18"/>
  <c r="BH151" i="18"/>
  <c r="AL151" i="18"/>
  <c r="Q151" i="18"/>
  <c r="EU150" i="18"/>
  <c r="DY150" i="18"/>
  <c r="DC150" i="18"/>
  <c r="BW150" i="18"/>
  <c r="AQ150" i="18"/>
  <c r="K150" i="18"/>
  <c r="ED149" i="18"/>
  <c r="CX149" i="18"/>
  <c r="BR149" i="18"/>
  <c r="AL149" i="18"/>
  <c r="ED148" i="18"/>
  <c r="BR148" i="18"/>
  <c r="F148" i="18"/>
  <c r="CS147" i="18"/>
  <c r="AG147" i="18"/>
  <c r="DT146" i="18"/>
  <c r="BH146" i="18"/>
  <c r="EU145" i="18"/>
  <c r="CI145" i="18"/>
  <c r="W145" i="18"/>
  <c r="DJ144" i="18"/>
  <c r="AX144" i="18"/>
  <c r="EK143" i="18"/>
  <c r="BY143" i="18"/>
  <c r="M143" i="18"/>
  <c r="CZ142" i="18"/>
  <c r="AN142" i="18"/>
  <c r="EA141" i="18"/>
  <c r="BO141" i="18"/>
  <c r="C141" i="18"/>
  <c r="CP140" i="18"/>
  <c r="AD140" i="18"/>
  <c r="DQ139" i="18"/>
  <c r="BE139" i="18"/>
  <c r="ER138" i="18"/>
  <c r="CF138" i="18"/>
  <c r="T138" i="18"/>
  <c r="DG137" i="18"/>
  <c r="AU137" i="18"/>
  <c r="EH136" i="18"/>
  <c r="BV136" i="18"/>
  <c r="J136" i="18"/>
  <c r="CW135" i="18"/>
  <c r="AK135" i="18"/>
  <c r="DX134" i="18"/>
  <c r="BL134" i="18"/>
  <c r="EY133" i="18"/>
  <c r="CM133" i="18"/>
  <c r="AA133" i="18"/>
  <c r="DN132" i="18"/>
  <c r="BB132" i="18"/>
  <c r="EO131" i="18"/>
  <c r="CC131" i="18"/>
  <c r="Q131" i="18"/>
  <c r="DD130" i="18"/>
  <c r="AR130" i="18"/>
  <c r="EE129" i="18"/>
  <c r="BS129" i="18"/>
  <c r="G129" i="18"/>
  <c r="CT128" i="18"/>
  <c r="AH128" i="18"/>
  <c r="DU127" i="18"/>
  <c r="BI127" i="18"/>
  <c r="EV126" i="18"/>
  <c r="CJ126" i="18"/>
  <c r="X126" i="18"/>
  <c r="DK125" i="18"/>
  <c r="AY125" i="18"/>
  <c r="EL124" i="18"/>
  <c r="BI124" i="18"/>
  <c r="CJ123" i="18"/>
  <c r="W122" i="18"/>
  <c r="BY120" i="18"/>
  <c r="EA118" i="18"/>
  <c r="AD117" i="18"/>
  <c r="CF115" i="18"/>
  <c r="EH113" i="18"/>
  <c r="AK112" i="18"/>
  <c r="CM110" i="18"/>
  <c r="EO108" i="18"/>
  <c r="AR107" i="18"/>
  <c r="CT105" i="18"/>
  <c r="EV103" i="18"/>
  <c r="AY102" i="18"/>
  <c r="DA100" i="18"/>
  <c r="D99" i="18"/>
  <c r="N95" i="18"/>
  <c r="BW88" i="18"/>
  <c r="EF81" i="18"/>
  <c r="AP75" i="18"/>
  <c r="CY68" i="18"/>
  <c r="DU199" i="18"/>
  <c r="CO199" i="18"/>
  <c r="AC199" i="18"/>
  <c r="EF198" i="18"/>
  <c r="CZ198" i="18"/>
  <c r="BD198" i="18"/>
  <c r="EQ197" i="18"/>
  <c r="CE197" i="18"/>
  <c r="AI197" i="18"/>
  <c r="DV196" i="18"/>
  <c r="BZ196" i="18"/>
  <c r="AD196" i="18"/>
  <c r="EW195" i="18"/>
  <c r="DA195" i="18"/>
  <c r="BE195" i="18"/>
  <c r="Y195" i="18"/>
  <c r="DL194" i="18"/>
  <c r="BP194" i="18"/>
  <c r="T194" i="18"/>
  <c r="DW193" i="18"/>
  <c r="CA193" i="18"/>
  <c r="AE193" i="18"/>
  <c r="EH192" i="18"/>
  <c r="DB192" i="18"/>
  <c r="BF192" i="18"/>
  <c r="J192" i="18"/>
  <c r="DM191" i="18"/>
  <c r="BQ191" i="18"/>
  <c r="E191" i="18"/>
  <c r="DX190" i="18"/>
  <c r="CB190" i="18"/>
  <c r="AF190" i="18"/>
  <c r="EI189" i="18"/>
  <c r="CM189" i="18"/>
  <c r="AQ189" i="18"/>
  <c r="ED188" i="18"/>
  <c r="CH188" i="18"/>
  <c r="V188" i="18"/>
  <c r="DY187" i="18"/>
  <c r="CC187" i="18"/>
  <c r="AW187" i="18"/>
  <c r="A187" i="18"/>
  <c r="CN186" i="18"/>
  <c r="AB186" i="18"/>
  <c r="EE185" i="18"/>
  <c r="BS185" i="18"/>
  <c r="W185" i="18"/>
  <c r="DE183" i="18"/>
  <c r="ER178" i="18"/>
  <c r="DE167" i="18"/>
  <c r="EO199" i="18"/>
  <c r="DY199" i="18"/>
  <c r="DI199" i="18"/>
  <c r="CS199" i="18"/>
  <c r="CC199" i="18"/>
  <c r="BM199" i="18"/>
  <c r="AW199" i="18"/>
  <c r="AG199" i="18"/>
  <c r="Q199" i="18"/>
  <c r="A199" i="18"/>
  <c r="EJ198" i="18"/>
  <c r="DT198" i="18"/>
  <c r="DD198" i="18"/>
  <c r="CN198" i="18"/>
  <c r="BX198" i="18"/>
  <c r="BH198" i="18"/>
  <c r="AR198" i="18"/>
  <c r="AB198" i="18"/>
  <c r="L198" i="18"/>
  <c r="EU197" i="18"/>
  <c r="EE197" i="18"/>
  <c r="DO197" i="18"/>
  <c r="CY197" i="18"/>
  <c r="CI197" i="18"/>
  <c r="BS197" i="18"/>
  <c r="BC197" i="18"/>
  <c r="AM197" i="18"/>
  <c r="W197" i="18"/>
  <c r="G197" i="18"/>
  <c r="EP196" i="18"/>
  <c r="DZ196" i="18"/>
  <c r="DJ196" i="18"/>
  <c r="CT196" i="18"/>
  <c r="CD196" i="18"/>
  <c r="BN196" i="18"/>
  <c r="AX196" i="18"/>
  <c r="AH196" i="18"/>
  <c r="R196" i="18"/>
  <c r="B196" i="18"/>
  <c r="EK195" i="18"/>
  <c r="DU195" i="18"/>
  <c r="DE195" i="18"/>
  <c r="CO195" i="18"/>
  <c r="BY195" i="18"/>
  <c r="BI195" i="18"/>
  <c r="AS195" i="18"/>
  <c r="AC195" i="18"/>
  <c r="M195" i="18"/>
  <c r="EV194" i="18"/>
  <c r="EF194" i="18"/>
  <c r="DP194" i="18"/>
  <c r="CZ194" i="18"/>
  <c r="CJ194" i="18"/>
  <c r="BT194" i="18"/>
  <c r="BD194" i="18"/>
  <c r="AN194" i="18"/>
  <c r="X194" i="18"/>
  <c r="H194" i="18"/>
  <c r="EQ193" i="18"/>
  <c r="EA193" i="18"/>
  <c r="DK193" i="18"/>
  <c r="CU193" i="18"/>
  <c r="CE193" i="18"/>
  <c r="BO193" i="18"/>
  <c r="AY193" i="18"/>
  <c r="AI193" i="18"/>
  <c r="S193" i="18"/>
  <c r="C193" i="18"/>
  <c r="EL192" i="18"/>
  <c r="DV192" i="18"/>
  <c r="DF192" i="18"/>
  <c r="CP192" i="18"/>
  <c r="BZ192" i="18"/>
  <c r="BJ192" i="18"/>
  <c r="AT192" i="18"/>
  <c r="AD192" i="18"/>
  <c r="N192" i="18"/>
  <c r="EW191" i="18"/>
  <c r="EG191" i="18"/>
  <c r="DQ191" i="18"/>
  <c r="DA191" i="18"/>
  <c r="CK191" i="18"/>
  <c r="BU191" i="18"/>
  <c r="BE191" i="18"/>
  <c r="AO191" i="18"/>
  <c r="Y191" i="18"/>
  <c r="I191" i="18"/>
  <c r="ER190" i="18"/>
  <c r="EB190" i="18"/>
  <c r="DL190" i="18"/>
  <c r="CV190" i="18"/>
  <c r="CF190" i="18"/>
  <c r="BP190" i="18"/>
  <c r="AZ190" i="18"/>
  <c r="AJ190" i="18"/>
  <c r="T190" i="18"/>
  <c r="D190" i="18"/>
  <c r="EM189" i="18"/>
  <c r="DW189" i="18"/>
  <c r="DG189" i="18"/>
  <c r="CQ189" i="18"/>
  <c r="CA189" i="18"/>
  <c r="BK189" i="18"/>
  <c r="AU189" i="18"/>
  <c r="AE189" i="18"/>
  <c r="O189" i="18"/>
  <c r="EX188" i="18"/>
  <c r="EH188" i="18"/>
  <c r="DR188" i="18"/>
  <c r="DB188" i="18"/>
  <c r="CL188" i="18"/>
  <c r="BV188" i="18"/>
  <c r="BF188" i="18"/>
  <c r="AP188" i="18"/>
  <c r="Z188" i="18"/>
  <c r="J188" i="18"/>
  <c r="ES187" i="18"/>
  <c r="EC187" i="18"/>
  <c r="DM187" i="18"/>
  <c r="CW187" i="18"/>
  <c r="CG187" i="18"/>
  <c r="BQ187" i="18"/>
  <c r="BA187" i="18"/>
  <c r="AK187" i="18"/>
  <c r="U187" i="18"/>
  <c r="E187" i="18"/>
  <c r="EN186" i="18"/>
  <c r="DX186" i="18"/>
  <c r="DH186" i="18"/>
  <c r="CR186" i="18"/>
  <c r="CB186" i="18"/>
  <c r="BL186" i="18"/>
  <c r="AV186" i="18"/>
  <c r="AF186" i="18"/>
  <c r="P186" i="18"/>
  <c r="EY185" i="18"/>
  <c r="EI185" i="18"/>
  <c r="DS185" i="18"/>
  <c r="DC185" i="18"/>
  <c r="CM185" i="18"/>
  <c r="BW185" i="18"/>
  <c r="BG185" i="18"/>
  <c r="AQ185" i="18"/>
  <c r="AA185" i="18"/>
  <c r="K185" i="18"/>
  <c r="ET184" i="18"/>
  <c r="ED184" i="18"/>
  <c r="DN184" i="18"/>
  <c r="CX184" i="18"/>
  <c r="CH184" i="18"/>
  <c r="BR184" i="18"/>
  <c r="BB184" i="18"/>
  <c r="AL184" i="18"/>
  <c r="V184" i="18"/>
  <c r="F184" i="18"/>
  <c r="EO183" i="18"/>
  <c r="DY183" i="18"/>
  <c r="DI183" i="18"/>
  <c r="CS183" i="18"/>
  <c r="CC183" i="18"/>
  <c r="BM183" i="18"/>
  <c r="AW183" i="18"/>
  <c r="AG183" i="18"/>
  <c r="Q183" i="18"/>
  <c r="A183" i="18"/>
  <c r="EJ182" i="18"/>
  <c r="DT182" i="18"/>
  <c r="DD182" i="18"/>
  <c r="CN182" i="18"/>
  <c r="BX182" i="18"/>
  <c r="BH182" i="18"/>
  <c r="AR182" i="18"/>
  <c r="AB182" i="18"/>
  <c r="L182" i="18"/>
  <c r="EU181" i="18"/>
  <c r="EE181" i="18"/>
  <c r="DO181" i="18"/>
  <c r="CY181" i="18"/>
  <c r="CI181" i="18"/>
  <c r="BS181" i="18"/>
  <c r="BC181" i="18"/>
  <c r="AM181" i="18"/>
  <c r="W181" i="18"/>
  <c r="G181" i="18"/>
  <c r="EP180" i="18"/>
  <c r="DZ180" i="18"/>
  <c r="DJ180" i="18"/>
  <c r="CT180" i="18"/>
  <c r="CD180" i="18"/>
  <c r="BN180" i="18"/>
  <c r="AX180" i="18"/>
  <c r="AH180" i="18"/>
  <c r="R180" i="18"/>
  <c r="B180" i="18"/>
  <c r="EK179" i="18"/>
  <c r="DU179" i="18"/>
  <c r="DE179" i="18"/>
  <c r="CO179" i="18"/>
  <c r="BY179" i="18"/>
  <c r="BI179" i="18"/>
  <c r="AS179" i="18"/>
  <c r="AC179" i="18"/>
  <c r="M179" i="18"/>
  <c r="EV178" i="18"/>
  <c r="EF178" i="18"/>
  <c r="DP178" i="18"/>
  <c r="CZ178" i="18"/>
  <c r="CJ178" i="18"/>
  <c r="BT178" i="18"/>
  <c r="BD178" i="18"/>
  <c r="AN178" i="18"/>
  <c r="X178" i="18"/>
  <c r="H178" i="18"/>
  <c r="EQ177" i="18"/>
  <c r="EA177" i="18"/>
  <c r="DK177" i="18"/>
  <c r="CU177" i="18"/>
  <c r="CE177" i="18"/>
  <c r="BO177" i="18"/>
  <c r="AY177" i="18"/>
  <c r="AI177" i="18"/>
  <c r="S177" i="18"/>
  <c r="C177" i="18"/>
  <c r="EL176" i="18"/>
  <c r="DV176" i="18"/>
  <c r="DF176" i="18"/>
  <c r="CP176" i="18"/>
  <c r="BZ176" i="18"/>
  <c r="BJ176" i="18"/>
  <c r="AT176" i="18"/>
  <c r="AD176" i="18"/>
  <c r="N176" i="18"/>
  <c r="EW175" i="18"/>
  <c r="EG175" i="18"/>
  <c r="DQ175" i="18"/>
  <c r="DA175" i="18"/>
  <c r="CK175" i="18"/>
  <c r="BU175" i="18"/>
  <c r="BE175" i="18"/>
  <c r="AO175" i="18"/>
  <c r="Y175" i="18"/>
  <c r="I175" i="18"/>
  <c r="ER174" i="18"/>
  <c r="EB174" i="18"/>
  <c r="DL174" i="18"/>
  <c r="CV174" i="18"/>
  <c r="CF174" i="18"/>
  <c r="BP174" i="18"/>
  <c r="AZ174" i="18"/>
  <c r="AJ174" i="18"/>
  <c r="T174" i="18"/>
  <c r="D174" i="18"/>
  <c r="EM173" i="18"/>
  <c r="DW173" i="18"/>
  <c r="DG173" i="18"/>
  <c r="CQ173" i="18"/>
  <c r="CA173" i="18"/>
  <c r="BK173" i="18"/>
  <c r="AU173" i="18"/>
  <c r="AE173" i="18"/>
  <c r="O173" i="18"/>
  <c r="EX172" i="18"/>
  <c r="EH172" i="18"/>
  <c r="DR172" i="18"/>
  <c r="DB172" i="18"/>
  <c r="CL172" i="18"/>
  <c r="BV172" i="18"/>
  <c r="BF172" i="18"/>
  <c r="AP172" i="18"/>
  <c r="Z172" i="18"/>
  <c r="J172" i="18"/>
  <c r="ES171" i="18"/>
  <c r="EC171" i="18"/>
  <c r="DM171" i="18"/>
  <c r="CW171" i="18"/>
  <c r="CG171" i="18"/>
  <c r="BQ171" i="18"/>
  <c r="BA171" i="18"/>
  <c r="AK171" i="18"/>
  <c r="U171" i="18"/>
  <c r="E171" i="18"/>
  <c r="EN170" i="18"/>
  <c r="DX170" i="18"/>
  <c r="DH170" i="18"/>
  <c r="CR170" i="18"/>
  <c r="CB170" i="18"/>
  <c r="BL170" i="18"/>
  <c r="AV170" i="18"/>
  <c r="AF170" i="18"/>
  <c r="P170" i="18"/>
  <c r="EY169" i="18"/>
  <c r="EI169" i="18"/>
  <c r="DS169" i="18"/>
  <c r="DC169" i="18"/>
  <c r="CM169" i="18"/>
  <c r="BW169" i="18"/>
  <c r="BG169" i="18"/>
  <c r="AQ169" i="18"/>
  <c r="AA169" i="18"/>
  <c r="K169" i="18"/>
  <c r="ET168" i="18"/>
  <c r="ED168" i="18"/>
  <c r="DN168" i="18"/>
  <c r="CX168" i="18"/>
  <c r="CH168" i="18"/>
  <c r="BR168" i="18"/>
  <c r="BB168" i="18"/>
  <c r="AL168" i="18"/>
  <c r="V168" i="18"/>
  <c r="F168" i="18"/>
  <c r="EO167" i="18"/>
  <c r="DY167" i="18"/>
  <c r="DI167" i="18"/>
  <c r="CS167" i="18"/>
  <c r="CC167" i="18"/>
  <c r="BM167" i="18"/>
  <c r="AW167" i="18"/>
  <c r="AG167" i="18"/>
  <c r="Q167" i="18"/>
  <c r="A167" i="18"/>
  <c r="EJ166" i="18"/>
  <c r="DT166" i="18"/>
  <c r="DD166" i="18"/>
  <c r="CN166" i="18"/>
  <c r="BX166" i="18"/>
  <c r="BH166" i="18"/>
  <c r="AR166" i="18"/>
  <c r="AB166" i="18"/>
  <c r="L166" i="18"/>
  <c r="EU165" i="18"/>
  <c r="EE165" i="18"/>
  <c r="DO165" i="18"/>
  <c r="CY165" i="18"/>
  <c r="CI165" i="18"/>
  <c r="BS165" i="18"/>
  <c r="BC165" i="18"/>
  <c r="AM165" i="18"/>
  <c r="W165" i="18"/>
  <c r="G165" i="18"/>
  <c r="EP164" i="18"/>
  <c r="DZ164" i="18"/>
  <c r="DJ164" i="18"/>
  <c r="CT164" i="18"/>
  <c r="CD164" i="18"/>
  <c r="BN164" i="18"/>
  <c r="AX164" i="18"/>
  <c r="AH164" i="18"/>
  <c r="R164" i="18"/>
  <c r="B164" i="18"/>
  <c r="EK163" i="18"/>
  <c r="DU163" i="18"/>
  <c r="DE163" i="18"/>
  <c r="CO163" i="18"/>
  <c r="BY163" i="18"/>
  <c r="BI163" i="18"/>
  <c r="AS163" i="18"/>
  <c r="AC163" i="18"/>
  <c r="M163" i="18"/>
  <c r="EV162" i="18"/>
  <c r="EF162" i="18"/>
  <c r="DP162" i="18"/>
  <c r="CZ162" i="18"/>
  <c r="CJ162" i="18"/>
  <c r="BT162" i="18"/>
  <c r="BD162" i="18"/>
  <c r="AN162" i="18"/>
  <c r="X162" i="18"/>
  <c r="H162" i="18"/>
  <c r="EQ161" i="18"/>
  <c r="EA161" i="18"/>
  <c r="DK161" i="18"/>
  <c r="CU161" i="18"/>
  <c r="CE161" i="18"/>
  <c r="BO161" i="18"/>
  <c r="AY161" i="18"/>
  <c r="AI161" i="18"/>
  <c r="S161" i="18"/>
  <c r="C161" i="18"/>
  <c r="EL160" i="18"/>
  <c r="DV160" i="18"/>
  <c r="DF160" i="18"/>
  <c r="CP160" i="18"/>
  <c r="BZ160" i="18"/>
  <c r="BJ160" i="18"/>
  <c r="AT160" i="18"/>
  <c r="AD160" i="18"/>
  <c r="N160" i="18"/>
  <c r="EW159" i="18"/>
  <c r="EG159" i="18"/>
  <c r="DQ159" i="18"/>
  <c r="DA159" i="18"/>
  <c r="CK159" i="18"/>
  <c r="BU159" i="18"/>
  <c r="BE159" i="18"/>
  <c r="AO159" i="18"/>
  <c r="Y159" i="18"/>
  <c r="I159" i="18"/>
  <c r="ER158" i="18"/>
  <c r="EB158" i="18"/>
  <c r="DL158" i="18"/>
  <c r="CV158" i="18"/>
  <c r="CF158" i="18"/>
  <c r="BP158" i="18"/>
  <c r="AZ158" i="18"/>
  <c r="AJ158" i="18"/>
  <c r="T158" i="18"/>
  <c r="D158" i="18"/>
  <c r="EM157" i="18"/>
  <c r="DW157" i="18"/>
  <c r="DG157" i="18"/>
  <c r="CQ157" i="18"/>
  <c r="CA157" i="18"/>
  <c r="BK157" i="18"/>
  <c r="AU157" i="18"/>
  <c r="AE157" i="18"/>
  <c r="O157" i="18"/>
  <c r="EX156" i="18"/>
  <c r="EH156" i="18"/>
  <c r="DR156" i="18"/>
  <c r="DB156" i="18"/>
  <c r="CL156" i="18"/>
  <c r="BV156" i="18"/>
  <c r="BF156" i="18"/>
  <c r="AP156" i="18"/>
  <c r="Z156" i="18"/>
  <c r="J156" i="18"/>
  <c r="ES155" i="18"/>
  <c r="EC155" i="18"/>
  <c r="DM155" i="18"/>
  <c r="CW155" i="18"/>
  <c r="CG155" i="18"/>
  <c r="BQ155" i="18"/>
  <c r="BA155" i="18"/>
  <c r="AK155" i="18"/>
  <c r="U155" i="18"/>
  <c r="E155" i="18"/>
  <c r="EN154" i="18"/>
  <c r="DX154" i="18"/>
  <c r="DH154" i="18"/>
  <c r="CR154" i="18"/>
  <c r="CB154" i="18"/>
  <c r="BL154" i="18"/>
  <c r="AV154" i="18"/>
  <c r="AF154" i="18"/>
  <c r="P154" i="18"/>
  <c r="EY153" i="18"/>
  <c r="EI153" i="18"/>
  <c r="DS153" i="18"/>
  <c r="DC153" i="18"/>
  <c r="CM153" i="18"/>
  <c r="BW153" i="18"/>
  <c r="BG153" i="18"/>
  <c r="AQ153" i="18"/>
  <c r="AA153" i="18"/>
  <c r="K153" i="18"/>
  <c r="ET152" i="18"/>
  <c r="ED152" i="18"/>
  <c r="DN152" i="18"/>
  <c r="CX152" i="18"/>
  <c r="CH152" i="18"/>
  <c r="BR152" i="18"/>
  <c r="AW152" i="18"/>
  <c r="AA152" i="18"/>
  <c r="F152" i="18"/>
  <c r="EJ151" i="18"/>
  <c r="DN151" i="18"/>
  <c r="CS151" i="18"/>
  <c r="BX151" i="18"/>
  <c r="BB151" i="18"/>
  <c r="AG151" i="18"/>
  <c r="L151" i="18"/>
  <c r="EO150" i="18"/>
  <c r="DT150" i="18"/>
  <c r="CU150" i="18"/>
  <c r="BO150" i="18"/>
  <c r="AI150" i="18"/>
  <c r="C150" i="18"/>
  <c r="DV149" i="18"/>
  <c r="CP149" i="18"/>
  <c r="BJ149" i="18"/>
  <c r="AA149" i="18"/>
  <c r="DN148" i="18"/>
  <c r="BB148" i="18"/>
  <c r="EO147" i="18"/>
  <c r="CC147" i="18"/>
  <c r="Q147" i="18"/>
  <c r="DD146" i="18"/>
  <c r="AR146" i="18"/>
  <c r="EE145" i="18"/>
  <c r="BS145" i="18"/>
  <c r="G145" i="18"/>
  <c r="CT144" i="18"/>
  <c r="AH144" i="18"/>
  <c r="DU143" i="18"/>
  <c r="BI143" i="18"/>
  <c r="EV142" i="18"/>
  <c r="CJ142" i="18"/>
  <c r="X142" i="18"/>
  <c r="DK141" i="18"/>
  <c r="AY141" i="18"/>
  <c r="EL140" i="18"/>
  <c r="BZ140" i="18"/>
  <c r="N140" i="18"/>
  <c r="DA139" i="18"/>
  <c r="AO139" i="18"/>
  <c r="EB138" i="18"/>
  <c r="BP138" i="18"/>
  <c r="D138" i="18"/>
  <c r="CQ137" i="18"/>
  <c r="AE137" i="18"/>
  <c r="DR136" i="18"/>
  <c r="BF136" i="18"/>
  <c r="ES135" i="18"/>
  <c r="CG135" i="18"/>
  <c r="U135" i="18"/>
  <c r="DH134" i="18"/>
  <c r="AV134" i="18"/>
  <c r="EI133" i="18"/>
  <c r="BW133" i="18"/>
  <c r="K133" i="18"/>
  <c r="CX132" i="18"/>
  <c r="AL132" i="18"/>
  <c r="DY131" i="18"/>
  <c r="BM131" i="18"/>
  <c r="A131" i="18"/>
  <c r="CN130" i="18"/>
  <c r="AB130" i="18"/>
  <c r="DO129" i="18"/>
  <c r="BC129" i="18"/>
  <c r="EP128" i="18"/>
  <c r="CD128" i="18"/>
  <c r="R128" i="18"/>
  <c r="DE127" i="18"/>
  <c r="AS127" i="18"/>
  <c r="EF126" i="18"/>
  <c r="BT126" i="18"/>
  <c r="H126" i="18"/>
  <c r="CU125" i="18"/>
  <c r="AI125" i="18"/>
  <c r="DV124" i="18"/>
  <c r="AC124" i="18"/>
  <c r="BD123" i="18"/>
  <c r="DJ121" i="18"/>
  <c r="M120" i="18"/>
  <c r="BO118" i="18"/>
  <c r="DQ116" i="18"/>
  <c r="T115" i="18"/>
  <c r="BV113" i="18"/>
  <c r="DX111" i="18"/>
  <c r="AA110" i="18"/>
  <c r="CC108" i="18"/>
  <c r="EE106" i="18"/>
  <c r="AH105" i="18"/>
  <c r="CJ103" i="18"/>
  <c r="EL101" i="18"/>
  <c r="AO100" i="18"/>
  <c r="CQ98" i="18"/>
  <c r="BP93" i="18"/>
  <c r="DY86" i="18"/>
  <c r="AI80" i="18"/>
  <c r="CR73" i="18"/>
  <c r="AG65" i="18"/>
  <c r="EV199" i="18"/>
  <c r="ER199" i="18"/>
  <c r="EN199" i="18"/>
  <c r="EJ199" i="18"/>
  <c r="EF199" i="18"/>
  <c r="EB199" i="18"/>
  <c r="DX199" i="18"/>
  <c r="DT199" i="18"/>
  <c r="DP199" i="18"/>
  <c r="DL199" i="18"/>
  <c r="DH199" i="18"/>
  <c r="DD199" i="18"/>
  <c r="CZ199" i="18"/>
  <c r="CV199" i="18"/>
  <c r="CR199" i="18"/>
  <c r="CN199" i="18"/>
  <c r="CJ199" i="18"/>
  <c r="CF199" i="18"/>
  <c r="CB199" i="18"/>
  <c r="BX199" i="18"/>
  <c r="BT199" i="18"/>
  <c r="BP199" i="18"/>
  <c r="BL199" i="18"/>
  <c r="BH199" i="18"/>
  <c r="BD199" i="18"/>
  <c r="AZ199" i="18"/>
  <c r="AV199" i="18"/>
  <c r="AR199" i="18"/>
  <c r="AN199" i="18"/>
  <c r="AJ199" i="18"/>
  <c r="AF199" i="18"/>
  <c r="AB199" i="18"/>
  <c r="X199" i="18"/>
  <c r="T199" i="18"/>
  <c r="P199" i="18"/>
  <c r="L199" i="18"/>
  <c r="H199" i="18"/>
  <c r="D199" i="18"/>
  <c r="EY198" i="18"/>
  <c r="EU198" i="18"/>
  <c r="EQ198" i="18"/>
  <c r="EM198" i="18"/>
  <c r="EI198" i="18"/>
  <c r="EE198" i="18"/>
  <c r="EA198" i="18"/>
  <c r="DW198" i="18"/>
  <c r="DS198" i="18"/>
  <c r="DO198" i="18"/>
  <c r="DK198" i="18"/>
  <c r="DG198" i="18"/>
  <c r="DC198" i="18"/>
  <c r="CY198" i="18"/>
  <c r="CU198" i="18"/>
  <c r="CQ198" i="18"/>
  <c r="CM198" i="18"/>
  <c r="CI198" i="18"/>
  <c r="CE198" i="18"/>
  <c r="CA198" i="18"/>
  <c r="BW198" i="18"/>
  <c r="BS198" i="18"/>
  <c r="BO198" i="18"/>
  <c r="BK198" i="18"/>
  <c r="BG198" i="18"/>
  <c r="BC198" i="18"/>
  <c r="AY198" i="18"/>
  <c r="AU198" i="18"/>
  <c r="AQ198" i="18"/>
  <c r="AM198" i="18"/>
  <c r="AI198" i="18"/>
  <c r="AE198" i="18"/>
  <c r="AA198" i="18"/>
  <c r="W198" i="18"/>
  <c r="S198" i="18"/>
  <c r="O198" i="18"/>
  <c r="K198" i="18"/>
  <c r="G198" i="18"/>
  <c r="C198" i="18"/>
  <c r="EX197" i="18"/>
  <c r="ET197" i="18"/>
  <c r="EP197" i="18"/>
  <c r="EL197" i="18"/>
  <c r="EH197" i="18"/>
  <c r="ED197" i="18"/>
  <c r="DZ197" i="18"/>
  <c r="DV197" i="18"/>
  <c r="DR197" i="18"/>
  <c r="DN197" i="18"/>
  <c r="DJ197" i="18"/>
  <c r="DF197" i="18"/>
  <c r="DB197" i="18"/>
  <c r="CX197" i="18"/>
  <c r="CT197" i="18"/>
  <c r="CP197" i="18"/>
  <c r="CL197" i="18"/>
  <c r="CH197" i="18"/>
  <c r="CD197" i="18"/>
  <c r="BZ197" i="18"/>
  <c r="BV197" i="18"/>
  <c r="BR197" i="18"/>
  <c r="BN197" i="18"/>
  <c r="BJ197" i="18"/>
  <c r="BF197" i="18"/>
  <c r="BB197" i="18"/>
  <c r="AX197" i="18"/>
  <c r="AT197" i="18"/>
  <c r="AP197" i="18"/>
  <c r="AL197" i="18"/>
  <c r="AH197" i="18"/>
  <c r="AD197" i="18"/>
  <c r="Z197" i="18"/>
  <c r="V197" i="18"/>
  <c r="R197" i="18"/>
  <c r="N197" i="18"/>
  <c r="J197" i="18"/>
  <c r="F197" i="18"/>
  <c r="B197" i="18"/>
  <c r="EW196" i="18"/>
  <c r="ES196" i="18"/>
  <c r="EO196" i="18"/>
  <c r="EK196" i="18"/>
  <c r="EG196" i="18"/>
  <c r="EC196" i="18"/>
  <c r="DY196" i="18"/>
  <c r="DU196" i="18"/>
  <c r="DQ196" i="18"/>
  <c r="DM196" i="18"/>
  <c r="DI196" i="18"/>
  <c r="DE196" i="18"/>
  <c r="DA196" i="18"/>
  <c r="CW196" i="18"/>
  <c r="CS196" i="18"/>
  <c r="CO196" i="18"/>
  <c r="CK196" i="18"/>
  <c r="CG196" i="18"/>
  <c r="CC196" i="18"/>
  <c r="BY196" i="18"/>
  <c r="BU196" i="18"/>
  <c r="BQ196" i="18"/>
  <c r="BM196" i="18"/>
  <c r="BI196" i="18"/>
  <c r="BE196" i="18"/>
  <c r="BA196" i="18"/>
  <c r="AW196" i="18"/>
  <c r="AS196" i="18"/>
  <c r="AO196" i="18"/>
  <c r="AK196" i="18"/>
  <c r="AG196" i="18"/>
  <c r="AC196" i="18"/>
  <c r="Y196" i="18"/>
  <c r="U196" i="18"/>
  <c r="Q196" i="18"/>
  <c r="M196" i="18"/>
  <c r="I196" i="18"/>
  <c r="E196" i="18"/>
  <c r="A196" i="18"/>
  <c r="EV195" i="18"/>
  <c r="ER195" i="18"/>
  <c r="EN195" i="18"/>
  <c r="EJ195" i="18"/>
  <c r="EF195" i="18"/>
  <c r="EB195" i="18"/>
  <c r="DX195" i="18"/>
  <c r="DT195" i="18"/>
  <c r="DP195" i="18"/>
  <c r="DL195" i="18"/>
  <c r="DH195" i="18"/>
  <c r="DD195" i="18"/>
  <c r="CZ195" i="18"/>
  <c r="CV195" i="18"/>
  <c r="CR195" i="18"/>
  <c r="CN195" i="18"/>
  <c r="CJ195" i="18"/>
  <c r="CF195" i="18"/>
  <c r="CB195" i="18"/>
  <c r="BX195" i="18"/>
  <c r="BT195" i="18"/>
  <c r="BP195" i="18"/>
  <c r="BL195" i="18"/>
  <c r="BH195" i="18"/>
  <c r="BD195" i="18"/>
  <c r="AZ195" i="18"/>
  <c r="AV195" i="18"/>
  <c r="AR195" i="18"/>
  <c r="AN195" i="18"/>
  <c r="AJ195" i="18"/>
  <c r="AF195" i="18"/>
  <c r="AB195" i="18"/>
  <c r="X195" i="18"/>
  <c r="T195" i="18"/>
  <c r="P195" i="18"/>
  <c r="L195" i="18"/>
  <c r="H195" i="18"/>
  <c r="D195" i="18"/>
  <c r="EY194" i="18"/>
  <c r="EU194" i="18"/>
  <c r="EQ194" i="18"/>
  <c r="EM194" i="18"/>
  <c r="EI194" i="18"/>
  <c r="EE194" i="18"/>
  <c r="EA194" i="18"/>
  <c r="DW194" i="18"/>
  <c r="DS194" i="18"/>
  <c r="DO194" i="18"/>
  <c r="DK194" i="18"/>
  <c r="DG194" i="18"/>
  <c r="DC194" i="18"/>
  <c r="CY194" i="18"/>
  <c r="CU194" i="18"/>
  <c r="CQ194" i="18"/>
  <c r="CM194" i="18"/>
  <c r="CI194" i="18"/>
  <c r="CE194" i="18"/>
  <c r="CA194" i="18"/>
  <c r="BW194" i="18"/>
  <c r="BS194" i="18"/>
  <c r="BO194" i="18"/>
  <c r="BK194" i="18"/>
  <c r="BG194" i="18"/>
  <c r="BC194" i="18"/>
  <c r="AY194" i="18"/>
  <c r="AU194" i="18"/>
  <c r="AQ194" i="18"/>
  <c r="AM194" i="18"/>
  <c r="AI194" i="18"/>
  <c r="AE194" i="18"/>
  <c r="AA194" i="18"/>
  <c r="W194" i="18"/>
  <c r="S194" i="18"/>
  <c r="O194" i="18"/>
  <c r="K194" i="18"/>
  <c r="G194" i="18"/>
  <c r="C194" i="18"/>
  <c r="EX193" i="18"/>
  <c r="ET193" i="18"/>
  <c r="EP193" i="18"/>
  <c r="EL193" i="18"/>
  <c r="EH193" i="18"/>
  <c r="ED193" i="18"/>
  <c r="DZ193" i="18"/>
  <c r="DV193" i="18"/>
  <c r="DR193" i="18"/>
  <c r="DN193" i="18"/>
  <c r="DJ193" i="18"/>
  <c r="DF193" i="18"/>
  <c r="DB193" i="18"/>
  <c r="CX193" i="18"/>
  <c r="CT193" i="18"/>
  <c r="CP193" i="18"/>
  <c r="CL193" i="18"/>
  <c r="CH193" i="18"/>
  <c r="CD193" i="18"/>
  <c r="BZ193" i="18"/>
  <c r="BV193" i="18"/>
  <c r="BR193" i="18"/>
  <c r="BN193" i="18"/>
  <c r="BJ193" i="18"/>
  <c r="BF193" i="18"/>
  <c r="BB193" i="18"/>
  <c r="AX193" i="18"/>
  <c r="AT193" i="18"/>
  <c r="AP193" i="18"/>
  <c r="AL193" i="18"/>
  <c r="AH193" i="18"/>
  <c r="AD193" i="18"/>
  <c r="Z193" i="18"/>
  <c r="V193" i="18"/>
  <c r="R193" i="18"/>
  <c r="N193" i="18"/>
  <c r="J193" i="18"/>
  <c r="F193" i="18"/>
  <c r="B193" i="18"/>
  <c r="EW192" i="18"/>
  <c r="ES192" i="18"/>
  <c r="EO192" i="18"/>
  <c r="EK192" i="18"/>
  <c r="EG192" i="18"/>
  <c r="EC192" i="18"/>
  <c r="DY192" i="18"/>
  <c r="DU192" i="18"/>
  <c r="DQ192" i="18"/>
  <c r="DM192" i="18"/>
  <c r="DI192" i="18"/>
  <c r="DE192" i="18"/>
  <c r="DA192" i="18"/>
  <c r="CW192" i="18"/>
  <c r="CS192" i="18"/>
  <c r="CO192" i="18"/>
  <c r="CK192" i="18"/>
  <c r="CG192" i="18"/>
  <c r="CC192" i="18"/>
  <c r="BY192" i="18"/>
  <c r="BU192" i="18"/>
  <c r="BQ192" i="18"/>
  <c r="BM192" i="18"/>
  <c r="BI192" i="18"/>
  <c r="BE192" i="18"/>
  <c r="BA192" i="18"/>
  <c r="AW192" i="18"/>
  <c r="AS192" i="18"/>
  <c r="AO192" i="18"/>
  <c r="AK192" i="18"/>
  <c r="AG192" i="18"/>
  <c r="AC192" i="18"/>
  <c r="Y192" i="18"/>
  <c r="U192" i="18"/>
  <c r="Q192" i="18"/>
  <c r="M192" i="18"/>
  <c r="I192" i="18"/>
  <c r="E192" i="18"/>
  <c r="A192" i="18"/>
  <c r="EV191" i="18"/>
  <c r="ER191" i="18"/>
  <c r="EN191" i="18"/>
  <c r="EJ191" i="18"/>
  <c r="EF191" i="18"/>
  <c r="EB191" i="18"/>
  <c r="DX191" i="18"/>
  <c r="DT191" i="18"/>
  <c r="DP191" i="18"/>
  <c r="DL191" i="18"/>
  <c r="DH191" i="18"/>
  <c r="DD191" i="18"/>
  <c r="CZ191" i="18"/>
  <c r="CV191" i="18"/>
  <c r="CR191" i="18"/>
  <c r="CN191" i="18"/>
  <c r="CJ191" i="18"/>
  <c r="CF191" i="18"/>
  <c r="CB191" i="18"/>
  <c r="BX191" i="18"/>
  <c r="BT191" i="18"/>
  <c r="BP191" i="18"/>
  <c r="BL191" i="18"/>
  <c r="BH191" i="18"/>
  <c r="BD191" i="18"/>
  <c r="AZ191" i="18"/>
  <c r="AV191" i="18"/>
  <c r="AR191" i="18"/>
  <c r="AN191" i="18"/>
  <c r="AJ191" i="18"/>
  <c r="AF191" i="18"/>
  <c r="AB191" i="18"/>
  <c r="X191" i="18"/>
  <c r="T191" i="18"/>
  <c r="P191" i="18"/>
  <c r="L191" i="18"/>
  <c r="H191" i="18"/>
  <c r="D191" i="18"/>
  <c r="EY190" i="18"/>
  <c r="EU190" i="18"/>
  <c r="EQ190" i="18"/>
  <c r="EM190" i="18"/>
  <c r="EI190" i="18"/>
  <c r="EE190" i="18"/>
  <c r="EA190" i="18"/>
  <c r="DW190" i="18"/>
  <c r="DS190" i="18"/>
  <c r="DO190" i="18"/>
  <c r="DK190" i="18"/>
  <c r="DG190" i="18"/>
  <c r="DC190" i="18"/>
  <c r="CY190" i="18"/>
  <c r="CU190" i="18"/>
  <c r="CQ190" i="18"/>
  <c r="CM190" i="18"/>
  <c r="CI190" i="18"/>
  <c r="CE190" i="18"/>
  <c r="CA190" i="18"/>
  <c r="BW190" i="18"/>
  <c r="BS190" i="18"/>
  <c r="BO190" i="18"/>
  <c r="BK190" i="18"/>
  <c r="BG190" i="18"/>
  <c r="BC190" i="18"/>
  <c r="AY190" i="18"/>
  <c r="AU190" i="18"/>
  <c r="AQ190" i="18"/>
  <c r="AM190" i="18"/>
  <c r="AI190" i="18"/>
  <c r="AE190" i="18"/>
  <c r="AA190" i="18"/>
  <c r="W190" i="18"/>
  <c r="S190" i="18"/>
  <c r="O190" i="18"/>
  <c r="K190" i="18"/>
  <c r="G190" i="18"/>
  <c r="C190" i="18"/>
  <c r="EX189" i="18"/>
  <c r="ET189" i="18"/>
  <c r="EP189" i="18"/>
  <c r="EL189" i="18"/>
  <c r="EH189" i="18"/>
  <c r="ED189" i="18"/>
  <c r="DZ189" i="18"/>
  <c r="DV189" i="18"/>
  <c r="DR189" i="18"/>
  <c r="DN189" i="18"/>
  <c r="DJ189" i="18"/>
  <c r="DF189" i="18"/>
  <c r="DB189" i="18"/>
  <c r="CX189" i="18"/>
  <c r="CT189" i="18"/>
  <c r="CP189" i="18"/>
  <c r="CL189" i="18"/>
  <c r="CH189" i="18"/>
  <c r="CD189" i="18"/>
  <c r="BZ189" i="18"/>
  <c r="BV189" i="18"/>
  <c r="BR189" i="18"/>
  <c r="BN189" i="18"/>
  <c r="BJ189" i="18"/>
  <c r="BF189" i="18"/>
  <c r="BB189" i="18"/>
  <c r="AX189" i="18"/>
  <c r="AT189" i="18"/>
  <c r="AP189" i="18"/>
  <c r="AL189" i="18"/>
  <c r="AH189" i="18"/>
  <c r="AD189" i="18"/>
  <c r="Z189" i="18"/>
  <c r="V189" i="18"/>
  <c r="R189" i="18"/>
  <c r="N189" i="18"/>
  <c r="J189" i="18"/>
  <c r="F189" i="18"/>
  <c r="B189" i="18"/>
  <c r="EW188" i="18"/>
  <c r="ES188" i="18"/>
  <c r="EO188" i="18"/>
  <c r="EK188" i="18"/>
  <c r="EG188" i="18"/>
  <c r="EC188" i="18"/>
  <c r="DY188" i="18"/>
  <c r="DU188" i="18"/>
  <c r="DQ188" i="18"/>
  <c r="DM188" i="18"/>
  <c r="DI188" i="18"/>
  <c r="DE188" i="18"/>
  <c r="DA188" i="18"/>
  <c r="CW188" i="18"/>
  <c r="CS188" i="18"/>
  <c r="CO188" i="18"/>
  <c r="CK188" i="18"/>
  <c r="CG188" i="18"/>
  <c r="CC188" i="18"/>
  <c r="BY188" i="18"/>
  <c r="BU188" i="18"/>
  <c r="BQ188" i="18"/>
  <c r="BM188" i="18"/>
  <c r="BI188" i="18"/>
  <c r="BE188" i="18"/>
  <c r="BA188" i="18"/>
  <c r="AW188" i="18"/>
  <c r="AS188" i="18"/>
  <c r="AO188" i="18"/>
  <c r="AK188" i="18"/>
  <c r="AG188" i="18"/>
  <c r="AC188" i="18"/>
  <c r="Y188" i="18"/>
  <c r="U188" i="18"/>
  <c r="Q188" i="18"/>
  <c r="M188" i="18"/>
  <c r="I188" i="18"/>
  <c r="E188" i="18"/>
  <c r="A188" i="18"/>
  <c r="EV187" i="18"/>
  <c r="ER187" i="18"/>
  <c r="EN187" i="18"/>
  <c r="EJ187" i="18"/>
  <c r="EF187" i="18"/>
  <c r="EB187" i="18"/>
  <c r="DX187" i="18"/>
  <c r="DT187" i="18"/>
  <c r="DP187" i="18"/>
  <c r="DL187" i="18"/>
  <c r="DH187" i="18"/>
  <c r="DD187" i="18"/>
  <c r="CZ187" i="18"/>
  <c r="CV187" i="18"/>
  <c r="CR187" i="18"/>
  <c r="CN187" i="18"/>
  <c r="CJ187" i="18"/>
  <c r="CF187" i="18"/>
  <c r="CB187" i="18"/>
  <c r="BX187" i="18"/>
  <c r="BT187" i="18"/>
  <c r="BP187" i="18"/>
  <c r="BL187" i="18"/>
  <c r="BH187" i="18"/>
  <c r="BD187" i="18"/>
  <c r="AZ187" i="18"/>
  <c r="AV187" i="18"/>
  <c r="AR187" i="18"/>
  <c r="AN187" i="18"/>
  <c r="AJ187" i="18"/>
  <c r="AF187" i="18"/>
  <c r="AB187" i="18"/>
  <c r="X187" i="18"/>
  <c r="T187" i="18"/>
  <c r="P187" i="18"/>
  <c r="L187" i="18"/>
  <c r="H187" i="18"/>
  <c r="D187" i="18"/>
  <c r="EY186" i="18"/>
  <c r="EU186" i="18"/>
  <c r="EQ186" i="18"/>
  <c r="EM186" i="18"/>
  <c r="EI186" i="18"/>
  <c r="EE186" i="18"/>
  <c r="EA186" i="18"/>
  <c r="DW186" i="18"/>
  <c r="DS186" i="18"/>
  <c r="DO186" i="18"/>
  <c r="DK186" i="18"/>
  <c r="DG186" i="18"/>
  <c r="DC186" i="18"/>
  <c r="CY186" i="18"/>
  <c r="CU186" i="18"/>
  <c r="CQ186" i="18"/>
  <c r="CM186" i="18"/>
  <c r="CI186" i="18"/>
  <c r="CE186" i="18"/>
  <c r="CA186" i="18"/>
  <c r="BW186" i="18"/>
  <c r="BS186" i="18"/>
  <c r="BO186" i="18"/>
  <c r="BK186" i="18"/>
  <c r="BG186" i="18"/>
  <c r="BC186" i="18"/>
  <c r="AY186" i="18"/>
  <c r="AU186" i="18"/>
  <c r="AQ186" i="18"/>
  <c r="AM186" i="18"/>
  <c r="AI186" i="18"/>
  <c r="AE186" i="18"/>
  <c r="AA186" i="18"/>
  <c r="W186" i="18"/>
  <c r="S186" i="18"/>
  <c r="O186" i="18"/>
  <c r="K186" i="18"/>
  <c r="G186" i="18"/>
  <c r="C186" i="18"/>
  <c r="EX185" i="18"/>
  <c r="ET185" i="18"/>
  <c r="EP185" i="18"/>
  <c r="EL185" i="18"/>
  <c r="EH185" i="18"/>
  <c r="ED185" i="18"/>
  <c r="DZ185" i="18"/>
  <c r="DV185" i="18"/>
  <c r="DR185" i="18"/>
  <c r="DN185" i="18"/>
  <c r="DJ185" i="18"/>
  <c r="DF185" i="18"/>
  <c r="DB185" i="18"/>
  <c r="CX185" i="18"/>
  <c r="CT185" i="18"/>
  <c r="CP185" i="18"/>
  <c r="CL185" i="18"/>
  <c r="CH185" i="18"/>
  <c r="CD185" i="18"/>
  <c r="BZ185" i="18"/>
  <c r="BV185" i="18"/>
  <c r="BR185" i="18"/>
  <c r="BN185" i="18"/>
  <c r="BJ185" i="18"/>
  <c r="BF185" i="18"/>
  <c r="BB185" i="18"/>
  <c r="AX185" i="18"/>
  <c r="AT185" i="18"/>
  <c r="AP185" i="18"/>
  <c r="AL185" i="18"/>
  <c r="AH185" i="18"/>
  <c r="AD185" i="18"/>
  <c r="Z185" i="18"/>
  <c r="V185" i="18"/>
  <c r="R185" i="18"/>
  <c r="N185" i="18"/>
  <c r="J185" i="18"/>
  <c r="F185" i="18"/>
  <c r="B185" i="18"/>
  <c r="EW184" i="18"/>
  <c r="ES184" i="18"/>
  <c r="EO184" i="18"/>
  <c r="EK184" i="18"/>
  <c r="EG184" i="18"/>
  <c r="EC184" i="18"/>
  <c r="DY184" i="18"/>
  <c r="DU184" i="18"/>
  <c r="DQ184" i="18"/>
  <c r="DM184" i="18"/>
  <c r="DI184" i="18"/>
  <c r="DE184" i="18"/>
  <c r="DA184" i="18"/>
  <c r="CW184" i="18"/>
  <c r="CS184" i="18"/>
  <c r="CO184" i="18"/>
  <c r="CK184" i="18"/>
  <c r="CG184" i="18"/>
  <c r="CC184" i="18"/>
  <c r="BY184" i="18"/>
  <c r="BU184" i="18"/>
  <c r="BQ184" i="18"/>
  <c r="BM184" i="18"/>
  <c r="BI184" i="18"/>
  <c r="BE184" i="18"/>
  <c r="BA184" i="18"/>
  <c r="AW184" i="18"/>
  <c r="AS184" i="18"/>
  <c r="AO184" i="18"/>
  <c r="AK184" i="18"/>
  <c r="AG184" i="18"/>
  <c r="AC184" i="18"/>
  <c r="Y184" i="18"/>
  <c r="U184" i="18"/>
  <c r="Q184" i="18"/>
  <c r="M184" i="18"/>
  <c r="I184" i="18"/>
  <c r="E184" i="18"/>
  <c r="A184" i="18"/>
  <c r="EV183" i="18"/>
  <c r="ER183" i="18"/>
  <c r="EN183" i="18"/>
  <c r="EJ183" i="18"/>
  <c r="EF183" i="18"/>
  <c r="EB183" i="18"/>
  <c r="DX183" i="18"/>
  <c r="DT183" i="18"/>
  <c r="DP183" i="18"/>
  <c r="DL183" i="18"/>
  <c r="DH183" i="18"/>
  <c r="DD183" i="18"/>
  <c r="CZ183" i="18"/>
  <c r="CV183" i="18"/>
  <c r="CR183" i="18"/>
  <c r="CN183" i="18"/>
  <c r="CJ183" i="18"/>
  <c r="CF183" i="18"/>
  <c r="CB183" i="18"/>
  <c r="BX183" i="18"/>
  <c r="BT183" i="18"/>
  <c r="BP183" i="18"/>
  <c r="BL183" i="18"/>
  <c r="BH183" i="18"/>
  <c r="BD183" i="18"/>
  <c r="AZ183" i="18"/>
  <c r="AV183" i="18"/>
  <c r="AR183" i="18"/>
  <c r="AN183" i="18"/>
  <c r="AJ183" i="18"/>
  <c r="AF183" i="18"/>
  <c r="AB183" i="18"/>
  <c r="X183" i="18"/>
  <c r="T183" i="18"/>
  <c r="P183" i="18"/>
  <c r="L183" i="18"/>
  <c r="H183" i="18"/>
  <c r="D183" i="18"/>
  <c r="EY182" i="18"/>
  <c r="EU182" i="18"/>
  <c r="EQ182" i="18"/>
  <c r="EM182" i="18"/>
  <c r="EI182" i="18"/>
  <c r="EE182" i="18"/>
  <c r="EA182" i="18"/>
  <c r="DW182" i="18"/>
  <c r="DS182" i="18"/>
  <c r="DO182" i="18"/>
  <c r="DK182" i="18"/>
  <c r="DG182" i="18"/>
  <c r="DC182" i="18"/>
  <c r="CY182" i="18"/>
  <c r="CU182" i="18"/>
  <c r="CQ182" i="18"/>
  <c r="CM182" i="18"/>
  <c r="CI182" i="18"/>
  <c r="CE182" i="18"/>
  <c r="CA182" i="18"/>
  <c r="BW182" i="18"/>
  <c r="BS182" i="18"/>
  <c r="BO182" i="18"/>
  <c r="BK182" i="18"/>
  <c r="BG182" i="18"/>
  <c r="BC182" i="18"/>
  <c r="AY182" i="18"/>
  <c r="AU182" i="18"/>
  <c r="AQ182" i="18"/>
  <c r="AM182" i="18"/>
  <c r="AI182" i="18"/>
  <c r="AE182" i="18"/>
  <c r="AA182" i="18"/>
  <c r="W182" i="18"/>
  <c r="S182" i="18"/>
  <c r="O182" i="18"/>
  <c r="K182" i="18"/>
  <c r="G182" i="18"/>
  <c r="C182" i="18"/>
  <c r="EX181" i="18"/>
  <c r="ET181" i="18"/>
  <c r="EP181" i="18"/>
  <c r="EL181" i="18"/>
  <c r="EH181" i="18"/>
  <c r="ED181" i="18"/>
  <c r="DZ181" i="18"/>
  <c r="DV181" i="18"/>
  <c r="DR181" i="18"/>
  <c r="DN181" i="18"/>
  <c r="DJ181" i="18"/>
  <c r="DF181" i="18"/>
  <c r="DB181" i="18"/>
  <c r="CX181" i="18"/>
  <c r="CT181" i="18"/>
  <c r="CP181" i="18"/>
  <c r="CL181" i="18"/>
  <c r="CH181" i="18"/>
  <c r="CD181" i="18"/>
  <c r="BZ181" i="18"/>
  <c r="BV181" i="18"/>
  <c r="BR181" i="18"/>
  <c r="BN181" i="18"/>
  <c r="BJ181" i="18"/>
  <c r="BF181" i="18"/>
  <c r="BB181" i="18"/>
  <c r="AX181" i="18"/>
  <c r="AT181" i="18"/>
  <c r="AP181" i="18"/>
  <c r="AL181" i="18"/>
  <c r="AH181" i="18"/>
  <c r="AD181" i="18"/>
  <c r="Z181" i="18"/>
  <c r="V181" i="18"/>
  <c r="R181" i="18"/>
  <c r="N181" i="18"/>
  <c r="J181" i="18"/>
  <c r="F181" i="18"/>
  <c r="B181" i="18"/>
  <c r="EW180" i="18"/>
  <c r="ES180" i="18"/>
  <c r="EO180" i="18"/>
  <c r="EK180" i="18"/>
  <c r="EG180" i="18"/>
  <c r="EC180" i="18"/>
  <c r="DY180" i="18"/>
  <c r="DU180" i="18"/>
  <c r="DQ180" i="18"/>
  <c r="DM180" i="18"/>
  <c r="DI180" i="18"/>
  <c r="DE180" i="18"/>
  <c r="DA180" i="18"/>
  <c r="CW180" i="18"/>
  <c r="CS180" i="18"/>
  <c r="CO180" i="18"/>
  <c r="CK180" i="18"/>
  <c r="CG180" i="18"/>
  <c r="CC180" i="18"/>
  <c r="BY180" i="18"/>
  <c r="BU180" i="18"/>
  <c r="BQ180" i="18"/>
  <c r="BM180" i="18"/>
  <c r="BI180" i="18"/>
  <c r="BE180" i="18"/>
  <c r="BA180" i="18"/>
  <c r="AW180" i="18"/>
  <c r="AS180" i="18"/>
  <c r="AO180" i="18"/>
  <c r="AK180" i="18"/>
  <c r="AG180" i="18"/>
  <c r="AC180" i="18"/>
  <c r="Y180" i="18"/>
  <c r="U180" i="18"/>
  <c r="Q180" i="18"/>
  <c r="M180" i="18"/>
  <c r="I180" i="18"/>
  <c r="E180" i="18"/>
  <c r="A180" i="18"/>
  <c r="EV179" i="18"/>
  <c r="ER179" i="18"/>
  <c r="EN179" i="18"/>
  <c r="EJ179" i="18"/>
  <c r="EF179" i="18"/>
  <c r="EB179" i="18"/>
  <c r="DX179" i="18"/>
  <c r="DT179" i="18"/>
  <c r="DP179" i="18"/>
  <c r="DL179" i="18"/>
  <c r="DH179" i="18"/>
  <c r="DD179" i="18"/>
  <c r="CZ179" i="18"/>
  <c r="CV179" i="18"/>
  <c r="CR179" i="18"/>
  <c r="CN179" i="18"/>
  <c r="CJ179" i="18"/>
  <c r="CF179" i="18"/>
  <c r="CB179" i="18"/>
  <c r="BX179" i="18"/>
  <c r="BT179" i="18"/>
  <c r="BP179" i="18"/>
  <c r="BL179" i="18"/>
  <c r="BH179" i="18"/>
  <c r="BD179" i="18"/>
  <c r="AZ179" i="18"/>
  <c r="AV179" i="18"/>
  <c r="AR179" i="18"/>
  <c r="AN179" i="18"/>
  <c r="AJ179" i="18"/>
  <c r="AF179" i="18"/>
  <c r="AB179" i="18"/>
  <c r="X179" i="18"/>
  <c r="T179" i="18"/>
  <c r="P179" i="18"/>
  <c r="L179" i="18"/>
  <c r="H179" i="18"/>
  <c r="D179" i="18"/>
  <c r="EY178" i="18"/>
  <c r="EU178" i="18"/>
  <c r="EQ178" i="18"/>
  <c r="EM178" i="18"/>
  <c r="EI178" i="18"/>
  <c r="EE178" i="18"/>
  <c r="EA178" i="18"/>
  <c r="DW178" i="18"/>
  <c r="DS178" i="18"/>
  <c r="DO178" i="18"/>
  <c r="DK178" i="18"/>
  <c r="DG178" i="18"/>
  <c r="DC178" i="18"/>
  <c r="CY178" i="18"/>
  <c r="CU178" i="18"/>
  <c r="CQ178" i="18"/>
  <c r="CM178" i="18"/>
  <c r="CI178" i="18"/>
  <c r="CE178" i="18"/>
  <c r="CA178" i="18"/>
  <c r="BW178" i="18"/>
  <c r="BS178" i="18"/>
  <c r="BO178" i="18"/>
  <c r="BK178" i="18"/>
  <c r="BG178" i="18"/>
  <c r="BC178" i="18"/>
  <c r="AY178" i="18"/>
  <c r="AU178" i="18"/>
  <c r="AQ178" i="18"/>
  <c r="AM178" i="18"/>
  <c r="AI178" i="18"/>
  <c r="AE178" i="18"/>
  <c r="AA178" i="18"/>
  <c r="W178" i="18"/>
  <c r="S178" i="18"/>
  <c r="O178" i="18"/>
  <c r="K178" i="18"/>
  <c r="G178" i="18"/>
  <c r="C178" i="18"/>
  <c r="EX177" i="18"/>
  <c r="ET177" i="18"/>
  <c r="EP177" i="18"/>
  <c r="EL177" i="18"/>
  <c r="EH177" i="18"/>
  <c r="ED177" i="18"/>
  <c r="DZ177" i="18"/>
  <c r="DV177" i="18"/>
  <c r="DR177" i="18"/>
  <c r="DN177" i="18"/>
  <c r="DJ177" i="18"/>
  <c r="DF177" i="18"/>
  <c r="DB177" i="18"/>
  <c r="CX177" i="18"/>
  <c r="CT177" i="18"/>
  <c r="CP177" i="18"/>
  <c r="CL177" i="18"/>
  <c r="CH177" i="18"/>
  <c r="CD177" i="18"/>
  <c r="BZ177" i="18"/>
  <c r="BV177" i="18"/>
  <c r="BR177" i="18"/>
  <c r="BN177" i="18"/>
  <c r="BJ177" i="18"/>
  <c r="BF177" i="18"/>
  <c r="BB177" i="18"/>
  <c r="AX177" i="18"/>
  <c r="AT177" i="18"/>
  <c r="AP177" i="18"/>
  <c r="AL177" i="18"/>
  <c r="AH177" i="18"/>
  <c r="AD177" i="18"/>
  <c r="Z177" i="18"/>
  <c r="V177" i="18"/>
  <c r="R177" i="18"/>
  <c r="N177" i="18"/>
  <c r="J177" i="18"/>
  <c r="F177" i="18"/>
  <c r="B177" i="18"/>
  <c r="EW176" i="18"/>
  <c r="ES176" i="18"/>
  <c r="EO176" i="18"/>
  <c r="EK176" i="18"/>
  <c r="EG176" i="18"/>
  <c r="EC176" i="18"/>
  <c r="DY176" i="18"/>
  <c r="DU176" i="18"/>
  <c r="DQ176" i="18"/>
  <c r="DM176" i="18"/>
  <c r="DI176" i="18"/>
  <c r="DE176" i="18"/>
  <c r="DA176" i="18"/>
  <c r="CW176" i="18"/>
  <c r="CS176" i="18"/>
  <c r="CO176" i="18"/>
  <c r="CK176" i="18"/>
  <c r="CG176" i="18"/>
  <c r="CC176" i="18"/>
  <c r="BY176" i="18"/>
  <c r="BU176" i="18"/>
  <c r="BQ176" i="18"/>
  <c r="BM176" i="18"/>
  <c r="BI176" i="18"/>
  <c r="BE176" i="18"/>
  <c r="BA176" i="18"/>
  <c r="AW176" i="18"/>
  <c r="AS176" i="18"/>
  <c r="AO176" i="18"/>
  <c r="AK176" i="18"/>
  <c r="AG176" i="18"/>
  <c r="AC176" i="18"/>
  <c r="Y176" i="18"/>
  <c r="U176" i="18"/>
  <c r="Q176" i="18"/>
  <c r="M176" i="18"/>
  <c r="I176" i="18"/>
  <c r="E176" i="18"/>
  <c r="A176" i="18"/>
  <c r="EV175" i="18"/>
  <c r="ER175" i="18"/>
  <c r="EN175" i="18"/>
  <c r="EJ175" i="18"/>
  <c r="EF175" i="18"/>
  <c r="EB175" i="18"/>
  <c r="DX175" i="18"/>
  <c r="DT175" i="18"/>
  <c r="DP175" i="18"/>
  <c r="DL175" i="18"/>
  <c r="DH175" i="18"/>
  <c r="DD175" i="18"/>
  <c r="CZ175" i="18"/>
  <c r="CV175" i="18"/>
  <c r="CR175" i="18"/>
  <c r="CN175" i="18"/>
  <c r="CJ175" i="18"/>
  <c r="CF175" i="18"/>
  <c r="CB175" i="18"/>
  <c r="BX175" i="18"/>
  <c r="BT175" i="18"/>
  <c r="BP175" i="18"/>
  <c r="BL175" i="18"/>
  <c r="BH175" i="18"/>
  <c r="BD175" i="18"/>
  <c r="AZ175" i="18"/>
  <c r="AV175" i="18"/>
  <c r="AR175" i="18"/>
  <c r="AN175" i="18"/>
  <c r="AJ175" i="18"/>
  <c r="AF175" i="18"/>
  <c r="AB175" i="18"/>
  <c r="X175" i="18"/>
  <c r="T175" i="18"/>
  <c r="P175" i="18"/>
  <c r="L175" i="18"/>
  <c r="H175" i="18"/>
  <c r="D175" i="18"/>
  <c r="EY174" i="18"/>
  <c r="EU174" i="18"/>
  <c r="EQ174" i="18"/>
  <c r="EM174" i="18"/>
  <c r="EI174" i="18"/>
  <c r="EE174" i="18"/>
  <c r="EA174" i="18"/>
  <c r="DW174" i="18"/>
  <c r="DS174" i="18"/>
  <c r="DO174" i="18"/>
  <c r="DK174" i="18"/>
  <c r="DG174" i="18"/>
  <c r="DC174" i="18"/>
  <c r="CY174" i="18"/>
  <c r="CU174" i="18"/>
  <c r="CQ174" i="18"/>
  <c r="CM174" i="18"/>
  <c r="CI174" i="18"/>
  <c r="CE174" i="18"/>
  <c r="CA174" i="18"/>
  <c r="BW174" i="18"/>
  <c r="BS174" i="18"/>
  <c r="BO174" i="18"/>
  <c r="BK174" i="18"/>
  <c r="BG174" i="18"/>
  <c r="BC174" i="18"/>
  <c r="AY174" i="18"/>
  <c r="AU174" i="18"/>
  <c r="AQ174" i="18"/>
  <c r="AM174" i="18"/>
  <c r="AI174" i="18"/>
  <c r="AE174" i="18"/>
  <c r="AA174" i="18"/>
  <c r="W174" i="18"/>
  <c r="S174" i="18"/>
  <c r="O174" i="18"/>
  <c r="K174" i="18"/>
  <c r="G174" i="18"/>
  <c r="C174" i="18"/>
  <c r="EX173" i="18"/>
  <c r="ET173" i="18"/>
  <c r="EP173" i="18"/>
  <c r="EL173" i="18"/>
  <c r="EH173" i="18"/>
  <c r="ED173" i="18"/>
  <c r="DZ173" i="18"/>
  <c r="DV173" i="18"/>
  <c r="DR173" i="18"/>
  <c r="DN173" i="18"/>
  <c r="DJ173" i="18"/>
  <c r="DF173" i="18"/>
  <c r="DB173" i="18"/>
  <c r="CX173" i="18"/>
  <c r="CT173" i="18"/>
  <c r="CP173" i="18"/>
  <c r="CL173" i="18"/>
  <c r="CH173" i="18"/>
  <c r="CD173" i="18"/>
  <c r="BZ173" i="18"/>
  <c r="BV173" i="18"/>
  <c r="BR173" i="18"/>
  <c r="BN173" i="18"/>
  <c r="BJ173" i="18"/>
  <c r="BF173" i="18"/>
  <c r="BB173" i="18"/>
  <c r="AX173" i="18"/>
  <c r="AT173" i="18"/>
  <c r="AP173" i="18"/>
  <c r="AL173" i="18"/>
  <c r="AH173" i="18"/>
  <c r="AD173" i="18"/>
  <c r="Z173" i="18"/>
  <c r="V173" i="18"/>
  <c r="R173" i="18"/>
  <c r="N173" i="18"/>
  <c r="J173" i="18"/>
  <c r="F173" i="18"/>
  <c r="B173" i="18"/>
  <c r="EW172" i="18"/>
  <c r="ES172" i="18"/>
  <c r="EO172" i="18"/>
  <c r="EK172" i="18"/>
  <c r="EG172" i="18"/>
  <c r="EC172" i="18"/>
  <c r="DY172" i="18"/>
  <c r="DU172" i="18"/>
  <c r="DQ172" i="18"/>
  <c r="DM172" i="18"/>
  <c r="DI172" i="18"/>
  <c r="DE172" i="18"/>
  <c r="DA172" i="18"/>
  <c r="CW172" i="18"/>
  <c r="CS172" i="18"/>
  <c r="CO172" i="18"/>
  <c r="CK172" i="18"/>
  <c r="CG172" i="18"/>
  <c r="CC172" i="18"/>
  <c r="BY172" i="18"/>
  <c r="BU172" i="18"/>
  <c r="BQ172" i="18"/>
  <c r="BM172" i="18"/>
  <c r="BI172" i="18"/>
  <c r="BE172" i="18"/>
  <c r="BA172" i="18"/>
  <c r="AW172" i="18"/>
  <c r="AS172" i="18"/>
  <c r="AO172" i="18"/>
  <c r="AK172" i="18"/>
  <c r="AG172" i="18"/>
  <c r="AC172" i="18"/>
  <c r="Y172" i="18"/>
  <c r="U172" i="18"/>
  <c r="Q172" i="18"/>
  <c r="M172" i="18"/>
  <c r="I172" i="18"/>
  <c r="E172" i="18"/>
  <c r="A172" i="18"/>
  <c r="EV171" i="18"/>
  <c r="ER171" i="18"/>
  <c r="EN171" i="18"/>
  <c r="EJ171" i="18"/>
  <c r="EF171" i="18"/>
  <c r="EB171" i="18"/>
  <c r="DX171" i="18"/>
  <c r="DT171" i="18"/>
  <c r="DP171" i="18"/>
  <c r="DL171" i="18"/>
  <c r="DH171" i="18"/>
  <c r="DD171" i="18"/>
  <c r="CZ171" i="18"/>
  <c r="CV171" i="18"/>
  <c r="CR171" i="18"/>
  <c r="CN171" i="18"/>
  <c r="CJ171" i="18"/>
  <c r="CF171" i="18"/>
  <c r="CB171" i="18"/>
  <c r="BX171" i="18"/>
  <c r="BT171" i="18"/>
  <c r="BP171" i="18"/>
  <c r="BL171" i="18"/>
  <c r="BH171" i="18"/>
  <c r="BD171" i="18"/>
  <c r="AZ171" i="18"/>
  <c r="AV171" i="18"/>
  <c r="AR171" i="18"/>
  <c r="AN171" i="18"/>
  <c r="AJ171" i="18"/>
  <c r="AF171" i="18"/>
  <c r="AB171" i="18"/>
  <c r="X171" i="18"/>
  <c r="T171" i="18"/>
  <c r="P171" i="18"/>
  <c r="L171" i="18"/>
  <c r="H171" i="18"/>
  <c r="D171" i="18"/>
  <c r="EY170" i="18"/>
  <c r="EU170" i="18"/>
  <c r="EQ170" i="18"/>
  <c r="EM170" i="18"/>
  <c r="EI170" i="18"/>
  <c r="EE170" i="18"/>
  <c r="EA170" i="18"/>
  <c r="DW170" i="18"/>
  <c r="DS170" i="18"/>
  <c r="DO170" i="18"/>
  <c r="DK170" i="18"/>
  <c r="DG170" i="18"/>
  <c r="DC170" i="18"/>
  <c r="CY170" i="18"/>
  <c r="CU170" i="18"/>
  <c r="CQ170" i="18"/>
  <c r="CM170" i="18"/>
  <c r="CI170" i="18"/>
  <c r="CE170" i="18"/>
  <c r="CA170" i="18"/>
  <c r="BW170" i="18"/>
  <c r="BS170" i="18"/>
  <c r="BO170" i="18"/>
  <c r="BK170" i="18"/>
  <c r="BG170" i="18"/>
  <c r="BC170" i="18"/>
  <c r="AY170" i="18"/>
  <c r="AU170" i="18"/>
  <c r="AQ170" i="18"/>
  <c r="AM170" i="18"/>
  <c r="AI170" i="18"/>
  <c r="AE170" i="18"/>
  <c r="AA170" i="18"/>
  <c r="W170" i="18"/>
  <c r="S170" i="18"/>
  <c r="O170" i="18"/>
  <c r="K170" i="18"/>
  <c r="G170" i="18"/>
  <c r="C170" i="18"/>
  <c r="EX169" i="18"/>
  <c r="ET169" i="18"/>
  <c r="EP169" i="18"/>
  <c r="EL169" i="18"/>
  <c r="EH169" i="18"/>
  <c r="ED169" i="18"/>
  <c r="DZ169" i="18"/>
  <c r="DV169" i="18"/>
  <c r="DR169" i="18"/>
  <c r="DN169" i="18"/>
  <c r="DJ169" i="18"/>
  <c r="DF169" i="18"/>
  <c r="DB169" i="18"/>
  <c r="CX169" i="18"/>
  <c r="CT169" i="18"/>
  <c r="CP169" i="18"/>
  <c r="CL169" i="18"/>
  <c r="CH169" i="18"/>
  <c r="CD169" i="18"/>
  <c r="BZ169" i="18"/>
  <c r="BV169" i="18"/>
  <c r="BR169" i="18"/>
  <c r="BN169" i="18"/>
  <c r="BJ169" i="18"/>
  <c r="BF169" i="18"/>
  <c r="BB169" i="18"/>
  <c r="AX169" i="18"/>
  <c r="AT169" i="18"/>
  <c r="AP169" i="18"/>
  <c r="AL169" i="18"/>
  <c r="AH169" i="18"/>
  <c r="AD169" i="18"/>
  <c r="Z169" i="18"/>
  <c r="V169" i="18"/>
  <c r="R169" i="18"/>
  <c r="N169" i="18"/>
  <c r="J169" i="18"/>
  <c r="F169" i="18"/>
  <c r="B169" i="18"/>
  <c r="EW168" i="18"/>
  <c r="ES168" i="18"/>
  <c r="EO168" i="18"/>
  <c r="EK168" i="18"/>
  <c r="EG168" i="18"/>
  <c r="EC168" i="18"/>
  <c r="DY168" i="18"/>
  <c r="DU168" i="18"/>
  <c r="DQ168" i="18"/>
  <c r="DM168" i="18"/>
  <c r="DI168" i="18"/>
  <c r="DE168" i="18"/>
  <c r="DA168" i="18"/>
  <c r="CW168" i="18"/>
  <c r="CS168" i="18"/>
  <c r="CO168" i="18"/>
  <c r="CK168" i="18"/>
  <c r="CG168" i="18"/>
  <c r="CC168" i="18"/>
  <c r="BY168" i="18"/>
  <c r="BU168" i="18"/>
  <c r="BQ168" i="18"/>
  <c r="BM168" i="18"/>
  <c r="BI168" i="18"/>
  <c r="BE168" i="18"/>
  <c r="BA168" i="18"/>
  <c r="AW168" i="18"/>
  <c r="AS168" i="18"/>
  <c r="AO168" i="18"/>
  <c r="AK168" i="18"/>
  <c r="AG168" i="18"/>
  <c r="AC168" i="18"/>
  <c r="Y168" i="18"/>
  <c r="U168" i="18"/>
  <c r="Q168" i="18"/>
  <c r="M168" i="18"/>
  <c r="I168" i="18"/>
  <c r="E168" i="18"/>
  <c r="A168" i="18"/>
  <c r="EV167" i="18"/>
  <c r="ER167" i="18"/>
  <c r="EN167" i="18"/>
  <c r="EJ167" i="18"/>
  <c r="EF167" i="18"/>
  <c r="EB167" i="18"/>
  <c r="DX167" i="18"/>
  <c r="DT167" i="18"/>
  <c r="DP167" i="18"/>
  <c r="DL167" i="18"/>
  <c r="DH167" i="18"/>
  <c r="DD167" i="18"/>
  <c r="CZ167" i="18"/>
  <c r="CV167" i="18"/>
  <c r="CR167" i="18"/>
  <c r="CN167" i="18"/>
  <c r="CJ167" i="18"/>
  <c r="CF167" i="18"/>
  <c r="CB167" i="18"/>
  <c r="BX167" i="18"/>
  <c r="BT167" i="18"/>
  <c r="BP167" i="18"/>
  <c r="BL167" i="18"/>
  <c r="BH167" i="18"/>
  <c r="BD167" i="18"/>
  <c r="AZ167" i="18"/>
  <c r="AV167" i="18"/>
  <c r="AR167" i="18"/>
  <c r="AN167" i="18"/>
  <c r="AJ167" i="18"/>
  <c r="AF167" i="18"/>
  <c r="AB167" i="18"/>
  <c r="X167" i="18"/>
  <c r="T167" i="18"/>
  <c r="P167" i="18"/>
  <c r="L167" i="18"/>
  <c r="H167" i="18"/>
  <c r="D167" i="18"/>
  <c r="EY166" i="18"/>
  <c r="EU166" i="18"/>
  <c r="EQ166" i="18"/>
  <c r="EM166" i="18"/>
  <c r="EI166" i="18"/>
  <c r="EE166" i="18"/>
  <c r="EA166" i="18"/>
  <c r="DW166" i="18"/>
  <c r="DS166" i="18"/>
  <c r="DO166" i="18"/>
  <c r="DK166" i="18"/>
  <c r="DG166" i="18"/>
  <c r="DC166" i="18"/>
  <c r="CY166" i="18"/>
  <c r="CU166" i="18"/>
  <c r="CQ166" i="18"/>
  <c r="CM166" i="18"/>
  <c r="CI166" i="18"/>
  <c r="CE166" i="18"/>
  <c r="CA166" i="18"/>
  <c r="BW166" i="18"/>
  <c r="BS166" i="18"/>
  <c r="BO166" i="18"/>
  <c r="BK166" i="18"/>
  <c r="BG166" i="18"/>
  <c r="BC166" i="18"/>
  <c r="AY166" i="18"/>
  <c r="AU166" i="18"/>
  <c r="AQ166" i="18"/>
  <c r="AM166" i="18"/>
  <c r="AI166" i="18"/>
  <c r="AE166" i="18"/>
  <c r="AA166" i="18"/>
  <c r="W166" i="18"/>
  <c r="S166" i="18"/>
  <c r="O166" i="18"/>
  <c r="K166" i="18"/>
  <c r="G166" i="18"/>
  <c r="C166" i="18"/>
  <c r="EX165" i="18"/>
  <c r="ET165" i="18"/>
  <c r="EP165" i="18"/>
  <c r="EL165" i="18"/>
  <c r="EH165" i="18"/>
  <c r="ED165" i="18"/>
  <c r="DZ165" i="18"/>
  <c r="DV165" i="18"/>
  <c r="DR165" i="18"/>
  <c r="DN165" i="18"/>
  <c r="DJ165" i="18"/>
  <c r="DF165" i="18"/>
  <c r="DB165" i="18"/>
  <c r="CX165" i="18"/>
  <c r="CT165" i="18"/>
  <c r="CP165" i="18"/>
  <c r="CL165" i="18"/>
  <c r="CH165" i="18"/>
  <c r="CD165" i="18"/>
  <c r="BZ165" i="18"/>
  <c r="BV165" i="18"/>
  <c r="BR165" i="18"/>
  <c r="BN165" i="18"/>
  <c r="BJ165" i="18"/>
  <c r="BF165" i="18"/>
  <c r="BB165" i="18"/>
  <c r="AX165" i="18"/>
  <c r="AT165" i="18"/>
  <c r="AP165" i="18"/>
  <c r="AL165" i="18"/>
  <c r="AH165" i="18"/>
  <c r="AD165" i="18"/>
  <c r="Z165" i="18"/>
  <c r="V165" i="18"/>
  <c r="R165" i="18"/>
  <c r="N165" i="18"/>
  <c r="J165" i="18"/>
  <c r="F165" i="18"/>
  <c r="B165" i="18"/>
  <c r="EW164" i="18"/>
  <c r="ES164" i="18"/>
  <c r="EO164" i="18"/>
  <c r="EK164" i="18"/>
  <c r="EG164" i="18"/>
  <c r="EC164" i="18"/>
  <c r="DY164" i="18"/>
  <c r="DU164" i="18"/>
  <c r="DQ164" i="18"/>
  <c r="DM164" i="18"/>
  <c r="DI164" i="18"/>
  <c r="DE164" i="18"/>
  <c r="DA164" i="18"/>
  <c r="CW164" i="18"/>
  <c r="CS164" i="18"/>
  <c r="CO164" i="18"/>
  <c r="CK164" i="18"/>
  <c r="CG164" i="18"/>
  <c r="CC164" i="18"/>
  <c r="BY164" i="18"/>
  <c r="BU164" i="18"/>
  <c r="BQ164" i="18"/>
  <c r="BM164" i="18"/>
  <c r="BI164" i="18"/>
  <c r="BE164" i="18"/>
  <c r="BA164" i="18"/>
  <c r="AW164" i="18"/>
  <c r="AS164" i="18"/>
  <c r="AO164" i="18"/>
  <c r="AK164" i="18"/>
  <c r="AG164" i="18"/>
  <c r="AC164" i="18"/>
  <c r="Y164" i="18"/>
  <c r="U164" i="18"/>
  <c r="Q164" i="18"/>
  <c r="M164" i="18"/>
  <c r="I164" i="18"/>
  <c r="E164" i="18"/>
  <c r="A164" i="18"/>
  <c r="EV163" i="18"/>
  <c r="ER163" i="18"/>
  <c r="EN163" i="18"/>
  <c r="EJ163" i="18"/>
  <c r="EF163" i="18"/>
  <c r="EB163" i="18"/>
  <c r="DX163" i="18"/>
  <c r="DT163" i="18"/>
  <c r="DP163" i="18"/>
  <c r="DL163" i="18"/>
  <c r="DH163" i="18"/>
  <c r="DD163" i="18"/>
  <c r="CZ163" i="18"/>
  <c r="CV163" i="18"/>
  <c r="CR163" i="18"/>
  <c r="CN163" i="18"/>
  <c r="CJ163" i="18"/>
  <c r="CF163" i="18"/>
  <c r="CB163" i="18"/>
  <c r="BX163" i="18"/>
  <c r="BT163" i="18"/>
  <c r="BP163" i="18"/>
  <c r="BL163" i="18"/>
  <c r="BH163" i="18"/>
  <c r="BD163" i="18"/>
  <c r="AZ163" i="18"/>
  <c r="AV163" i="18"/>
  <c r="AR163" i="18"/>
  <c r="AN163" i="18"/>
  <c r="AJ163" i="18"/>
  <c r="AF163" i="18"/>
  <c r="AB163" i="18"/>
  <c r="X163" i="18"/>
  <c r="T163" i="18"/>
  <c r="P163" i="18"/>
  <c r="L163" i="18"/>
  <c r="H163" i="18"/>
  <c r="D163" i="18"/>
  <c r="EY162" i="18"/>
  <c r="EU162" i="18"/>
  <c r="EQ162" i="18"/>
  <c r="EM162" i="18"/>
  <c r="EI162" i="18"/>
  <c r="EE162" i="18"/>
  <c r="EA162" i="18"/>
  <c r="DW162" i="18"/>
  <c r="DS162" i="18"/>
  <c r="DO162" i="18"/>
  <c r="DK162" i="18"/>
  <c r="DG162" i="18"/>
  <c r="DC162" i="18"/>
  <c r="CY162" i="18"/>
  <c r="CU162" i="18"/>
  <c r="CQ162" i="18"/>
  <c r="CM162" i="18"/>
  <c r="CI162" i="18"/>
  <c r="CE162" i="18"/>
  <c r="CA162" i="18"/>
  <c r="BW162" i="18"/>
  <c r="BS162" i="18"/>
  <c r="BO162" i="18"/>
  <c r="BK162" i="18"/>
  <c r="BG162" i="18"/>
  <c r="BC162" i="18"/>
  <c r="AY162" i="18"/>
  <c r="AU162" i="18"/>
  <c r="AQ162" i="18"/>
  <c r="AM162" i="18"/>
  <c r="AI162" i="18"/>
  <c r="AE162" i="18"/>
  <c r="AA162" i="18"/>
  <c r="W162" i="18"/>
  <c r="S162" i="18"/>
  <c r="O162" i="18"/>
  <c r="K162" i="18"/>
  <c r="G162" i="18"/>
  <c r="C162" i="18"/>
  <c r="EX161" i="18"/>
  <c r="ET161" i="18"/>
  <c r="EP161" i="18"/>
  <c r="EL161" i="18"/>
  <c r="EH161" i="18"/>
  <c r="ED161" i="18"/>
  <c r="DZ161" i="18"/>
  <c r="DV161" i="18"/>
  <c r="DR161" i="18"/>
  <c r="DN161" i="18"/>
  <c r="DJ161" i="18"/>
  <c r="DF161" i="18"/>
  <c r="DB161" i="18"/>
  <c r="CX161" i="18"/>
  <c r="CT161" i="18"/>
  <c r="CP161" i="18"/>
  <c r="CL161" i="18"/>
  <c r="CH161" i="18"/>
  <c r="CD161" i="18"/>
  <c r="BZ161" i="18"/>
  <c r="BV161" i="18"/>
  <c r="BR161" i="18"/>
  <c r="BN161" i="18"/>
  <c r="BJ161" i="18"/>
  <c r="BF161" i="18"/>
  <c r="BB161" i="18"/>
  <c r="AX161" i="18"/>
  <c r="AT161" i="18"/>
  <c r="AP161" i="18"/>
  <c r="AL161" i="18"/>
  <c r="AH161" i="18"/>
  <c r="AD161" i="18"/>
  <c r="Z161" i="18"/>
  <c r="V161" i="18"/>
  <c r="R161" i="18"/>
  <c r="N161" i="18"/>
  <c r="J161" i="18"/>
  <c r="F161" i="18"/>
  <c r="B161" i="18"/>
  <c r="EW160" i="18"/>
  <c r="ES160" i="18"/>
  <c r="EO160" i="18"/>
  <c r="EK160" i="18"/>
  <c r="EG160" i="18"/>
  <c r="EC160" i="18"/>
  <c r="DY160" i="18"/>
  <c r="DU160" i="18"/>
  <c r="DQ160" i="18"/>
  <c r="DM160" i="18"/>
  <c r="DI160" i="18"/>
  <c r="DE160" i="18"/>
  <c r="DA160" i="18"/>
  <c r="CW160" i="18"/>
  <c r="CS160" i="18"/>
  <c r="CO160" i="18"/>
  <c r="CK160" i="18"/>
  <c r="CG160" i="18"/>
  <c r="CC160" i="18"/>
  <c r="BY160" i="18"/>
  <c r="BU160" i="18"/>
  <c r="BQ160" i="18"/>
  <c r="BM160" i="18"/>
  <c r="BI160" i="18"/>
  <c r="BE160" i="18"/>
  <c r="BA160" i="18"/>
  <c r="AW160" i="18"/>
  <c r="AS160" i="18"/>
  <c r="AO160" i="18"/>
  <c r="AK160" i="18"/>
  <c r="AG160" i="18"/>
  <c r="AC160" i="18"/>
  <c r="Y160" i="18"/>
  <c r="U160" i="18"/>
  <c r="Q160" i="18"/>
  <c r="M160" i="18"/>
  <c r="I160" i="18"/>
  <c r="E160" i="18"/>
  <c r="A160" i="18"/>
  <c r="EV159" i="18"/>
  <c r="ER159" i="18"/>
  <c r="EN159" i="18"/>
  <c r="EJ159" i="18"/>
  <c r="EF159" i="18"/>
  <c r="EB159" i="18"/>
  <c r="DX159" i="18"/>
  <c r="DT159" i="18"/>
  <c r="DP159" i="18"/>
  <c r="DL159" i="18"/>
  <c r="DH159" i="18"/>
  <c r="DD159" i="18"/>
  <c r="CZ159" i="18"/>
  <c r="CV159" i="18"/>
  <c r="CR159" i="18"/>
  <c r="CN159" i="18"/>
  <c r="CJ159" i="18"/>
  <c r="CF159" i="18"/>
  <c r="CB159" i="18"/>
  <c r="BX159" i="18"/>
  <c r="BT159" i="18"/>
  <c r="BP159" i="18"/>
  <c r="BL159" i="18"/>
  <c r="BH159" i="18"/>
  <c r="BD159" i="18"/>
  <c r="AZ159" i="18"/>
  <c r="AV159" i="18"/>
  <c r="AR159" i="18"/>
  <c r="AN159" i="18"/>
  <c r="AJ159" i="18"/>
  <c r="AF159" i="18"/>
  <c r="AB159" i="18"/>
  <c r="X159" i="18"/>
  <c r="T159" i="18"/>
  <c r="P159" i="18"/>
  <c r="L159" i="18"/>
  <c r="H159" i="18"/>
  <c r="D159" i="18"/>
  <c r="EY158" i="18"/>
  <c r="EU158" i="18"/>
  <c r="EQ158" i="18"/>
  <c r="EM158" i="18"/>
  <c r="EI158" i="18"/>
  <c r="EE158" i="18"/>
  <c r="EA158" i="18"/>
  <c r="DW158" i="18"/>
  <c r="DS158" i="18"/>
  <c r="DO158" i="18"/>
  <c r="DK158" i="18"/>
  <c r="DG158" i="18"/>
  <c r="DC158" i="18"/>
  <c r="CY158" i="18"/>
  <c r="CU158" i="18"/>
  <c r="CQ158" i="18"/>
  <c r="CM158" i="18"/>
  <c r="CI158" i="18"/>
  <c r="CE158" i="18"/>
  <c r="CA158" i="18"/>
  <c r="BW158" i="18"/>
  <c r="BS158" i="18"/>
  <c r="BO158" i="18"/>
  <c r="BK158" i="18"/>
  <c r="BG158" i="18"/>
  <c r="BC158" i="18"/>
  <c r="AY158" i="18"/>
  <c r="AU158" i="18"/>
  <c r="AQ158" i="18"/>
  <c r="AM158" i="18"/>
  <c r="AI158" i="18"/>
  <c r="AE158" i="18"/>
  <c r="AA158" i="18"/>
  <c r="W158" i="18"/>
  <c r="S158" i="18"/>
  <c r="O158" i="18"/>
  <c r="K158" i="18"/>
  <c r="G158" i="18"/>
  <c r="C158" i="18"/>
  <c r="EX157" i="18"/>
  <c r="ET157" i="18"/>
  <c r="EP157" i="18"/>
  <c r="EL157" i="18"/>
  <c r="EH157" i="18"/>
  <c r="ED157" i="18"/>
  <c r="DZ157" i="18"/>
  <c r="DV157" i="18"/>
  <c r="DR157" i="18"/>
  <c r="DN157" i="18"/>
  <c r="DJ157" i="18"/>
  <c r="DF157" i="18"/>
  <c r="DB157" i="18"/>
  <c r="CX157" i="18"/>
  <c r="CT157" i="18"/>
  <c r="CP157" i="18"/>
  <c r="CL157" i="18"/>
  <c r="CH157" i="18"/>
  <c r="CD157" i="18"/>
  <c r="BZ157" i="18"/>
  <c r="BV157" i="18"/>
  <c r="BR157" i="18"/>
  <c r="BN157" i="18"/>
  <c r="BJ157" i="18"/>
  <c r="BF157" i="18"/>
  <c r="BB157" i="18"/>
  <c r="AX157" i="18"/>
  <c r="AT157" i="18"/>
  <c r="AP157" i="18"/>
  <c r="AL157" i="18"/>
  <c r="AH157" i="18"/>
  <c r="AD157" i="18"/>
  <c r="Z157" i="18"/>
  <c r="V157" i="18"/>
  <c r="R157" i="18"/>
  <c r="N157" i="18"/>
  <c r="J157" i="18"/>
  <c r="F157" i="18"/>
  <c r="B157" i="18"/>
  <c r="EW156" i="18"/>
  <c r="ES156" i="18"/>
  <c r="EO156" i="18"/>
  <c r="EK156" i="18"/>
  <c r="EG156" i="18"/>
  <c r="EC156" i="18"/>
  <c r="DY156" i="18"/>
  <c r="DU156" i="18"/>
  <c r="DQ156" i="18"/>
  <c r="DM156" i="18"/>
  <c r="DI156" i="18"/>
  <c r="DE156" i="18"/>
  <c r="DA156" i="18"/>
  <c r="CW156" i="18"/>
  <c r="CS156" i="18"/>
  <c r="CO156" i="18"/>
  <c r="CK156" i="18"/>
  <c r="CG156" i="18"/>
  <c r="CC156" i="18"/>
  <c r="BY156" i="18"/>
  <c r="BU156" i="18"/>
  <c r="BQ156" i="18"/>
  <c r="BM156" i="18"/>
  <c r="BI156" i="18"/>
  <c r="BE156" i="18"/>
  <c r="BA156" i="18"/>
  <c r="AW156" i="18"/>
  <c r="AS156" i="18"/>
  <c r="AO156" i="18"/>
  <c r="AK156" i="18"/>
  <c r="AG156" i="18"/>
  <c r="AC156" i="18"/>
  <c r="Y156" i="18"/>
  <c r="U156" i="18"/>
  <c r="Q156" i="18"/>
  <c r="M156" i="18"/>
  <c r="I156" i="18"/>
  <c r="E156" i="18"/>
  <c r="A156" i="18"/>
  <c r="EV155" i="18"/>
  <c r="ER155" i="18"/>
  <c r="EN155" i="18"/>
  <c r="EJ155" i="18"/>
  <c r="EF155" i="18"/>
  <c r="EB155" i="18"/>
  <c r="DX155" i="18"/>
  <c r="DT155" i="18"/>
  <c r="DP155" i="18"/>
  <c r="DL155" i="18"/>
  <c r="DH155" i="18"/>
  <c r="DD155" i="18"/>
  <c r="CZ155" i="18"/>
  <c r="CV155" i="18"/>
  <c r="CR155" i="18"/>
  <c r="CN155" i="18"/>
  <c r="CJ155" i="18"/>
  <c r="CF155" i="18"/>
  <c r="CB155" i="18"/>
  <c r="BX155" i="18"/>
  <c r="BT155" i="18"/>
  <c r="BP155" i="18"/>
  <c r="BL155" i="18"/>
  <c r="BH155" i="18"/>
  <c r="BD155" i="18"/>
  <c r="AZ155" i="18"/>
  <c r="AV155" i="18"/>
  <c r="AR155" i="18"/>
  <c r="AN155" i="18"/>
  <c r="AJ155" i="18"/>
  <c r="AF155" i="18"/>
  <c r="AB155" i="18"/>
  <c r="X155" i="18"/>
  <c r="T155" i="18"/>
  <c r="P155" i="18"/>
  <c r="L155" i="18"/>
  <c r="H155" i="18"/>
  <c r="D155" i="18"/>
  <c r="EY154" i="18"/>
  <c r="EU154" i="18"/>
  <c r="EQ154" i="18"/>
  <c r="EM154" i="18"/>
  <c r="EI154" i="18"/>
  <c r="EE154" i="18"/>
  <c r="EA154" i="18"/>
  <c r="DW154" i="18"/>
  <c r="DS154" i="18"/>
  <c r="DO154" i="18"/>
  <c r="DK154" i="18"/>
  <c r="DG154" i="18"/>
  <c r="DC154" i="18"/>
  <c r="CY154" i="18"/>
  <c r="CU154" i="18"/>
  <c r="CQ154" i="18"/>
  <c r="CM154" i="18"/>
  <c r="CI154" i="18"/>
  <c r="CE154" i="18"/>
  <c r="CA154" i="18"/>
  <c r="BW154" i="18"/>
  <c r="BS154" i="18"/>
  <c r="BO154" i="18"/>
  <c r="BK154" i="18"/>
  <c r="BG154" i="18"/>
  <c r="BC154" i="18"/>
  <c r="AY154" i="18"/>
  <c r="AU154" i="18"/>
  <c r="AQ154" i="18"/>
  <c r="AM154" i="18"/>
  <c r="AI154" i="18"/>
  <c r="AE154" i="18"/>
  <c r="AA154" i="18"/>
  <c r="W154" i="18"/>
  <c r="S154" i="18"/>
  <c r="O154" i="18"/>
  <c r="K154" i="18"/>
  <c r="G154" i="18"/>
  <c r="C154" i="18"/>
  <c r="EX153" i="18"/>
  <c r="ET153" i="18"/>
  <c r="EP153" i="18"/>
  <c r="EL153" i="18"/>
  <c r="EH153" i="18"/>
  <c r="ED153" i="18"/>
  <c r="DZ153" i="18"/>
  <c r="DV153" i="18"/>
  <c r="DR153" i="18"/>
  <c r="DN153" i="18"/>
  <c r="DJ153" i="18"/>
  <c r="DF153" i="18"/>
  <c r="DB153" i="18"/>
  <c r="CX153" i="18"/>
  <c r="CT153" i="18"/>
  <c r="CP153" i="18"/>
  <c r="CL153" i="18"/>
  <c r="CH153" i="18"/>
  <c r="CD153" i="18"/>
  <c r="BZ153" i="18"/>
  <c r="BV153" i="18"/>
  <c r="BR153" i="18"/>
  <c r="BN153" i="18"/>
  <c r="BJ153" i="18"/>
  <c r="BF153" i="18"/>
  <c r="BB153" i="18"/>
  <c r="AX153" i="18"/>
  <c r="AT153" i="18"/>
  <c r="AP153" i="18"/>
  <c r="AL153" i="18"/>
  <c r="AH153" i="18"/>
  <c r="AD153" i="18"/>
  <c r="Z153" i="18"/>
  <c r="V153" i="18"/>
  <c r="R153" i="18"/>
  <c r="N153" i="18"/>
  <c r="J153" i="18"/>
  <c r="F153" i="18"/>
  <c r="B153" i="18"/>
  <c r="EW152" i="18"/>
  <c r="ES152" i="18"/>
  <c r="EO152" i="18"/>
  <c r="EK152" i="18"/>
  <c r="EG152" i="18"/>
  <c r="EC152" i="18"/>
  <c r="DY152" i="18"/>
  <c r="DU152" i="18"/>
  <c r="DQ152" i="18"/>
  <c r="DM152" i="18"/>
  <c r="DI152" i="18"/>
  <c r="DE152" i="18"/>
  <c r="DA152" i="18"/>
  <c r="CW152" i="18"/>
  <c r="CS152" i="18"/>
  <c r="CO152" i="18"/>
  <c r="CK152" i="18"/>
  <c r="CG152" i="18"/>
  <c r="CC152" i="18"/>
  <c r="BY152" i="18"/>
  <c r="BU152" i="18"/>
  <c r="BQ152" i="18"/>
  <c r="BK152" i="18"/>
  <c r="BF152" i="18"/>
  <c r="BA152" i="18"/>
  <c r="AU152" i="18"/>
  <c r="AP152" i="18"/>
  <c r="AK152" i="18"/>
  <c r="AE152" i="18"/>
  <c r="Z152" i="18"/>
  <c r="U152" i="18"/>
  <c r="O152" i="18"/>
  <c r="J152" i="18"/>
  <c r="E152" i="18"/>
  <c r="EX151" i="18"/>
  <c r="ES151" i="18"/>
  <c r="EN151" i="18"/>
  <c r="EH151" i="18"/>
  <c r="EC151" i="18"/>
  <c r="DX151" i="18"/>
  <c r="DR151" i="18"/>
  <c r="DM151" i="18"/>
  <c r="DH151" i="18"/>
  <c r="DB151" i="18"/>
  <c r="CW151" i="18"/>
  <c r="CR151" i="18"/>
  <c r="CL151" i="18"/>
  <c r="CG151" i="18"/>
  <c r="CB151" i="18"/>
  <c r="BV151" i="18"/>
  <c r="BQ151" i="18"/>
  <c r="BL151" i="18"/>
  <c r="BF151" i="18"/>
  <c r="BA151" i="18"/>
  <c r="AV151" i="18"/>
  <c r="AP151" i="18"/>
  <c r="AK151" i="18"/>
  <c r="AF151" i="18"/>
  <c r="Z151" i="18"/>
  <c r="U151" i="18"/>
  <c r="P151" i="18"/>
  <c r="J151" i="18"/>
  <c r="E151" i="18"/>
  <c r="EY150" i="18"/>
  <c r="ES150" i="18"/>
  <c r="EN150" i="18"/>
  <c r="EI150" i="18"/>
  <c r="EC150" i="18"/>
  <c r="DX150" i="18"/>
  <c r="DS150" i="18"/>
  <c r="DM150" i="18"/>
  <c r="DH150" i="18"/>
  <c r="CZ150" i="18"/>
  <c r="CR150" i="18"/>
  <c r="CJ150" i="18"/>
  <c r="CB150" i="18"/>
  <c r="BT150" i="18"/>
  <c r="BL150" i="18"/>
  <c r="BD150" i="18"/>
  <c r="AV150" i="18"/>
  <c r="AN150" i="18"/>
  <c r="AF150" i="18"/>
  <c r="X150" i="18"/>
  <c r="P150" i="18"/>
  <c r="H150" i="18"/>
  <c r="EY149" i="18"/>
  <c r="EQ149" i="18"/>
  <c r="EI149" i="18"/>
  <c r="EA149" i="18"/>
  <c r="DS149" i="18"/>
  <c r="DK149" i="18"/>
  <c r="DC149" i="18"/>
  <c r="CU149" i="18"/>
  <c r="CM149" i="18"/>
  <c r="CE149" i="18"/>
  <c r="BW149" i="18"/>
  <c r="BO149" i="18"/>
  <c r="BG149" i="18"/>
  <c r="AY149" i="18"/>
  <c r="AQ149" i="18"/>
  <c r="AI149" i="18"/>
  <c r="W149" i="18"/>
  <c r="G149" i="18"/>
  <c r="EP148" i="18"/>
  <c r="DZ148" i="18"/>
  <c r="DJ148" i="18"/>
  <c r="CT148" i="18"/>
  <c r="CD148" i="18"/>
  <c r="BN148" i="18"/>
  <c r="AX148" i="18"/>
  <c r="AH148" i="18"/>
  <c r="R148" i="18"/>
  <c r="B148" i="18"/>
  <c r="EK147" i="18"/>
  <c r="DU147" i="18"/>
  <c r="DE147" i="18"/>
  <c r="CO147" i="18"/>
  <c r="BY147" i="18"/>
  <c r="BI147" i="18"/>
  <c r="AS147" i="18"/>
  <c r="AC147" i="18"/>
  <c r="M147" i="18"/>
  <c r="EV146" i="18"/>
  <c r="EF146" i="18"/>
  <c r="DP146" i="18"/>
  <c r="CZ146" i="18"/>
  <c r="CJ146" i="18"/>
  <c r="BT146" i="18"/>
  <c r="BD146" i="18"/>
  <c r="AN146" i="18"/>
  <c r="X146" i="18"/>
  <c r="H146" i="18"/>
  <c r="EQ145" i="18"/>
  <c r="EA145" i="18"/>
  <c r="DK145" i="18"/>
  <c r="CU145" i="18"/>
  <c r="CE145" i="18"/>
  <c r="BO145" i="18"/>
  <c r="AY145" i="18"/>
  <c r="AI145" i="18"/>
  <c r="S145" i="18"/>
  <c r="C145" i="18"/>
  <c r="EL144" i="18"/>
  <c r="DV144" i="18"/>
  <c r="DF144" i="18"/>
  <c r="CP144" i="18"/>
  <c r="BZ144" i="18"/>
  <c r="BJ144" i="18"/>
  <c r="AT144" i="18"/>
  <c r="AD144" i="18"/>
  <c r="N144" i="18"/>
  <c r="EW143" i="18"/>
  <c r="EG143" i="18"/>
  <c r="DQ143" i="18"/>
  <c r="DA143" i="18"/>
  <c r="CK143" i="18"/>
  <c r="BU143" i="18"/>
  <c r="BE143" i="18"/>
  <c r="AO143" i="18"/>
  <c r="Y143" i="18"/>
  <c r="I143" i="18"/>
  <c r="ER142" i="18"/>
  <c r="EB142" i="18"/>
  <c r="DL142" i="18"/>
  <c r="CV142" i="18"/>
  <c r="CF142" i="18"/>
  <c r="BP142" i="18"/>
  <c r="AZ142" i="18"/>
  <c r="AJ142" i="18"/>
  <c r="T142" i="18"/>
  <c r="D142" i="18"/>
  <c r="EM141" i="18"/>
  <c r="DW141" i="18"/>
  <c r="DG141" i="18"/>
  <c r="CQ141" i="18"/>
  <c r="CA141" i="18"/>
  <c r="BK141" i="18"/>
  <c r="AU141" i="18"/>
  <c r="AE141" i="18"/>
  <c r="O141" i="18"/>
  <c r="EX140" i="18"/>
  <c r="EH140" i="18"/>
  <c r="DR140" i="18"/>
  <c r="DB140" i="18"/>
  <c r="CL140" i="18"/>
  <c r="BV140" i="18"/>
  <c r="BF140" i="18"/>
  <c r="AP140" i="18"/>
  <c r="Z140" i="18"/>
  <c r="J140" i="18"/>
  <c r="ES139" i="18"/>
  <c r="EC139" i="18"/>
  <c r="DM139" i="18"/>
  <c r="CW139" i="18"/>
  <c r="CG139" i="18"/>
  <c r="BQ139" i="18"/>
  <c r="BA139" i="18"/>
  <c r="AK139" i="18"/>
  <c r="U139" i="18"/>
  <c r="E139" i="18"/>
  <c r="EN138" i="18"/>
  <c r="DX138" i="18"/>
  <c r="DH138" i="18"/>
  <c r="CR138" i="18"/>
  <c r="CB138" i="18"/>
  <c r="BL138" i="18"/>
  <c r="AV138" i="18"/>
  <c r="AF138" i="18"/>
  <c r="P138" i="18"/>
  <c r="EY137" i="18"/>
  <c r="EI137" i="18"/>
  <c r="DS137" i="18"/>
  <c r="DC137" i="18"/>
  <c r="CM137" i="18"/>
  <c r="BW137" i="18"/>
  <c r="BG137" i="18"/>
  <c r="AQ137" i="18"/>
  <c r="AA137" i="18"/>
  <c r="K137" i="18"/>
  <c r="ET136" i="18"/>
  <c r="ED136" i="18"/>
  <c r="DN136" i="18"/>
  <c r="CX136" i="18"/>
  <c r="CH136" i="18"/>
  <c r="BR136" i="18"/>
  <c r="BB136" i="18"/>
  <c r="AL136" i="18"/>
  <c r="V136" i="18"/>
  <c r="F136" i="18"/>
  <c r="EO135" i="18"/>
  <c r="DY135" i="18"/>
  <c r="DI135" i="18"/>
  <c r="CS135" i="18"/>
  <c r="CC135" i="18"/>
  <c r="BM135" i="18"/>
  <c r="AW135" i="18"/>
  <c r="AG135" i="18"/>
  <c r="Q135" i="18"/>
  <c r="A135" i="18"/>
  <c r="EJ134" i="18"/>
  <c r="DT134" i="18"/>
  <c r="DD134" i="18"/>
  <c r="CN134" i="18"/>
  <c r="BX134" i="18"/>
  <c r="BH134" i="18"/>
  <c r="AR134" i="18"/>
  <c r="AB134" i="18"/>
  <c r="L134" i="18"/>
  <c r="EU133" i="18"/>
  <c r="EE133" i="18"/>
  <c r="DO133" i="18"/>
  <c r="CY133" i="18"/>
  <c r="CI133" i="18"/>
  <c r="BS133" i="18"/>
  <c r="BC133" i="18"/>
  <c r="AM133" i="18"/>
  <c r="W133" i="18"/>
  <c r="G133" i="18"/>
  <c r="EP132" i="18"/>
  <c r="DZ132" i="18"/>
  <c r="DJ132" i="18"/>
  <c r="CT132" i="18"/>
  <c r="CD132" i="18"/>
  <c r="BN132" i="18"/>
  <c r="AX132" i="18"/>
  <c r="AH132" i="18"/>
  <c r="R132" i="18"/>
  <c r="B132" i="18"/>
  <c r="EK131" i="18"/>
  <c r="DU131" i="18"/>
  <c r="DE131" i="18"/>
  <c r="CO131" i="18"/>
  <c r="BY131" i="18"/>
  <c r="BI131" i="18"/>
  <c r="AS131" i="18"/>
  <c r="AC131" i="18"/>
  <c r="M131" i="18"/>
  <c r="EV130" i="18"/>
  <c r="EF130" i="18"/>
  <c r="DP130" i="18"/>
  <c r="CZ130" i="18"/>
  <c r="CJ130" i="18"/>
  <c r="BT130" i="18"/>
  <c r="BD130" i="18"/>
  <c r="AN130" i="18"/>
  <c r="X130" i="18"/>
  <c r="H130" i="18"/>
  <c r="EQ129" i="18"/>
  <c r="EA129" i="18"/>
  <c r="DK129" i="18"/>
  <c r="CU129" i="18"/>
  <c r="CE129" i="18"/>
  <c r="BO129" i="18"/>
  <c r="AY129" i="18"/>
  <c r="AI129" i="18"/>
  <c r="S129" i="18"/>
  <c r="C129" i="18"/>
  <c r="EL128" i="18"/>
  <c r="DV128" i="18"/>
  <c r="DF128" i="18"/>
  <c r="CP128" i="18"/>
  <c r="BZ128" i="18"/>
  <c r="BJ128" i="18"/>
  <c r="AT128" i="18"/>
  <c r="AD128" i="18"/>
  <c r="N128" i="18"/>
  <c r="EW127" i="18"/>
  <c r="EG127" i="18"/>
  <c r="DQ127" i="18"/>
  <c r="DA127" i="18"/>
  <c r="CK127" i="18"/>
  <c r="BU127" i="18"/>
  <c r="BE127" i="18"/>
  <c r="AO127" i="18"/>
  <c r="Y127" i="18"/>
  <c r="I127" i="18"/>
  <c r="ER126" i="18"/>
  <c r="EB126" i="18"/>
  <c r="DL126" i="18"/>
  <c r="CV126" i="18"/>
  <c r="CF126" i="18"/>
  <c r="BP126" i="18"/>
  <c r="AZ126" i="18"/>
  <c r="AJ126" i="18"/>
  <c r="T126" i="18"/>
  <c r="D126" i="18"/>
  <c r="EM125" i="18"/>
  <c r="DW125" i="18"/>
  <c r="DG125" i="18"/>
  <c r="CQ125" i="18"/>
  <c r="CA125" i="18"/>
  <c r="BK125" i="18"/>
  <c r="AU125" i="18"/>
  <c r="AE125" i="18"/>
  <c r="O125" i="18"/>
  <c r="EX124" i="18"/>
  <c r="EH124" i="18"/>
  <c r="DR124" i="18"/>
  <c r="DB124" i="18"/>
  <c r="CG124" i="18"/>
  <c r="BA124" i="18"/>
  <c r="U124" i="18"/>
  <c r="EN123" i="18"/>
  <c r="DH123" i="18"/>
  <c r="CB123" i="18"/>
  <c r="AR123" i="18"/>
  <c r="EE122" i="18"/>
  <c r="BS122" i="18"/>
  <c r="G122" i="18"/>
  <c r="CT121" i="18"/>
  <c r="AH121" i="18"/>
  <c r="DU120" i="18"/>
  <c r="BI120" i="18"/>
  <c r="EV119" i="18"/>
  <c r="CJ119" i="18"/>
  <c r="X119" i="18"/>
  <c r="DK118" i="18"/>
  <c r="AY118" i="18"/>
  <c r="EL117" i="18"/>
  <c r="BZ117" i="18"/>
  <c r="N117" i="18"/>
  <c r="DA116" i="18"/>
  <c r="AO116" i="18"/>
  <c r="EB115" i="18"/>
  <c r="BP115" i="18"/>
  <c r="D115" i="18"/>
  <c r="CQ114" i="18"/>
  <c r="AE114" i="18"/>
  <c r="DR113" i="18"/>
  <c r="BF113" i="18"/>
  <c r="ES112" i="18"/>
  <c r="CG112" i="18"/>
  <c r="U112" i="18"/>
  <c r="DH111" i="18"/>
  <c r="AV111" i="18"/>
  <c r="EI110" i="18"/>
  <c r="BW110" i="18"/>
  <c r="K110" i="18"/>
  <c r="CX109" i="18"/>
  <c r="AL109" i="18"/>
  <c r="DY108" i="18"/>
  <c r="BM108" i="18"/>
  <c r="A108" i="18"/>
  <c r="CN107" i="18"/>
  <c r="AB107" i="18"/>
  <c r="DO106" i="18"/>
  <c r="BC106" i="18"/>
  <c r="EP105" i="18"/>
  <c r="CD105" i="18"/>
  <c r="R105" i="18"/>
  <c r="DE104" i="18"/>
  <c r="AS104" i="18"/>
  <c r="EF103" i="18"/>
  <c r="BT103" i="18"/>
  <c r="H103" i="18"/>
  <c r="CU102" i="18"/>
  <c r="AI102" i="18"/>
  <c r="DV101" i="18"/>
  <c r="BJ101" i="18"/>
  <c r="EW100" i="18"/>
  <c r="CK100" i="18"/>
  <c r="Y100" i="18"/>
  <c r="DL99" i="18"/>
  <c r="AZ99" i="18"/>
  <c r="EM98" i="18"/>
  <c r="CA98" i="18"/>
  <c r="EV97" i="18"/>
  <c r="AY96" i="18"/>
  <c r="DA94" i="18"/>
  <c r="D93" i="18"/>
  <c r="BF91" i="18"/>
  <c r="DH89" i="18"/>
  <c r="K88" i="18"/>
  <c r="BM86" i="18"/>
  <c r="DO84" i="18"/>
  <c r="R83" i="18"/>
  <c r="BT81" i="18"/>
  <c r="DV79" i="18"/>
  <c r="Y78" i="18"/>
  <c r="CA76" i="18"/>
  <c r="EC74" i="18"/>
  <c r="AF73" i="18"/>
  <c r="CH71" i="18"/>
  <c r="EJ69" i="18"/>
  <c r="AM68" i="18"/>
  <c r="CI63" i="18"/>
  <c r="ER56" i="18"/>
  <c r="AE32" i="18"/>
  <c r="EY199" i="18"/>
  <c r="EU199" i="18"/>
  <c r="EQ199" i="18"/>
  <c r="EM199" i="18"/>
  <c r="EI199" i="18"/>
  <c r="EE199" i="18"/>
  <c r="EA199" i="18"/>
  <c r="DW199" i="18"/>
  <c r="DS199" i="18"/>
  <c r="DO199" i="18"/>
  <c r="DK199" i="18"/>
  <c r="DG199" i="18"/>
  <c r="DC199" i="18"/>
  <c r="CY199" i="18"/>
  <c r="CU199" i="18"/>
  <c r="CQ199" i="18"/>
  <c r="CM199" i="18"/>
  <c r="CI199" i="18"/>
  <c r="CE199" i="18"/>
  <c r="CA199" i="18"/>
  <c r="BW199" i="18"/>
  <c r="BS199" i="18"/>
  <c r="BO199" i="18"/>
  <c r="BK199" i="18"/>
  <c r="BG199" i="18"/>
  <c r="BC199" i="18"/>
  <c r="AY199" i="18"/>
  <c r="AU199" i="18"/>
  <c r="AQ199" i="18"/>
  <c r="AM199" i="18"/>
  <c r="AI199" i="18"/>
  <c r="AE199" i="18"/>
  <c r="AA199" i="18"/>
  <c r="W199" i="18"/>
  <c r="S199" i="18"/>
  <c r="O199" i="18"/>
  <c r="K199" i="18"/>
  <c r="G199" i="18"/>
  <c r="C199" i="18"/>
  <c r="EX198" i="18"/>
  <c r="ET198" i="18"/>
  <c r="EP198" i="18"/>
  <c r="EL198" i="18"/>
  <c r="EH198" i="18"/>
  <c r="ED198" i="18"/>
  <c r="DZ198" i="18"/>
  <c r="DV198" i="18"/>
  <c r="DR198" i="18"/>
  <c r="DN198" i="18"/>
  <c r="DJ198" i="18"/>
  <c r="DF198" i="18"/>
  <c r="DB198" i="18"/>
  <c r="CX198" i="18"/>
  <c r="CT198" i="18"/>
  <c r="CP198" i="18"/>
  <c r="CL198" i="18"/>
  <c r="CH198" i="18"/>
  <c r="CD198" i="18"/>
  <c r="BZ198" i="18"/>
  <c r="BV198" i="18"/>
  <c r="BR198" i="18"/>
  <c r="BN198" i="18"/>
  <c r="BJ198" i="18"/>
  <c r="BF198" i="18"/>
  <c r="BB198" i="18"/>
  <c r="AX198" i="18"/>
  <c r="AT198" i="18"/>
  <c r="AP198" i="18"/>
  <c r="AL198" i="18"/>
  <c r="AH198" i="18"/>
  <c r="AD198" i="18"/>
  <c r="Z198" i="18"/>
  <c r="V198" i="18"/>
  <c r="R198" i="18"/>
  <c r="N198" i="18"/>
  <c r="J198" i="18"/>
  <c r="F198" i="18"/>
  <c r="B198" i="18"/>
  <c r="EW197" i="18"/>
  <c r="ES197" i="18"/>
  <c r="EO197" i="18"/>
  <c r="EK197" i="18"/>
  <c r="EG197" i="18"/>
  <c r="EC197" i="18"/>
  <c r="DY197" i="18"/>
  <c r="DU197" i="18"/>
  <c r="DQ197" i="18"/>
  <c r="DM197" i="18"/>
  <c r="DI197" i="18"/>
  <c r="DE197" i="18"/>
  <c r="DA197" i="18"/>
  <c r="CW197" i="18"/>
  <c r="CS197" i="18"/>
  <c r="CO197" i="18"/>
  <c r="CK197" i="18"/>
  <c r="CG197" i="18"/>
  <c r="CC197" i="18"/>
  <c r="BY197" i="18"/>
  <c r="BU197" i="18"/>
  <c r="BQ197" i="18"/>
  <c r="BM197" i="18"/>
  <c r="BI197" i="18"/>
  <c r="BE197" i="18"/>
  <c r="BA197" i="18"/>
  <c r="AW197" i="18"/>
  <c r="AS197" i="18"/>
  <c r="AO197" i="18"/>
  <c r="AK197" i="18"/>
  <c r="AG197" i="18"/>
  <c r="AC197" i="18"/>
  <c r="Y197" i="18"/>
  <c r="U197" i="18"/>
  <c r="Q197" i="18"/>
  <c r="M197" i="18"/>
  <c r="I197" i="18"/>
  <c r="E197" i="18"/>
  <c r="A197" i="18"/>
  <c r="EV196" i="18"/>
  <c r="ER196" i="18"/>
  <c r="EN196" i="18"/>
  <c r="EJ196" i="18"/>
  <c r="EF196" i="18"/>
  <c r="EB196" i="18"/>
  <c r="DX196" i="18"/>
  <c r="DT196" i="18"/>
  <c r="DP196" i="18"/>
  <c r="DL196" i="18"/>
  <c r="DH196" i="18"/>
  <c r="DD196" i="18"/>
  <c r="CZ196" i="18"/>
  <c r="CV196" i="18"/>
  <c r="CR196" i="18"/>
  <c r="CN196" i="18"/>
  <c r="CJ196" i="18"/>
  <c r="CF196" i="18"/>
  <c r="CB196" i="18"/>
  <c r="BX196" i="18"/>
  <c r="BT196" i="18"/>
  <c r="BP196" i="18"/>
  <c r="BL196" i="18"/>
  <c r="BH196" i="18"/>
  <c r="BD196" i="18"/>
  <c r="AZ196" i="18"/>
  <c r="AV196" i="18"/>
  <c r="AR196" i="18"/>
  <c r="AN196" i="18"/>
  <c r="AJ196" i="18"/>
  <c r="AF196" i="18"/>
  <c r="AB196" i="18"/>
  <c r="X196" i="18"/>
  <c r="T196" i="18"/>
  <c r="P196" i="18"/>
  <c r="L196" i="18"/>
  <c r="H196" i="18"/>
  <c r="D196" i="18"/>
  <c r="EY195" i="18"/>
  <c r="EU195" i="18"/>
  <c r="EQ195" i="18"/>
  <c r="EM195" i="18"/>
  <c r="EI195" i="18"/>
  <c r="EE195" i="18"/>
  <c r="EA195" i="18"/>
  <c r="DW195" i="18"/>
  <c r="DS195" i="18"/>
  <c r="DO195" i="18"/>
  <c r="DK195" i="18"/>
  <c r="DG195" i="18"/>
  <c r="DC195" i="18"/>
  <c r="CY195" i="18"/>
  <c r="CU195" i="18"/>
  <c r="CQ195" i="18"/>
  <c r="CM195" i="18"/>
  <c r="CI195" i="18"/>
  <c r="CE195" i="18"/>
  <c r="CA195" i="18"/>
  <c r="BW195" i="18"/>
  <c r="BS195" i="18"/>
  <c r="BO195" i="18"/>
  <c r="BK195" i="18"/>
  <c r="BG195" i="18"/>
  <c r="BC195" i="18"/>
  <c r="AY195" i="18"/>
  <c r="AU195" i="18"/>
  <c r="AQ195" i="18"/>
  <c r="AM195" i="18"/>
  <c r="AI195" i="18"/>
  <c r="AE195" i="18"/>
  <c r="AA195" i="18"/>
  <c r="W195" i="18"/>
  <c r="S195" i="18"/>
  <c r="O195" i="18"/>
  <c r="K195" i="18"/>
  <c r="G195" i="18"/>
  <c r="C195" i="18"/>
  <c r="EX194" i="18"/>
  <c r="ET194" i="18"/>
  <c r="EP194" i="18"/>
  <c r="EL194" i="18"/>
  <c r="EH194" i="18"/>
  <c r="ED194" i="18"/>
  <c r="DZ194" i="18"/>
  <c r="DV194" i="18"/>
  <c r="DR194" i="18"/>
  <c r="DN194" i="18"/>
  <c r="DJ194" i="18"/>
  <c r="DF194" i="18"/>
  <c r="DB194" i="18"/>
  <c r="CX194" i="18"/>
  <c r="CT194" i="18"/>
  <c r="CP194" i="18"/>
  <c r="CL194" i="18"/>
  <c r="CH194" i="18"/>
  <c r="CD194" i="18"/>
  <c r="BZ194" i="18"/>
  <c r="BV194" i="18"/>
  <c r="BR194" i="18"/>
  <c r="BN194" i="18"/>
  <c r="BJ194" i="18"/>
  <c r="BF194" i="18"/>
  <c r="BB194" i="18"/>
  <c r="AX194" i="18"/>
  <c r="AT194" i="18"/>
  <c r="AP194" i="18"/>
  <c r="AL194" i="18"/>
  <c r="AH194" i="18"/>
  <c r="AD194" i="18"/>
  <c r="Z194" i="18"/>
  <c r="V194" i="18"/>
  <c r="R194" i="18"/>
  <c r="N194" i="18"/>
  <c r="J194" i="18"/>
  <c r="F194" i="18"/>
  <c r="B194" i="18"/>
  <c r="EW193" i="18"/>
  <c r="ES193" i="18"/>
  <c r="EO193" i="18"/>
  <c r="EK193" i="18"/>
  <c r="EG193" i="18"/>
  <c r="EC193" i="18"/>
  <c r="DY193" i="18"/>
  <c r="DU193" i="18"/>
  <c r="DQ193" i="18"/>
  <c r="DM193" i="18"/>
  <c r="DI193" i="18"/>
  <c r="DE193" i="18"/>
  <c r="DA193" i="18"/>
  <c r="CW193" i="18"/>
  <c r="CS193" i="18"/>
  <c r="CO193" i="18"/>
  <c r="CK193" i="18"/>
  <c r="CG193" i="18"/>
  <c r="CC193" i="18"/>
  <c r="BY193" i="18"/>
  <c r="BU193" i="18"/>
  <c r="BQ193" i="18"/>
  <c r="BM193" i="18"/>
  <c r="BI193" i="18"/>
  <c r="BE193" i="18"/>
  <c r="BA193" i="18"/>
  <c r="AW193" i="18"/>
  <c r="AS193" i="18"/>
  <c r="AO193" i="18"/>
  <c r="AK193" i="18"/>
  <c r="AG193" i="18"/>
  <c r="AC193" i="18"/>
  <c r="Y193" i="18"/>
  <c r="U193" i="18"/>
  <c r="Q193" i="18"/>
  <c r="M193" i="18"/>
  <c r="I193" i="18"/>
  <c r="E193" i="18"/>
  <c r="A193" i="18"/>
  <c r="EV192" i="18"/>
  <c r="ER192" i="18"/>
  <c r="EN192" i="18"/>
  <c r="EJ192" i="18"/>
  <c r="EF192" i="18"/>
  <c r="EB192" i="18"/>
  <c r="DX192" i="18"/>
  <c r="DT192" i="18"/>
  <c r="DP192" i="18"/>
  <c r="DL192" i="18"/>
  <c r="DH192" i="18"/>
  <c r="DD192" i="18"/>
  <c r="CZ192" i="18"/>
  <c r="CV192" i="18"/>
  <c r="CR192" i="18"/>
  <c r="CN192" i="18"/>
  <c r="CJ192" i="18"/>
  <c r="CF192" i="18"/>
  <c r="CB192" i="18"/>
  <c r="BX192" i="18"/>
  <c r="BT192" i="18"/>
  <c r="BP192" i="18"/>
  <c r="BL192" i="18"/>
  <c r="BH192" i="18"/>
  <c r="BD192" i="18"/>
  <c r="AZ192" i="18"/>
  <c r="AV192" i="18"/>
  <c r="AR192" i="18"/>
  <c r="AN192" i="18"/>
  <c r="AJ192" i="18"/>
  <c r="AF192" i="18"/>
  <c r="AB192" i="18"/>
  <c r="X192" i="18"/>
  <c r="T192" i="18"/>
  <c r="P192" i="18"/>
  <c r="L192" i="18"/>
  <c r="H192" i="18"/>
  <c r="D192" i="18"/>
  <c r="EY191" i="18"/>
  <c r="EU191" i="18"/>
  <c r="EQ191" i="18"/>
  <c r="EM191" i="18"/>
  <c r="EI191" i="18"/>
  <c r="EE191" i="18"/>
  <c r="EA191" i="18"/>
  <c r="DW191" i="18"/>
  <c r="DS191" i="18"/>
  <c r="DO191" i="18"/>
  <c r="DK191" i="18"/>
  <c r="DG191" i="18"/>
  <c r="DC191" i="18"/>
  <c r="CY191" i="18"/>
  <c r="CU191" i="18"/>
  <c r="CQ191" i="18"/>
  <c r="CM191" i="18"/>
  <c r="CI191" i="18"/>
  <c r="CE191" i="18"/>
  <c r="CA191" i="18"/>
  <c r="BW191" i="18"/>
  <c r="BS191" i="18"/>
  <c r="BO191" i="18"/>
  <c r="BK191" i="18"/>
  <c r="BG191" i="18"/>
  <c r="BC191" i="18"/>
  <c r="AY191" i="18"/>
  <c r="AU191" i="18"/>
  <c r="AQ191" i="18"/>
  <c r="AM191" i="18"/>
  <c r="AI191" i="18"/>
  <c r="AE191" i="18"/>
  <c r="AA191" i="18"/>
  <c r="W191" i="18"/>
  <c r="S191" i="18"/>
  <c r="O191" i="18"/>
  <c r="K191" i="18"/>
  <c r="G191" i="18"/>
  <c r="C191" i="18"/>
  <c r="EX190" i="18"/>
  <c r="ET190" i="18"/>
  <c r="EP190" i="18"/>
  <c r="EL190" i="18"/>
  <c r="EH190" i="18"/>
  <c r="ED190" i="18"/>
  <c r="DZ190" i="18"/>
  <c r="DV190" i="18"/>
  <c r="DR190" i="18"/>
  <c r="DN190" i="18"/>
  <c r="DJ190" i="18"/>
  <c r="DF190" i="18"/>
  <c r="DB190" i="18"/>
  <c r="CX190" i="18"/>
  <c r="CT190" i="18"/>
  <c r="CP190" i="18"/>
  <c r="CL190" i="18"/>
  <c r="CH190" i="18"/>
  <c r="CD190" i="18"/>
  <c r="BZ190" i="18"/>
  <c r="BV190" i="18"/>
  <c r="BR190" i="18"/>
  <c r="BN190" i="18"/>
  <c r="BJ190" i="18"/>
  <c r="BF190" i="18"/>
  <c r="BB190" i="18"/>
  <c r="AX190" i="18"/>
  <c r="AT190" i="18"/>
  <c r="AP190" i="18"/>
  <c r="AL190" i="18"/>
  <c r="AH190" i="18"/>
  <c r="AD190" i="18"/>
  <c r="Z190" i="18"/>
  <c r="V190" i="18"/>
  <c r="R190" i="18"/>
  <c r="N190" i="18"/>
  <c r="J190" i="18"/>
  <c r="F190" i="18"/>
  <c r="B190" i="18"/>
  <c r="EW189" i="18"/>
  <c r="ES189" i="18"/>
  <c r="EO189" i="18"/>
  <c r="EK189" i="18"/>
  <c r="EG189" i="18"/>
  <c r="EC189" i="18"/>
  <c r="DY189" i="18"/>
  <c r="DU189" i="18"/>
  <c r="DQ189" i="18"/>
  <c r="DM189" i="18"/>
  <c r="DI189" i="18"/>
  <c r="DE189" i="18"/>
  <c r="DA189" i="18"/>
  <c r="CW189" i="18"/>
  <c r="CS189" i="18"/>
  <c r="CO189" i="18"/>
  <c r="CK189" i="18"/>
  <c r="CG189" i="18"/>
  <c r="CC189" i="18"/>
  <c r="BY189" i="18"/>
  <c r="BU189" i="18"/>
  <c r="BQ189" i="18"/>
  <c r="BM189" i="18"/>
  <c r="BI189" i="18"/>
  <c r="BE189" i="18"/>
  <c r="BA189" i="18"/>
  <c r="AW189" i="18"/>
  <c r="AS189" i="18"/>
  <c r="AO189" i="18"/>
  <c r="AK189" i="18"/>
  <c r="AG189" i="18"/>
  <c r="AC189" i="18"/>
  <c r="Y189" i="18"/>
  <c r="U189" i="18"/>
  <c r="Q189" i="18"/>
  <c r="M189" i="18"/>
  <c r="I189" i="18"/>
  <c r="E189" i="18"/>
  <c r="A189" i="18"/>
  <c r="EV188" i="18"/>
  <c r="ER188" i="18"/>
  <c r="EN188" i="18"/>
  <c r="EJ188" i="18"/>
  <c r="EF188" i="18"/>
  <c r="EB188" i="18"/>
  <c r="DX188" i="18"/>
  <c r="DT188" i="18"/>
  <c r="DP188" i="18"/>
  <c r="DL188" i="18"/>
  <c r="DH188" i="18"/>
  <c r="DD188" i="18"/>
  <c r="CZ188" i="18"/>
  <c r="CV188" i="18"/>
  <c r="CR188" i="18"/>
  <c r="CN188" i="18"/>
  <c r="CJ188" i="18"/>
  <c r="CF188" i="18"/>
  <c r="CB188" i="18"/>
  <c r="BX188" i="18"/>
  <c r="BT188" i="18"/>
  <c r="BP188" i="18"/>
  <c r="BL188" i="18"/>
  <c r="BH188" i="18"/>
  <c r="BD188" i="18"/>
  <c r="AZ188" i="18"/>
  <c r="AV188" i="18"/>
  <c r="AR188" i="18"/>
  <c r="AN188" i="18"/>
  <c r="AJ188" i="18"/>
  <c r="AF188" i="18"/>
  <c r="AB188" i="18"/>
  <c r="X188" i="18"/>
  <c r="T188" i="18"/>
  <c r="P188" i="18"/>
  <c r="L188" i="18"/>
  <c r="H188" i="18"/>
  <c r="D188" i="18"/>
  <c r="EY187" i="18"/>
  <c r="EU187" i="18"/>
  <c r="EQ187" i="18"/>
  <c r="EM187" i="18"/>
  <c r="EI187" i="18"/>
  <c r="EE187" i="18"/>
  <c r="EA187" i="18"/>
  <c r="DW187" i="18"/>
  <c r="DS187" i="18"/>
  <c r="DO187" i="18"/>
  <c r="DK187" i="18"/>
  <c r="DG187" i="18"/>
  <c r="DC187" i="18"/>
  <c r="CY187" i="18"/>
  <c r="CU187" i="18"/>
  <c r="CQ187" i="18"/>
  <c r="CM187" i="18"/>
  <c r="CI187" i="18"/>
  <c r="CE187" i="18"/>
  <c r="CA187" i="18"/>
  <c r="BW187" i="18"/>
  <c r="BS187" i="18"/>
  <c r="BO187" i="18"/>
  <c r="BK187" i="18"/>
  <c r="BG187" i="18"/>
  <c r="BC187" i="18"/>
  <c r="AY187" i="18"/>
  <c r="AU187" i="18"/>
  <c r="AQ187" i="18"/>
  <c r="AM187" i="18"/>
  <c r="AI187" i="18"/>
  <c r="AE187" i="18"/>
  <c r="AA187" i="18"/>
  <c r="W187" i="18"/>
  <c r="S187" i="18"/>
  <c r="O187" i="18"/>
  <c r="K187" i="18"/>
  <c r="G187" i="18"/>
  <c r="C187" i="18"/>
  <c r="EX186" i="18"/>
  <c r="ET186" i="18"/>
  <c r="EP186" i="18"/>
  <c r="EL186" i="18"/>
  <c r="EH186" i="18"/>
  <c r="ED186" i="18"/>
  <c r="DZ186" i="18"/>
  <c r="DV186" i="18"/>
  <c r="DR186" i="18"/>
  <c r="DN186" i="18"/>
  <c r="DJ186" i="18"/>
  <c r="DF186" i="18"/>
  <c r="DB186" i="18"/>
  <c r="CX186" i="18"/>
  <c r="CT186" i="18"/>
  <c r="CP186" i="18"/>
  <c r="CL186" i="18"/>
  <c r="CH186" i="18"/>
  <c r="CD186" i="18"/>
  <c r="BZ186" i="18"/>
  <c r="BV186" i="18"/>
  <c r="BR186" i="18"/>
  <c r="BN186" i="18"/>
  <c r="BJ186" i="18"/>
  <c r="BF186" i="18"/>
  <c r="BB186" i="18"/>
  <c r="AX186" i="18"/>
  <c r="AT186" i="18"/>
  <c r="AP186" i="18"/>
  <c r="AL186" i="18"/>
  <c r="AH186" i="18"/>
  <c r="AD186" i="18"/>
  <c r="Z186" i="18"/>
  <c r="V186" i="18"/>
  <c r="R186" i="18"/>
  <c r="N186" i="18"/>
  <c r="J186" i="18"/>
  <c r="F186" i="18"/>
  <c r="B186" i="18"/>
  <c r="EW185" i="18"/>
  <c r="ES185" i="18"/>
  <c r="EO185" i="18"/>
  <c r="EK185" i="18"/>
  <c r="EG185" i="18"/>
  <c r="EC185" i="18"/>
  <c r="DY185" i="18"/>
  <c r="DU185" i="18"/>
  <c r="DQ185" i="18"/>
  <c r="DM185" i="18"/>
  <c r="DI185" i="18"/>
  <c r="DE185" i="18"/>
  <c r="DA185" i="18"/>
  <c r="CW185" i="18"/>
  <c r="CS185" i="18"/>
  <c r="CO185" i="18"/>
  <c r="CK185" i="18"/>
  <c r="CG185" i="18"/>
  <c r="CC185" i="18"/>
  <c r="BY185" i="18"/>
  <c r="BU185" i="18"/>
  <c r="BQ185" i="18"/>
  <c r="BM185" i="18"/>
  <c r="BI185" i="18"/>
  <c r="BE185" i="18"/>
  <c r="BA185" i="18"/>
  <c r="AW185" i="18"/>
  <c r="AS185" i="18"/>
  <c r="AO185" i="18"/>
  <c r="AK185" i="18"/>
  <c r="AG185" i="18"/>
  <c r="AC185" i="18"/>
  <c r="Y185" i="18"/>
  <c r="U185" i="18"/>
  <c r="Q185" i="18"/>
  <c r="M185" i="18"/>
  <c r="I185" i="18"/>
  <c r="E185" i="18"/>
  <c r="A185" i="18"/>
  <c r="EV184" i="18"/>
  <c r="ER184" i="18"/>
  <c r="EN184" i="18"/>
  <c r="EJ184" i="18"/>
  <c r="EF184" i="18"/>
  <c r="EB184" i="18"/>
  <c r="DX184" i="18"/>
  <c r="DT184" i="18"/>
  <c r="DP184" i="18"/>
  <c r="DL184" i="18"/>
  <c r="DH184" i="18"/>
  <c r="DD184" i="18"/>
  <c r="CZ184" i="18"/>
  <c r="CV184" i="18"/>
  <c r="CR184" i="18"/>
  <c r="CN184" i="18"/>
  <c r="CJ184" i="18"/>
  <c r="CF184" i="18"/>
  <c r="CB184" i="18"/>
  <c r="BX184" i="18"/>
  <c r="BT184" i="18"/>
  <c r="BP184" i="18"/>
  <c r="BL184" i="18"/>
  <c r="BH184" i="18"/>
  <c r="BD184" i="18"/>
  <c r="AZ184" i="18"/>
  <c r="AV184" i="18"/>
  <c r="AR184" i="18"/>
  <c r="AN184" i="18"/>
  <c r="AJ184" i="18"/>
  <c r="AF184" i="18"/>
  <c r="AB184" i="18"/>
  <c r="X184" i="18"/>
  <c r="T184" i="18"/>
  <c r="P184" i="18"/>
  <c r="L184" i="18"/>
  <c r="H184" i="18"/>
  <c r="D184" i="18"/>
  <c r="EY183" i="18"/>
  <c r="EU183" i="18"/>
  <c r="EQ183" i="18"/>
  <c r="EM183" i="18"/>
  <c r="EI183" i="18"/>
  <c r="EE183" i="18"/>
  <c r="EA183" i="18"/>
  <c r="DW183" i="18"/>
  <c r="DS183" i="18"/>
  <c r="DO183" i="18"/>
  <c r="DK183" i="18"/>
  <c r="DG183" i="18"/>
  <c r="DC183" i="18"/>
  <c r="CY183" i="18"/>
  <c r="CU183" i="18"/>
  <c r="CQ183" i="18"/>
  <c r="CM183" i="18"/>
  <c r="CI183" i="18"/>
  <c r="CE183" i="18"/>
  <c r="CA183" i="18"/>
  <c r="BW183" i="18"/>
  <c r="BS183" i="18"/>
  <c r="BO183" i="18"/>
  <c r="BK183" i="18"/>
  <c r="BG183" i="18"/>
  <c r="BC183" i="18"/>
  <c r="AY183" i="18"/>
  <c r="AU183" i="18"/>
  <c r="AQ183" i="18"/>
  <c r="AM183" i="18"/>
  <c r="AI183" i="18"/>
  <c r="AE183" i="18"/>
  <c r="AA183" i="18"/>
  <c r="W183" i="18"/>
  <c r="S183" i="18"/>
  <c r="O183" i="18"/>
  <c r="K183" i="18"/>
  <c r="G183" i="18"/>
  <c r="C183" i="18"/>
  <c r="EX182" i="18"/>
  <c r="ET182" i="18"/>
  <c r="EP182" i="18"/>
  <c r="EL182" i="18"/>
  <c r="EH182" i="18"/>
  <c r="ED182" i="18"/>
  <c r="DZ182" i="18"/>
  <c r="DV182" i="18"/>
  <c r="DR182" i="18"/>
  <c r="DN182" i="18"/>
  <c r="DJ182" i="18"/>
  <c r="DF182" i="18"/>
  <c r="DB182" i="18"/>
  <c r="CX182" i="18"/>
  <c r="CT182" i="18"/>
  <c r="CP182" i="18"/>
  <c r="CL182" i="18"/>
  <c r="CH182" i="18"/>
  <c r="CD182" i="18"/>
  <c r="BZ182" i="18"/>
  <c r="BV182" i="18"/>
  <c r="BR182" i="18"/>
  <c r="BN182" i="18"/>
  <c r="BJ182" i="18"/>
  <c r="BF182" i="18"/>
  <c r="BB182" i="18"/>
  <c r="AX182" i="18"/>
  <c r="AT182" i="18"/>
  <c r="AP182" i="18"/>
  <c r="AL182" i="18"/>
  <c r="AH182" i="18"/>
  <c r="AD182" i="18"/>
  <c r="Z182" i="18"/>
  <c r="V182" i="18"/>
  <c r="R182" i="18"/>
  <c r="N182" i="18"/>
  <c r="J182" i="18"/>
  <c r="F182" i="18"/>
  <c r="B182" i="18"/>
  <c r="EW181" i="18"/>
  <c r="ES181" i="18"/>
  <c r="EO181" i="18"/>
  <c r="EK181" i="18"/>
  <c r="EG181" i="18"/>
  <c r="EC181" i="18"/>
  <c r="DY181" i="18"/>
  <c r="DU181" i="18"/>
  <c r="DQ181" i="18"/>
  <c r="DM181" i="18"/>
  <c r="DI181" i="18"/>
  <c r="DE181" i="18"/>
  <c r="DA181" i="18"/>
  <c r="CW181" i="18"/>
  <c r="CS181" i="18"/>
  <c r="CO181" i="18"/>
  <c r="CK181" i="18"/>
  <c r="CG181" i="18"/>
  <c r="CC181" i="18"/>
  <c r="BY181" i="18"/>
  <c r="BU181" i="18"/>
  <c r="BQ181" i="18"/>
  <c r="BM181" i="18"/>
  <c r="BI181" i="18"/>
  <c r="BE181" i="18"/>
  <c r="BA181" i="18"/>
  <c r="AW181" i="18"/>
  <c r="AS181" i="18"/>
  <c r="AO181" i="18"/>
  <c r="AK181" i="18"/>
  <c r="AG181" i="18"/>
  <c r="AC181" i="18"/>
  <c r="Y181" i="18"/>
  <c r="U181" i="18"/>
  <c r="Q181" i="18"/>
  <c r="M181" i="18"/>
  <c r="I181" i="18"/>
  <c r="E181" i="18"/>
  <c r="A181" i="18"/>
  <c r="EV180" i="18"/>
  <c r="ER180" i="18"/>
  <c r="EN180" i="18"/>
  <c r="EJ180" i="18"/>
  <c r="EF180" i="18"/>
  <c r="EB180" i="18"/>
  <c r="DX180" i="18"/>
  <c r="DT180" i="18"/>
  <c r="DP180" i="18"/>
  <c r="DL180" i="18"/>
  <c r="DH180" i="18"/>
  <c r="DD180" i="18"/>
  <c r="CZ180" i="18"/>
  <c r="CV180" i="18"/>
  <c r="CR180" i="18"/>
  <c r="CN180" i="18"/>
  <c r="CJ180" i="18"/>
  <c r="CF180" i="18"/>
  <c r="CB180" i="18"/>
  <c r="BX180" i="18"/>
  <c r="BT180" i="18"/>
  <c r="BP180" i="18"/>
  <c r="BL180" i="18"/>
  <c r="BH180" i="18"/>
  <c r="BD180" i="18"/>
  <c r="AZ180" i="18"/>
  <c r="AV180" i="18"/>
  <c r="AR180" i="18"/>
  <c r="AN180" i="18"/>
  <c r="AJ180" i="18"/>
  <c r="AF180" i="18"/>
  <c r="AB180" i="18"/>
  <c r="X180" i="18"/>
  <c r="T180" i="18"/>
  <c r="P180" i="18"/>
  <c r="L180" i="18"/>
  <c r="H180" i="18"/>
  <c r="D180" i="18"/>
  <c r="EY179" i="18"/>
  <c r="EU179" i="18"/>
  <c r="EQ179" i="18"/>
  <c r="EM179" i="18"/>
  <c r="EI179" i="18"/>
  <c r="EE179" i="18"/>
  <c r="EA179" i="18"/>
  <c r="DW179" i="18"/>
  <c r="DS179" i="18"/>
  <c r="DO179" i="18"/>
  <c r="DK179" i="18"/>
  <c r="DG179" i="18"/>
  <c r="DC179" i="18"/>
  <c r="CY179" i="18"/>
  <c r="CU179" i="18"/>
  <c r="CQ179" i="18"/>
  <c r="CM179" i="18"/>
  <c r="CI179" i="18"/>
  <c r="CE179" i="18"/>
  <c r="CA179" i="18"/>
  <c r="BW179" i="18"/>
  <c r="BS179" i="18"/>
  <c r="BO179" i="18"/>
  <c r="BK179" i="18"/>
  <c r="BG179" i="18"/>
  <c r="BC179" i="18"/>
  <c r="AY179" i="18"/>
  <c r="AU179" i="18"/>
  <c r="AQ179" i="18"/>
  <c r="AM179" i="18"/>
  <c r="AI179" i="18"/>
  <c r="AE179" i="18"/>
  <c r="AA179" i="18"/>
  <c r="W179" i="18"/>
  <c r="S179" i="18"/>
  <c r="O179" i="18"/>
  <c r="K179" i="18"/>
  <c r="G179" i="18"/>
  <c r="C179" i="18"/>
  <c r="EX178" i="18"/>
  <c r="ET178" i="18"/>
  <c r="EP178" i="18"/>
  <c r="EL178" i="18"/>
  <c r="EH178" i="18"/>
  <c r="ED178" i="18"/>
  <c r="DZ178" i="18"/>
  <c r="DV178" i="18"/>
  <c r="DR178" i="18"/>
  <c r="DN178" i="18"/>
  <c r="DJ178" i="18"/>
  <c r="DF178" i="18"/>
  <c r="DB178" i="18"/>
  <c r="CX178" i="18"/>
  <c r="CT178" i="18"/>
  <c r="CP178" i="18"/>
  <c r="CL178" i="18"/>
  <c r="CH178" i="18"/>
  <c r="CD178" i="18"/>
  <c r="BZ178" i="18"/>
  <c r="BV178" i="18"/>
  <c r="BR178" i="18"/>
  <c r="BN178" i="18"/>
  <c r="BJ178" i="18"/>
  <c r="BF178" i="18"/>
  <c r="BB178" i="18"/>
  <c r="AX178" i="18"/>
  <c r="AT178" i="18"/>
  <c r="AP178" i="18"/>
  <c r="AL178" i="18"/>
  <c r="AH178" i="18"/>
  <c r="AD178" i="18"/>
  <c r="Z178" i="18"/>
  <c r="V178" i="18"/>
  <c r="R178" i="18"/>
  <c r="N178" i="18"/>
  <c r="J178" i="18"/>
  <c r="F178" i="18"/>
  <c r="B178" i="18"/>
  <c r="EW177" i="18"/>
  <c r="ES177" i="18"/>
  <c r="EO177" i="18"/>
  <c r="EK177" i="18"/>
  <c r="EG177" i="18"/>
  <c r="EC177" i="18"/>
  <c r="DY177" i="18"/>
  <c r="DU177" i="18"/>
  <c r="DQ177" i="18"/>
  <c r="DM177" i="18"/>
  <c r="DI177" i="18"/>
  <c r="DE177" i="18"/>
  <c r="DA177" i="18"/>
  <c r="CW177" i="18"/>
  <c r="CS177" i="18"/>
  <c r="CO177" i="18"/>
  <c r="CK177" i="18"/>
  <c r="CG177" i="18"/>
  <c r="CC177" i="18"/>
  <c r="BY177" i="18"/>
  <c r="BU177" i="18"/>
  <c r="BQ177" i="18"/>
  <c r="BM177" i="18"/>
  <c r="BI177" i="18"/>
  <c r="BE177" i="18"/>
  <c r="BA177" i="18"/>
  <c r="AW177" i="18"/>
  <c r="AS177" i="18"/>
  <c r="AO177" i="18"/>
  <c r="AK177" i="18"/>
  <c r="AG177" i="18"/>
  <c r="AC177" i="18"/>
  <c r="Y177" i="18"/>
  <c r="U177" i="18"/>
  <c r="Q177" i="18"/>
  <c r="M177" i="18"/>
  <c r="I177" i="18"/>
  <c r="E177" i="18"/>
  <c r="A177" i="18"/>
  <c r="EV176" i="18"/>
  <c r="ER176" i="18"/>
  <c r="EN176" i="18"/>
  <c r="EJ176" i="18"/>
  <c r="EF176" i="18"/>
  <c r="EB176" i="18"/>
  <c r="DX176" i="18"/>
  <c r="DT176" i="18"/>
  <c r="DP176" i="18"/>
  <c r="DL176" i="18"/>
  <c r="DH176" i="18"/>
  <c r="DD176" i="18"/>
  <c r="CZ176" i="18"/>
  <c r="CV176" i="18"/>
  <c r="CR176" i="18"/>
  <c r="CN176" i="18"/>
  <c r="CJ176" i="18"/>
  <c r="CF176" i="18"/>
  <c r="CB176" i="18"/>
  <c r="BX176" i="18"/>
  <c r="BT176" i="18"/>
  <c r="BP176" i="18"/>
  <c r="BL176" i="18"/>
  <c r="BH176" i="18"/>
  <c r="BD176" i="18"/>
  <c r="AZ176" i="18"/>
  <c r="AV176" i="18"/>
  <c r="AR176" i="18"/>
  <c r="AN176" i="18"/>
  <c r="AJ176" i="18"/>
  <c r="AF176" i="18"/>
  <c r="AB176" i="18"/>
  <c r="X176" i="18"/>
  <c r="T176" i="18"/>
  <c r="P176" i="18"/>
  <c r="L176" i="18"/>
  <c r="H176" i="18"/>
  <c r="D176" i="18"/>
  <c r="EY175" i="18"/>
  <c r="EU175" i="18"/>
  <c r="EQ175" i="18"/>
  <c r="EM175" i="18"/>
  <c r="EI175" i="18"/>
  <c r="EE175" i="18"/>
  <c r="EA175" i="18"/>
  <c r="DW175" i="18"/>
  <c r="DS175" i="18"/>
  <c r="DO175" i="18"/>
  <c r="DK175" i="18"/>
  <c r="DG175" i="18"/>
  <c r="DC175" i="18"/>
  <c r="CY175" i="18"/>
  <c r="CU175" i="18"/>
  <c r="CQ175" i="18"/>
  <c r="CM175" i="18"/>
  <c r="CI175" i="18"/>
  <c r="CE175" i="18"/>
  <c r="CA175" i="18"/>
  <c r="BW175" i="18"/>
  <c r="BS175" i="18"/>
  <c r="BO175" i="18"/>
  <c r="BK175" i="18"/>
  <c r="BG175" i="18"/>
  <c r="BC175" i="18"/>
  <c r="AY175" i="18"/>
  <c r="AU175" i="18"/>
  <c r="AQ175" i="18"/>
  <c r="AM175" i="18"/>
  <c r="AI175" i="18"/>
  <c r="AE175" i="18"/>
  <c r="AA175" i="18"/>
  <c r="W175" i="18"/>
  <c r="S175" i="18"/>
  <c r="O175" i="18"/>
  <c r="K175" i="18"/>
  <c r="G175" i="18"/>
  <c r="C175" i="18"/>
  <c r="EX174" i="18"/>
  <c r="ET174" i="18"/>
  <c r="EP174" i="18"/>
  <c r="EL174" i="18"/>
  <c r="EH174" i="18"/>
  <c r="ED174" i="18"/>
  <c r="DZ174" i="18"/>
  <c r="DV174" i="18"/>
  <c r="DR174" i="18"/>
  <c r="DN174" i="18"/>
  <c r="DJ174" i="18"/>
  <c r="DF174" i="18"/>
  <c r="DB174" i="18"/>
  <c r="CX174" i="18"/>
  <c r="CT174" i="18"/>
  <c r="CP174" i="18"/>
  <c r="CL174" i="18"/>
  <c r="CH174" i="18"/>
  <c r="CD174" i="18"/>
  <c r="BZ174" i="18"/>
  <c r="BV174" i="18"/>
  <c r="BR174" i="18"/>
  <c r="BN174" i="18"/>
  <c r="BJ174" i="18"/>
  <c r="BF174" i="18"/>
  <c r="BB174" i="18"/>
  <c r="AX174" i="18"/>
  <c r="AT174" i="18"/>
  <c r="AP174" i="18"/>
  <c r="AL174" i="18"/>
  <c r="AH174" i="18"/>
  <c r="AD174" i="18"/>
  <c r="Z174" i="18"/>
  <c r="V174" i="18"/>
  <c r="R174" i="18"/>
  <c r="N174" i="18"/>
  <c r="J174" i="18"/>
  <c r="F174" i="18"/>
  <c r="B174" i="18"/>
  <c r="EW173" i="18"/>
  <c r="ES173" i="18"/>
  <c r="EO173" i="18"/>
  <c r="EK173" i="18"/>
  <c r="EG173" i="18"/>
  <c r="EC173" i="18"/>
  <c r="DY173" i="18"/>
  <c r="DU173" i="18"/>
  <c r="DQ173" i="18"/>
  <c r="DM173" i="18"/>
  <c r="DI173" i="18"/>
  <c r="DE173" i="18"/>
  <c r="DA173" i="18"/>
  <c r="CW173" i="18"/>
  <c r="CS173" i="18"/>
  <c r="CO173" i="18"/>
  <c r="CK173" i="18"/>
  <c r="CG173" i="18"/>
  <c r="CC173" i="18"/>
  <c r="BY173" i="18"/>
  <c r="BU173" i="18"/>
  <c r="BQ173" i="18"/>
  <c r="BM173" i="18"/>
  <c r="BI173" i="18"/>
  <c r="BE173" i="18"/>
  <c r="BA173" i="18"/>
  <c r="AW173" i="18"/>
  <c r="AS173" i="18"/>
  <c r="AO173" i="18"/>
  <c r="AK173" i="18"/>
  <c r="AG173" i="18"/>
  <c r="AC173" i="18"/>
  <c r="Y173" i="18"/>
  <c r="U173" i="18"/>
  <c r="Q173" i="18"/>
  <c r="M173" i="18"/>
  <c r="I173" i="18"/>
  <c r="E173" i="18"/>
  <c r="A173" i="18"/>
  <c r="EV172" i="18"/>
  <c r="ER172" i="18"/>
  <c r="EN172" i="18"/>
  <c r="EJ172" i="18"/>
  <c r="EF172" i="18"/>
  <c r="EB172" i="18"/>
  <c r="DX172" i="18"/>
  <c r="DT172" i="18"/>
  <c r="DP172" i="18"/>
  <c r="DL172" i="18"/>
  <c r="DH172" i="18"/>
  <c r="DD172" i="18"/>
  <c r="CZ172" i="18"/>
  <c r="CV172" i="18"/>
  <c r="CR172" i="18"/>
  <c r="CN172" i="18"/>
  <c r="CJ172" i="18"/>
  <c r="CF172" i="18"/>
  <c r="CB172" i="18"/>
  <c r="BX172" i="18"/>
  <c r="BT172" i="18"/>
  <c r="BP172" i="18"/>
  <c r="BL172" i="18"/>
  <c r="BH172" i="18"/>
  <c r="BD172" i="18"/>
  <c r="AZ172" i="18"/>
  <c r="AV172" i="18"/>
  <c r="AR172" i="18"/>
  <c r="AN172" i="18"/>
  <c r="AJ172" i="18"/>
  <c r="AF172" i="18"/>
  <c r="AB172" i="18"/>
  <c r="X172" i="18"/>
  <c r="T172" i="18"/>
  <c r="P172" i="18"/>
  <c r="L172" i="18"/>
  <c r="H172" i="18"/>
  <c r="D172" i="18"/>
  <c r="EY171" i="18"/>
  <c r="EU171" i="18"/>
  <c r="EQ171" i="18"/>
  <c r="EM171" i="18"/>
  <c r="EI171" i="18"/>
  <c r="EE171" i="18"/>
  <c r="EA171" i="18"/>
  <c r="DW171" i="18"/>
  <c r="DS171" i="18"/>
  <c r="DO171" i="18"/>
  <c r="DK171" i="18"/>
  <c r="DG171" i="18"/>
  <c r="DC171" i="18"/>
  <c r="CY171" i="18"/>
  <c r="CU171" i="18"/>
  <c r="CQ171" i="18"/>
  <c r="CM171" i="18"/>
  <c r="CI171" i="18"/>
  <c r="CE171" i="18"/>
  <c r="CA171" i="18"/>
  <c r="BW171" i="18"/>
  <c r="BS171" i="18"/>
  <c r="BO171" i="18"/>
  <c r="BK171" i="18"/>
  <c r="BG171" i="18"/>
  <c r="BC171" i="18"/>
  <c r="AY171" i="18"/>
  <c r="AU171" i="18"/>
  <c r="AQ171" i="18"/>
  <c r="AM171" i="18"/>
  <c r="AI171" i="18"/>
  <c r="AE171" i="18"/>
  <c r="AA171" i="18"/>
  <c r="W171" i="18"/>
  <c r="S171" i="18"/>
  <c r="O171" i="18"/>
  <c r="K171" i="18"/>
  <c r="G171" i="18"/>
  <c r="C171" i="18"/>
  <c r="EX170" i="18"/>
  <c r="ET170" i="18"/>
  <c r="EP170" i="18"/>
  <c r="EL170" i="18"/>
  <c r="EH170" i="18"/>
  <c r="ED170" i="18"/>
  <c r="DZ170" i="18"/>
  <c r="DV170" i="18"/>
  <c r="DR170" i="18"/>
  <c r="DN170" i="18"/>
  <c r="DJ170" i="18"/>
  <c r="DF170" i="18"/>
  <c r="DB170" i="18"/>
  <c r="CX170" i="18"/>
  <c r="CT170" i="18"/>
  <c r="CP170" i="18"/>
  <c r="CL170" i="18"/>
  <c r="CH170" i="18"/>
  <c r="CD170" i="18"/>
  <c r="BZ170" i="18"/>
  <c r="BV170" i="18"/>
  <c r="BR170" i="18"/>
  <c r="BN170" i="18"/>
  <c r="BJ170" i="18"/>
  <c r="BF170" i="18"/>
  <c r="BB170" i="18"/>
  <c r="AX170" i="18"/>
  <c r="AT170" i="18"/>
  <c r="AP170" i="18"/>
  <c r="AL170" i="18"/>
  <c r="AH170" i="18"/>
  <c r="AD170" i="18"/>
  <c r="Z170" i="18"/>
  <c r="V170" i="18"/>
  <c r="R170" i="18"/>
  <c r="N170" i="18"/>
  <c r="J170" i="18"/>
  <c r="F170" i="18"/>
  <c r="B170" i="18"/>
  <c r="EW169" i="18"/>
  <c r="ES169" i="18"/>
  <c r="EO169" i="18"/>
  <c r="EK169" i="18"/>
  <c r="EG169" i="18"/>
  <c r="EC169" i="18"/>
  <c r="DY169" i="18"/>
  <c r="DU169" i="18"/>
  <c r="DQ169" i="18"/>
  <c r="DM169" i="18"/>
  <c r="DI169" i="18"/>
  <c r="DE169" i="18"/>
  <c r="DA169" i="18"/>
  <c r="CW169" i="18"/>
  <c r="CS169" i="18"/>
  <c r="CO169" i="18"/>
  <c r="CK169" i="18"/>
  <c r="CG169" i="18"/>
  <c r="CC169" i="18"/>
  <c r="BY169" i="18"/>
  <c r="BU169" i="18"/>
  <c r="BQ169" i="18"/>
  <c r="BM169" i="18"/>
  <c r="BI169" i="18"/>
  <c r="BE169" i="18"/>
  <c r="BA169" i="18"/>
  <c r="AW169" i="18"/>
  <c r="AS169" i="18"/>
  <c r="AO169" i="18"/>
  <c r="AK169" i="18"/>
  <c r="AG169" i="18"/>
  <c r="AC169" i="18"/>
  <c r="Y169" i="18"/>
  <c r="U169" i="18"/>
  <c r="Q169" i="18"/>
  <c r="M169" i="18"/>
  <c r="I169" i="18"/>
  <c r="E169" i="18"/>
  <c r="A169" i="18"/>
  <c r="EV168" i="18"/>
  <c r="ER168" i="18"/>
  <c r="EN168" i="18"/>
  <c r="EJ168" i="18"/>
  <c r="EF168" i="18"/>
  <c r="EB168" i="18"/>
  <c r="DX168" i="18"/>
  <c r="DT168" i="18"/>
  <c r="DP168" i="18"/>
  <c r="DL168" i="18"/>
  <c r="DH168" i="18"/>
  <c r="DD168" i="18"/>
  <c r="CZ168" i="18"/>
  <c r="CV168" i="18"/>
  <c r="CR168" i="18"/>
  <c r="CN168" i="18"/>
  <c r="CJ168" i="18"/>
  <c r="CF168" i="18"/>
  <c r="CB168" i="18"/>
  <c r="BX168" i="18"/>
  <c r="BT168" i="18"/>
  <c r="BP168" i="18"/>
  <c r="BL168" i="18"/>
  <c r="BH168" i="18"/>
  <c r="BD168" i="18"/>
  <c r="AZ168" i="18"/>
  <c r="AV168" i="18"/>
  <c r="AR168" i="18"/>
  <c r="AN168" i="18"/>
  <c r="AJ168" i="18"/>
  <c r="AF168" i="18"/>
  <c r="AB168" i="18"/>
  <c r="X168" i="18"/>
  <c r="T168" i="18"/>
  <c r="P168" i="18"/>
  <c r="L168" i="18"/>
  <c r="H168" i="18"/>
  <c r="D168" i="18"/>
  <c r="EY167" i="18"/>
  <c r="EU167" i="18"/>
  <c r="EQ167" i="18"/>
  <c r="EM167" i="18"/>
  <c r="EI167" i="18"/>
  <c r="EE167" i="18"/>
  <c r="EA167" i="18"/>
  <c r="DW167" i="18"/>
  <c r="DS167" i="18"/>
  <c r="DO167" i="18"/>
  <c r="DK167" i="18"/>
  <c r="DG167" i="18"/>
  <c r="DC167" i="18"/>
  <c r="CY167" i="18"/>
  <c r="CU167" i="18"/>
  <c r="CQ167" i="18"/>
  <c r="CM167" i="18"/>
  <c r="CI167" i="18"/>
  <c r="CE167" i="18"/>
  <c r="CA167" i="18"/>
  <c r="BW167" i="18"/>
  <c r="BS167" i="18"/>
  <c r="BO167" i="18"/>
  <c r="BK167" i="18"/>
  <c r="BG167" i="18"/>
  <c r="BC167" i="18"/>
  <c r="AY167" i="18"/>
  <c r="AU167" i="18"/>
  <c r="AQ167" i="18"/>
  <c r="AM167" i="18"/>
  <c r="AI167" i="18"/>
  <c r="AE167" i="18"/>
  <c r="AA167" i="18"/>
  <c r="W167" i="18"/>
  <c r="S167" i="18"/>
  <c r="O167" i="18"/>
  <c r="K167" i="18"/>
  <c r="G167" i="18"/>
  <c r="C167" i="18"/>
  <c r="EX166" i="18"/>
  <c r="ET166" i="18"/>
  <c r="EP166" i="18"/>
  <c r="EL166" i="18"/>
  <c r="EH166" i="18"/>
  <c r="ED166" i="18"/>
  <c r="DZ166" i="18"/>
  <c r="DV166" i="18"/>
  <c r="DR166" i="18"/>
  <c r="DN166" i="18"/>
  <c r="DJ166" i="18"/>
  <c r="DF166" i="18"/>
  <c r="DB166" i="18"/>
  <c r="CX166" i="18"/>
  <c r="CT166" i="18"/>
  <c r="CP166" i="18"/>
  <c r="CL166" i="18"/>
  <c r="CH166" i="18"/>
  <c r="CD166" i="18"/>
  <c r="BZ166" i="18"/>
  <c r="BV166" i="18"/>
  <c r="BR166" i="18"/>
  <c r="BN166" i="18"/>
  <c r="BJ166" i="18"/>
  <c r="BF166" i="18"/>
  <c r="BB166" i="18"/>
  <c r="AX166" i="18"/>
  <c r="AT166" i="18"/>
  <c r="AP166" i="18"/>
  <c r="AL166" i="18"/>
  <c r="AH166" i="18"/>
  <c r="AD166" i="18"/>
  <c r="Z166" i="18"/>
  <c r="V166" i="18"/>
  <c r="R166" i="18"/>
  <c r="N166" i="18"/>
  <c r="J166" i="18"/>
  <c r="F166" i="18"/>
  <c r="B166" i="18"/>
  <c r="EW165" i="18"/>
  <c r="ES165" i="18"/>
  <c r="EO165" i="18"/>
  <c r="EK165" i="18"/>
  <c r="EG165" i="18"/>
  <c r="EC165" i="18"/>
  <c r="DY165" i="18"/>
  <c r="DU165" i="18"/>
  <c r="DQ165" i="18"/>
  <c r="DM165" i="18"/>
  <c r="DI165" i="18"/>
  <c r="DE165" i="18"/>
  <c r="DA165" i="18"/>
  <c r="CW165" i="18"/>
  <c r="CS165" i="18"/>
  <c r="CO165" i="18"/>
  <c r="CK165" i="18"/>
  <c r="CG165" i="18"/>
  <c r="CC165" i="18"/>
  <c r="BY165" i="18"/>
  <c r="BU165" i="18"/>
  <c r="BQ165" i="18"/>
  <c r="BM165" i="18"/>
  <c r="BI165" i="18"/>
  <c r="BE165" i="18"/>
  <c r="BA165" i="18"/>
  <c r="AW165" i="18"/>
  <c r="AS165" i="18"/>
  <c r="AO165" i="18"/>
  <c r="AK165" i="18"/>
  <c r="AG165" i="18"/>
  <c r="AC165" i="18"/>
  <c r="Y165" i="18"/>
  <c r="U165" i="18"/>
  <c r="Q165" i="18"/>
  <c r="M165" i="18"/>
  <c r="I165" i="18"/>
  <c r="E165" i="18"/>
  <c r="A165" i="18"/>
  <c r="EV164" i="18"/>
  <c r="ER164" i="18"/>
  <c r="EN164" i="18"/>
  <c r="EJ164" i="18"/>
  <c r="EF164" i="18"/>
  <c r="EB164" i="18"/>
  <c r="DX164" i="18"/>
  <c r="DT164" i="18"/>
  <c r="DP164" i="18"/>
  <c r="DL164" i="18"/>
  <c r="DH164" i="18"/>
  <c r="DD164" i="18"/>
  <c r="CZ164" i="18"/>
  <c r="CV164" i="18"/>
  <c r="CR164" i="18"/>
  <c r="CN164" i="18"/>
  <c r="CJ164" i="18"/>
  <c r="CF164" i="18"/>
  <c r="CB164" i="18"/>
  <c r="BX164" i="18"/>
  <c r="BT164" i="18"/>
  <c r="BP164" i="18"/>
  <c r="BL164" i="18"/>
  <c r="BH164" i="18"/>
  <c r="BD164" i="18"/>
  <c r="AZ164" i="18"/>
  <c r="AV164" i="18"/>
  <c r="AR164" i="18"/>
  <c r="AN164" i="18"/>
  <c r="AJ164" i="18"/>
  <c r="AF164" i="18"/>
  <c r="AB164" i="18"/>
  <c r="X164" i="18"/>
  <c r="T164" i="18"/>
  <c r="P164" i="18"/>
  <c r="L164" i="18"/>
  <c r="H164" i="18"/>
  <c r="D164" i="18"/>
  <c r="EY163" i="18"/>
  <c r="EU163" i="18"/>
  <c r="EQ163" i="18"/>
  <c r="EM163" i="18"/>
  <c r="EI163" i="18"/>
  <c r="EE163" i="18"/>
  <c r="EA163" i="18"/>
  <c r="DW163" i="18"/>
  <c r="DS163" i="18"/>
  <c r="DO163" i="18"/>
  <c r="DK163" i="18"/>
  <c r="DG163" i="18"/>
  <c r="DC163" i="18"/>
  <c r="CY163" i="18"/>
  <c r="CU163" i="18"/>
  <c r="CQ163" i="18"/>
  <c r="CM163" i="18"/>
  <c r="CI163" i="18"/>
  <c r="CE163" i="18"/>
  <c r="CA163" i="18"/>
  <c r="BW163" i="18"/>
  <c r="BS163" i="18"/>
  <c r="BO163" i="18"/>
  <c r="BK163" i="18"/>
  <c r="BG163" i="18"/>
  <c r="BC163" i="18"/>
  <c r="AY163" i="18"/>
  <c r="AU163" i="18"/>
  <c r="AQ163" i="18"/>
  <c r="AM163" i="18"/>
  <c r="AI163" i="18"/>
  <c r="AE163" i="18"/>
  <c r="AA163" i="18"/>
  <c r="W163" i="18"/>
  <c r="S163" i="18"/>
  <c r="O163" i="18"/>
  <c r="K163" i="18"/>
  <c r="G163" i="18"/>
  <c r="C163" i="18"/>
  <c r="EX162" i="18"/>
  <c r="ET162" i="18"/>
  <c r="EP162" i="18"/>
  <c r="EL162" i="18"/>
  <c r="EH162" i="18"/>
  <c r="ED162" i="18"/>
  <c r="DZ162" i="18"/>
  <c r="DV162" i="18"/>
  <c r="DR162" i="18"/>
  <c r="DN162" i="18"/>
  <c r="DJ162" i="18"/>
  <c r="DF162" i="18"/>
  <c r="DB162" i="18"/>
  <c r="CX162" i="18"/>
  <c r="CT162" i="18"/>
  <c r="CP162" i="18"/>
  <c r="CL162" i="18"/>
  <c r="CH162" i="18"/>
  <c r="CD162" i="18"/>
  <c r="BZ162" i="18"/>
  <c r="BV162" i="18"/>
  <c r="BR162" i="18"/>
  <c r="BN162" i="18"/>
  <c r="BJ162" i="18"/>
  <c r="BF162" i="18"/>
  <c r="BB162" i="18"/>
  <c r="AX162" i="18"/>
  <c r="AT162" i="18"/>
  <c r="AP162" i="18"/>
  <c r="AL162" i="18"/>
  <c r="AH162" i="18"/>
  <c r="AD162" i="18"/>
  <c r="Z162" i="18"/>
  <c r="V162" i="18"/>
  <c r="R162" i="18"/>
  <c r="N162" i="18"/>
  <c r="J162" i="18"/>
  <c r="F162" i="18"/>
  <c r="B162" i="18"/>
  <c r="EW161" i="18"/>
  <c r="ES161" i="18"/>
  <c r="EO161" i="18"/>
  <c r="EK161" i="18"/>
  <c r="EG161" i="18"/>
  <c r="EC161" i="18"/>
  <c r="DY161" i="18"/>
  <c r="DU161" i="18"/>
  <c r="DQ161" i="18"/>
  <c r="DM161" i="18"/>
  <c r="DI161" i="18"/>
  <c r="DE161" i="18"/>
  <c r="DA161" i="18"/>
  <c r="CW161" i="18"/>
  <c r="CS161" i="18"/>
  <c r="CO161" i="18"/>
  <c r="CK161" i="18"/>
  <c r="CG161" i="18"/>
  <c r="CC161" i="18"/>
  <c r="BY161" i="18"/>
  <c r="BU161" i="18"/>
  <c r="BQ161" i="18"/>
  <c r="BM161" i="18"/>
  <c r="BI161" i="18"/>
  <c r="BE161" i="18"/>
  <c r="BA161" i="18"/>
  <c r="AW161" i="18"/>
  <c r="AS161" i="18"/>
  <c r="AO161" i="18"/>
  <c r="AK161" i="18"/>
  <c r="AG161" i="18"/>
  <c r="AC161" i="18"/>
  <c r="Y161" i="18"/>
  <c r="U161" i="18"/>
  <c r="Q161" i="18"/>
  <c r="M161" i="18"/>
  <c r="I161" i="18"/>
  <c r="E161" i="18"/>
  <c r="A161" i="18"/>
  <c r="EV160" i="18"/>
  <c r="ER160" i="18"/>
  <c r="EN160" i="18"/>
  <c r="EJ160" i="18"/>
  <c r="EF160" i="18"/>
  <c r="EB160" i="18"/>
  <c r="DX160" i="18"/>
  <c r="DT160" i="18"/>
  <c r="DP160" i="18"/>
  <c r="DL160" i="18"/>
  <c r="DH160" i="18"/>
  <c r="DD160" i="18"/>
  <c r="CZ160" i="18"/>
  <c r="CV160" i="18"/>
  <c r="CR160" i="18"/>
  <c r="CN160" i="18"/>
  <c r="CJ160" i="18"/>
  <c r="CF160" i="18"/>
  <c r="CB160" i="18"/>
  <c r="BX160" i="18"/>
  <c r="BT160" i="18"/>
  <c r="BP160" i="18"/>
  <c r="BL160" i="18"/>
  <c r="BH160" i="18"/>
  <c r="BD160" i="18"/>
  <c r="AZ160" i="18"/>
  <c r="AV160" i="18"/>
  <c r="AR160" i="18"/>
  <c r="AN160" i="18"/>
  <c r="AJ160" i="18"/>
  <c r="AF160" i="18"/>
  <c r="AB160" i="18"/>
  <c r="X160" i="18"/>
  <c r="T160" i="18"/>
  <c r="P160" i="18"/>
  <c r="L160" i="18"/>
  <c r="H160" i="18"/>
  <c r="D160" i="18"/>
  <c r="EY159" i="18"/>
  <c r="EU159" i="18"/>
  <c r="EQ159" i="18"/>
  <c r="EM159" i="18"/>
  <c r="EI159" i="18"/>
  <c r="EE159" i="18"/>
  <c r="EA159" i="18"/>
  <c r="DW159" i="18"/>
  <c r="DS159" i="18"/>
  <c r="DO159" i="18"/>
  <c r="DK159" i="18"/>
  <c r="DG159" i="18"/>
  <c r="DC159" i="18"/>
  <c r="CY159" i="18"/>
  <c r="CU159" i="18"/>
  <c r="CQ159" i="18"/>
  <c r="CM159" i="18"/>
  <c r="CI159" i="18"/>
  <c r="CE159" i="18"/>
  <c r="CA159" i="18"/>
  <c r="BW159" i="18"/>
  <c r="BS159" i="18"/>
  <c r="BO159" i="18"/>
  <c r="BK159" i="18"/>
  <c r="BG159" i="18"/>
  <c r="BC159" i="18"/>
  <c r="AY159" i="18"/>
  <c r="AU159" i="18"/>
  <c r="AQ159" i="18"/>
  <c r="AM159" i="18"/>
  <c r="AI159" i="18"/>
  <c r="AE159" i="18"/>
  <c r="AA159" i="18"/>
  <c r="W159" i="18"/>
  <c r="S159" i="18"/>
  <c r="O159" i="18"/>
  <c r="K159" i="18"/>
  <c r="G159" i="18"/>
  <c r="C159" i="18"/>
  <c r="EX158" i="18"/>
  <c r="ET158" i="18"/>
  <c r="EP158" i="18"/>
  <c r="EL158" i="18"/>
  <c r="EH158" i="18"/>
  <c r="ED158" i="18"/>
  <c r="DZ158" i="18"/>
  <c r="DV158" i="18"/>
  <c r="DR158" i="18"/>
  <c r="DN158" i="18"/>
  <c r="DJ158" i="18"/>
  <c r="DF158" i="18"/>
  <c r="DB158" i="18"/>
  <c r="CX158" i="18"/>
  <c r="CT158" i="18"/>
  <c r="CP158" i="18"/>
  <c r="CL158" i="18"/>
  <c r="CH158" i="18"/>
  <c r="CD158" i="18"/>
  <c r="BZ158" i="18"/>
  <c r="BV158" i="18"/>
  <c r="BR158" i="18"/>
  <c r="BN158" i="18"/>
  <c r="BJ158" i="18"/>
  <c r="BF158" i="18"/>
  <c r="BB158" i="18"/>
  <c r="AX158" i="18"/>
  <c r="AT158" i="18"/>
  <c r="AP158" i="18"/>
  <c r="AL158" i="18"/>
  <c r="AH158" i="18"/>
  <c r="AD158" i="18"/>
  <c r="Z158" i="18"/>
  <c r="V158" i="18"/>
  <c r="R158" i="18"/>
  <c r="N158" i="18"/>
  <c r="J158" i="18"/>
  <c r="F158" i="18"/>
  <c r="B158" i="18"/>
  <c r="EW157" i="18"/>
  <c r="ES157" i="18"/>
  <c r="EO157" i="18"/>
  <c r="EK157" i="18"/>
  <c r="EG157" i="18"/>
  <c r="EC157" i="18"/>
  <c r="DY157" i="18"/>
  <c r="DU157" i="18"/>
  <c r="DQ157" i="18"/>
  <c r="DM157" i="18"/>
  <c r="DI157" i="18"/>
  <c r="DE157" i="18"/>
  <c r="DA157" i="18"/>
  <c r="CW157" i="18"/>
  <c r="CS157" i="18"/>
  <c r="CO157" i="18"/>
  <c r="CK157" i="18"/>
  <c r="CG157" i="18"/>
  <c r="CC157" i="18"/>
  <c r="BY157" i="18"/>
  <c r="BU157" i="18"/>
  <c r="BQ157" i="18"/>
  <c r="BM157" i="18"/>
  <c r="BI157" i="18"/>
  <c r="BE157" i="18"/>
  <c r="BA157" i="18"/>
  <c r="AW157" i="18"/>
  <c r="AS157" i="18"/>
  <c r="AO157" i="18"/>
  <c r="AK157" i="18"/>
  <c r="AG157" i="18"/>
  <c r="AC157" i="18"/>
  <c r="Y157" i="18"/>
  <c r="U157" i="18"/>
  <c r="Q157" i="18"/>
  <c r="M157" i="18"/>
  <c r="I157" i="18"/>
  <c r="E157" i="18"/>
  <c r="A157" i="18"/>
  <c r="EV156" i="18"/>
  <c r="ER156" i="18"/>
  <c r="EN156" i="18"/>
  <c r="EJ156" i="18"/>
  <c r="EF156" i="18"/>
  <c r="EB156" i="18"/>
  <c r="DX156" i="18"/>
  <c r="DT156" i="18"/>
  <c r="DP156" i="18"/>
  <c r="DL156" i="18"/>
  <c r="DH156" i="18"/>
  <c r="DD156" i="18"/>
  <c r="CZ156" i="18"/>
  <c r="CV156" i="18"/>
  <c r="CR156" i="18"/>
  <c r="CN156" i="18"/>
  <c r="CJ156" i="18"/>
  <c r="CF156" i="18"/>
  <c r="CB156" i="18"/>
  <c r="BX156" i="18"/>
  <c r="BT156" i="18"/>
  <c r="BP156" i="18"/>
  <c r="BL156" i="18"/>
  <c r="BH156" i="18"/>
  <c r="BD156" i="18"/>
  <c r="AZ156" i="18"/>
  <c r="AV156" i="18"/>
  <c r="AR156" i="18"/>
  <c r="AN156" i="18"/>
  <c r="AJ156" i="18"/>
  <c r="AF156" i="18"/>
  <c r="AB156" i="18"/>
  <c r="X156" i="18"/>
  <c r="T156" i="18"/>
  <c r="P156" i="18"/>
  <c r="L156" i="18"/>
  <c r="H156" i="18"/>
  <c r="D156" i="18"/>
  <c r="EY155" i="18"/>
  <c r="EU155" i="18"/>
  <c r="EQ155" i="18"/>
  <c r="EM155" i="18"/>
  <c r="EI155" i="18"/>
  <c r="EE155" i="18"/>
  <c r="EA155" i="18"/>
  <c r="DW155" i="18"/>
  <c r="DS155" i="18"/>
  <c r="DO155" i="18"/>
  <c r="DK155" i="18"/>
  <c r="DG155" i="18"/>
  <c r="DC155" i="18"/>
  <c r="CY155" i="18"/>
  <c r="CU155" i="18"/>
  <c r="CQ155" i="18"/>
  <c r="CM155" i="18"/>
  <c r="CI155" i="18"/>
  <c r="CE155" i="18"/>
  <c r="CA155" i="18"/>
  <c r="BW155" i="18"/>
  <c r="BS155" i="18"/>
  <c r="BO155" i="18"/>
  <c r="BK155" i="18"/>
  <c r="BG155" i="18"/>
  <c r="BC155" i="18"/>
  <c r="AY155" i="18"/>
  <c r="AU155" i="18"/>
  <c r="AQ155" i="18"/>
  <c r="AM155" i="18"/>
  <c r="AI155" i="18"/>
  <c r="AE155" i="18"/>
  <c r="AA155" i="18"/>
  <c r="W155" i="18"/>
  <c r="S155" i="18"/>
  <c r="O155" i="18"/>
  <c r="K155" i="18"/>
  <c r="G155" i="18"/>
  <c r="C155" i="18"/>
  <c r="EX154" i="18"/>
  <c r="ET154" i="18"/>
  <c r="EP154" i="18"/>
  <c r="EL154" i="18"/>
  <c r="EH154" i="18"/>
  <c r="ED154" i="18"/>
  <c r="DZ154" i="18"/>
  <c r="DV154" i="18"/>
  <c r="DR154" i="18"/>
  <c r="DN154" i="18"/>
  <c r="DJ154" i="18"/>
  <c r="DF154" i="18"/>
  <c r="DB154" i="18"/>
  <c r="CX154" i="18"/>
  <c r="CT154" i="18"/>
  <c r="CP154" i="18"/>
  <c r="CL154" i="18"/>
  <c r="CH154" i="18"/>
  <c r="CD154" i="18"/>
  <c r="BZ154" i="18"/>
  <c r="BV154" i="18"/>
  <c r="BR154" i="18"/>
  <c r="BN154" i="18"/>
  <c r="BJ154" i="18"/>
  <c r="BF154" i="18"/>
  <c r="BB154" i="18"/>
  <c r="AX154" i="18"/>
  <c r="AT154" i="18"/>
  <c r="AP154" i="18"/>
  <c r="AL154" i="18"/>
  <c r="AH154" i="18"/>
  <c r="AD154" i="18"/>
  <c r="Z154" i="18"/>
  <c r="V154" i="18"/>
  <c r="R154" i="18"/>
  <c r="N154" i="18"/>
  <c r="J154" i="18"/>
  <c r="F154" i="18"/>
  <c r="B154" i="18"/>
  <c r="EW153" i="18"/>
  <c r="ES153" i="18"/>
  <c r="EO153" i="18"/>
  <c r="EK153" i="18"/>
  <c r="EG153" i="18"/>
  <c r="EC153" i="18"/>
  <c r="DY153" i="18"/>
  <c r="DU153" i="18"/>
  <c r="DQ153" i="18"/>
  <c r="DM153" i="18"/>
  <c r="DI153" i="18"/>
  <c r="DE153" i="18"/>
  <c r="DA153" i="18"/>
  <c r="CW153" i="18"/>
  <c r="CS153" i="18"/>
  <c r="CO153" i="18"/>
  <c r="CK153" i="18"/>
  <c r="CG153" i="18"/>
  <c r="CC153" i="18"/>
  <c r="BY153" i="18"/>
  <c r="BU153" i="18"/>
  <c r="BQ153" i="18"/>
  <c r="BM153" i="18"/>
  <c r="BI153" i="18"/>
  <c r="BE153" i="18"/>
  <c r="BA153" i="18"/>
  <c r="AW153" i="18"/>
  <c r="AS153" i="18"/>
  <c r="AO153" i="18"/>
  <c r="AK153" i="18"/>
  <c r="AG153" i="18"/>
  <c r="AC153" i="18"/>
  <c r="Y153" i="18"/>
  <c r="U153" i="18"/>
  <c r="Q153" i="18"/>
  <c r="M153" i="18"/>
  <c r="I153" i="18"/>
  <c r="E153" i="18"/>
  <c r="A153" i="18"/>
  <c r="EV152" i="18"/>
  <c r="ER152" i="18"/>
  <c r="EN152" i="18"/>
  <c r="EJ152" i="18"/>
  <c r="EF152" i="18"/>
  <c r="EB152" i="18"/>
  <c r="DX152" i="18"/>
  <c r="DT152" i="18"/>
  <c r="DP152" i="18"/>
  <c r="DL152" i="18"/>
  <c r="DH152" i="18"/>
  <c r="DD152" i="18"/>
  <c r="CZ152" i="18"/>
  <c r="CV152" i="18"/>
  <c r="CR152" i="18"/>
  <c r="CN152" i="18"/>
  <c r="CJ152" i="18"/>
  <c r="CF152" i="18"/>
  <c r="CB152" i="18"/>
  <c r="BX152" i="18"/>
  <c r="BT152" i="18"/>
  <c r="BO152" i="18"/>
  <c r="BJ152" i="18"/>
  <c r="BE152" i="18"/>
  <c r="AY152" i="18"/>
  <c r="AT152" i="18"/>
  <c r="AO152" i="18"/>
  <c r="AI152" i="18"/>
  <c r="AD152" i="18"/>
  <c r="Y152" i="18"/>
  <c r="S152" i="18"/>
  <c r="N152" i="18"/>
  <c r="I152" i="18"/>
  <c r="C152" i="18"/>
  <c r="EW151" i="18"/>
  <c r="ER151" i="18"/>
  <c r="EL151" i="18"/>
  <c r="EG151" i="18"/>
  <c r="EB151" i="18"/>
  <c r="DV151" i="18"/>
  <c r="DQ151" i="18"/>
  <c r="DL151" i="18"/>
  <c r="DF151" i="18"/>
  <c r="DA151" i="18"/>
  <c r="CV151" i="18"/>
  <c r="CP151" i="18"/>
  <c r="CK151" i="18"/>
  <c r="CF151" i="18"/>
  <c r="BZ151" i="18"/>
  <c r="BU151" i="18"/>
  <c r="BP151" i="18"/>
  <c r="BJ151" i="18"/>
  <c r="BE151" i="18"/>
  <c r="AZ151" i="18"/>
  <c r="AT151" i="18"/>
  <c r="AO151" i="18"/>
  <c r="AJ151" i="18"/>
  <c r="AD151" i="18"/>
  <c r="Y151" i="18"/>
  <c r="T151" i="18"/>
  <c r="N151" i="18"/>
  <c r="I151" i="18"/>
  <c r="D151" i="18"/>
  <c r="EW150" i="18"/>
  <c r="ER150" i="18"/>
  <c r="EM150" i="18"/>
  <c r="EG150" i="18"/>
  <c r="EB150" i="18"/>
  <c r="DW150" i="18"/>
  <c r="DQ150" i="18"/>
  <c r="DL150" i="18"/>
  <c r="DG150" i="18"/>
  <c r="CY150" i="18"/>
  <c r="CQ150" i="18"/>
  <c r="CI150" i="18"/>
  <c r="CA150" i="18"/>
  <c r="BS150" i="18"/>
  <c r="BK150" i="18"/>
  <c r="BC150" i="18"/>
  <c r="AU150" i="18"/>
  <c r="AM150" i="18"/>
  <c r="AE150" i="18"/>
  <c r="W150" i="18"/>
  <c r="O150" i="18"/>
  <c r="G150" i="18"/>
  <c r="EX149" i="18"/>
  <c r="EP149" i="18"/>
  <c r="EH149" i="18"/>
  <c r="DZ149" i="18"/>
  <c r="DR149" i="18"/>
  <c r="DJ149" i="18"/>
  <c r="DB149" i="18"/>
  <c r="CT149" i="18"/>
  <c r="CL149" i="18"/>
  <c r="CD149" i="18"/>
  <c r="BV149" i="18"/>
  <c r="BN149" i="18"/>
  <c r="BF149" i="18"/>
  <c r="AX149" i="18"/>
  <c r="AP149" i="18"/>
  <c r="AH149" i="18"/>
  <c r="S149" i="18"/>
  <c r="C149" i="18"/>
  <c r="EL148" i="18"/>
  <c r="DV148" i="18"/>
  <c r="DF148" i="18"/>
  <c r="CP148" i="18"/>
  <c r="BZ148" i="18"/>
  <c r="BJ148" i="18"/>
  <c r="AT148" i="18"/>
  <c r="AD148" i="18"/>
  <c r="N148" i="18"/>
  <c r="EW147" i="18"/>
  <c r="EG147" i="18"/>
  <c r="DQ147" i="18"/>
  <c r="DA147" i="18"/>
  <c r="CK147" i="18"/>
  <c r="BU147" i="18"/>
  <c r="BE147" i="18"/>
  <c r="AO147" i="18"/>
  <c r="Y147" i="18"/>
  <c r="I147" i="18"/>
  <c r="ER146" i="18"/>
  <c r="EB146" i="18"/>
  <c r="DL146" i="18"/>
  <c r="CV146" i="18"/>
  <c r="CF146" i="18"/>
  <c r="BP146" i="18"/>
  <c r="AZ146" i="18"/>
  <c r="AJ146" i="18"/>
  <c r="T146" i="18"/>
  <c r="D146" i="18"/>
  <c r="EM145" i="18"/>
  <c r="DW145" i="18"/>
  <c r="DG145" i="18"/>
  <c r="CQ145" i="18"/>
  <c r="CA145" i="18"/>
  <c r="BK145" i="18"/>
  <c r="AU145" i="18"/>
  <c r="AE145" i="18"/>
  <c r="O145" i="18"/>
  <c r="EX144" i="18"/>
  <c r="EH144" i="18"/>
  <c r="DR144" i="18"/>
  <c r="DB144" i="18"/>
  <c r="CL144" i="18"/>
  <c r="BV144" i="18"/>
  <c r="BF144" i="18"/>
  <c r="AP144" i="18"/>
  <c r="Z144" i="18"/>
  <c r="J144" i="18"/>
  <c r="ES143" i="18"/>
  <c r="EC143" i="18"/>
  <c r="DM143" i="18"/>
  <c r="CW143" i="18"/>
  <c r="CG143" i="18"/>
  <c r="BQ143" i="18"/>
  <c r="BA143" i="18"/>
  <c r="AK143" i="18"/>
  <c r="U143" i="18"/>
  <c r="E143" i="18"/>
  <c r="EN142" i="18"/>
  <c r="DX142" i="18"/>
  <c r="DH142" i="18"/>
  <c r="CR142" i="18"/>
  <c r="CB142" i="18"/>
  <c r="BL142" i="18"/>
  <c r="AV142" i="18"/>
  <c r="AF142" i="18"/>
  <c r="P142" i="18"/>
  <c r="EY141" i="18"/>
  <c r="EI141" i="18"/>
  <c r="DS141" i="18"/>
  <c r="DC141" i="18"/>
  <c r="CM141" i="18"/>
  <c r="BW141" i="18"/>
  <c r="BG141" i="18"/>
  <c r="AQ141" i="18"/>
  <c r="AA141" i="18"/>
  <c r="K141" i="18"/>
  <c r="ET140" i="18"/>
  <c r="ED140" i="18"/>
  <c r="DN140" i="18"/>
  <c r="CX140" i="18"/>
  <c r="CH140" i="18"/>
  <c r="BR140" i="18"/>
  <c r="BB140" i="18"/>
  <c r="AL140" i="18"/>
  <c r="V140" i="18"/>
  <c r="F140" i="18"/>
  <c r="EO139" i="18"/>
  <c r="DY139" i="18"/>
  <c r="DI139" i="18"/>
  <c r="CS139" i="18"/>
  <c r="CC139" i="18"/>
  <c r="BM139" i="18"/>
  <c r="AW139" i="18"/>
  <c r="AG139" i="18"/>
  <c r="Q139" i="18"/>
  <c r="A139" i="18"/>
  <c r="EJ138" i="18"/>
  <c r="DT138" i="18"/>
  <c r="DD138" i="18"/>
  <c r="CN138" i="18"/>
  <c r="BX138" i="18"/>
  <c r="BH138" i="18"/>
  <c r="AR138" i="18"/>
  <c r="AB138" i="18"/>
  <c r="L138" i="18"/>
  <c r="EU137" i="18"/>
  <c r="EE137" i="18"/>
  <c r="DO137" i="18"/>
  <c r="CY137" i="18"/>
  <c r="CI137" i="18"/>
  <c r="BS137" i="18"/>
  <c r="BC137" i="18"/>
  <c r="AM137" i="18"/>
  <c r="W137" i="18"/>
  <c r="G137" i="18"/>
  <c r="EP136" i="18"/>
  <c r="DZ136" i="18"/>
  <c r="DJ136" i="18"/>
  <c r="CT136" i="18"/>
  <c r="CD136" i="18"/>
  <c r="BN136" i="18"/>
  <c r="AX136" i="18"/>
  <c r="AH136" i="18"/>
  <c r="R136" i="18"/>
  <c r="B136" i="18"/>
  <c r="EK135" i="18"/>
  <c r="DU135" i="18"/>
  <c r="DE135" i="18"/>
  <c r="CO135" i="18"/>
  <c r="BY135" i="18"/>
  <c r="BI135" i="18"/>
  <c r="AS135" i="18"/>
  <c r="AC135" i="18"/>
  <c r="M135" i="18"/>
  <c r="EV134" i="18"/>
  <c r="EF134" i="18"/>
  <c r="DP134" i="18"/>
  <c r="CZ134" i="18"/>
  <c r="CJ134" i="18"/>
  <c r="BT134" i="18"/>
  <c r="BD134" i="18"/>
  <c r="AN134" i="18"/>
  <c r="X134" i="18"/>
  <c r="H134" i="18"/>
  <c r="EQ133" i="18"/>
  <c r="EA133" i="18"/>
  <c r="DK133" i="18"/>
  <c r="CU133" i="18"/>
  <c r="CE133" i="18"/>
  <c r="BO133" i="18"/>
  <c r="AY133" i="18"/>
  <c r="AI133" i="18"/>
  <c r="S133" i="18"/>
  <c r="C133" i="18"/>
  <c r="EL132" i="18"/>
  <c r="DV132" i="18"/>
  <c r="DF132" i="18"/>
  <c r="CP132" i="18"/>
  <c r="BZ132" i="18"/>
  <c r="BJ132" i="18"/>
  <c r="AT132" i="18"/>
  <c r="AD132" i="18"/>
  <c r="N132" i="18"/>
  <c r="EW131" i="18"/>
  <c r="EG131" i="18"/>
  <c r="DQ131" i="18"/>
  <c r="DA131" i="18"/>
  <c r="CK131" i="18"/>
  <c r="BU131" i="18"/>
  <c r="BE131" i="18"/>
  <c r="AO131" i="18"/>
  <c r="Y131" i="18"/>
  <c r="I131" i="18"/>
  <c r="ER130" i="18"/>
  <c r="EB130" i="18"/>
  <c r="DL130" i="18"/>
  <c r="CV130" i="18"/>
  <c r="CF130" i="18"/>
  <c r="BP130" i="18"/>
  <c r="AZ130" i="18"/>
  <c r="AJ130" i="18"/>
  <c r="T130" i="18"/>
  <c r="D130" i="18"/>
  <c r="EM129" i="18"/>
  <c r="DW129" i="18"/>
  <c r="DG129" i="18"/>
  <c r="CQ129" i="18"/>
  <c r="CA129" i="18"/>
  <c r="BK129" i="18"/>
  <c r="AU129" i="18"/>
  <c r="AE129" i="18"/>
  <c r="O129" i="18"/>
  <c r="EX128" i="18"/>
  <c r="EH128" i="18"/>
  <c r="DR128" i="18"/>
  <c r="DB128" i="18"/>
  <c r="CL128" i="18"/>
  <c r="BV128" i="18"/>
  <c r="BF128" i="18"/>
  <c r="AP128" i="18"/>
  <c r="Z128" i="18"/>
  <c r="J128" i="18"/>
  <c r="ES127" i="18"/>
  <c r="EC127" i="18"/>
  <c r="DM127" i="18"/>
  <c r="CW127" i="18"/>
  <c r="CG127" i="18"/>
  <c r="BQ127" i="18"/>
  <c r="BA127" i="18"/>
  <c r="AK127" i="18"/>
  <c r="U127" i="18"/>
  <c r="E127" i="18"/>
  <c r="EN126" i="18"/>
  <c r="DX126" i="18"/>
  <c r="DH126" i="18"/>
  <c r="CR126" i="18"/>
  <c r="CB126" i="18"/>
  <c r="BL126" i="18"/>
  <c r="AV126" i="18"/>
  <c r="AF126" i="18"/>
  <c r="P126" i="18"/>
  <c r="EY125" i="18"/>
  <c r="EI125" i="18"/>
  <c r="DS125" i="18"/>
  <c r="DC125" i="18"/>
  <c r="CM125" i="18"/>
  <c r="BW125" i="18"/>
  <c r="BG125" i="18"/>
  <c r="AQ125" i="18"/>
  <c r="AA125" i="18"/>
  <c r="K125" i="18"/>
  <c r="ET124" i="18"/>
  <c r="ED124" i="18"/>
  <c r="DN124" i="18"/>
  <c r="CX124" i="18"/>
  <c r="BY124" i="18"/>
  <c r="AS124" i="18"/>
  <c r="M124" i="18"/>
  <c r="EF123" i="18"/>
  <c r="CZ123" i="18"/>
  <c r="BT123" i="18"/>
  <c r="AB123" i="18"/>
  <c r="DO122" i="18"/>
  <c r="BC122" i="18"/>
  <c r="EP121" i="18"/>
  <c r="CD121" i="18"/>
  <c r="R121" i="18"/>
  <c r="DE120" i="18"/>
  <c r="AS120" i="18"/>
  <c r="EF119" i="18"/>
  <c r="BT119" i="18"/>
  <c r="H119" i="18"/>
  <c r="CU118" i="18"/>
  <c r="AI118" i="18"/>
  <c r="DV117" i="18"/>
  <c r="BJ117" i="18"/>
  <c r="EW116" i="18"/>
  <c r="CK116" i="18"/>
  <c r="Y116" i="18"/>
  <c r="DL115" i="18"/>
  <c r="AZ115" i="18"/>
  <c r="EM114" i="18"/>
  <c r="CA114" i="18"/>
  <c r="O114" i="18"/>
  <c r="DB113" i="18"/>
  <c r="AP113" i="18"/>
  <c r="EC112" i="18"/>
  <c r="BQ112" i="18"/>
  <c r="E112" i="18"/>
  <c r="CR111" i="18"/>
  <c r="AF111" i="18"/>
  <c r="DS110" i="18"/>
  <c r="BG110" i="18"/>
  <c r="ET109" i="18"/>
  <c r="CH109" i="18"/>
  <c r="V109" i="18"/>
  <c r="DI108" i="18"/>
  <c r="AW108" i="18"/>
  <c r="EJ107" i="18"/>
  <c r="BX107" i="18"/>
  <c r="L107" i="18"/>
  <c r="CY106" i="18"/>
  <c r="AM106" i="18"/>
  <c r="DZ105" i="18"/>
  <c r="BN105" i="18"/>
  <c r="B105" i="18"/>
  <c r="CO104" i="18"/>
  <c r="AC104" i="18"/>
  <c r="DP103" i="18"/>
  <c r="BD103" i="18"/>
  <c r="EQ102" i="18"/>
  <c r="CE102" i="18"/>
  <c r="S102" i="18"/>
  <c r="DF101" i="18"/>
  <c r="AT101" i="18"/>
  <c r="EG100" i="18"/>
  <c r="BU100" i="18"/>
  <c r="I100" i="18"/>
  <c r="CV99" i="18"/>
  <c r="AJ99" i="18"/>
  <c r="DW98" i="18"/>
  <c r="BK98" i="18"/>
  <c r="CJ97" i="18"/>
  <c r="EL95" i="18"/>
  <c r="AO94" i="18"/>
  <c r="CQ92" i="18"/>
  <c r="ES90" i="18"/>
  <c r="AV89" i="18"/>
  <c r="CX87" i="18"/>
  <c r="A86" i="18"/>
  <c r="BC84" i="18"/>
  <c r="DE82" i="18"/>
  <c r="H81" i="18"/>
  <c r="BJ79" i="18"/>
  <c r="DL77" i="18"/>
  <c r="O76" i="18"/>
  <c r="BQ74" i="18"/>
  <c r="DS72" i="18"/>
  <c r="V71" i="18"/>
  <c r="BX69" i="18"/>
  <c r="DT67" i="18"/>
  <c r="EK61" i="18"/>
  <c r="AU55" i="18"/>
  <c r="EX199" i="18"/>
  <c r="ET199" i="18"/>
  <c r="EP199" i="18"/>
  <c r="EL199" i="18"/>
  <c r="EH199" i="18"/>
  <c r="ED199" i="18"/>
  <c r="DZ199" i="18"/>
  <c r="DV199" i="18"/>
  <c r="DR199" i="18"/>
  <c r="DN199" i="18"/>
  <c r="DJ199" i="18"/>
  <c r="DF199" i="18"/>
  <c r="DB199" i="18"/>
  <c r="CX199" i="18"/>
  <c r="CT199" i="18"/>
  <c r="CP199" i="18"/>
  <c r="CL199" i="18"/>
  <c r="CH199" i="18"/>
  <c r="CD199" i="18"/>
  <c r="BZ199" i="18"/>
  <c r="BV199" i="18"/>
  <c r="BR199" i="18"/>
  <c r="BN199" i="18"/>
  <c r="BJ199" i="18"/>
  <c r="BF199" i="18"/>
  <c r="BB199" i="18"/>
  <c r="AX199" i="18"/>
  <c r="AT199" i="18"/>
  <c r="AP199" i="18"/>
  <c r="AL199" i="18"/>
  <c r="AH199" i="18"/>
  <c r="AD199" i="18"/>
  <c r="Z199" i="18"/>
  <c r="V199" i="18"/>
  <c r="R199" i="18"/>
  <c r="N199" i="18"/>
  <c r="J199" i="18"/>
  <c r="F199" i="18"/>
  <c r="B199" i="18"/>
  <c r="EW198" i="18"/>
  <c r="ES198" i="18"/>
  <c r="EO198" i="18"/>
  <c r="EK198" i="18"/>
  <c r="EG198" i="18"/>
  <c r="EC198" i="18"/>
  <c r="DY198" i="18"/>
  <c r="DU198" i="18"/>
  <c r="DQ198" i="18"/>
  <c r="DM198" i="18"/>
  <c r="DI198" i="18"/>
  <c r="DE198" i="18"/>
  <c r="DA198" i="18"/>
  <c r="CW198" i="18"/>
  <c r="CS198" i="18"/>
  <c r="CO198" i="18"/>
  <c r="CK198" i="18"/>
  <c r="CG198" i="18"/>
  <c r="CC198" i="18"/>
  <c r="BY198" i="18"/>
  <c r="BU198" i="18"/>
  <c r="BQ198" i="18"/>
  <c r="BM198" i="18"/>
  <c r="BI198" i="18"/>
  <c r="BE198" i="18"/>
  <c r="BA198" i="18"/>
  <c r="AW198" i="18"/>
  <c r="AS198" i="18"/>
  <c r="AO198" i="18"/>
  <c r="AK198" i="18"/>
  <c r="AG198" i="18"/>
  <c r="AC198" i="18"/>
  <c r="Y198" i="18"/>
  <c r="U198" i="18"/>
  <c r="Q198" i="18"/>
  <c r="M198" i="18"/>
  <c r="I198" i="18"/>
  <c r="E198" i="18"/>
  <c r="A198" i="18"/>
  <c r="EV197" i="18"/>
  <c r="ER197" i="18"/>
  <c r="EN197" i="18"/>
  <c r="EJ197" i="18"/>
  <c r="EF197" i="18"/>
  <c r="EB197" i="18"/>
  <c r="DX197" i="18"/>
  <c r="DT197" i="18"/>
  <c r="DP197" i="18"/>
  <c r="DL197" i="18"/>
  <c r="DH197" i="18"/>
  <c r="DD197" i="18"/>
  <c r="CZ197" i="18"/>
  <c r="CV197" i="18"/>
  <c r="CR197" i="18"/>
  <c r="CN197" i="18"/>
  <c r="CJ197" i="18"/>
  <c r="CF197" i="18"/>
  <c r="CB197" i="18"/>
  <c r="BX197" i="18"/>
  <c r="BT197" i="18"/>
  <c r="BP197" i="18"/>
  <c r="BL197" i="18"/>
  <c r="BH197" i="18"/>
  <c r="BD197" i="18"/>
  <c r="AZ197" i="18"/>
  <c r="AV197" i="18"/>
  <c r="AR197" i="18"/>
  <c r="AN197" i="18"/>
  <c r="AJ197" i="18"/>
  <c r="AF197" i="18"/>
  <c r="AB197" i="18"/>
  <c r="X197" i="18"/>
  <c r="T197" i="18"/>
  <c r="P197" i="18"/>
  <c r="L197" i="18"/>
  <c r="H197" i="18"/>
  <c r="D197" i="18"/>
  <c r="EY196" i="18"/>
  <c r="EU196" i="18"/>
  <c r="EQ196" i="18"/>
  <c r="EM196" i="18"/>
  <c r="EI196" i="18"/>
  <c r="EE196" i="18"/>
  <c r="EA196" i="18"/>
  <c r="DW196" i="18"/>
  <c r="DS196" i="18"/>
  <c r="DO196" i="18"/>
  <c r="DK196" i="18"/>
  <c r="DG196" i="18"/>
  <c r="DC196" i="18"/>
  <c r="CY196" i="18"/>
  <c r="CU196" i="18"/>
  <c r="CQ196" i="18"/>
  <c r="CM196" i="18"/>
  <c r="CI196" i="18"/>
  <c r="CE196" i="18"/>
  <c r="CA196" i="18"/>
  <c r="BW196" i="18"/>
  <c r="BS196" i="18"/>
  <c r="BO196" i="18"/>
  <c r="BK196" i="18"/>
  <c r="BG196" i="18"/>
  <c r="BC196" i="18"/>
  <c r="AY196" i="18"/>
  <c r="AU196" i="18"/>
  <c r="AQ196" i="18"/>
  <c r="AM196" i="18"/>
  <c r="AI196" i="18"/>
  <c r="AE196" i="18"/>
  <c r="AA196" i="18"/>
  <c r="W196" i="18"/>
  <c r="S196" i="18"/>
  <c r="O196" i="18"/>
  <c r="K196" i="18"/>
  <c r="G196" i="18"/>
  <c r="C196" i="18"/>
  <c r="EX195" i="18"/>
  <c r="ET195" i="18"/>
  <c r="EP195" i="18"/>
  <c r="EL195" i="18"/>
  <c r="EH195" i="18"/>
  <c r="ED195" i="18"/>
  <c r="DZ195" i="18"/>
  <c r="DV195" i="18"/>
  <c r="DR195" i="18"/>
  <c r="DN195" i="18"/>
  <c r="DJ195" i="18"/>
  <c r="DF195" i="18"/>
  <c r="DB195" i="18"/>
  <c r="CX195" i="18"/>
  <c r="CT195" i="18"/>
  <c r="CP195" i="18"/>
  <c r="CL195" i="18"/>
  <c r="CH195" i="18"/>
  <c r="CD195" i="18"/>
  <c r="BZ195" i="18"/>
  <c r="BV195" i="18"/>
  <c r="BR195" i="18"/>
  <c r="BN195" i="18"/>
  <c r="BJ195" i="18"/>
  <c r="BF195" i="18"/>
  <c r="BB195" i="18"/>
  <c r="AX195" i="18"/>
  <c r="AT195" i="18"/>
  <c r="AP195" i="18"/>
  <c r="AL195" i="18"/>
  <c r="AH195" i="18"/>
  <c r="AD195" i="18"/>
  <c r="Z195" i="18"/>
  <c r="V195" i="18"/>
  <c r="R195" i="18"/>
  <c r="N195" i="18"/>
  <c r="J195" i="18"/>
  <c r="F195" i="18"/>
  <c r="B195" i="18"/>
  <c r="EW194" i="18"/>
  <c r="ES194" i="18"/>
  <c r="EO194" i="18"/>
  <c r="EK194" i="18"/>
  <c r="EG194" i="18"/>
  <c r="EC194" i="18"/>
  <c r="DY194" i="18"/>
  <c r="DU194" i="18"/>
  <c r="DQ194" i="18"/>
  <c r="DM194" i="18"/>
  <c r="DI194" i="18"/>
  <c r="DE194" i="18"/>
  <c r="DA194" i="18"/>
  <c r="CW194" i="18"/>
  <c r="CS194" i="18"/>
  <c r="CO194" i="18"/>
  <c r="CK194" i="18"/>
  <c r="CG194" i="18"/>
  <c r="CC194" i="18"/>
  <c r="BY194" i="18"/>
  <c r="BU194" i="18"/>
  <c r="BQ194" i="18"/>
  <c r="BM194" i="18"/>
  <c r="BI194" i="18"/>
  <c r="BE194" i="18"/>
  <c r="BA194" i="18"/>
  <c r="AW194" i="18"/>
  <c r="AS194" i="18"/>
  <c r="AO194" i="18"/>
  <c r="AK194" i="18"/>
  <c r="AG194" i="18"/>
  <c r="AC194" i="18"/>
  <c r="Y194" i="18"/>
  <c r="U194" i="18"/>
  <c r="Q194" i="18"/>
  <c r="M194" i="18"/>
  <c r="I194" i="18"/>
  <c r="E194" i="18"/>
  <c r="A194" i="18"/>
  <c r="EV193" i="18"/>
  <c r="ER193" i="18"/>
  <c r="EN193" i="18"/>
  <c r="EJ193" i="18"/>
  <c r="EF193" i="18"/>
  <c r="EB193" i="18"/>
  <c r="DX193" i="18"/>
  <c r="DT193" i="18"/>
  <c r="DP193" i="18"/>
  <c r="DL193" i="18"/>
  <c r="DH193" i="18"/>
  <c r="DD193" i="18"/>
  <c r="CZ193" i="18"/>
  <c r="CV193" i="18"/>
  <c r="CR193" i="18"/>
  <c r="CN193" i="18"/>
  <c r="CJ193" i="18"/>
  <c r="CF193" i="18"/>
  <c r="CB193" i="18"/>
  <c r="BX193" i="18"/>
  <c r="BT193" i="18"/>
  <c r="BP193" i="18"/>
  <c r="BL193" i="18"/>
  <c r="BH193" i="18"/>
  <c r="BD193" i="18"/>
  <c r="AZ193" i="18"/>
  <c r="AV193" i="18"/>
  <c r="AR193" i="18"/>
  <c r="AN193" i="18"/>
  <c r="AJ193" i="18"/>
  <c r="AF193" i="18"/>
  <c r="AB193" i="18"/>
  <c r="X193" i="18"/>
  <c r="T193" i="18"/>
  <c r="P193" i="18"/>
  <c r="L193" i="18"/>
  <c r="H193" i="18"/>
  <c r="D193" i="18"/>
  <c r="EY192" i="18"/>
  <c r="EU192" i="18"/>
  <c r="EQ192" i="18"/>
  <c r="EM192" i="18"/>
  <c r="EI192" i="18"/>
  <c r="EE192" i="18"/>
  <c r="EA192" i="18"/>
  <c r="DW192" i="18"/>
  <c r="DS192" i="18"/>
  <c r="DO192" i="18"/>
  <c r="DK192" i="18"/>
  <c r="DG192" i="18"/>
  <c r="DC192" i="18"/>
  <c r="CY192" i="18"/>
  <c r="CU192" i="18"/>
  <c r="CQ192" i="18"/>
  <c r="CM192" i="18"/>
  <c r="CI192" i="18"/>
  <c r="CE192" i="18"/>
  <c r="CA192" i="18"/>
  <c r="BW192" i="18"/>
  <c r="BS192" i="18"/>
  <c r="BO192" i="18"/>
  <c r="BK192" i="18"/>
  <c r="BG192" i="18"/>
  <c r="BC192" i="18"/>
  <c r="AY192" i="18"/>
  <c r="AU192" i="18"/>
  <c r="AQ192" i="18"/>
  <c r="AM192" i="18"/>
  <c r="AI192" i="18"/>
  <c r="AE192" i="18"/>
  <c r="AA192" i="18"/>
  <c r="W192" i="18"/>
  <c r="S192" i="18"/>
  <c r="O192" i="18"/>
  <c r="K192" i="18"/>
  <c r="G192" i="18"/>
  <c r="C192" i="18"/>
  <c r="EX191" i="18"/>
  <c r="ET191" i="18"/>
  <c r="EP191" i="18"/>
  <c r="EL191" i="18"/>
  <c r="EH191" i="18"/>
  <c r="ED191" i="18"/>
  <c r="DZ191" i="18"/>
  <c r="DV191" i="18"/>
  <c r="DR191" i="18"/>
  <c r="DN191" i="18"/>
  <c r="DJ191" i="18"/>
  <c r="DF191" i="18"/>
  <c r="DB191" i="18"/>
  <c r="CX191" i="18"/>
  <c r="CT191" i="18"/>
  <c r="CP191" i="18"/>
  <c r="CL191" i="18"/>
  <c r="CH191" i="18"/>
  <c r="CD191" i="18"/>
  <c r="BZ191" i="18"/>
  <c r="BV191" i="18"/>
  <c r="BR191" i="18"/>
  <c r="BN191" i="18"/>
  <c r="BJ191" i="18"/>
  <c r="BF191" i="18"/>
  <c r="BB191" i="18"/>
  <c r="AX191" i="18"/>
  <c r="AT191" i="18"/>
  <c r="AP191" i="18"/>
  <c r="AL191" i="18"/>
  <c r="AH191" i="18"/>
  <c r="AD191" i="18"/>
  <c r="Z191" i="18"/>
  <c r="V191" i="18"/>
  <c r="R191" i="18"/>
  <c r="N191" i="18"/>
  <c r="J191" i="18"/>
  <c r="F191" i="18"/>
  <c r="B191" i="18"/>
  <c r="EW190" i="18"/>
  <c r="ES190" i="18"/>
  <c r="EO190" i="18"/>
  <c r="EK190" i="18"/>
  <c r="EG190" i="18"/>
  <c r="EC190" i="18"/>
  <c r="DY190" i="18"/>
  <c r="DU190" i="18"/>
  <c r="DQ190" i="18"/>
  <c r="DM190" i="18"/>
  <c r="DI190" i="18"/>
  <c r="DE190" i="18"/>
  <c r="DA190" i="18"/>
  <c r="CW190" i="18"/>
  <c r="CS190" i="18"/>
  <c r="CO190" i="18"/>
  <c r="CK190" i="18"/>
  <c r="CG190" i="18"/>
  <c r="CC190" i="18"/>
  <c r="BY190" i="18"/>
  <c r="BU190" i="18"/>
  <c r="BQ190" i="18"/>
  <c r="BM190" i="18"/>
  <c r="BI190" i="18"/>
  <c r="BE190" i="18"/>
  <c r="BA190" i="18"/>
  <c r="AW190" i="18"/>
  <c r="AS190" i="18"/>
  <c r="AO190" i="18"/>
  <c r="AK190" i="18"/>
  <c r="AG190" i="18"/>
  <c r="AC190" i="18"/>
  <c r="Y190" i="18"/>
  <c r="U190" i="18"/>
  <c r="Q190" i="18"/>
  <c r="M190" i="18"/>
  <c r="I190" i="18"/>
  <c r="E190" i="18"/>
  <c r="A190" i="18"/>
  <c r="EV189" i="18"/>
  <c r="ER189" i="18"/>
  <c r="EN189" i="18"/>
  <c r="EJ189" i="18"/>
  <c r="EF189" i="18"/>
  <c r="EB189" i="18"/>
  <c r="DX189" i="18"/>
  <c r="DT189" i="18"/>
  <c r="DP189" i="18"/>
  <c r="DL189" i="18"/>
  <c r="DH189" i="18"/>
  <c r="DD189" i="18"/>
  <c r="CZ189" i="18"/>
  <c r="CV189" i="18"/>
  <c r="CR189" i="18"/>
  <c r="CN189" i="18"/>
  <c r="CJ189" i="18"/>
  <c r="CF189" i="18"/>
  <c r="CB189" i="18"/>
  <c r="BX189" i="18"/>
  <c r="BT189" i="18"/>
  <c r="BP189" i="18"/>
  <c r="BL189" i="18"/>
  <c r="BH189" i="18"/>
  <c r="BD189" i="18"/>
  <c r="AZ189" i="18"/>
  <c r="AV189" i="18"/>
  <c r="AR189" i="18"/>
  <c r="AN189" i="18"/>
  <c r="AJ189" i="18"/>
  <c r="AF189" i="18"/>
  <c r="AB189" i="18"/>
  <c r="X189" i="18"/>
  <c r="T189" i="18"/>
  <c r="P189" i="18"/>
  <c r="L189" i="18"/>
  <c r="H189" i="18"/>
  <c r="D189" i="18"/>
  <c r="EY188" i="18"/>
  <c r="EU188" i="18"/>
  <c r="EQ188" i="18"/>
  <c r="EM188" i="18"/>
  <c r="EI188" i="18"/>
  <c r="EE188" i="18"/>
  <c r="EA188" i="18"/>
  <c r="DW188" i="18"/>
  <c r="DS188" i="18"/>
  <c r="DO188" i="18"/>
  <c r="DK188" i="18"/>
  <c r="DG188" i="18"/>
  <c r="DC188" i="18"/>
  <c r="CY188" i="18"/>
  <c r="CU188" i="18"/>
  <c r="CQ188" i="18"/>
  <c r="CM188" i="18"/>
  <c r="CI188" i="18"/>
  <c r="CE188" i="18"/>
  <c r="CA188" i="18"/>
  <c r="BW188" i="18"/>
  <c r="BS188" i="18"/>
  <c r="BO188" i="18"/>
  <c r="BK188" i="18"/>
  <c r="BG188" i="18"/>
  <c r="BC188" i="18"/>
  <c r="AY188" i="18"/>
  <c r="AU188" i="18"/>
  <c r="AQ188" i="18"/>
  <c r="AM188" i="18"/>
  <c r="AI188" i="18"/>
  <c r="AE188" i="18"/>
  <c r="AA188" i="18"/>
  <c r="W188" i="18"/>
  <c r="S188" i="18"/>
  <c r="O188" i="18"/>
  <c r="K188" i="18"/>
  <c r="G188" i="18"/>
  <c r="C188" i="18"/>
  <c r="EX187" i="18"/>
  <c r="ET187" i="18"/>
  <c r="EP187" i="18"/>
  <c r="EL187" i="18"/>
  <c r="EH187" i="18"/>
  <c r="ED187" i="18"/>
  <c r="DZ187" i="18"/>
  <c r="DV187" i="18"/>
  <c r="DR187" i="18"/>
  <c r="DN187" i="18"/>
  <c r="DJ187" i="18"/>
  <c r="DF187" i="18"/>
  <c r="DB187" i="18"/>
  <c r="CX187" i="18"/>
  <c r="CT187" i="18"/>
  <c r="CP187" i="18"/>
  <c r="CL187" i="18"/>
  <c r="CH187" i="18"/>
  <c r="CD187" i="18"/>
  <c r="BZ187" i="18"/>
  <c r="BV187" i="18"/>
  <c r="BR187" i="18"/>
  <c r="BN187" i="18"/>
  <c r="BJ187" i="18"/>
  <c r="BF187" i="18"/>
  <c r="BB187" i="18"/>
  <c r="AX187" i="18"/>
  <c r="AT187" i="18"/>
  <c r="AP187" i="18"/>
  <c r="AL187" i="18"/>
  <c r="AH187" i="18"/>
  <c r="AD187" i="18"/>
  <c r="Z187" i="18"/>
  <c r="V187" i="18"/>
  <c r="R187" i="18"/>
  <c r="N187" i="18"/>
  <c r="J187" i="18"/>
  <c r="F187" i="18"/>
  <c r="B187" i="18"/>
  <c r="EW186" i="18"/>
  <c r="ES186" i="18"/>
  <c r="EO186" i="18"/>
  <c r="EK186" i="18"/>
  <c r="EG186" i="18"/>
  <c r="EC186" i="18"/>
  <c r="DY186" i="18"/>
  <c r="DU186" i="18"/>
  <c r="DQ186" i="18"/>
  <c r="DM186" i="18"/>
  <c r="DI186" i="18"/>
  <c r="DE186" i="18"/>
  <c r="DA186" i="18"/>
  <c r="CW186" i="18"/>
  <c r="CS186" i="18"/>
  <c r="CO186" i="18"/>
  <c r="CK186" i="18"/>
  <c r="CG186" i="18"/>
  <c r="CC186" i="18"/>
  <c r="BY186" i="18"/>
  <c r="BU186" i="18"/>
  <c r="BQ186" i="18"/>
  <c r="BM186" i="18"/>
  <c r="BI186" i="18"/>
  <c r="BE186" i="18"/>
  <c r="BA186" i="18"/>
  <c r="AW186" i="18"/>
  <c r="AS186" i="18"/>
  <c r="AO186" i="18"/>
  <c r="AK186" i="18"/>
  <c r="AG186" i="18"/>
  <c r="AC186" i="18"/>
  <c r="Y186" i="18"/>
  <c r="U186" i="18"/>
  <c r="Q186" i="18"/>
  <c r="M186" i="18"/>
  <c r="I186" i="18"/>
  <c r="E186" i="18"/>
  <c r="A186" i="18"/>
  <c r="EV185" i="18"/>
  <c r="ER185" i="18"/>
  <c r="EN185" i="18"/>
  <c r="EJ185" i="18"/>
  <c r="EF185" i="18"/>
  <c r="EB185" i="18"/>
  <c r="DX185" i="18"/>
  <c r="DT185" i="18"/>
  <c r="DP185" i="18"/>
  <c r="DL185" i="18"/>
  <c r="DH185" i="18"/>
  <c r="DD185" i="18"/>
  <c r="CZ185" i="18"/>
  <c r="CV185" i="18"/>
  <c r="CR185" i="18"/>
  <c r="CN185" i="18"/>
  <c r="CJ185" i="18"/>
  <c r="CF185" i="18"/>
  <c r="CB185" i="18"/>
  <c r="BX185" i="18"/>
  <c r="BT185" i="18"/>
  <c r="BP185" i="18"/>
  <c r="BL185" i="18"/>
  <c r="BH185" i="18"/>
  <c r="BD185" i="18"/>
  <c r="AZ185" i="18"/>
  <c r="AV185" i="18"/>
  <c r="AR185" i="18"/>
  <c r="AN185" i="18"/>
  <c r="AJ185" i="18"/>
  <c r="AF185" i="18"/>
  <c r="AB185" i="18"/>
  <c r="X185" i="18"/>
  <c r="T185" i="18"/>
  <c r="P185" i="18"/>
  <c r="L185" i="18"/>
  <c r="H185" i="18"/>
  <c r="D185" i="18"/>
  <c r="EY184" i="18"/>
  <c r="EU184" i="18"/>
  <c r="EQ184" i="18"/>
  <c r="EM184" i="18"/>
  <c r="EI184" i="18"/>
  <c r="EE184" i="18"/>
  <c r="EA184" i="18"/>
  <c r="DW184" i="18"/>
  <c r="DS184" i="18"/>
  <c r="DO184" i="18"/>
  <c r="DK184" i="18"/>
  <c r="DG184" i="18"/>
  <c r="DC184" i="18"/>
  <c r="CY184" i="18"/>
  <c r="CU184" i="18"/>
  <c r="CQ184" i="18"/>
  <c r="CM184" i="18"/>
  <c r="CI184" i="18"/>
  <c r="CE184" i="18"/>
  <c r="CA184" i="18"/>
  <c r="BW184" i="18"/>
  <c r="BS184" i="18"/>
  <c r="BO184" i="18"/>
  <c r="BK184" i="18"/>
  <c r="BG184" i="18"/>
  <c r="BC184" i="18"/>
  <c r="AY184" i="18"/>
  <c r="AU184" i="18"/>
  <c r="AQ184" i="18"/>
  <c r="AM184" i="18"/>
  <c r="AI184" i="18"/>
  <c r="AE184" i="18"/>
  <c r="AA184" i="18"/>
  <c r="W184" i="18"/>
  <c r="S184" i="18"/>
  <c r="O184" i="18"/>
  <c r="K184" i="18"/>
  <c r="G184" i="18"/>
  <c r="C184" i="18"/>
  <c r="EX183" i="18"/>
  <c r="ET183" i="18"/>
  <c r="EP183" i="18"/>
  <c r="EL183" i="18"/>
  <c r="EH183" i="18"/>
  <c r="ED183" i="18"/>
  <c r="DZ183" i="18"/>
  <c r="DV183" i="18"/>
  <c r="DR183" i="18"/>
  <c r="DN183" i="18"/>
  <c r="DJ183" i="18"/>
  <c r="DF183" i="18"/>
  <c r="DB183" i="18"/>
  <c r="CX183" i="18"/>
  <c r="CT183" i="18"/>
  <c r="CP183" i="18"/>
  <c r="CL183" i="18"/>
  <c r="CH183" i="18"/>
  <c r="CD183" i="18"/>
  <c r="BZ183" i="18"/>
  <c r="BV183" i="18"/>
  <c r="BR183" i="18"/>
  <c r="BN183" i="18"/>
  <c r="BJ183" i="18"/>
  <c r="BF183" i="18"/>
  <c r="BB183" i="18"/>
  <c r="AX183" i="18"/>
  <c r="AT183" i="18"/>
  <c r="AP183" i="18"/>
  <c r="AL183" i="18"/>
  <c r="AH183" i="18"/>
  <c r="AD183" i="18"/>
  <c r="Z183" i="18"/>
  <c r="V183" i="18"/>
  <c r="R183" i="18"/>
  <c r="N183" i="18"/>
  <c r="J183" i="18"/>
  <c r="F183" i="18"/>
  <c r="B183" i="18"/>
  <c r="EW182" i="18"/>
  <c r="ES182" i="18"/>
  <c r="EO182" i="18"/>
  <c r="EK182" i="18"/>
  <c r="EG182" i="18"/>
  <c r="EC182" i="18"/>
  <c r="DY182" i="18"/>
  <c r="DU182" i="18"/>
  <c r="DQ182" i="18"/>
  <c r="DM182" i="18"/>
  <c r="DI182" i="18"/>
  <c r="DE182" i="18"/>
  <c r="DA182" i="18"/>
  <c r="CW182" i="18"/>
  <c r="CS182" i="18"/>
  <c r="CO182" i="18"/>
  <c r="CK182" i="18"/>
  <c r="CG182" i="18"/>
  <c r="CC182" i="18"/>
  <c r="BY182" i="18"/>
  <c r="BU182" i="18"/>
  <c r="BQ182" i="18"/>
  <c r="BM182" i="18"/>
  <c r="BI182" i="18"/>
  <c r="BE182" i="18"/>
  <c r="BA182" i="18"/>
  <c r="AW182" i="18"/>
  <c r="AS182" i="18"/>
  <c r="AO182" i="18"/>
  <c r="AK182" i="18"/>
  <c r="AG182" i="18"/>
  <c r="AC182" i="18"/>
  <c r="Y182" i="18"/>
  <c r="U182" i="18"/>
  <c r="Q182" i="18"/>
  <c r="M182" i="18"/>
  <c r="I182" i="18"/>
  <c r="E182" i="18"/>
  <c r="A182" i="18"/>
  <c r="EV181" i="18"/>
  <c r="ER181" i="18"/>
  <c r="EN181" i="18"/>
  <c r="EJ181" i="18"/>
  <c r="EF181" i="18"/>
  <c r="EB181" i="18"/>
  <c r="DX181" i="18"/>
  <c r="DT181" i="18"/>
  <c r="DP181" i="18"/>
  <c r="DL181" i="18"/>
  <c r="DH181" i="18"/>
  <c r="DD181" i="18"/>
  <c r="CZ181" i="18"/>
  <c r="CV181" i="18"/>
  <c r="CR181" i="18"/>
  <c r="CN181" i="18"/>
  <c r="CJ181" i="18"/>
  <c r="CF181" i="18"/>
  <c r="CB181" i="18"/>
  <c r="BX181" i="18"/>
  <c r="BT181" i="18"/>
  <c r="BP181" i="18"/>
  <c r="BL181" i="18"/>
  <c r="BH181" i="18"/>
  <c r="BD181" i="18"/>
  <c r="AZ181" i="18"/>
  <c r="AV181" i="18"/>
  <c r="AR181" i="18"/>
  <c r="AN181" i="18"/>
  <c r="AJ181" i="18"/>
  <c r="AF181" i="18"/>
  <c r="AB181" i="18"/>
  <c r="X181" i="18"/>
  <c r="T181" i="18"/>
  <c r="P181" i="18"/>
  <c r="L181" i="18"/>
  <c r="H181" i="18"/>
  <c r="D181" i="18"/>
  <c r="EY180" i="18"/>
  <c r="EU180" i="18"/>
  <c r="EQ180" i="18"/>
  <c r="EM180" i="18"/>
  <c r="EI180" i="18"/>
  <c r="EE180" i="18"/>
  <c r="EA180" i="18"/>
  <c r="DW180" i="18"/>
  <c r="DS180" i="18"/>
  <c r="DO180" i="18"/>
  <c r="DK180" i="18"/>
  <c r="DG180" i="18"/>
  <c r="DC180" i="18"/>
  <c r="CY180" i="18"/>
  <c r="CU180" i="18"/>
  <c r="CQ180" i="18"/>
  <c r="CM180" i="18"/>
  <c r="CI180" i="18"/>
  <c r="CE180" i="18"/>
  <c r="CA180" i="18"/>
  <c r="BW180" i="18"/>
  <c r="BS180" i="18"/>
  <c r="BO180" i="18"/>
  <c r="BK180" i="18"/>
  <c r="BG180" i="18"/>
  <c r="BC180" i="18"/>
  <c r="AY180" i="18"/>
  <c r="AU180" i="18"/>
  <c r="AQ180" i="18"/>
  <c r="AM180" i="18"/>
  <c r="AI180" i="18"/>
  <c r="AE180" i="18"/>
  <c r="AA180" i="18"/>
  <c r="W180" i="18"/>
  <c r="S180" i="18"/>
  <c r="O180" i="18"/>
  <c r="K180" i="18"/>
  <c r="G180" i="18"/>
  <c r="C180" i="18"/>
  <c r="EX179" i="18"/>
  <c r="ET179" i="18"/>
  <c r="EP179" i="18"/>
  <c r="EL179" i="18"/>
  <c r="EH179" i="18"/>
  <c r="ED179" i="18"/>
  <c r="DZ179" i="18"/>
  <c r="DV179" i="18"/>
  <c r="DR179" i="18"/>
  <c r="DN179" i="18"/>
  <c r="DJ179" i="18"/>
  <c r="DF179" i="18"/>
  <c r="DB179" i="18"/>
  <c r="CX179" i="18"/>
  <c r="CT179" i="18"/>
  <c r="CP179" i="18"/>
  <c r="CL179" i="18"/>
  <c r="CH179" i="18"/>
  <c r="CD179" i="18"/>
  <c r="BZ179" i="18"/>
  <c r="BV179" i="18"/>
  <c r="BR179" i="18"/>
  <c r="BN179" i="18"/>
  <c r="BJ179" i="18"/>
  <c r="BF179" i="18"/>
  <c r="BB179" i="18"/>
  <c r="AX179" i="18"/>
  <c r="AT179" i="18"/>
  <c r="AP179" i="18"/>
  <c r="AL179" i="18"/>
  <c r="AH179" i="18"/>
  <c r="AD179" i="18"/>
  <c r="Z179" i="18"/>
  <c r="V179" i="18"/>
  <c r="R179" i="18"/>
  <c r="N179" i="18"/>
  <c r="J179" i="18"/>
  <c r="F179" i="18"/>
  <c r="B179" i="18"/>
  <c r="EW178" i="18"/>
  <c r="ES178" i="18"/>
  <c r="EO178" i="18"/>
  <c r="EK178" i="18"/>
  <c r="EG178" i="18"/>
  <c r="EC178" i="18"/>
  <c r="DY178" i="18"/>
  <c r="DU178" i="18"/>
  <c r="DQ178" i="18"/>
  <c r="DM178" i="18"/>
  <c r="DI178" i="18"/>
  <c r="DE178" i="18"/>
  <c r="DA178" i="18"/>
  <c r="CW178" i="18"/>
  <c r="CS178" i="18"/>
  <c r="CO178" i="18"/>
  <c r="CK178" i="18"/>
  <c r="CG178" i="18"/>
  <c r="CC178" i="18"/>
  <c r="BY178" i="18"/>
  <c r="BU178" i="18"/>
  <c r="BQ178" i="18"/>
  <c r="BM178" i="18"/>
  <c r="BI178" i="18"/>
  <c r="BE178" i="18"/>
  <c r="BA178" i="18"/>
  <c r="AW178" i="18"/>
  <c r="AS178" i="18"/>
  <c r="AO178" i="18"/>
  <c r="AK178" i="18"/>
  <c r="AG178" i="18"/>
  <c r="AC178" i="18"/>
  <c r="Y178" i="18"/>
  <c r="U178" i="18"/>
  <c r="Q178" i="18"/>
  <c r="M178" i="18"/>
  <c r="I178" i="18"/>
  <c r="E178" i="18"/>
  <c r="A178" i="18"/>
  <c r="EV177" i="18"/>
  <c r="ER177" i="18"/>
  <c r="EN177" i="18"/>
  <c r="EJ177" i="18"/>
  <c r="EF177" i="18"/>
  <c r="EB177" i="18"/>
  <c r="DX177" i="18"/>
  <c r="DT177" i="18"/>
  <c r="DP177" i="18"/>
  <c r="DL177" i="18"/>
  <c r="DH177" i="18"/>
  <c r="DD177" i="18"/>
  <c r="CZ177" i="18"/>
  <c r="CV177" i="18"/>
  <c r="CR177" i="18"/>
  <c r="CN177" i="18"/>
  <c r="CJ177" i="18"/>
  <c r="CF177" i="18"/>
  <c r="CB177" i="18"/>
  <c r="BX177" i="18"/>
  <c r="BT177" i="18"/>
  <c r="BP177" i="18"/>
  <c r="BL177" i="18"/>
  <c r="BH177" i="18"/>
  <c r="BD177" i="18"/>
  <c r="AZ177" i="18"/>
  <c r="AV177" i="18"/>
  <c r="AR177" i="18"/>
  <c r="AN177" i="18"/>
  <c r="AJ177" i="18"/>
  <c r="AF177" i="18"/>
  <c r="AB177" i="18"/>
  <c r="X177" i="18"/>
  <c r="T177" i="18"/>
  <c r="P177" i="18"/>
  <c r="L177" i="18"/>
  <c r="H177" i="18"/>
  <c r="D177" i="18"/>
  <c r="EY176" i="18"/>
  <c r="EU176" i="18"/>
  <c r="EQ176" i="18"/>
  <c r="EM176" i="18"/>
  <c r="EI176" i="18"/>
  <c r="EE176" i="18"/>
  <c r="EA176" i="18"/>
  <c r="DW176" i="18"/>
  <c r="DS176" i="18"/>
  <c r="DO176" i="18"/>
  <c r="DK176" i="18"/>
  <c r="DG176" i="18"/>
  <c r="DC176" i="18"/>
  <c r="CY176" i="18"/>
  <c r="CU176" i="18"/>
  <c r="CQ176" i="18"/>
  <c r="CM176" i="18"/>
  <c r="CI176" i="18"/>
  <c r="CE176" i="18"/>
  <c r="CA176" i="18"/>
  <c r="BW176" i="18"/>
  <c r="BS176" i="18"/>
  <c r="BO176" i="18"/>
  <c r="BK176" i="18"/>
  <c r="BG176" i="18"/>
  <c r="BC176" i="18"/>
  <c r="AY176" i="18"/>
  <c r="AU176" i="18"/>
  <c r="AQ176" i="18"/>
  <c r="AM176" i="18"/>
  <c r="AI176" i="18"/>
  <c r="AE176" i="18"/>
  <c r="AA176" i="18"/>
  <c r="W176" i="18"/>
  <c r="S176" i="18"/>
  <c r="O176" i="18"/>
  <c r="K176" i="18"/>
  <c r="G176" i="18"/>
  <c r="C176" i="18"/>
  <c r="EX175" i="18"/>
  <c r="ET175" i="18"/>
  <c r="EP175" i="18"/>
  <c r="EL175" i="18"/>
  <c r="EH175" i="18"/>
  <c r="ED175" i="18"/>
  <c r="DZ175" i="18"/>
  <c r="DV175" i="18"/>
  <c r="DR175" i="18"/>
  <c r="DN175" i="18"/>
  <c r="DJ175" i="18"/>
  <c r="DF175" i="18"/>
  <c r="DB175" i="18"/>
  <c r="CX175" i="18"/>
  <c r="CT175" i="18"/>
  <c r="CP175" i="18"/>
  <c r="CL175" i="18"/>
  <c r="CH175" i="18"/>
  <c r="CD175" i="18"/>
  <c r="BZ175" i="18"/>
  <c r="BV175" i="18"/>
  <c r="BR175" i="18"/>
  <c r="BN175" i="18"/>
  <c r="BJ175" i="18"/>
  <c r="BF175" i="18"/>
  <c r="BB175" i="18"/>
  <c r="AX175" i="18"/>
  <c r="AT175" i="18"/>
  <c r="AP175" i="18"/>
  <c r="AL175" i="18"/>
  <c r="AH175" i="18"/>
  <c r="AD175" i="18"/>
  <c r="Z175" i="18"/>
  <c r="V175" i="18"/>
  <c r="R175" i="18"/>
  <c r="N175" i="18"/>
  <c r="J175" i="18"/>
  <c r="F175" i="18"/>
  <c r="B175" i="18"/>
  <c r="EW174" i="18"/>
  <c r="ES174" i="18"/>
  <c r="EO174" i="18"/>
  <c r="EK174" i="18"/>
  <c r="EG174" i="18"/>
  <c r="EC174" i="18"/>
  <c r="DY174" i="18"/>
  <c r="DU174" i="18"/>
  <c r="DQ174" i="18"/>
  <c r="DM174" i="18"/>
  <c r="DI174" i="18"/>
  <c r="DE174" i="18"/>
  <c r="DA174" i="18"/>
  <c r="CW174" i="18"/>
  <c r="CS174" i="18"/>
  <c r="CO174" i="18"/>
  <c r="CK174" i="18"/>
  <c r="CG174" i="18"/>
  <c r="CC174" i="18"/>
  <c r="BY174" i="18"/>
  <c r="BU174" i="18"/>
  <c r="BQ174" i="18"/>
  <c r="BM174" i="18"/>
  <c r="BI174" i="18"/>
  <c r="BE174" i="18"/>
  <c r="BA174" i="18"/>
  <c r="AW174" i="18"/>
  <c r="AS174" i="18"/>
  <c r="AO174" i="18"/>
  <c r="AK174" i="18"/>
  <c r="AG174" i="18"/>
  <c r="AC174" i="18"/>
  <c r="Y174" i="18"/>
  <c r="U174" i="18"/>
  <c r="Q174" i="18"/>
  <c r="M174" i="18"/>
  <c r="I174" i="18"/>
  <c r="E174" i="18"/>
  <c r="A174" i="18"/>
  <c r="EV173" i="18"/>
  <c r="ER173" i="18"/>
  <c r="EN173" i="18"/>
  <c r="EJ173" i="18"/>
  <c r="EF173" i="18"/>
  <c r="EB173" i="18"/>
  <c r="DX173" i="18"/>
  <c r="DT173" i="18"/>
  <c r="DP173" i="18"/>
  <c r="DL173" i="18"/>
  <c r="DH173" i="18"/>
  <c r="DD173" i="18"/>
  <c r="CZ173" i="18"/>
  <c r="CV173" i="18"/>
  <c r="CR173" i="18"/>
  <c r="CN173" i="18"/>
  <c r="CJ173" i="18"/>
  <c r="CF173" i="18"/>
  <c r="CB173" i="18"/>
  <c r="BX173" i="18"/>
  <c r="BT173" i="18"/>
  <c r="BP173" i="18"/>
  <c r="BL173" i="18"/>
  <c r="BH173" i="18"/>
  <c r="BD173" i="18"/>
  <c r="AZ173" i="18"/>
  <c r="AV173" i="18"/>
  <c r="AR173" i="18"/>
  <c r="AN173" i="18"/>
  <c r="AJ173" i="18"/>
  <c r="AF173" i="18"/>
  <c r="AB173" i="18"/>
  <c r="X173" i="18"/>
  <c r="T173" i="18"/>
  <c r="P173" i="18"/>
  <c r="L173" i="18"/>
  <c r="H173" i="18"/>
  <c r="D173" i="18"/>
  <c r="EY172" i="18"/>
  <c r="EU172" i="18"/>
  <c r="EQ172" i="18"/>
  <c r="EM172" i="18"/>
  <c r="EI172" i="18"/>
  <c r="EE172" i="18"/>
  <c r="EA172" i="18"/>
  <c r="DW172" i="18"/>
  <c r="DS172" i="18"/>
  <c r="DO172" i="18"/>
  <c r="DK172" i="18"/>
  <c r="DG172" i="18"/>
  <c r="DC172" i="18"/>
  <c r="CY172" i="18"/>
  <c r="CU172" i="18"/>
  <c r="CQ172" i="18"/>
  <c r="CM172" i="18"/>
  <c r="CI172" i="18"/>
  <c r="CE172" i="18"/>
  <c r="CA172" i="18"/>
  <c r="BW172" i="18"/>
  <c r="BS172" i="18"/>
  <c r="BO172" i="18"/>
  <c r="BK172" i="18"/>
  <c r="BG172" i="18"/>
  <c r="BC172" i="18"/>
  <c r="AY172" i="18"/>
  <c r="AU172" i="18"/>
  <c r="AQ172" i="18"/>
  <c r="AM172" i="18"/>
  <c r="AI172" i="18"/>
  <c r="AE172" i="18"/>
  <c r="AA172" i="18"/>
  <c r="W172" i="18"/>
  <c r="S172" i="18"/>
  <c r="O172" i="18"/>
  <c r="K172" i="18"/>
  <c r="G172" i="18"/>
  <c r="C172" i="18"/>
  <c r="EX171" i="18"/>
  <c r="ET171" i="18"/>
  <c r="EP171" i="18"/>
  <c r="EL171" i="18"/>
  <c r="EH171" i="18"/>
  <c r="ED171" i="18"/>
  <c r="DZ171" i="18"/>
  <c r="DV171" i="18"/>
  <c r="DR171" i="18"/>
  <c r="DN171" i="18"/>
  <c r="DJ171" i="18"/>
  <c r="DF171" i="18"/>
  <c r="DB171" i="18"/>
  <c r="CX171" i="18"/>
  <c r="CT171" i="18"/>
  <c r="CP171" i="18"/>
  <c r="CL171" i="18"/>
  <c r="CH171" i="18"/>
  <c r="CD171" i="18"/>
  <c r="BZ171" i="18"/>
  <c r="BV171" i="18"/>
  <c r="BR171" i="18"/>
  <c r="BN171" i="18"/>
  <c r="BJ171" i="18"/>
  <c r="BF171" i="18"/>
  <c r="BB171" i="18"/>
  <c r="AX171" i="18"/>
  <c r="AT171" i="18"/>
  <c r="AP171" i="18"/>
  <c r="AL171" i="18"/>
  <c r="AH171" i="18"/>
  <c r="AD171" i="18"/>
  <c r="Z171" i="18"/>
  <c r="V171" i="18"/>
  <c r="R171" i="18"/>
  <c r="N171" i="18"/>
  <c r="J171" i="18"/>
  <c r="F171" i="18"/>
  <c r="B171" i="18"/>
  <c r="EW170" i="18"/>
  <c r="ES170" i="18"/>
  <c r="EO170" i="18"/>
  <c r="EK170" i="18"/>
  <c r="EG170" i="18"/>
  <c r="EC170" i="18"/>
  <c r="DY170" i="18"/>
  <c r="DU170" i="18"/>
  <c r="DQ170" i="18"/>
  <c r="DM170" i="18"/>
  <c r="DI170" i="18"/>
  <c r="DE170" i="18"/>
  <c r="DA170" i="18"/>
  <c r="CW170" i="18"/>
  <c r="CS170" i="18"/>
  <c r="CO170" i="18"/>
  <c r="CK170" i="18"/>
  <c r="CG170" i="18"/>
  <c r="CC170" i="18"/>
  <c r="BY170" i="18"/>
  <c r="BU170" i="18"/>
  <c r="BQ170" i="18"/>
  <c r="BM170" i="18"/>
  <c r="BI170" i="18"/>
  <c r="BE170" i="18"/>
  <c r="BA170" i="18"/>
  <c r="AW170" i="18"/>
  <c r="AS170" i="18"/>
  <c r="AO170" i="18"/>
  <c r="AK170" i="18"/>
  <c r="AG170" i="18"/>
  <c r="AC170" i="18"/>
  <c r="Y170" i="18"/>
  <c r="U170" i="18"/>
  <c r="Q170" i="18"/>
  <c r="M170" i="18"/>
  <c r="I170" i="18"/>
  <c r="E170" i="18"/>
  <c r="A170" i="18"/>
  <c r="EV169" i="18"/>
  <c r="ER169" i="18"/>
  <c r="EN169" i="18"/>
  <c r="EJ169" i="18"/>
  <c r="EF169" i="18"/>
  <c r="EB169" i="18"/>
  <c r="DX169" i="18"/>
  <c r="DT169" i="18"/>
  <c r="DP169" i="18"/>
  <c r="DL169" i="18"/>
  <c r="DH169" i="18"/>
  <c r="DD169" i="18"/>
  <c r="CZ169" i="18"/>
  <c r="CV169" i="18"/>
  <c r="CR169" i="18"/>
  <c r="CN169" i="18"/>
  <c r="CJ169" i="18"/>
  <c r="CF169" i="18"/>
  <c r="CB169" i="18"/>
  <c r="BX169" i="18"/>
  <c r="BT169" i="18"/>
  <c r="BP169" i="18"/>
  <c r="BL169" i="18"/>
  <c r="BH169" i="18"/>
  <c r="BD169" i="18"/>
  <c r="AZ169" i="18"/>
  <c r="AV169" i="18"/>
  <c r="AR169" i="18"/>
  <c r="AN169" i="18"/>
  <c r="AJ169" i="18"/>
  <c r="AF169" i="18"/>
  <c r="AB169" i="18"/>
  <c r="X169" i="18"/>
  <c r="T169" i="18"/>
  <c r="P169" i="18"/>
  <c r="L169" i="18"/>
  <c r="H169" i="18"/>
  <c r="D169" i="18"/>
  <c r="EY168" i="18"/>
  <c r="EU168" i="18"/>
  <c r="EQ168" i="18"/>
  <c r="EM168" i="18"/>
  <c r="EI168" i="18"/>
  <c r="EE168" i="18"/>
  <c r="EA168" i="18"/>
  <c r="DW168" i="18"/>
  <c r="DS168" i="18"/>
  <c r="DO168" i="18"/>
  <c r="DK168" i="18"/>
  <c r="DG168" i="18"/>
  <c r="DC168" i="18"/>
  <c r="CY168" i="18"/>
  <c r="CU168" i="18"/>
  <c r="CQ168" i="18"/>
  <c r="CM168" i="18"/>
  <c r="CI168" i="18"/>
  <c r="CE168" i="18"/>
  <c r="CA168" i="18"/>
  <c r="BW168" i="18"/>
  <c r="BS168" i="18"/>
  <c r="BO168" i="18"/>
  <c r="BK168" i="18"/>
  <c r="BG168" i="18"/>
  <c r="BC168" i="18"/>
  <c r="AY168" i="18"/>
  <c r="AU168" i="18"/>
  <c r="AQ168" i="18"/>
  <c r="AM168" i="18"/>
  <c r="AI168" i="18"/>
  <c r="AE168" i="18"/>
  <c r="AA168" i="18"/>
  <c r="W168" i="18"/>
  <c r="S168" i="18"/>
  <c r="O168" i="18"/>
  <c r="K168" i="18"/>
  <c r="G168" i="18"/>
  <c r="C168" i="18"/>
  <c r="EX167" i="18"/>
  <c r="ET167" i="18"/>
  <c r="EP167" i="18"/>
  <c r="EL167" i="18"/>
  <c r="EH167" i="18"/>
  <c r="ED167" i="18"/>
  <c r="DZ167" i="18"/>
  <c r="DV167" i="18"/>
  <c r="DR167" i="18"/>
  <c r="DN167" i="18"/>
  <c r="DJ167" i="18"/>
  <c r="DF167" i="18"/>
  <c r="DB167" i="18"/>
  <c r="CX167" i="18"/>
  <c r="CT167" i="18"/>
  <c r="CP167" i="18"/>
  <c r="CL167" i="18"/>
  <c r="CH167" i="18"/>
  <c r="CD167" i="18"/>
  <c r="BZ167" i="18"/>
  <c r="BV167" i="18"/>
  <c r="BR167" i="18"/>
  <c r="BN167" i="18"/>
  <c r="BJ167" i="18"/>
  <c r="BF167" i="18"/>
  <c r="BB167" i="18"/>
  <c r="AX167" i="18"/>
  <c r="AT167" i="18"/>
  <c r="AP167" i="18"/>
  <c r="AL167" i="18"/>
  <c r="AH167" i="18"/>
  <c r="AD167" i="18"/>
  <c r="Z167" i="18"/>
  <c r="V167" i="18"/>
  <c r="R167" i="18"/>
  <c r="N167" i="18"/>
  <c r="J167" i="18"/>
  <c r="F167" i="18"/>
  <c r="B167" i="18"/>
  <c r="EW166" i="18"/>
  <c r="ES166" i="18"/>
  <c r="EO166" i="18"/>
  <c r="EK166" i="18"/>
  <c r="EG166" i="18"/>
  <c r="EC166" i="18"/>
  <c r="DY166" i="18"/>
  <c r="DU166" i="18"/>
  <c r="DQ166" i="18"/>
  <c r="DM166" i="18"/>
  <c r="DI166" i="18"/>
  <c r="DE166" i="18"/>
  <c r="DA166" i="18"/>
  <c r="CW166" i="18"/>
  <c r="CS166" i="18"/>
  <c r="CO166" i="18"/>
  <c r="CK166" i="18"/>
  <c r="CG166" i="18"/>
  <c r="CC166" i="18"/>
  <c r="BY166" i="18"/>
  <c r="BU166" i="18"/>
  <c r="BQ166" i="18"/>
  <c r="BM166" i="18"/>
  <c r="BI166" i="18"/>
  <c r="BE166" i="18"/>
  <c r="BA166" i="18"/>
  <c r="AW166" i="18"/>
  <c r="AS166" i="18"/>
  <c r="AO166" i="18"/>
  <c r="AK166" i="18"/>
  <c r="AG166" i="18"/>
  <c r="AC166" i="18"/>
  <c r="Y166" i="18"/>
  <c r="U166" i="18"/>
  <c r="Q166" i="18"/>
  <c r="M166" i="18"/>
  <c r="I166" i="18"/>
  <c r="E166" i="18"/>
  <c r="A166" i="18"/>
  <c r="EV165" i="18"/>
  <c r="ER165" i="18"/>
  <c r="EN165" i="18"/>
  <c r="EJ165" i="18"/>
  <c r="EF165" i="18"/>
  <c r="EB165" i="18"/>
  <c r="DX165" i="18"/>
  <c r="DT165" i="18"/>
  <c r="DP165" i="18"/>
  <c r="DL165" i="18"/>
  <c r="DH165" i="18"/>
  <c r="DD165" i="18"/>
  <c r="CZ165" i="18"/>
  <c r="CV165" i="18"/>
  <c r="CR165" i="18"/>
  <c r="CN165" i="18"/>
  <c r="CJ165" i="18"/>
  <c r="CF165" i="18"/>
  <c r="CB165" i="18"/>
  <c r="BX165" i="18"/>
  <c r="BT165" i="18"/>
  <c r="BP165" i="18"/>
  <c r="BL165" i="18"/>
  <c r="BH165" i="18"/>
  <c r="BD165" i="18"/>
  <c r="AZ165" i="18"/>
  <c r="AV165" i="18"/>
  <c r="AR165" i="18"/>
  <c r="AN165" i="18"/>
  <c r="AJ165" i="18"/>
  <c r="AF165" i="18"/>
  <c r="AB165" i="18"/>
  <c r="X165" i="18"/>
  <c r="T165" i="18"/>
  <c r="P165" i="18"/>
  <c r="L165" i="18"/>
  <c r="H165" i="18"/>
  <c r="D165" i="18"/>
  <c r="EY164" i="18"/>
  <c r="EU164" i="18"/>
  <c r="EQ164" i="18"/>
  <c r="EM164" i="18"/>
  <c r="EI164" i="18"/>
  <c r="EE164" i="18"/>
  <c r="EA164" i="18"/>
  <c r="DW164" i="18"/>
  <c r="DS164" i="18"/>
  <c r="DO164" i="18"/>
  <c r="DK164" i="18"/>
  <c r="DG164" i="18"/>
  <c r="DC164" i="18"/>
  <c r="CY164" i="18"/>
  <c r="CU164" i="18"/>
  <c r="CQ164" i="18"/>
  <c r="CM164" i="18"/>
  <c r="CI164" i="18"/>
  <c r="CE164" i="18"/>
  <c r="CA164" i="18"/>
  <c r="BW164" i="18"/>
  <c r="BS164" i="18"/>
  <c r="BO164" i="18"/>
  <c r="BK164" i="18"/>
  <c r="BG164" i="18"/>
  <c r="BC164" i="18"/>
  <c r="AY164" i="18"/>
  <c r="AU164" i="18"/>
  <c r="AQ164" i="18"/>
  <c r="AM164" i="18"/>
  <c r="AI164" i="18"/>
  <c r="AE164" i="18"/>
  <c r="AA164" i="18"/>
  <c r="W164" i="18"/>
  <c r="S164" i="18"/>
  <c r="O164" i="18"/>
  <c r="K164" i="18"/>
  <c r="G164" i="18"/>
  <c r="C164" i="18"/>
  <c r="EX163" i="18"/>
  <c r="ET163" i="18"/>
  <c r="EP163" i="18"/>
  <c r="EL163" i="18"/>
  <c r="EH163" i="18"/>
  <c r="ED163" i="18"/>
  <c r="DZ163" i="18"/>
  <c r="DV163" i="18"/>
  <c r="DR163" i="18"/>
  <c r="DN163" i="18"/>
  <c r="DJ163" i="18"/>
  <c r="DF163" i="18"/>
  <c r="DB163" i="18"/>
  <c r="CX163" i="18"/>
  <c r="CT163" i="18"/>
  <c r="CP163" i="18"/>
  <c r="CL163" i="18"/>
  <c r="CH163" i="18"/>
  <c r="CD163" i="18"/>
  <c r="BZ163" i="18"/>
  <c r="BV163" i="18"/>
  <c r="BR163" i="18"/>
  <c r="BN163" i="18"/>
  <c r="BJ163" i="18"/>
  <c r="BF163" i="18"/>
  <c r="BB163" i="18"/>
  <c r="AX163" i="18"/>
  <c r="AT163" i="18"/>
  <c r="AP163" i="18"/>
  <c r="AL163" i="18"/>
  <c r="AH163" i="18"/>
  <c r="AD163" i="18"/>
  <c r="Z163" i="18"/>
  <c r="V163" i="18"/>
  <c r="R163" i="18"/>
  <c r="N163" i="18"/>
  <c r="J163" i="18"/>
  <c r="F163" i="18"/>
  <c r="B163" i="18"/>
  <c r="EW162" i="18"/>
  <c r="ES162" i="18"/>
  <c r="EO162" i="18"/>
  <c r="EK162" i="18"/>
  <c r="EG162" i="18"/>
  <c r="EC162" i="18"/>
  <c r="DY162" i="18"/>
  <c r="DU162" i="18"/>
  <c r="DQ162" i="18"/>
  <c r="DM162" i="18"/>
  <c r="DI162" i="18"/>
  <c r="DE162" i="18"/>
  <c r="DA162" i="18"/>
  <c r="CW162" i="18"/>
  <c r="CS162" i="18"/>
  <c r="CO162" i="18"/>
  <c r="CK162" i="18"/>
  <c r="CG162" i="18"/>
  <c r="CC162" i="18"/>
  <c r="BY162" i="18"/>
  <c r="BU162" i="18"/>
  <c r="BQ162" i="18"/>
  <c r="BM162" i="18"/>
  <c r="BI162" i="18"/>
  <c r="BE162" i="18"/>
  <c r="BA162" i="18"/>
  <c r="AW162" i="18"/>
  <c r="AS162" i="18"/>
  <c r="AO162" i="18"/>
  <c r="AK162" i="18"/>
  <c r="AG162" i="18"/>
  <c r="AC162" i="18"/>
  <c r="Y162" i="18"/>
  <c r="U162" i="18"/>
  <c r="Q162" i="18"/>
  <c r="M162" i="18"/>
  <c r="I162" i="18"/>
  <c r="E162" i="18"/>
  <c r="A162" i="18"/>
  <c r="EV161" i="18"/>
  <c r="ER161" i="18"/>
  <c r="EN161" i="18"/>
  <c r="EJ161" i="18"/>
  <c r="EF161" i="18"/>
  <c r="EB161" i="18"/>
  <c r="DX161" i="18"/>
  <c r="DT161" i="18"/>
  <c r="DP161" i="18"/>
  <c r="DL161" i="18"/>
  <c r="DH161" i="18"/>
  <c r="DD161" i="18"/>
  <c r="CZ161" i="18"/>
  <c r="CV161" i="18"/>
  <c r="CR161" i="18"/>
  <c r="CN161" i="18"/>
  <c r="CJ161" i="18"/>
  <c r="CF161" i="18"/>
  <c r="CB161" i="18"/>
  <c r="BX161" i="18"/>
  <c r="BT161" i="18"/>
  <c r="BP161" i="18"/>
  <c r="BL161" i="18"/>
  <c r="BH161" i="18"/>
  <c r="BD161" i="18"/>
  <c r="AZ161" i="18"/>
  <c r="AV161" i="18"/>
  <c r="AR161" i="18"/>
  <c r="AN161" i="18"/>
  <c r="AJ161" i="18"/>
  <c r="AF161" i="18"/>
  <c r="AB161" i="18"/>
  <c r="X161" i="18"/>
  <c r="T161" i="18"/>
  <c r="P161" i="18"/>
  <c r="L161" i="18"/>
  <c r="H161" i="18"/>
  <c r="D161" i="18"/>
  <c r="EY160" i="18"/>
  <c r="EU160" i="18"/>
  <c r="EQ160" i="18"/>
  <c r="EM160" i="18"/>
  <c r="EI160" i="18"/>
  <c r="EE160" i="18"/>
  <c r="EA160" i="18"/>
  <c r="DW160" i="18"/>
  <c r="DS160" i="18"/>
  <c r="DO160" i="18"/>
  <c r="DK160" i="18"/>
  <c r="DG160" i="18"/>
  <c r="DC160" i="18"/>
  <c r="CY160" i="18"/>
  <c r="CU160" i="18"/>
  <c r="CQ160" i="18"/>
  <c r="CM160" i="18"/>
  <c r="CI160" i="18"/>
  <c r="CE160" i="18"/>
  <c r="CA160" i="18"/>
  <c r="BW160" i="18"/>
  <c r="BS160" i="18"/>
  <c r="BO160" i="18"/>
  <c r="BK160" i="18"/>
  <c r="BG160" i="18"/>
  <c r="BC160" i="18"/>
  <c r="AY160" i="18"/>
  <c r="AU160" i="18"/>
  <c r="AQ160" i="18"/>
  <c r="AM160" i="18"/>
  <c r="AI160" i="18"/>
  <c r="AE160" i="18"/>
  <c r="AA160" i="18"/>
  <c r="W160" i="18"/>
  <c r="S160" i="18"/>
  <c r="O160" i="18"/>
  <c r="K160" i="18"/>
  <c r="G160" i="18"/>
  <c r="C160" i="18"/>
  <c r="EX159" i="18"/>
  <c r="ET159" i="18"/>
  <c r="EP159" i="18"/>
  <c r="EL159" i="18"/>
  <c r="EH159" i="18"/>
  <c r="ED159" i="18"/>
  <c r="DZ159" i="18"/>
  <c r="DV159" i="18"/>
  <c r="DR159" i="18"/>
  <c r="DN159" i="18"/>
  <c r="DJ159" i="18"/>
  <c r="DF159" i="18"/>
  <c r="DB159" i="18"/>
  <c r="CX159" i="18"/>
  <c r="CT159" i="18"/>
  <c r="CP159" i="18"/>
  <c r="CL159" i="18"/>
  <c r="CH159" i="18"/>
  <c r="CD159" i="18"/>
  <c r="BZ159" i="18"/>
  <c r="BV159" i="18"/>
  <c r="BR159" i="18"/>
  <c r="BN159" i="18"/>
  <c r="BJ159" i="18"/>
  <c r="BF159" i="18"/>
  <c r="BB159" i="18"/>
  <c r="AX159" i="18"/>
  <c r="AT159" i="18"/>
  <c r="AP159" i="18"/>
  <c r="AL159" i="18"/>
  <c r="AH159" i="18"/>
  <c r="AD159" i="18"/>
  <c r="Z159" i="18"/>
  <c r="V159" i="18"/>
  <c r="R159" i="18"/>
  <c r="N159" i="18"/>
  <c r="J159" i="18"/>
  <c r="F159" i="18"/>
  <c r="B159" i="18"/>
  <c r="EW158" i="18"/>
  <c r="ES158" i="18"/>
  <c r="EO158" i="18"/>
  <c r="EK158" i="18"/>
  <c r="EG158" i="18"/>
  <c r="EC158" i="18"/>
  <c r="DY158" i="18"/>
  <c r="DU158" i="18"/>
  <c r="DQ158" i="18"/>
  <c r="DM158" i="18"/>
  <c r="DI158" i="18"/>
  <c r="DE158" i="18"/>
  <c r="DA158" i="18"/>
  <c r="CW158" i="18"/>
  <c r="CS158" i="18"/>
  <c r="CO158" i="18"/>
  <c r="CK158" i="18"/>
  <c r="CG158" i="18"/>
  <c r="CC158" i="18"/>
  <c r="BY158" i="18"/>
  <c r="BU158" i="18"/>
  <c r="BQ158" i="18"/>
  <c r="BM158" i="18"/>
  <c r="BI158" i="18"/>
  <c r="BE158" i="18"/>
  <c r="BA158" i="18"/>
  <c r="AW158" i="18"/>
  <c r="AS158" i="18"/>
  <c r="AO158" i="18"/>
  <c r="AK158" i="18"/>
  <c r="AG158" i="18"/>
  <c r="AC158" i="18"/>
  <c r="Y158" i="18"/>
  <c r="U158" i="18"/>
  <c r="Q158" i="18"/>
  <c r="M158" i="18"/>
  <c r="I158" i="18"/>
  <c r="E158" i="18"/>
  <c r="A158" i="18"/>
  <c r="EV157" i="18"/>
  <c r="ER157" i="18"/>
  <c r="EN157" i="18"/>
  <c r="EJ157" i="18"/>
  <c r="EF157" i="18"/>
  <c r="EB157" i="18"/>
  <c r="DX157" i="18"/>
  <c r="DT157" i="18"/>
  <c r="DP157" i="18"/>
  <c r="DL157" i="18"/>
  <c r="DH157" i="18"/>
  <c r="DD157" i="18"/>
  <c r="CZ157" i="18"/>
  <c r="CV157" i="18"/>
  <c r="CR157" i="18"/>
  <c r="CN157" i="18"/>
  <c r="CJ157" i="18"/>
  <c r="CF157" i="18"/>
  <c r="CB157" i="18"/>
  <c r="BX157" i="18"/>
  <c r="BT157" i="18"/>
  <c r="BP157" i="18"/>
  <c r="BL157" i="18"/>
  <c r="BH157" i="18"/>
  <c r="BD157" i="18"/>
  <c r="AZ157" i="18"/>
  <c r="AV157" i="18"/>
  <c r="AR157" i="18"/>
  <c r="AN157" i="18"/>
  <c r="AJ157" i="18"/>
  <c r="AF157" i="18"/>
  <c r="AB157" i="18"/>
  <c r="X157" i="18"/>
  <c r="T157" i="18"/>
  <c r="P157" i="18"/>
  <c r="L157" i="18"/>
  <c r="H157" i="18"/>
  <c r="D157" i="18"/>
  <c r="EY156" i="18"/>
  <c r="EU156" i="18"/>
  <c r="EQ156" i="18"/>
  <c r="EM156" i="18"/>
  <c r="EI156" i="18"/>
  <c r="EE156" i="18"/>
  <c r="EA156" i="18"/>
  <c r="DW156" i="18"/>
  <c r="DS156" i="18"/>
  <c r="DO156" i="18"/>
  <c r="DK156" i="18"/>
  <c r="DG156" i="18"/>
  <c r="DC156" i="18"/>
  <c r="CY156" i="18"/>
  <c r="CU156" i="18"/>
  <c r="CQ156" i="18"/>
  <c r="CM156" i="18"/>
  <c r="CI156" i="18"/>
  <c r="CE156" i="18"/>
  <c r="CA156" i="18"/>
  <c r="BW156" i="18"/>
  <c r="BS156" i="18"/>
  <c r="BO156" i="18"/>
  <c r="BK156" i="18"/>
  <c r="BG156" i="18"/>
  <c r="BC156" i="18"/>
  <c r="AY156" i="18"/>
  <c r="AU156" i="18"/>
  <c r="AQ156" i="18"/>
  <c r="AM156" i="18"/>
  <c r="AI156" i="18"/>
  <c r="AE156" i="18"/>
  <c r="AA156" i="18"/>
  <c r="W156" i="18"/>
  <c r="S156" i="18"/>
  <c r="O156" i="18"/>
  <c r="K156" i="18"/>
  <c r="G156" i="18"/>
  <c r="C156" i="18"/>
  <c r="EX155" i="18"/>
  <c r="ET155" i="18"/>
  <c r="EP155" i="18"/>
  <c r="EL155" i="18"/>
  <c r="EH155" i="18"/>
  <c r="ED155" i="18"/>
  <c r="DZ155" i="18"/>
  <c r="DV155" i="18"/>
  <c r="DR155" i="18"/>
  <c r="DN155" i="18"/>
  <c r="DJ155" i="18"/>
  <c r="DF155" i="18"/>
  <c r="DB155" i="18"/>
  <c r="CX155" i="18"/>
  <c r="CT155" i="18"/>
  <c r="CP155" i="18"/>
  <c r="CL155" i="18"/>
  <c r="CH155" i="18"/>
  <c r="CD155" i="18"/>
  <c r="BZ155" i="18"/>
  <c r="BV155" i="18"/>
  <c r="BR155" i="18"/>
  <c r="BN155" i="18"/>
  <c r="BJ155" i="18"/>
  <c r="BF155" i="18"/>
  <c r="BB155" i="18"/>
  <c r="AX155" i="18"/>
  <c r="AT155" i="18"/>
  <c r="AP155" i="18"/>
  <c r="AL155" i="18"/>
  <c r="AH155" i="18"/>
  <c r="AD155" i="18"/>
  <c r="Z155" i="18"/>
  <c r="V155" i="18"/>
  <c r="R155" i="18"/>
  <c r="N155" i="18"/>
  <c r="J155" i="18"/>
  <c r="F155" i="18"/>
  <c r="B155" i="18"/>
  <c r="EW154" i="18"/>
  <c r="ES154" i="18"/>
  <c r="EO154" i="18"/>
  <c r="EK154" i="18"/>
  <c r="EG154" i="18"/>
  <c r="EC154" i="18"/>
  <c r="DY154" i="18"/>
  <c r="DU154" i="18"/>
  <c r="DQ154" i="18"/>
  <c r="DM154" i="18"/>
  <c r="DI154" i="18"/>
  <c r="DE154" i="18"/>
  <c r="DA154" i="18"/>
  <c r="CW154" i="18"/>
  <c r="CS154" i="18"/>
  <c r="CO154" i="18"/>
  <c r="CK154" i="18"/>
  <c r="CG154" i="18"/>
  <c r="CC154" i="18"/>
  <c r="BY154" i="18"/>
  <c r="BU154" i="18"/>
  <c r="BQ154" i="18"/>
  <c r="BM154" i="18"/>
  <c r="BI154" i="18"/>
  <c r="BE154" i="18"/>
  <c r="BA154" i="18"/>
  <c r="AW154" i="18"/>
  <c r="AS154" i="18"/>
  <c r="AO154" i="18"/>
  <c r="AK154" i="18"/>
  <c r="AG154" i="18"/>
  <c r="AC154" i="18"/>
  <c r="Y154" i="18"/>
  <c r="U154" i="18"/>
  <c r="Q154" i="18"/>
  <c r="M154" i="18"/>
  <c r="I154" i="18"/>
  <c r="E154" i="18"/>
  <c r="A154" i="18"/>
  <c r="EV153" i="18"/>
  <c r="ER153" i="18"/>
  <c r="EN153" i="18"/>
  <c r="EJ153" i="18"/>
  <c r="EF153" i="18"/>
  <c r="EB153" i="18"/>
  <c r="DX153" i="18"/>
  <c r="DT153" i="18"/>
  <c r="DP153" i="18"/>
  <c r="DL153" i="18"/>
  <c r="DH153" i="18"/>
  <c r="DD153" i="18"/>
  <c r="CZ153" i="18"/>
  <c r="CV153" i="18"/>
  <c r="CR153" i="18"/>
  <c r="CN153" i="18"/>
  <c r="CJ153" i="18"/>
  <c r="CF153" i="18"/>
  <c r="CB153" i="18"/>
  <c r="BX153" i="18"/>
  <c r="BT153" i="18"/>
  <c r="BP153" i="18"/>
  <c r="BL153" i="18"/>
  <c r="BH153" i="18"/>
  <c r="BD153" i="18"/>
  <c r="AZ153" i="18"/>
  <c r="AV153" i="18"/>
  <c r="AR153" i="18"/>
  <c r="AN153" i="18"/>
  <c r="AJ153" i="18"/>
  <c r="AF153" i="18"/>
  <c r="AB153" i="18"/>
  <c r="X153" i="18"/>
  <c r="T153" i="18"/>
  <c r="P153" i="18"/>
  <c r="L153" i="18"/>
  <c r="H153" i="18"/>
  <c r="D153" i="18"/>
  <c r="EY152" i="18"/>
  <c r="EU152" i="18"/>
  <c r="EQ152" i="18"/>
  <c r="EM152" i="18"/>
  <c r="EI152" i="18"/>
  <c r="EE152" i="18"/>
  <c r="EA152" i="18"/>
  <c r="DW152" i="18"/>
  <c r="DS152" i="18"/>
  <c r="DO152" i="18"/>
  <c r="DK152" i="18"/>
  <c r="DG152" i="18"/>
  <c r="DC152" i="18"/>
  <c r="CY152" i="18"/>
  <c r="CU152" i="18"/>
  <c r="CQ152" i="18"/>
  <c r="CM152" i="18"/>
  <c r="CI152" i="18"/>
  <c r="CE152" i="18"/>
  <c r="CA152" i="18"/>
  <c r="BW152" i="18"/>
  <c r="BS152" i="18"/>
  <c r="BN152" i="18"/>
  <c r="BI152" i="18"/>
  <c r="BC152" i="18"/>
  <c r="AX152" i="18"/>
  <c r="AS152" i="18"/>
  <c r="AM152" i="18"/>
  <c r="AH152" i="18"/>
  <c r="AC152" i="18"/>
  <c r="W152" i="18"/>
  <c r="R152" i="18"/>
  <c r="M152" i="18"/>
  <c r="G152" i="18"/>
  <c r="B152" i="18"/>
  <c r="EV151" i="18"/>
  <c r="EP151" i="18"/>
  <c r="EK151" i="18"/>
  <c r="EF151" i="18"/>
  <c r="DZ151" i="18"/>
  <c r="DU151" i="18"/>
  <c r="DP151" i="18"/>
  <c r="DJ151" i="18"/>
  <c r="DE151" i="18"/>
  <c r="CZ151" i="18"/>
  <c r="CT151" i="18"/>
  <c r="CO151" i="18"/>
  <c r="CJ151" i="18"/>
  <c r="CD151" i="18"/>
  <c r="BY151" i="18"/>
  <c r="BT151" i="18"/>
  <c r="BN151" i="18"/>
  <c r="BI151" i="18"/>
  <c r="BD151" i="18"/>
  <c r="AX151" i="18"/>
  <c r="AS151" i="18"/>
  <c r="AN151" i="18"/>
  <c r="AH151" i="18"/>
  <c r="AC151" i="18"/>
  <c r="X151" i="18"/>
  <c r="R151" i="18"/>
  <c r="M151" i="18"/>
  <c r="H151" i="18"/>
  <c r="B151" i="18"/>
  <c r="EV150" i="18"/>
  <c r="EQ150" i="18"/>
  <c r="EK150" i="18"/>
  <c r="EF150" i="18"/>
  <c r="EA150" i="18"/>
  <c r="DU150" i="18"/>
  <c r="DP150" i="18"/>
  <c r="DK150" i="18"/>
  <c r="DD150" i="18"/>
  <c r="CV150" i="18"/>
  <c r="CN150" i="18"/>
  <c r="CF150" i="18"/>
  <c r="BX150" i="18"/>
  <c r="BP150" i="18"/>
  <c r="BH150" i="18"/>
  <c r="AZ150" i="18"/>
  <c r="AR150" i="18"/>
  <c r="AJ150" i="18"/>
  <c r="AB150" i="18"/>
  <c r="T150" i="18"/>
  <c r="L150" i="18"/>
  <c r="D150" i="18"/>
  <c r="EU149" i="18"/>
  <c r="EM149" i="18"/>
  <c r="EE149" i="18"/>
  <c r="DW149" i="18"/>
  <c r="DO149" i="18"/>
  <c r="DG149" i="18"/>
  <c r="CY149" i="18"/>
  <c r="CQ149" i="18"/>
  <c r="CI149" i="18"/>
  <c r="CA149" i="18"/>
  <c r="BS149" i="18"/>
  <c r="BK149" i="18"/>
  <c r="BC149" i="18"/>
  <c r="AU149" i="18"/>
  <c r="AM149" i="18"/>
  <c r="AE149" i="18"/>
  <c r="O149" i="18"/>
  <c r="EX148" i="18"/>
  <c r="EH148" i="18"/>
  <c r="DR148" i="18"/>
  <c r="DB148" i="18"/>
  <c r="CL148" i="18"/>
  <c r="BV148" i="18"/>
  <c r="BF148" i="18"/>
  <c r="AP148" i="18"/>
  <c r="Z148" i="18"/>
  <c r="J148" i="18"/>
  <c r="ES147" i="18"/>
  <c r="EC147" i="18"/>
  <c r="DM147" i="18"/>
  <c r="CW147" i="18"/>
  <c r="CG147" i="18"/>
  <c r="BQ147" i="18"/>
  <c r="BA147" i="18"/>
  <c r="AK147" i="18"/>
  <c r="U147" i="18"/>
  <c r="E147" i="18"/>
  <c r="EN146" i="18"/>
  <c r="DX146" i="18"/>
  <c r="DH146" i="18"/>
  <c r="CR146" i="18"/>
  <c r="CB146" i="18"/>
  <c r="BL146" i="18"/>
  <c r="AV146" i="18"/>
  <c r="AF146" i="18"/>
  <c r="P146" i="18"/>
  <c r="EY145" i="18"/>
  <c r="EI145" i="18"/>
  <c r="DS145" i="18"/>
  <c r="DC145" i="18"/>
  <c r="CM145" i="18"/>
  <c r="BW145" i="18"/>
  <c r="BG145" i="18"/>
  <c r="AQ145" i="18"/>
  <c r="AA145" i="18"/>
  <c r="K145" i="18"/>
  <c r="ET144" i="18"/>
  <c r="ED144" i="18"/>
  <c r="DN144" i="18"/>
  <c r="CX144" i="18"/>
  <c r="CH144" i="18"/>
  <c r="BR144" i="18"/>
  <c r="BB144" i="18"/>
  <c r="AL144" i="18"/>
  <c r="V144" i="18"/>
  <c r="F144" i="18"/>
  <c r="EO143" i="18"/>
  <c r="DY143" i="18"/>
  <c r="DI143" i="18"/>
  <c r="CS143" i="18"/>
  <c r="CC143" i="18"/>
  <c r="BM143" i="18"/>
  <c r="AW143" i="18"/>
  <c r="AG143" i="18"/>
  <c r="Q143" i="18"/>
  <c r="A143" i="18"/>
  <c r="EJ142" i="18"/>
  <c r="DT142" i="18"/>
  <c r="DD142" i="18"/>
  <c r="CN142" i="18"/>
  <c r="BX142" i="18"/>
  <c r="BH142" i="18"/>
  <c r="AR142" i="18"/>
  <c r="AB142" i="18"/>
  <c r="L142" i="18"/>
  <c r="EU141" i="18"/>
  <c r="EE141" i="18"/>
  <c r="DO141" i="18"/>
  <c r="CY141" i="18"/>
  <c r="CI141" i="18"/>
  <c r="BS141" i="18"/>
  <c r="BC141" i="18"/>
  <c r="AM141" i="18"/>
  <c r="W141" i="18"/>
  <c r="G141" i="18"/>
  <c r="EP140" i="18"/>
  <c r="DZ140" i="18"/>
  <c r="DJ140" i="18"/>
  <c r="CT140" i="18"/>
  <c r="CD140" i="18"/>
  <c r="BN140" i="18"/>
  <c r="AX140" i="18"/>
  <c r="AH140" i="18"/>
  <c r="R140" i="18"/>
  <c r="B140" i="18"/>
  <c r="EK139" i="18"/>
  <c r="DU139" i="18"/>
  <c r="DE139" i="18"/>
  <c r="CO139" i="18"/>
  <c r="BY139" i="18"/>
  <c r="BI139" i="18"/>
  <c r="AS139" i="18"/>
  <c r="AC139" i="18"/>
  <c r="M139" i="18"/>
  <c r="EV138" i="18"/>
  <c r="EF138" i="18"/>
  <c r="DP138" i="18"/>
  <c r="CZ138" i="18"/>
  <c r="CJ138" i="18"/>
  <c r="BT138" i="18"/>
  <c r="BD138" i="18"/>
  <c r="AN138" i="18"/>
  <c r="X138" i="18"/>
  <c r="H138" i="18"/>
  <c r="EQ137" i="18"/>
  <c r="EA137" i="18"/>
  <c r="DK137" i="18"/>
  <c r="CU137" i="18"/>
  <c r="CE137" i="18"/>
  <c r="BO137" i="18"/>
  <c r="AY137" i="18"/>
  <c r="AI137" i="18"/>
  <c r="S137" i="18"/>
  <c r="C137" i="18"/>
  <c r="EL136" i="18"/>
  <c r="DV136" i="18"/>
  <c r="DF136" i="18"/>
  <c r="CP136" i="18"/>
  <c r="BZ136" i="18"/>
  <c r="BJ136" i="18"/>
  <c r="AT136" i="18"/>
  <c r="AD136" i="18"/>
  <c r="N136" i="18"/>
  <c r="EW135" i="18"/>
  <c r="EG135" i="18"/>
  <c r="DQ135" i="18"/>
  <c r="DA135" i="18"/>
  <c r="CK135" i="18"/>
  <c r="BU135" i="18"/>
  <c r="BE135" i="18"/>
  <c r="AO135" i="18"/>
  <c r="Y135" i="18"/>
  <c r="I135" i="18"/>
  <c r="ER134" i="18"/>
  <c r="EB134" i="18"/>
  <c r="DL134" i="18"/>
  <c r="CV134" i="18"/>
  <c r="CF134" i="18"/>
  <c r="BP134" i="18"/>
  <c r="AZ134" i="18"/>
  <c r="AJ134" i="18"/>
  <c r="T134" i="18"/>
  <c r="D134" i="18"/>
  <c r="EM133" i="18"/>
  <c r="DW133" i="18"/>
  <c r="DG133" i="18"/>
  <c r="CQ133" i="18"/>
  <c r="CA133" i="18"/>
  <c r="BK133" i="18"/>
  <c r="AU133" i="18"/>
  <c r="AE133" i="18"/>
  <c r="O133" i="18"/>
  <c r="EX132" i="18"/>
  <c r="EH132" i="18"/>
  <c r="DR132" i="18"/>
  <c r="DB132" i="18"/>
  <c r="CL132" i="18"/>
  <c r="BV132" i="18"/>
  <c r="BF132" i="18"/>
  <c r="AP132" i="18"/>
  <c r="Z132" i="18"/>
  <c r="J132" i="18"/>
  <c r="ES131" i="18"/>
  <c r="EC131" i="18"/>
  <c r="DM131" i="18"/>
  <c r="CW131" i="18"/>
  <c r="CG131" i="18"/>
  <c r="BQ131" i="18"/>
  <c r="BA131" i="18"/>
  <c r="AK131" i="18"/>
  <c r="U131" i="18"/>
  <c r="E131" i="18"/>
  <c r="EN130" i="18"/>
  <c r="DX130" i="18"/>
  <c r="DH130" i="18"/>
  <c r="CR130" i="18"/>
  <c r="CB130" i="18"/>
  <c r="BL130" i="18"/>
  <c r="AV130" i="18"/>
  <c r="AF130" i="18"/>
  <c r="P130" i="18"/>
  <c r="EY129" i="18"/>
  <c r="EI129" i="18"/>
  <c r="DS129" i="18"/>
  <c r="DC129" i="18"/>
  <c r="CM129" i="18"/>
  <c r="BW129" i="18"/>
  <c r="BG129" i="18"/>
  <c r="AQ129" i="18"/>
  <c r="AA129" i="18"/>
  <c r="K129" i="18"/>
  <c r="ET128" i="18"/>
  <c r="ED128" i="18"/>
  <c r="DN128" i="18"/>
  <c r="CX128" i="18"/>
  <c r="CH128" i="18"/>
  <c r="BR128" i="18"/>
  <c r="BB128" i="18"/>
  <c r="AL128" i="18"/>
  <c r="V128" i="18"/>
  <c r="F128" i="18"/>
  <c r="EO127" i="18"/>
  <c r="DY127" i="18"/>
  <c r="DI127" i="18"/>
  <c r="CS127" i="18"/>
  <c r="CC127" i="18"/>
  <c r="BM127" i="18"/>
  <c r="AW127" i="18"/>
  <c r="AG127" i="18"/>
  <c r="Q127" i="18"/>
  <c r="A127" i="18"/>
  <c r="EJ126" i="18"/>
  <c r="DT126" i="18"/>
  <c r="DD126" i="18"/>
  <c r="CN126" i="18"/>
  <c r="BX126" i="18"/>
  <c r="BH126" i="18"/>
  <c r="AR126" i="18"/>
  <c r="AB126" i="18"/>
  <c r="L126" i="18"/>
  <c r="EU125" i="18"/>
  <c r="EE125" i="18"/>
  <c r="DO125" i="18"/>
  <c r="CY125" i="18"/>
  <c r="CI125" i="18"/>
  <c r="BS125" i="18"/>
  <c r="BC125" i="18"/>
  <c r="AM125" i="18"/>
  <c r="W125" i="18"/>
  <c r="G125" i="18"/>
  <c r="EP124" i="18"/>
  <c r="DZ124" i="18"/>
  <c r="DJ124" i="18"/>
  <c r="CT124" i="18"/>
  <c r="BQ124" i="18"/>
  <c r="AK124" i="18"/>
  <c r="E124" i="18"/>
  <c r="DX123" i="18"/>
  <c r="CR123" i="18"/>
  <c r="BL123" i="18"/>
  <c r="L123" i="18"/>
  <c r="CY122" i="18"/>
  <c r="AM122" i="18"/>
  <c r="DZ121" i="18"/>
  <c r="BN121" i="18"/>
  <c r="B121" i="18"/>
  <c r="CO120" i="18"/>
  <c r="AC120" i="18"/>
  <c r="DP119" i="18"/>
  <c r="BD119" i="18"/>
  <c r="EQ118" i="18"/>
  <c r="CE118" i="18"/>
  <c r="S118" i="18"/>
  <c r="DF117" i="18"/>
  <c r="AT117" i="18"/>
  <c r="EG116" i="18"/>
  <c r="BU116" i="18"/>
  <c r="I116" i="18"/>
  <c r="CV115" i="18"/>
  <c r="AJ115" i="18"/>
  <c r="DW114" i="18"/>
  <c r="BK114" i="18"/>
  <c r="EX113" i="18"/>
  <c r="CL113" i="18"/>
  <c r="Z113" i="18"/>
  <c r="DM112" i="18"/>
  <c r="BA112" i="18"/>
  <c r="EN111" i="18"/>
  <c r="CB111" i="18"/>
  <c r="P111" i="18"/>
  <c r="DC110" i="18"/>
  <c r="AQ110" i="18"/>
  <c r="ED109" i="18"/>
  <c r="BR109" i="18"/>
  <c r="F109" i="18"/>
  <c r="CS108" i="18"/>
  <c r="AG108" i="18"/>
  <c r="DT107" i="18"/>
  <c r="BH107" i="18"/>
  <c r="EU106" i="18"/>
  <c r="CI106" i="18"/>
  <c r="W106" i="18"/>
  <c r="DJ105" i="18"/>
  <c r="AX105" i="18"/>
  <c r="EK104" i="18"/>
  <c r="BY104" i="18"/>
  <c r="M104" i="18"/>
  <c r="CZ103" i="18"/>
  <c r="AN103" i="18"/>
  <c r="EA102" i="18"/>
  <c r="BO102" i="18"/>
  <c r="C102" i="18"/>
  <c r="CP101" i="18"/>
  <c r="AD101" i="18"/>
  <c r="DQ100" i="18"/>
  <c r="BE100" i="18"/>
  <c r="ER99" i="18"/>
  <c r="CF99" i="18"/>
  <c r="T99" i="18"/>
  <c r="DG98" i="18"/>
  <c r="AP98" i="18"/>
  <c r="X97" i="18"/>
  <c r="BZ95" i="18"/>
  <c r="EB93" i="18"/>
  <c r="AE92" i="18"/>
  <c r="CG90" i="18"/>
  <c r="EI88" i="18"/>
  <c r="AL87" i="18"/>
  <c r="CN85" i="18"/>
  <c r="EP83" i="18"/>
  <c r="AS82" i="18"/>
  <c r="CU80" i="18"/>
  <c r="EW78" i="18"/>
  <c r="AZ77" i="18"/>
  <c r="DB75" i="18"/>
  <c r="E74" i="18"/>
  <c r="BG72" i="18"/>
  <c r="DI70" i="18"/>
  <c r="L69" i="18"/>
  <c r="ED66" i="18"/>
  <c r="AN60" i="18"/>
  <c r="EV51" i="18"/>
  <c r="AD149" i="18"/>
  <c r="Z149" i="18"/>
  <c r="V149" i="18"/>
  <c r="R149" i="18"/>
  <c r="N149" i="18"/>
  <c r="J149" i="18"/>
  <c r="F149" i="18"/>
  <c r="B149" i="18"/>
  <c r="EW148" i="18"/>
  <c r="ES148" i="18"/>
  <c r="EO148" i="18"/>
  <c r="EK148" i="18"/>
  <c r="EG148" i="18"/>
  <c r="EC148" i="18"/>
  <c r="DY148" i="18"/>
  <c r="DU148" i="18"/>
  <c r="DQ148" i="18"/>
  <c r="DM148" i="18"/>
  <c r="DI148" i="18"/>
  <c r="DE148" i="18"/>
  <c r="DA148" i="18"/>
  <c r="CW148" i="18"/>
  <c r="CS148" i="18"/>
  <c r="CO148" i="18"/>
  <c r="CK148" i="18"/>
  <c r="CG148" i="18"/>
  <c r="CC148" i="18"/>
  <c r="BY148" i="18"/>
  <c r="BU148" i="18"/>
  <c r="BQ148" i="18"/>
  <c r="BM148" i="18"/>
  <c r="BI148" i="18"/>
  <c r="BE148" i="18"/>
  <c r="BA148" i="18"/>
  <c r="AW148" i="18"/>
  <c r="AS148" i="18"/>
  <c r="AO148" i="18"/>
  <c r="AK148" i="18"/>
  <c r="AG148" i="18"/>
  <c r="AC148" i="18"/>
  <c r="Y148" i="18"/>
  <c r="U148" i="18"/>
  <c r="Q148" i="18"/>
  <c r="M148" i="18"/>
  <c r="I148" i="18"/>
  <c r="E148" i="18"/>
  <c r="A148" i="18"/>
  <c r="EV147" i="18"/>
  <c r="ER147" i="18"/>
  <c r="EN147" i="18"/>
  <c r="EJ147" i="18"/>
  <c r="EF147" i="18"/>
  <c r="EB147" i="18"/>
  <c r="DX147" i="18"/>
  <c r="DT147" i="18"/>
  <c r="DP147" i="18"/>
  <c r="DL147" i="18"/>
  <c r="DH147" i="18"/>
  <c r="DD147" i="18"/>
  <c r="CZ147" i="18"/>
  <c r="CV147" i="18"/>
  <c r="CR147" i="18"/>
  <c r="CN147" i="18"/>
  <c r="CJ147" i="18"/>
  <c r="CF147" i="18"/>
  <c r="CB147" i="18"/>
  <c r="BX147" i="18"/>
  <c r="BT147" i="18"/>
  <c r="BP147" i="18"/>
  <c r="BL147" i="18"/>
  <c r="BH147" i="18"/>
  <c r="BD147" i="18"/>
  <c r="AZ147" i="18"/>
  <c r="AV147" i="18"/>
  <c r="AR147" i="18"/>
  <c r="AN147" i="18"/>
  <c r="AJ147" i="18"/>
  <c r="AF147" i="18"/>
  <c r="AB147" i="18"/>
  <c r="X147" i="18"/>
  <c r="T147" i="18"/>
  <c r="P147" i="18"/>
  <c r="L147" i="18"/>
  <c r="H147" i="18"/>
  <c r="D147" i="18"/>
  <c r="EY146" i="18"/>
  <c r="EU146" i="18"/>
  <c r="EQ146" i="18"/>
  <c r="EM146" i="18"/>
  <c r="EI146" i="18"/>
  <c r="EE146" i="18"/>
  <c r="EA146" i="18"/>
  <c r="DW146" i="18"/>
  <c r="DS146" i="18"/>
  <c r="DO146" i="18"/>
  <c r="DK146" i="18"/>
  <c r="DG146" i="18"/>
  <c r="DC146" i="18"/>
  <c r="CY146" i="18"/>
  <c r="CU146" i="18"/>
  <c r="CQ146" i="18"/>
  <c r="CM146" i="18"/>
  <c r="CI146" i="18"/>
  <c r="CE146" i="18"/>
  <c r="CA146" i="18"/>
  <c r="BW146" i="18"/>
  <c r="BS146" i="18"/>
  <c r="BO146" i="18"/>
  <c r="BK146" i="18"/>
  <c r="BG146" i="18"/>
  <c r="BC146" i="18"/>
  <c r="AY146" i="18"/>
  <c r="AU146" i="18"/>
  <c r="AQ146" i="18"/>
  <c r="AM146" i="18"/>
  <c r="AI146" i="18"/>
  <c r="AE146" i="18"/>
  <c r="AA146" i="18"/>
  <c r="W146" i="18"/>
  <c r="S146" i="18"/>
  <c r="O146" i="18"/>
  <c r="K146" i="18"/>
  <c r="G146" i="18"/>
  <c r="C146" i="18"/>
  <c r="EX145" i="18"/>
  <c r="ET145" i="18"/>
  <c r="EP145" i="18"/>
  <c r="EL145" i="18"/>
  <c r="EH145" i="18"/>
  <c r="ED145" i="18"/>
  <c r="DZ145" i="18"/>
  <c r="DV145" i="18"/>
  <c r="DR145" i="18"/>
  <c r="DN145" i="18"/>
  <c r="DJ145" i="18"/>
  <c r="DF145" i="18"/>
  <c r="DB145" i="18"/>
  <c r="CX145" i="18"/>
  <c r="CT145" i="18"/>
  <c r="CP145" i="18"/>
  <c r="CL145" i="18"/>
  <c r="CH145" i="18"/>
  <c r="CD145" i="18"/>
  <c r="BZ145" i="18"/>
  <c r="BV145" i="18"/>
  <c r="BR145" i="18"/>
  <c r="BN145" i="18"/>
  <c r="BJ145" i="18"/>
  <c r="BF145" i="18"/>
  <c r="BB145" i="18"/>
  <c r="AX145" i="18"/>
  <c r="AT145" i="18"/>
  <c r="AP145" i="18"/>
  <c r="AL145" i="18"/>
  <c r="AH145" i="18"/>
  <c r="AD145" i="18"/>
  <c r="Z145" i="18"/>
  <c r="V145" i="18"/>
  <c r="R145" i="18"/>
  <c r="N145" i="18"/>
  <c r="J145" i="18"/>
  <c r="F145" i="18"/>
  <c r="B145" i="18"/>
  <c r="EW144" i="18"/>
  <c r="ES144" i="18"/>
  <c r="EO144" i="18"/>
  <c r="EK144" i="18"/>
  <c r="EG144" i="18"/>
  <c r="EC144" i="18"/>
  <c r="DY144" i="18"/>
  <c r="DU144" i="18"/>
  <c r="DQ144" i="18"/>
  <c r="DM144" i="18"/>
  <c r="DI144" i="18"/>
  <c r="DE144" i="18"/>
  <c r="DA144" i="18"/>
  <c r="CW144" i="18"/>
  <c r="CS144" i="18"/>
  <c r="CO144" i="18"/>
  <c r="CK144" i="18"/>
  <c r="CG144" i="18"/>
  <c r="CC144" i="18"/>
  <c r="BY144" i="18"/>
  <c r="BU144" i="18"/>
  <c r="BQ144" i="18"/>
  <c r="BM144" i="18"/>
  <c r="BI144" i="18"/>
  <c r="BE144" i="18"/>
  <c r="BA144" i="18"/>
  <c r="AW144" i="18"/>
  <c r="AS144" i="18"/>
  <c r="AO144" i="18"/>
  <c r="AK144" i="18"/>
  <c r="AG144" i="18"/>
  <c r="AC144" i="18"/>
  <c r="Y144" i="18"/>
  <c r="U144" i="18"/>
  <c r="Q144" i="18"/>
  <c r="M144" i="18"/>
  <c r="I144" i="18"/>
  <c r="E144" i="18"/>
  <c r="A144" i="18"/>
  <c r="EV143" i="18"/>
  <c r="ER143" i="18"/>
  <c r="EN143" i="18"/>
  <c r="EJ143" i="18"/>
  <c r="EF143" i="18"/>
  <c r="EB143" i="18"/>
  <c r="DX143" i="18"/>
  <c r="DT143" i="18"/>
  <c r="DP143" i="18"/>
  <c r="DL143" i="18"/>
  <c r="DH143" i="18"/>
  <c r="DD143" i="18"/>
  <c r="CZ143" i="18"/>
  <c r="CV143" i="18"/>
  <c r="CR143" i="18"/>
  <c r="CN143" i="18"/>
  <c r="CJ143" i="18"/>
  <c r="CF143" i="18"/>
  <c r="CB143" i="18"/>
  <c r="BX143" i="18"/>
  <c r="BT143" i="18"/>
  <c r="BP143" i="18"/>
  <c r="BL143" i="18"/>
  <c r="BH143" i="18"/>
  <c r="BD143" i="18"/>
  <c r="AZ143" i="18"/>
  <c r="AV143" i="18"/>
  <c r="AR143" i="18"/>
  <c r="AN143" i="18"/>
  <c r="AJ143" i="18"/>
  <c r="AF143" i="18"/>
  <c r="AB143" i="18"/>
  <c r="X143" i="18"/>
  <c r="T143" i="18"/>
  <c r="P143" i="18"/>
  <c r="L143" i="18"/>
  <c r="H143" i="18"/>
  <c r="D143" i="18"/>
  <c r="EY142" i="18"/>
  <c r="EU142" i="18"/>
  <c r="EQ142" i="18"/>
  <c r="EM142" i="18"/>
  <c r="EI142" i="18"/>
  <c r="EE142" i="18"/>
  <c r="EA142" i="18"/>
  <c r="DW142" i="18"/>
  <c r="DS142" i="18"/>
  <c r="DO142" i="18"/>
  <c r="DK142" i="18"/>
  <c r="DG142" i="18"/>
  <c r="DC142" i="18"/>
  <c r="CY142" i="18"/>
  <c r="CU142" i="18"/>
  <c r="CQ142" i="18"/>
  <c r="CM142" i="18"/>
  <c r="CI142" i="18"/>
  <c r="CE142" i="18"/>
  <c r="CA142" i="18"/>
  <c r="BW142" i="18"/>
  <c r="BS142" i="18"/>
  <c r="BO142" i="18"/>
  <c r="BK142" i="18"/>
  <c r="BG142" i="18"/>
  <c r="BC142" i="18"/>
  <c r="AY142" i="18"/>
  <c r="AU142" i="18"/>
  <c r="AQ142" i="18"/>
  <c r="AM142" i="18"/>
  <c r="AI142" i="18"/>
  <c r="AE142" i="18"/>
  <c r="AA142" i="18"/>
  <c r="W142" i="18"/>
  <c r="S142" i="18"/>
  <c r="O142" i="18"/>
  <c r="K142" i="18"/>
  <c r="G142" i="18"/>
  <c r="C142" i="18"/>
  <c r="EX141" i="18"/>
  <c r="ET141" i="18"/>
  <c r="EP141" i="18"/>
  <c r="EL141" i="18"/>
  <c r="EH141" i="18"/>
  <c r="ED141" i="18"/>
  <c r="DZ141" i="18"/>
  <c r="DV141" i="18"/>
  <c r="DR141" i="18"/>
  <c r="DN141" i="18"/>
  <c r="DJ141" i="18"/>
  <c r="DF141" i="18"/>
  <c r="DB141" i="18"/>
  <c r="CX141" i="18"/>
  <c r="CT141" i="18"/>
  <c r="CP141" i="18"/>
  <c r="CL141" i="18"/>
  <c r="CH141" i="18"/>
  <c r="CD141" i="18"/>
  <c r="BZ141" i="18"/>
  <c r="BV141" i="18"/>
  <c r="BR141" i="18"/>
  <c r="BN141" i="18"/>
  <c r="BJ141" i="18"/>
  <c r="BF141" i="18"/>
  <c r="BB141" i="18"/>
  <c r="AX141" i="18"/>
  <c r="AT141" i="18"/>
  <c r="AP141" i="18"/>
  <c r="AL141" i="18"/>
  <c r="AH141" i="18"/>
  <c r="AD141" i="18"/>
  <c r="Z141" i="18"/>
  <c r="V141" i="18"/>
  <c r="R141" i="18"/>
  <c r="N141" i="18"/>
  <c r="J141" i="18"/>
  <c r="F141" i="18"/>
  <c r="B141" i="18"/>
  <c r="EW140" i="18"/>
  <c r="ES140" i="18"/>
  <c r="EO140" i="18"/>
  <c r="EK140" i="18"/>
  <c r="EG140" i="18"/>
  <c r="EC140" i="18"/>
  <c r="DY140" i="18"/>
  <c r="DU140" i="18"/>
  <c r="DQ140" i="18"/>
  <c r="DM140" i="18"/>
  <c r="DI140" i="18"/>
  <c r="DE140" i="18"/>
  <c r="DA140" i="18"/>
  <c r="CW140" i="18"/>
  <c r="CS140" i="18"/>
  <c r="CO140" i="18"/>
  <c r="CK140" i="18"/>
  <c r="CG140" i="18"/>
  <c r="CC140" i="18"/>
  <c r="BY140" i="18"/>
  <c r="BU140" i="18"/>
  <c r="BQ140" i="18"/>
  <c r="BM140" i="18"/>
  <c r="BI140" i="18"/>
  <c r="BE140" i="18"/>
  <c r="BA140" i="18"/>
  <c r="AW140" i="18"/>
  <c r="AS140" i="18"/>
  <c r="AO140" i="18"/>
  <c r="AK140" i="18"/>
  <c r="AG140" i="18"/>
  <c r="AC140" i="18"/>
  <c r="Y140" i="18"/>
  <c r="U140" i="18"/>
  <c r="Q140" i="18"/>
  <c r="M140" i="18"/>
  <c r="I140" i="18"/>
  <c r="E140" i="18"/>
  <c r="A140" i="18"/>
  <c r="EV139" i="18"/>
  <c r="ER139" i="18"/>
  <c r="EN139" i="18"/>
  <c r="EJ139" i="18"/>
  <c r="EF139" i="18"/>
  <c r="EB139" i="18"/>
  <c r="DX139" i="18"/>
  <c r="DT139" i="18"/>
  <c r="DP139" i="18"/>
  <c r="DL139" i="18"/>
  <c r="DH139" i="18"/>
  <c r="DD139" i="18"/>
  <c r="CZ139" i="18"/>
  <c r="CV139" i="18"/>
  <c r="CR139" i="18"/>
  <c r="CN139" i="18"/>
  <c r="CJ139" i="18"/>
  <c r="CF139" i="18"/>
  <c r="CB139" i="18"/>
  <c r="BX139" i="18"/>
  <c r="BT139" i="18"/>
  <c r="BP139" i="18"/>
  <c r="BL139" i="18"/>
  <c r="BH139" i="18"/>
  <c r="BD139" i="18"/>
  <c r="AZ139" i="18"/>
  <c r="AV139" i="18"/>
  <c r="AR139" i="18"/>
  <c r="AN139" i="18"/>
  <c r="AJ139" i="18"/>
  <c r="AF139" i="18"/>
  <c r="AB139" i="18"/>
  <c r="X139" i="18"/>
  <c r="T139" i="18"/>
  <c r="P139" i="18"/>
  <c r="L139" i="18"/>
  <c r="H139" i="18"/>
  <c r="D139" i="18"/>
  <c r="EY138" i="18"/>
  <c r="EU138" i="18"/>
  <c r="EQ138" i="18"/>
  <c r="EM138" i="18"/>
  <c r="EI138" i="18"/>
  <c r="EE138" i="18"/>
  <c r="EA138" i="18"/>
  <c r="DW138" i="18"/>
  <c r="DS138" i="18"/>
  <c r="DO138" i="18"/>
  <c r="DK138" i="18"/>
  <c r="DG138" i="18"/>
  <c r="DC138" i="18"/>
  <c r="CY138" i="18"/>
  <c r="CU138" i="18"/>
  <c r="CQ138" i="18"/>
  <c r="CM138" i="18"/>
  <c r="CI138" i="18"/>
  <c r="CE138" i="18"/>
  <c r="CA138" i="18"/>
  <c r="BW138" i="18"/>
  <c r="BS138" i="18"/>
  <c r="BO138" i="18"/>
  <c r="BK138" i="18"/>
  <c r="BG138" i="18"/>
  <c r="BC138" i="18"/>
  <c r="AY138" i="18"/>
  <c r="AU138" i="18"/>
  <c r="AQ138" i="18"/>
  <c r="AM138" i="18"/>
  <c r="AI138" i="18"/>
  <c r="AE138" i="18"/>
  <c r="AA138" i="18"/>
  <c r="W138" i="18"/>
  <c r="S138" i="18"/>
  <c r="O138" i="18"/>
  <c r="K138" i="18"/>
  <c r="G138" i="18"/>
  <c r="C138" i="18"/>
  <c r="EX137" i="18"/>
  <c r="ET137" i="18"/>
  <c r="EP137" i="18"/>
  <c r="EL137" i="18"/>
  <c r="EH137" i="18"/>
  <c r="ED137" i="18"/>
  <c r="DZ137" i="18"/>
  <c r="DV137" i="18"/>
  <c r="DR137" i="18"/>
  <c r="DN137" i="18"/>
  <c r="DJ137" i="18"/>
  <c r="DF137" i="18"/>
  <c r="DB137" i="18"/>
  <c r="CX137" i="18"/>
  <c r="CT137" i="18"/>
  <c r="CP137" i="18"/>
  <c r="CL137" i="18"/>
  <c r="CH137" i="18"/>
  <c r="CD137" i="18"/>
  <c r="BZ137" i="18"/>
  <c r="BV137" i="18"/>
  <c r="BR137" i="18"/>
  <c r="BN137" i="18"/>
  <c r="BJ137" i="18"/>
  <c r="BF137" i="18"/>
  <c r="BB137" i="18"/>
  <c r="AX137" i="18"/>
  <c r="AT137" i="18"/>
  <c r="AP137" i="18"/>
  <c r="AL137" i="18"/>
  <c r="AH137" i="18"/>
  <c r="AD137" i="18"/>
  <c r="Z137" i="18"/>
  <c r="V137" i="18"/>
  <c r="R137" i="18"/>
  <c r="N137" i="18"/>
  <c r="J137" i="18"/>
  <c r="F137" i="18"/>
  <c r="B137" i="18"/>
  <c r="EW136" i="18"/>
  <c r="ES136" i="18"/>
  <c r="EO136" i="18"/>
  <c r="EK136" i="18"/>
  <c r="EG136" i="18"/>
  <c r="EC136" i="18"/>
  <c r="DY136" i="18"/>
  <c r="DU136" i="18"/>
  <c r="DQ136" i="18"/>
  <c r="DM136" i="18"/>
  <c r="DI136" i="18"/>
  <c r="DE136" i="18"/>
  <c r="DA136" i="18"/>
  <c r="CW136" i="18"/>
  <c r="CS136" i="18"/>
  <c r="CO136" i="18"/>
  <c r="CK136" i="18"/>
  <c r="CG136" i="18"/>
  <c r="CC136" i="18"/>
  <c r="BY136" i="18"/>
  <c r="BU136" i="18"/>
  <c r="BQ136" i="18"/>
  <c r="BM136" i="18"/>
  <c r="BI136" i="18"/>
  <c r="BE136" i="18"/>
  <c r="BA136" i="18"/>
  <c r="AW136" i="18"/>
  <c r="AS136" i="18"/>
  <c r="AO136" i="18"/>
  <c r="AK136" i="18"/>
  <c r="AG136" i="18"/>
  <c r="AC136" i="18"/>
  <c r="Y136" i="18"/>
  <c r="U136" i="18"/>
  <c r="Q136" i="18"/>
  <c r="M136" i="18"/>
  <c r="I136" i="18"/>
  <c r="E136" i="18"/>
  <c r="A136" i="18"/>
  <c r="EV135" i="18"/>
  <c r="ER135" i="18"/>
  <c r="EN135" i="18"/>
  <c r="EJ135" i="18"/>
  <c r="EF135" i="18"/>
  <c r="EB135" i="18"/>
  <c r="DX135" i="18"/>
  <c r="DT135" i="18"/>
  <c r="DP135" i="18"/>
  <c r="DL135" i="18"/>
  <c r="DH135" i="18"/>
  <c r="DD135" i="18"/>
  <c r="CZ135" i="18"/>
  <c r="CV135" i="18"/>
  <c r="CR135" i="18"/>
  <c r="CN135" i="18"/>
  <c r="CJ135" i="18"/>
  <c r="CF135" i="18"/>
  <c r="CB135" i="18"/>
  <c r="BX135" i="18"/>
  <c r="BT135" i="18"/>
  <c r="BP135" i="18"/>
  <c r="BL135" i="18"/>
  <c r="BH135" i="18"/>
  <c r="BD135" i="18"/>
  <c r="AZ135" i="18"/>
  <c r="AV135" i="18"/>
  <c r="AR135" i="18"/>
  <c r="AN135" i="18"/>
  <c r="AJ135" i="18"/>
  <c r="AF135" i="18"/>
  <c r="AB135" i="18"/>
  <c r="X135" i="18"/>
  <c r="T135" i="18"/>
  <c r="P135" i="18"/>
  <c r="L135" i="18"/>
  <c r="H135" i="18"/>
  <c r="D135" i="18"/>
  <c r="EY134" i="18"/>
  <c r="EU134" i="18"/>
  <c r="EQ134" i="18"/>
  <c r="EM134" i="18"/>
  <c r="EI134" i="18"/>
  <c r="EE134" i="18"/>
  <c r="EA134" i="18"/>
  <c r="DW134" i="18"/>
  <c r="DS134" i="18"/>
  <c r="DO134" i="18"/>
  <c r="DK134" i="18"/>
  <c r="DG134" i="18"/>
  <c r="DC134" i="18"/>
  <c r="CY134" i="18"/>
  <c r="CU134" i="18"/>
  <c r="CQ134" i="18"/>
  <c r="CM134" i="18"/>
  <c r="CI134" i="18"/>
  <c r="CE134" i="18"/>
  <c r="CA134" i="18"/>
  <c r="BW134" i="18"/>
  <c r="BS134" i="18"/>
  <c r="BO134" i="18"/>
  <c r="BK134" i="18"/>
  <c r="BG134" i="18"/>
  <c r="BC134" i="18"/>
  <c r="AY134" i="18"/>
  <c r="AU134" i="18"/>
  <c r="AQ134" i="18"/>
  <c r="AM134" i="18"/>
  <c r="AI134" i="18"/>
  <c r="AE134" i="18"/>
  <c r="AA134" i="18"/>
  <c r="W134" i="18"/>
  <c r="S134" i="18"/>
  <c r="O134" i="18"/>
  <c r="K134" i="18"/>
  <c r="G134" i="18"/>
  <c r="C134" i="18"/>
  <c r="EX133" i="18"/>
  <c r="ET133" i="18"/>
  <c r="EP133" i="18"/>
  <c r="EL133" i="18"/>
  <c r="EH133" i="18"/>
  <c r="ED133" i="18"/>
  <c r="DZ133" i="18"/>
  <c r="DV133" i="18"/>
  <c r="DR133" i="18"/>
  <c r="DN133" i="18"/>
  <c r="DJ133" i="18"/>
  <c r="DF133" i="18"/>
  <c r="DB133" i="18"/>
  <c r="CX133" i="18"/>
  <c r="CT133" i="18"/>
  <c r="CP133" i="18"/>
  <c r="CL133" i="18"/>
  <c r="CH133" i="18"/>
  <c r="CD133" i="18"/>
  <c r="BZ133" i="18"/>
  <c r="BV133" i="18"/>
  <c r="BR133" i="18"/>
  <c r="BN133" i="18"/>
  <c r="BJ133" i="18"/>
  <c r="BF133" i="18"/>
  <c r="BB133" i="18"/>
  <c r="AX133" i="18"/>
  <c r="AT133" i="18"/>
  <c r="AP133" i="18"/>
  <c r="AL133" i="18"/>
  <c r="AH133" i="18"/>
  <c r="AD133" i="18"/>
  <c r="Z133" i="18"/>
  <c r="V133" i="18"/>
  <c r="R133" i="18"/>
  <c r="N133" i="18"/>
  <c r="J133" i="18"/>
  <c r="F133" i="18"/>
  <c r="B133" i="18"/>
  <c r="EW132" i="18"/>
  <c r="ES132" i="18"/>
  <c r="EO132" i="18"/>
  <c r="EK132" i="18"/>
  <c r="EG132" i="18"/>
  <c r="EC132" i="18"/>
  <c r="DY132" i="18"/>
  <c r="DU132" i="18"/>
  <c r="DQ132" i="18"/>
  <c r="DM132" i="18"/>
  <c r="DI132" i="18"/>
  <c r="DE132" i="18"/>
  <c r="DA132" i="18"/>
  <c r="CW132" i="18"/>
  <c r="CS132" i="18"/>
  <c r="CO132" i="18"/>
  <c r="CK132" i="18"/>
  <c r="CG132" i="18"/>
  <c r="CC132" i="18"/>
  <c r="BY132" i="18"/>
  <c r="BU132" i="18"/>
  <c r="BQ132" i="18"/>
  <c r="BM132" i="18"/>
  <c r="BI132" i="18"/>
  <c r="BE132" i="18"/>
  <c r="BA132" i="18"/>
  <c r="AW132" i="18"/>
  <c r="AS132" i="18"/>
  <c r="AO132" i="18"/>
  <c r="AK132" i="18"/>
  <c r="AG132" i="18"/>
  <c r="AC132" i="18"/>
  <c r="Y132" i="18"/>
  <c r="U132" i="18"/>
  <c r="Q132" i="18"/>
  <c r="M132" i="18"/>
  <c r="I132" i="18"/>
  <c r="E132" i="18"/>
  <c r="A132" i="18"/>
  <c r="EV131" i="18"/>
  <c r="ER131" i="18"/>
  <c r="EN131" i="18"/>
  <c r="EJ131" i="18"/>
  <c r="EF131" i="18"/>
  <c r="EB131" i="18"/>
  <c r="DX131" i="18"/>
  <c r="DT131" i="18"/>
  <c r="DP131" i="18"/>
  <c r="DL131" i="18"/>
  <c r="DH131" i="18"/>
  <c r="DD131" i="18"/>
  <c r="CZ131" i="18"/>
  <c r="CV131" i="18"/>
  <c r="CR131" i="18"/>
  <c r="CN131" i="18"/>
  <c r="CJ131" i="18"/>
  <c r="CF131" i="18"/>
  <c r="CB131" i="18"/>
  <c r="BX131" i="18"/>
  <c r="BT131" i="18"/>
  <c r="BP131" i="18"/>
  <c r="BL131" i="18"/>
  <c r="BH131" i="18"/>
  <c r="BD131" i="18"/>
  <c r="AZ131" i="18"/>
  <c r="AV131" i="18"/>
  <c r="AR131" i="18"/>
  <c r="AN131" i="18"/>
  <c r="AJ131" i="18"/>
  <c r="AF131" i="18"/>
  <c r="AB131" i="18"/>
  <c r="X131" i="18"/>
  <c r="T131" i="18"/>
  <c r="P131" i="18"/>
  <c r="L131" i="18"/>
  <c r="H131" i="18"/>
  <c r="D131" i="18"/>
  <c r="EY130" i="18"/>
  <c r="EU130" i="18"/>
  <c r="EQ130" i="18"/>
  <c r="EM130" i="18"/>
  <c r="EI130" i="18"/>
  <c r="EE130" i="18"/>
  <c r="EA130" i="18"/>
  <c r="DW130" i="18"/>
  <c r="DS130" i="18"/>
  <c r="DO130" i="18"/>
  <c r="DK130" i="18"/>
  <c r="DG130" i="18"/>
  <c r="DC130" i="18"/>
  <c r="CY130" i="18"/>
  <c r="CU130" i="18"/>
  <c r="CQ130" i="18"/>
  <c r="CM130" i="18"/>
  <c r="CI130" i="18"/>
  <c r="CE130" i="18"/>
  <c r="CA130" i="18"/>
  <c r="BW130" i="18"/>
  <c r="BS130" i="18"/>
  <c r="BO130" i="18"/>
  <c r="BK130" i="18"/>
  <c r="BG130" i="18"/>
  <c r="BC130" i="18"/>
  <c r="AY130" i="18"/>
  <c r="AU130" i="18"/>
  <c r="AQ130" i="18"/>
  <c r="AM130" i="18"/>
  <c r="AI130" i="18"/>
  <c r="AE130" i="18"/>
  <c r="AA130" i="18"/>
  <c r="W130" i="18"/>
  <c r="S130" i="18"/>
  <c r="O130" i="18"/>
  <c r="K130" i="18"/>
  <c r="G130" i="18"/>
  <c r="C130" i="18"/>
  <c r="EX129" i="18"/>
  <c r="ET129" i="18"/>
  <c r="EP129" i="18"/>
  <c r="EL129" i="18"/>
  <c r="EH129" i="18"/>
  <c r="ED129" i="18"/>
  <c r="DZ129" i="18"/>
  <c r="DV129" i="18"/>
  <c r="DR129" i="18"/>
  <c r="DN129" i="18"/>
  <c r="DJ129" i="18"/>
  <c r="DF129" i="18"/>
  <c r="DB129" i="18"/>
  <c r="CX129" i="18"/>
  <c r="CT129" i="18"/>
  <c r="CP129" i="18"/>
  <c r="CL129" i="18"/>
  <c r="CH129" i="18"/>
  <c r="CD129" i="18"/>
  <c r="BZ129" i="18"/>
  <c r="BV129" i="18"/>
  <c r="BR129" i="18"/>
  <c r="BN129" i="18"/>
  <c r="BJ129" i="18"/>
  <c r="BF129" i="18"/>
  <c r="BB129" i="18"/>
  <c r="AX129" i="18"/>
  <c r="AT129" i="18"/>
  <c r="AP129" i="18"/>
  <c r="AL129" i="18"/>
  <c r="AH129" i="18"/>
  <c r="AD129" i="18"/>
  <c r="Z129" i="18"/>
  <c r="V129" i="18"/>
  <c r="R129" i="18"/>
  <c r="N129" i="18"/>
  <c r="J129" i="18"/>
  <c r="F129" i="18"/>
  <c r="B129" i="18"/>
  <c r="EW128" i="18"/>
  <c r="ES128" i="18"/>
  <c r="EO128" i="18"/>
  <c r="EK128" i="18"/>
  <c r="EG128" i="18"/>
  <c r="EC128" i="18"/>
  <c r="DY128" i="18"/>
  <c r="DU128" i="18"/>
  <c r="DQ128" i="18"/>
  <c r="DM128" i="18"/>
  <c r="DI128" i="18"/>
  <c r="DE128" i="18"/>
  <c r="DA128" i="18"/>
  <c r="CW128" i="18"/>
  <c r="CS128" i="18"/>
  <c r="CO128" i="18"/>
  <c r="CK128" i="18"/>
  <c r="CG128" i="18"/>
  <c r="CC128" i="18"/>
  <c r="BY128" i="18"/>
  <c r="BU128" i="18"/>
  <c r="BQ128" i="18"/>
  <c r="BM128" i="18"/>
  <c r="BI128" i="18"/>
  <c r="BE128" i="18"/>
  <c r="BA128" i="18"/>
  <c r="AW128" i="18"/>
  <c r="AS128" i="18"/>
  <c r="AO128" i="18"/>
  <c r="AK128" i="18"/>
  <c r="AG128" i="18"/>
  <c r="AC128" i="18"/>
  <c r="Y128" i="18"/>
  <c r="U128" i="18"/>
  <c r="Q128" i="18"/>
  <c r="M128" i="18"/>
  <c r="I128" i="18"/>
  <c r="E128" i="18"/>
  <c r="A128" i="18"/>
  <c r="EV127" i="18"/>
  <c r="ER127" i="18"/>
  <c r="EN127" i="18"/>
  <c r="EJ127" i="18"/>
  <c r="EF127" i="18"/>
  <c r="EB127" i="18"/>
  <c r="DX127" i="18"/>
  <c r="DT127" i="18"/>
  <c r="DP127" i="18"/>
  <c r="DL127" i="18"/>
  <c r="DH127" i="18"/>
  <c r="DD127" i="18"/>
  <c r="CZ127" i="18"/>
  <c r="CV127" i="18"/>
  <c r="CR127" i="18"/>
  <c r="CN127" i="18"/>
  <c r="CJ127" i="18"/>
  <c r="CF127" i="18"/>
  <c r="CB127" i="18"/>
  <c r="BX127" i="18"/>
  <c r="BT127" i="18"/>
  <c r="BP127" i="18"/>
  <c r="BL127" i="18"/>
  <c r="BH127" i="18"/>
  <c r="BD127" i="18"/>
  <c r="AZ127" i="18"/>
  <c r="AV127" i="18"/>
  <c r="AR127" i="18"/>
  <c r="AN127" i="18"/>
  <c r="AJ127" i="18"/>
  <c r="AF127" i="18"/>
  <c r="AB127" i="18"/>
  <c r="X127" i="18"/>
  <c r="T127" i="18"/>
  <c r="P127" i="18"/>
  <c r="L127" i="18"/>
  <c r="H127" i="18"/>
  <c r="D127" i="18"/>
  <c r="EY126" i="18"/>
  <c r="EU126" i="18"/>
  <c r="EQ126" i="18"/>
  <c r="EM126" i="18"/>
  <c r="EI126" i="18"/>
  <c r="EE126" i="18"/>
  <c r="EA126" i="18"/>
  <c r="DW126" i="18"/>
  <c r="DS126" i="18"/>
  <c r="DO126" i="18"/>
  <c r="DK126" i="18"/>
  <c r="DG126" i="18"/>
  <c r="DC126" i="18"/>
  <c r="CY126" i="18"/>
  <c r="CU126" i="18"/>
  <c r="CQ126" i="18"/>
  <c r="CM126" i="18"/>
  <c r="CI126" i="18"/>
  <c r="CE126" i="18"/>
  <c r="CA126" i="18"/>
  <c r="BW126" i="18"/>
  <c r="BS126" i="18"/>
  <c r="BO126" i="18"/>
  <c r="BK126" i="18"/>
  <c r="BG126" i="18"/>
  <c r="BC126" i="18"/>
  <c r="AY126" i="18"/>
  <c r="AU126" i="18"/>
  <c r="AQ126" i="18"/>
  <c r="AM126" i="18"/>
  <c r="AI126" i="18"/>
  <c r="AE126" i="18"/>
  <c r="AA126" i="18"/>
  <c r="W126" i="18"/>
  <c r="S126" i="18"/>
  <c r="O126" i="18"/>
  <c r="K126" i="18"/>
  <c r="G126" i="18"/>
  <c r="C126" i="18"/>
  <c r="EX125" i="18"/>
  <c r="ET125" i="18"/>
  <c r="EP125" i="18"/>
  <c r="EL125" i="18"/>
  <c r="EH125" i="18"/>
  <c r="ED125" i="18"/>
  <c r="DZ125" i="18"/>
  <c r="DV125" i="18"/>
  <c r="DR125" i="18"/>
  <c r="DN125" i="18"/>
  <c r="DJ125" i="18"/>
  <c r="DF125" i="18"/>
  <c r="DB125" i="18"/>
  <c r="CX125" i="18"/>
  <c r="CT125" i="18"/>
  <c r="CP125" i="18"/>
  <c r="CL125" i="18"/>
  <c r="CH125" i="18"/>
  <c r="CD125" i="18"/>
  <c r="BZ125" i="18"/>
  <c r="BV125" i="18"/>
  <c r="BR125" i="18"/>
  <c r="BN125" i="18"/>
  <c r="BJ125" i="18"/>
  <c r="BF125" i="18"/>
  <c r="BB125" i="18"/>
  <c r="AX125" i="18"/>
  <c r="AT125" i="18"/>
  <c r="AP125" i="18"/>
  <c r="AL125" i="18"/>
  <c r="AH125" i="18"/>
  <c r="AD125" i="18"/>
  <c r="Z125" i="18"/>
  <c r="V125" i="18"/>
  <c r="R125" i="18"/>
  <c r="N125" i="18"/>
  <c r="J125" i="18"/>
  <c r="F125" i="18"/>
  <c r="B125" i="18"/>
  <c r="EW124" i="18"/>
  <c r="ES124" i="18"/>
  <c r="EO124" i="18"/>
  <c r="EK124" i="18"/>
  <c r="EG124" i="18"/>
  <c r="EC124" i="18"/>
  <c r="DY124" i="18"/>
  <c r="DU124" i="18"/>
  <c r="DQ124" i="18"/>
  <c r="DM124" i="18"/>
  <c r="DI124" i="18"/>
  <c r="DE124" i="18"/>
  <c r="DA124" i="18"/>
  <c r="CW124" i="18"/>
  <c r="CS124" i="18"/>
  <c r="CM124" i="18"/>
  <c r="CE124" i="18"/>
  <c r="BW124" i="18"/>
  <c r="BO124" i="18"/>
  <c r="BG124" i="18"/>
  <c r="AY124" i="18"/>
  <c r="AQ124" i="18"/>
  <c r="AI124" i="18"/>
  <c r="AA124" i="18"/>
  <c r="S124" i="18"/>
  <c r="K124" i="18"/>
  <c r="C124" i="18"/>
  <c r="ET123" i="18"/>
  <c r="EL123" i="18"/>
  <c r="ED123" i="18"/>
  <c r="DV123" i="18"/>
  <c r="DN123" i="18"/>
  <c r="DF123" i="18"/>
  <c r="CX123" i="18"/>
  <c r="CP123" i="18"/>
  <c r="CH123" i="18"/>
  <c r="BZ123" i="18"/>
  <c r="BR123" i="18"/>
  <c r="BJ123" i="18"/>
  <c r="BB123" i="18"/>
  <c r="AN123" i="18"/>
  <c r="X123" i="18"/>
  <c r="H123" i="18"/>
  <c r="EQ122" i="18"/>
  <c r="EA122" i="18"/>
  <c r="DK122" i="18"/>
  <c r="CU122" i="18"/>
  <c r="CE122" i="18"/>
  <c r="BO122" i="18"/>
  <c r="AY122" i="18"/>
  <c r="AI122" i="18"/>
  <c r="S122" i="18"/>
  <c r="C122" i="18"/>
  <c r="EL121" i="18"/>
  <c r="DV121" i="18"/>
  <c r="DF121" i="18"/>
  <c r="CP121" i="18"/>
  <c r="BZ121" i="18"/>
  <c r="BJ121" i="18"/>
  <c r="AT121" i="18"/>
  <c r="AD121" i="18"/>
  <c r="N121" i="18"/>
  <c r="EW120" i="18"/>
  <c r="EG120" i="18"/>
  <c r="DQ120" i="18"/>
  <c r="DA120" i="18"/>
  <c r="CK120" i="18"/>
  <c r="BU120" i="18"/>
  <c r="BE120" i="18"/>
  <c r="AO120" i="18"/>
  <c r="Y120" i="18"/>
  <c r="I120" i="18"/>
  <c r="ER119" i="18"/>
  <c r="EB119" i="18"/>
  <c r="DL119" i="18"/>
  <c r="CV119" i="18"/>
  <c r="CF119" i="18"/>
  <c r="BP119" i="18"/>
  <c r="AZ119" i="18"/>
  <c r="AJ119" i="18"/>
  <c r="T119" i="18"/>
  <c r="D119" i="18"/>
  <c r="EM118" i="18"/>
  <c r="DW118" i="18"/>
  <c r="DG118" i="18"/>
  <c r="CQ118" i="18"/>
  <c r="CA118" i="18"/>
  <c r="BK118" i="18"/>
  <c r="AU118" i="18"/>
  <c r="AE118" i="18"/>
  <c r="O118" i="18"/>
  <c r="EX117" i="18"/>
  <c r="EH117" i="18"/>
  <c r="DR117" i="18"/>
  <c r="DB117" i="18"/>
  <c r="CL117" i="18"/>
  <c r="BV117" i="18"/>
  <c r="BF117" i="18"/>
  <c r="AP117" i="18"/>
  <c r="Z117" i="18"/>
  <c r="J117" i="18"/>
  <c r="ES116" i="18"/>
  <c r="EC116" i="18"/>
  <c r="DM116" i="18"/>
  <c r="CW116" i="18"/>
  <c r="CG116" i="18"/>
  <c r="BQ116" i="18"/>
  <c r="BA116" i="18"/>
  <c r="AK116" i="18"/>
  <c r="U116" i="18"/>
  <c r="E116" i="18"/>
  <c r="EN115" i="18"/>
  <c r="DX115" i="18"/>
  <c r="DH115" i="18"/>
  <c r="CR115" i="18"/>
  <c r="CB115" i="18"/>
  <c r="BL115" i="18"/>
  <c r="AV115" i="18"/>
  <c r="AF115" i="18"/>
  <c r="P115" i="18"/>
  <c r="EY114" i="18"/>
  <c r="EI114" i="18"/>
  <c r="DS114" i="18"/>
  <c r="DC114" i="18"/>
  <c r="CM114" i="18"/>
  <c r="BW114" i="18"/>
  <c r="BG114" i="18"/>
  <c r="AQ114" i="18"/>
  <c r="AA114" i="18"/>
  <c r="K114" i="18"/>
  <c r="ET113" i="18"/>
  <c r="ED113" i="18"/>
  <c r="DN113" i="18"/>
  <c r="CX113" i="18"/>
  <c r="CH113" i="18"/>
  <c r="BR113" i="18"/>
  <c r="BB113" i="18"/>
  <c r="AL113" i="18"/>
  <c r="V113" i="18"/>
  <c r="F113" i="18"/>
  <c r="EO112" i="18"/>
  <c r="DY112" i="18"/>
  <c r="DI112" i="18"/>
  <c r="CS112" i="18"/>
  <c r="CC112" i="18"/>
  <c r="BM112" i="18"/>
  <c r="AW112" i="18"/>
  <c r="AG112" i="18"/>
  <c r="Q112" i="18"/>
  <c r="A112" i="18"/>
  <c r="EJ111" i="18"/>
  <c r="DT111" i="18"/>
  <c r="DD111" i="18"/>
  <c r="CN111" i="18"/>
  <c r="BX111" i="18"/>
  <c r="BH111" i="18"/>
  <c r="AR111" i="18"/>
  <c r="AB111" i="18"/>
  <c r="L111" i="18"/>
  <c r="EU110" i="18"/>
  <c r="EE110" i="18"/>
  <c r="DO110" i="18"/>
  <c r="CY110" i="18"/>
  <c r="CI110" i="18"/>
  <c r="BS110" i="18"/>
  <c r="BC110" i="18"/>
  <c r="AM110" i="18"/>
  <c r="W110" i="18"/>
  <c r="G110" i="18"/>
  <c r="EP109" i="18"/>
  <c r="DZ109" i="18"/>
  <c r="DJ109" i="18"/>
  <c r="CT109" i="18"/>
  <c r="CD109" i="18"/>
  <c r="BN109" i="18"/>
  <c r="AX109" i="18"/>
  <c r="AH109" i="18"/>
  <c r="R109" i="18"/>
  <c r="B109" i="18"/>
  <c r="EK108" i="18"/>
  <c r="DU108" i="18"/>
  <c r="DE108" i="18"/>
  <c r="CO108" i="18"/>
  <c r="BY108" i="18"/>
  <c r="BI108" i="18"/>
  <c r="AS108" i="18"/>
  <c r="AC108" i="18"/>
  <c r="M108" i="18"/>
  <c r="EV107" i="18"/>
  <c r="EF107" i="18"/>
  <c r="DP107" i="18"/>
  <c r="CZ107" i="18"/>
  <c r="CJ107" i="18"/>
  <c r="BT107" i="18"/>
  <c r="BD107" i="18"/>
  <c r="AN107" i="18"/>
  <c r="X107" i="18"/>
  <c r="H107" i="18"/>
  <c r="EQ106" i="18"/>
  <c r="EA106" i="18"/>
  <c r="DK106" i="18"/>
  <c r="CU106" i="18"/>
  <c r="CE106" i="18"/>
  <c r="BO106" i="18"/>
  <c r="AY106" i="18"/>
  <c r="AI106" i="18"/>
  <c r="S106" i="18"/>
  <c r="C106" i="18"/>
  <c r="EL105" i="18"/>
  <c r="DV105" i="18"/>
  <c r="DF105" i="18"/>
  <c r="CP105" i="18"/>
  <c r="BZ105" i="18"/>
  <c r="BJ105" i="18"/>
  <c r="AT105" i="18"/>
  <c r="AD105" i="18"/>
  <c r="N105" i="18"/>
  <c r="EW104" i="18"/>
  <c r="EG104" i="18"/>
  <c r="DQ104" i="18"/>
  <c r="DA104" i="18"/>
  <c r="CK104" i="18"/>
  <c r="BU104" i="18"/>
  <c r="BE104" i="18"/>
  <c r="AO104" i="18"/>
  <c r="Y104" i="18"/>
  <c r="I104" i="18"/>
  <c r="ER103" i="18"/>
  <c r="EB103" i="18"/>
  <c r="DL103" i="18"/>
  <c r="CV103" i="18"/>
  <c r="CF103" i="18"/>
  <c r="BP103" i="18"/>
  <c r="AZ103" i="18"/>
  <c r="AJ103" i="18"/>
  <c r="T103" i="18"/>
  <c r="D103" i="18"/>
  <c r="EM102" i="18"/>
  <c r="DW102" i="18"/>
  <c r="DG102" i="18"/>
  <c r="CQ102" i="18"/>
  <c r="CA102" i="18"/>
  <c r="BK102" i="18"/>
  <c r="AU102" i="18"/>
  <c r="AE102" i="18"/>
  <c r="O102" i="18"/>
  <c r="EX101" i="18"/>
  <c r="EH101" i="18"/>
  <c r="DR101" i="18"/>
  <c r="DB101" i="18"/>
  <c r="CL101" i="18"/>
  <c r="BV101" i="18"/>
  <c r="BF101" i="18"/>
  <c r="AP101" i="18"/>
  <c r="Z101" i="18"/>
  <c r="J101" i="18"/>
  <c r="ES100" i="18"/>
  <c r="EC100" i="18"/>
  <c r="DM100" i="18"/>
  <c r="CW100" i="18"/>
  <c r="CG100" i="18"/>
  <c r="BQ100" i="18"/>
  <c r="BA100" i="18"/>
  <c r="AK100" i="18"/>
  <c r="U100" i="18"/>
  <c r="E100" i="18"/>
  <c r="EN99" i="18"/>
  <c r="DX99" i="18"/>
  <c r="DH99" i="18"/>
  <c r="CR99" i="18"/>
  <c r="CB99" i="18"/>
  <c r="BL99" i="18"/>
  <c r="AV99" i="18"/>
  <c r="AF99" i="18"/>
  <c r="P99" i="18"/>
  <c r="EY98" i="18"/>
  <c r="EI98" i="18"/>
  <c r="DS98" i="18"/>
  <c r="DC98" i="18"/>
  <c r="CM98" i="18"/>
  <c r="BW98" i="18"/>
  <c r="BF98" i="18"/>
  <c r="AK98" i="18"/>
  <c r="P98" i="18"/>
  <c r="EF97" i="18"/>
  <c r="BT97" i="18"/>
  <c r="H97" i="18"/>
  <c r="CU96" i="18"/>
  <c r="AI96" i="18"/>
  <c r="DV95" i="18"/>
  <c r="BJ95" i="18"/>
  <c r="EW94" i="18"/>
  <c r="CK94" i="18"/>
  <c r="Y94" i="18"/>
  <c r="DL93" i="18"/>
  <c r="AZ93" i="18"/>
  <c r="EM92" i="18"/>
  <c r="CA92" i="18"/>
  <c r="O92" i="18"/>
  <c r="DB91" i="18"/>
  <c r="AP91" i="18"/>
  <c r="EC90" i="18"/>
  <c r="BQ90" i="18"/>
  <c r="E90" i="18"/>
  <c r="CR89" i="18"/>
  <c r="AF89" i="18"/>
  <c r="DS88" i="18"/>
  <c r="BG88" i="18"/>
  <c r="ET87" i="18"/>
  <c r="CH87" i="18"/>
  <c r="V87" i="18"/>
  <c r="DI86" i="18"/>
  <c r="AW86" i="18"/>
  <c r="EJ85" i="18"/>
  <c r="BX85" i="18"/>
  <c r="L85" i="18"/>
  <c r="CY84" i="18"/>
  <c r="AM84" i="18"/>
  <c r="DZ83" i="18"/>
  <c r="BN83" i="18"/>
  <c r="B83" i="18"/>
  <c r="CO82" i="18"/>
  <c r="AC82" i="18"/>
  <c r="DP81" i="18"/>
  <c r="BD81" i="18"/>
  <c r="EQ80" i="18"/>
  <c r="CE80" i="18"/>
  <c r="S80" i="18"/>
  <c r="DF79" i="18"/>
  <c r="AT79" i="18"/>
  <c r="EG78" i="18"/>
  <c r="BU78" i="18"/>
  <c r="I78" i="18"/>
  <c r="CV77" i="18"/>
  <c r="AJ77" i="18"/>
  <c r="DW76" i="18"/>
  <c r="BK76" i="18"/>
  <c r="EX75" i="18"/>
  <c r="CL75" i="18"/>
  <c r="Z75" i="18"/>
  <c r="DM74" i="18"/>
  <c r="BA74" i="18"/>
  <c r="EN73" i="18"/>
  <c r="CB73" i="18"/>
  <c r="P73" i="18"/>
  <c r="DC72" i="18"/>
  <c r="AQ72" i="18"/>
  <c r="ED71" i="18"/>
  <c r="BR71" i="18"/>
  <c r="F71" i="18"/>
  <c r="CS70" i="18"/>
  <c r="AG70" i="18"/>
  <c r="DT69" i="18"/>
  <c r="BH69" i="18"/>
  <c r="EU68" i="18"/>
  <c r="CI68" i="18"/>
  <c r="W68" i="18"/>
  <c r="CY67" i="18"/>
  <c r="BR66" i="18"/>
  <c r="DT64" i="18"/>
  <c r="W63" i="18"/>
  <c r="BY61" i="18"/>
  <c r="EA59" i="18"/>
  <c r="AD58" i="18"/>
  <c r="CF56" i="18"/>
  <c r="EH54" i="18"/>
  <c r="AY50" i="18"/>
  <c r="DH43" i="18"/>
  <c r="CG25" i="18"/>
  <c r="BP152" i="18"/>
  <c r="BL152" i="18"/>
  <c r="BH152" i="18"/>
  <c r="BD152" i="18"/>
  <c r="AZ152" i="18"/>
  <c r="AV152" i="18"/>
  <c r="AR152" i="18"/>
  <c r="AN152" i="18"/>
  <c r="AJ152" i="18"/>
  <c r="AF152" i="18"/>
  <c r="AB152" i="18"/>
  <c r="X152" i="18"/>
  <c r="T152" i="18"/>
  <c r="P152" i="18"/>
  <c r="L152" i="18"/>
  <c r="H152" i="18"/>
  <c r="D152" i="18"/>
  <c r="EY151" i="18"/>
  <c r="EU151" i="18"/>
  <c r="EQ151" i="18"/>
  <c r="EM151" i="18"/>
  <c r="EI151" i="18"/>
  <c r="EE151" i="18"/>
  <c r="EA151" i="18"/>
  <c r="DW151" i="18"/>
  <c r="DS151" i="18"/>
  <c r="DO151" i="18"/>
  <c r="DK151" i="18"/>
  <c r="DG151" i="18"/>
  <c r="DC151" i="18"/>
  <c r="CY151" i="18"/>
  <c r="CU151" i="18"/>
  <c r="CQ151" i="18"/>
  <c r="CM151" i="18"/>
  <c r="CI151" i="18"/>
  <c r="CE151" i="18"/>
  <c r="CA151" i="18"/>
  <c r="BW151" i="18"/>
  <c r="BS151" i="18"/>
  <c r="BO151" i="18"/>
  <c r="BK151" i="18"/>
  <c r="BG151" i="18"/>
  <c r="BC151" i="18"/>
  <c r="AY151" i="18"/>
  <c r="AU151" i="18"/>
  <c r="AQ151" i="18"/>
  <c r="AM151" i="18"/>
  <c r="AI151" i="18"/>
  <c r="AE151" i="18"/>
  <c r="AA151" i="18"/>
  <c r="W151" i="18"/>
  <c r="S151" i="18"/>
  <c r="O151" i="18"/>
  <c r="K151" i="18"/>
  <c r="G151" i="18"/>
  <c r="C151" i="18"/>
  <c r="EX150" i="18"/>
  <c r="ET150" i="18"/>
  <c r="EP150" i="18"/>
  <c r="EL150" i="18"/>
  <c r="EH150" i="18"/>
  <c r="ED150" i="18"/>
  <c r="DZ150" i="18"/>
  <c r="DV150" i="18"/>
  <c r="DR150" i="18"/>
  <c r="DN150" i="18"/>
  <c r="DJ150" i="18"/>
  <c r="DF150" i="18"/>
  <c r="DB150" i="18"/>
  <c r="CX150" i="18"/>
  <c r="CT150" i="18"/>
  <c r="CP150" i="18"/>
  <c r="CL150" i="18"/>
  <c r="CH150" i="18"/>
  <c r="CD150" i="18"/>
  <c r="BZ150" i="18"/>
  <c r="BV150" i="18"/>
  <c r="BR150" i="18"/>
  <c r="BN150" i="18"/>
  <c r="BJ150" i="18"/>
  <c r="BF150" i="18"/>
  <c r="BB150" i="18"/>
  <c r="AX150" i="18"/>
  <c r="AT150" i="18"/>
  <c r="AP150" i="18"/>
  <c r="AL150" i="18"/>
  <c r="AH150" i="18"/>
  <c r="AD150" i="18"/>
  <c r="Z150" i="18"/>
  <c r="V150" i="18"/>
  <c r="R150" i="18"/>
  <c r="N150" i="18"/>
  <c r="J150" i="18"/>
  <c r="F150" i="18"/>
  <c r="B150" i="18"/>
  <c r="EW149" i="18"/>
  <c r="ES149" i="18"/>
  <c r="EO149" i="18"/>
  <c r="EK149" i="18"/>
  <c r="EG149" i="18"/>
  <c r="EC149" i="18"/>
  <c r="DY149" i="18"/>
  <c r="DU149" i="18"/>
  <c r="DQ149" i="18"/>
  <c r="DM149" i="18"/>
  <c r="DI149" i="18"/>
  <c r="DE149" i="18"/>
  <c r="DA149" i="18"/>
  <c r="CW149" i="18"/>
  <c r="CS149" i="18"/>
  <c r="CO149" i="18"/>
  <c r="CK149" i="18"/>
  <c r="CG149" i="18"/>
  <c r="CC149" i="18"/>
  <c r="BY149" i="18"/>
  <c r="BU149" i="18"/>
  <c r="BQ149" i="18"/>
  <c r="BM149" i="18"/>
  <c r="BI149" i="18"/>
  <c r="BE149" i="18"/>
  <c r="BA149" i="18"/>
  <c r="AW149" i="18"/>
  <c r="AS149" i="18"/>
  <c r="AO149" i="18"/>
  <c r="AK149" i="18"/>
  <c r="AG149" i="18"/>
  <c r="AC149" i="18"/>
  <c r="Y149" i="18"/>
  <c r="U149" i="18"/>
  <c r="Q149" i="18"/>
  <c r="M149" i="18"/>
  <c r="I149" i="18"/>
  <c r="E149" i="18"/>
  <c r="A149" i="18"/>
  <c r="EV148" i="18"/>
  <c r="ER148" i="18"/>
  <c r="EN148" i="18"/>
  <c r="EJ148" i="18"/>
  <c r="EF148" i="18"/>
  <c r="EB148" i="18"/>
  <c r="DX148" i="18"/>
  <c r="DT148" i="18"/>
  <c r="DP148" i="18"/>
  <c r="DL148" i="18"/>
  <c r="DH148" i="18"/>
  <c r="DD148" i="18"/>
  <c r="CZ148" i="18"/>
  <c r="CV148" i="18"/>
  <c r="CR148" i="18"/>
  <c r="CN148" i="18"/>
  <c r="CJ148" i="18"/>
  <c r="CF148" i="18"/>
  <c r="CB148" i="18"/>
  <c r="BX148" i="18"/>
  <c r="BT148" i="18"/>
  <c r="BP148" i="18"/>
  <c r="BL148" i="18"/>
  <c r="BH148" i="18"/>
  <c r="BD148" i="18"/>
  <c r="AZ148" i="18"/>
  <c r="AV148" i="18"/>
  <c r="AR148" i="18"/>
  <c r="AN148" i="18"/>
  <c r="AJ148" i="18"/>
  <c r="AF148" i="18"/>
  <c r="AB148" i="18"/>
  <c r="X148" i="18"/>
  <c r="T148" i="18"/>
  <c r="P148" i="18"/>
  <c r="L148" i="18"/>
  <c r="H148" i="18"/>
  <c r="D148" i="18"/>
  <c r="EY147" i="18"/>
  <c r="EU147" i="18"/>
  <c r="EQ147" i="18"/>
  <c r="EM147" i="18"/>
  <c r="EI147" i="18"/>
  <c r="EE147" i="18"/>
  <c r="EA147" i="18"/>
  <c r="DW147" i="18"/>
  <c r="DS147" i="18"/>
  <c r="DO147" i="18"/>
  <c r="DK147" i="18"/>
  <c r="DG147" i="18"/>
  <c r="DC147" i="18"/>
  <c r="CY147" i="18"/>
  <c r="CU147" i="18"/>
  <c r="CQ147" i="18"/>
  <c r="CM147" i="18"/>
  <c r="CI147" i="18"/>
  <c r="CE147" i="18"/>
  <c r="CA147" i="18"/>
  <c r="BW147" i="18"/>
  <c r="BS147" i="18"/>
  <c r="BO147" i="18"/>
  <c r="BK147" i="18"/>
  <c r="BG147" i="18"/>
  <c r="BC147" i="18"/>
  <c r="AY147" i="18"/>
  <c r="AU147" i="18"/>
  <c r="AQ147" i="18"/>
  <c r="AM147" i="18"/>
  <c r="AI147" i="18"/>
  <c r="AE147" i="18"/>
  <c r="AA147" i="18"/>
  <c r="W147" i="18"/>
  <c r="S147" i="18"/>
  <c r="O147" i="18"/>
  <c r="K147" i="18"/>
  <c r="G147" i="18"/>
  <c r="C147" i="18"/>
  <c r="EX146" i="18"/>
  <c r="ET146" i="18"/>
  <c r="EP146" i="18"/>
  <c r="EL146" i="18"/>
  <c r="EH146" i="18"/>
  <c r="ED146" i="18"/>
  <c r="DZ146" i="18"/>
  <c r="DV146" i="18"/>
  <c r="DR146" i="18"/>
  <c r="DN146" i="18"/>
  <c r="DJ146" i="18"/>
  <c r="DF146" i="18"/>
  <c r="DB146" i="18"/>
  <c r="CX146" i="18"/>
  <c r="CT146" i="18"/>
  <c r="CP146" i="18"/>
  <c r="CL146" i="18"/>
  <c r="CH146" i="18"/>
  <c r="CD146" i="18"/>
  <c r="BZ146" i="18"/>
  <c r="BV146" i="18"/>
  <c r="BR146" i="18"/>
  <c r="BN146" i="18"/>
  <c r="BJ146" i="18"/>
  <c r="BF146" i="18"/>
  <c r="BB146" i="18"/>
  <c r="AX146" i="18"/>
  <c r="AT146" i="18"/>
  <c r="AP146" i="18"/>
  <c r="AL146" i="18"/>
  <c r="AH146" i="18"/>
  <c r="AD146" i="18"/>
  <c r="Z146" i="18"/>
  <c r="V146" i="18"/>
  <c r="R146" i="18"/>
  <c r="N146" i="18"/>
  <c r="J146" i="18"/>
  <c r="F146" i="18"/>
  <c r="B146" i="18"/>
  <c r="EW145" i="18"/>
  <c r="ES145" i="18"/>
  <c r="EO145" i="18"/>
  <c r="EK145" i="18"/>
  <c r="EG145" i="18"/>
  <c r="EC145" i="18"/>
  <c r="DY145" i="18"/>
  <c r="DU145" i="18"/>
  <c r="DQ145" i="18"/>
  <c r="DM145" i="18"/>
  <c r="DI145" i="18"/>
  <c r="DE145" i="18"/>
  <c r="DA145" i="18"/>
  <c r="CW145" i="18"/>
  <c r="CS145" i="18"/>
  <c r="CO145" i="18"/>
  <c r="CK145" i="18"/>
  <c r="CG145" i="18"/>
  <c r="CC145" i="18"/>
  <c r="BY145" i="18"/>
  <c r="BU145" i="18"/>
  <c r="BQ145" i="18"/>
  <c r="BM145" i="18"/>
  <c r="BI145" i="18"/>
  <c r="BE145" i="18"/>
  <c r="BA145" i="18"/>
  <c r="AW145" i="18"/>
  <c r="AS145" i="18"/>
  <c r="AO145" i="18"/>
  <c r="AK145" i="18"/>
  <c r="AG145" i="18"/>
  <c r="AC145" i="18"/>
  <c r="Y145" i="18"/>
  <c r="U145" i="18"/>
  <c r="Q145" i="18"/>
  <c r="M145" i="18"/>
  <c r="I145" i="18"/>
  <c r="E145" i="18"/>
  <c r="A145" i="18"/>
  <c r="EV144" i="18"/>
  <c r="ER144" i="18"/>
  <c r="EN144" i="18"/>
  <c r="EJ144" i="18"/>
  <c r="EF144" i="18"/>
  <c r="EB144" i="18"/>
  <c r="DX144" i="18"/>
  <c r="DT144" i="18"/>
  <c r="DP144" i="18"/>
  <c r="DL144" i="18"/>
  <c r="DH144" i="18"/>
  <c r="DD144" i="18"/>
  <c r="CZ144" i="18"/>
  <c r="CV144" i="18"/>
  <c r="CR144" i="18"/>
  <c r="CN144" i="18"/>
  <c r="CJ144" i="18"/>
  <c r="CF144" i="18"/>
  <c r="CB144" i="18"/>
  <c r="BX144" i="18"/>
  <c r="BT144" i="18"/>
  <c r="BP144" i="18"/>
  <c r="BL144" i="18"/>
  <c r="BH144" i="18"/>
  <c r="BD144" i="18"/>
  <c r="AZ144" i="18"/>
  <c r="AV144" i="18"/>
  <c r="AR144" i="18"/>
  <c r="AN144" i="18"/>
  <c r="AJ144" i="18"/>
  <c r="AF144" i="18"/>
  <c r="AB144" i="18"/>
  <c r="X144" i="18"/>
  <c r="T144" i="18"/>
  <c r="P144" i="18"/>
  <c r="L144" i="18"/>
  <c r="H144" i="18"/>
  <c r="D144" i="18"/>
  <c r="EY143" i="18"/>
  <c r="EU143" i="18"/>
  <c r="EQ143" i="18"/>
  <c r="EM143" i="18"/>
  <c r="EI143" i="18"/>
  <c r="EE143" i="18"/>
  <c r="EA143" i="18"/>
  <c r="DW143" i="18"/>
  <c r="DS143" i="18"/>
  <c r="DO143" i="18"/>
  <c r="DK143" i="18"/>
  <c r="DG143" i="18"/>
  <c r="DC143" i="18"/>
  <c r="CY143" i="18"/>
  <c r="CU143" i="18"/>
  <c r="CQ143" i="18"/>
  <c r="CM143" i="18"/>
  <c r="CI143" i="18"/>
  <c r="CE143" i="18"/>
  <c r="CA143" i="18"/>
  <c r="BW143" i="18"/>
  <c r="BS143" i="18"/>
  <c r="BO143" i="18"/>
  <c r="BK143" i="18"/>
  <c r="BG143" i="18"/>
  <c r="BC143" i="18"/>
  <c r="AY143" i="18"/>
  <c r="AU143" i="18"/>
  <c r="AQ143" i="18"/>
  <c r="AM143" i="18"/>
  <c r="AI143" i="18"/>
  <c r="AE143" i="18"/>
  <c r="AA143" i="18"/>
  <c r="W143" i="18"/>
  <c r="S143" i="18"/>
  <c r="O143" i="18"/>
  <c r="K143" i="18"/>
  <c r="G143" i="18"/>
  <c r="C143" i="18"/>
  <c r="EX142" i="18"/>
  <c r="ET142" i="18"/>
  <c r="EP142" i="18"/>
  <c r="EL142" i="18"/>
  <c r="EH142" i="18"/>
  <c r="ED142" i="18"/>
  <c r="DZ142" i="18"/>
  <c r="DV142" i="18"/>
  <c r="DR142" i="18"/>
  <c r="DN142" i="18"/>
  <c r="DJ142" i="18"/>
  <c r="DF142" i="18"/>
  <c r="DB142" i="18"/>
  <c r="CX142" i="18"/>
  <c r="CT142" i="18"/>
  <c r="CP142" i="18"/>
  <c r="CL142" i="18"/>
  <c r="CH142" i="18"/>
  <c r="CD142" i="18"/>
  <c r="BZ142" i="18"/>
  <c r="BV142" i="18"/>
  <c r="BR142" i="18"/>
  <c r="BN142" i="18"/>
  <c r="BJ142" i="18"/>
  <c r="BF142" i="18"/>
  <c r="BB142" i="18"/>
  <c r="AX142" i="18"/>
  <c r="AT142" i="18"/>
  <c r="AP142" i="18"/>
  <c r="AL142" i="18"/>
  <c r="AH142" i="18"/>
  <c r="AD142" i="18"/>
  <c r="Z142" i="18"/>
  <c r="V142" i="18"/>
  <c r="R142" i="18"/>
  <c r="N142" i="18"/>
  <c r="J142" i="18"/>
  <c r="F142" i="18"/>
  <c r="B142" i="18"/>
  <c r="EW141" i="18"/>
  <c r="ES141" i="18"/>
  <c r="EO141" i="18"/>
  <c r="EK141" i="18"/>
  <c r="EG141" i="18"/>
  <c r="EC141" i="18"/>
  <c r="DY141" i="18"/>
  <c r="DU141" i="18"/>
  <c r="DQ141" i="18"/>
  <c r="DM141" i="18"/>
  <c r="DI141" i="18"/>
  <c r="DE141" i="18"/>
  <c r="DA141" i="18"/>
  <c r="CW141" i="18"/>
  <c r="CS141" i="18"/>
  <c r="CO141" i="18"/>
  <c r="CK141" i="18"/>
  <c r="CG141" i="18"/>
  <c r="CC141" i="18"/>
  <c r="BY141" i="18"/>
  <c r="BU141" i="18"/>
  <c r="BQ141" i="18"/>
  <c r="BM141" i="18"/>
  <c r="BI141" i="18"/>
  <c r="BE141" i="18"/>
  <c r="BA141" i="18"/>
  <c r="AW141" i="18"/>
  <c r="AS141" i="18"/>
  <c r="AO141" i="18"/>
  <c r="AK141" i="18"/>
  <c r="AG141" i="18"/>
  <c r="AC141" i="18"/>
  <c r="Y141" i="18"/>
  <c r="U141" i="18"/>
  <c r="Q141" i="18"/>
  <c r="M141" i="18"/>
  <c r="I141" i="18"/>
  <c r="E141" i="18"/>
  <c r="A141" i="18"/>
  <c r="EV140" i="18"/>
  <c r="ER140" i="18"/>
  <c r="EN140" i="18"/>
  <c r="EJ140" i="18"/>
  <c r="EF140" i="18"/>
  <c r="EB140" i="18"/>
  <c r="DX140" i="18"/>
  <c r="DT140" i="18"/>
  <c r="DP140" i="18"/>
  <c r="DL140" i="18"/>
  <c r="DH140" i="18"/>
  <c r="DD140" i="18"/>
  <c r="CZ140" i="18"/>
  <c r="CV140" i="18"/>
  <c r="CR140" i="18"/>
  <c r="CN140" i="18"/>
  <c r="CJ140" i="18"/>
  <c r="CF140" i="18"/>
  <c r="CB140" i="18"/>
  <c r="BX140" i="18"/>
  <c r="BT140" i="18"/>
  <c r="BP140" i="18"/>
  <c r="BL140" i="18"/>
  <c r="BH140" i="18"/>
  <c r="BD140" i="18"/>
  <c r="AZ140" i="18"/>
  <c r="AV140" i="18"/>
  <c r="AR140" i="18"/>
  <c r="AN140" i="18"/>
  <c r="AJ140" i="18"/>
  <c r="AF140" i="18"/>
  <c r="AB140" i="18"/>
  <c r="X140" i="18"/>
  <c r="T140" i="18"/>
  <c r="P140" i="18"/>
  <c r="L140" i="18"/>
  <c r="H140" i="18"/>
  <c r="D140" i="18"/>
  <c r="EY139" i="18"/>
  <c r="EU139" i="18"/>
  <c r="EQ139" i="18"/>
  <c r="EM139" i="18"/>
  <c r="EI139" i="18"/>
  <c r="EE139" i="18"/>
  <c r="EA139" i="18"/>
  <c r="DW139" i="18"/>
  <c r="DS139" i="18"/>
  <c r="DO139" i="18"/>
  <c r="DK139" i="18"/>
  <c r="DG139" i="18"/>
  <c r="DC139" i="18"/>
  <c r="CY139" i="18"/>
  <c r="CU139" i="18"/>
  <c r="CQ139" i="18"/>
  <c r="CM139" i="18"/>
  <c r="CI139" i="18"/>
  <c r="CE139" i="18"/>
  <c r="CA139" i="18"/>
  <c r="BW139" i="18"/>
  <c r="BS139" i="18"/>
  <c r="BO139" i="18"/>
  <c r="BK139" i="18"/>
  <c r="BG139" i="18"/>
  <c r="BC139" i="18"/>
  <c r="AY139" i="18"/>
  <c r="AU139" i="18"/>
  <c r="AQ139" i="18"/>
  <c r="AM139" i="18"/>
  <c r="AI139" i="18"/>
  <c r="AE139" i="18"/>
  <c r="AA139" i="18"/>
  <c r="W139" i="18"/>
  <c r="S139" i="18"/>
  <c r="O139" i="18"/>
  <c r="K139" i="18"/>
  <c r="G139" i="18"/>
  <c r="C139" i="18"/>
  <c r="EX138" i="18"/>
  <c r="ET138" i="18"/>
  <c r="EP138" i="18"/>
  <c r="EL138" i="18"/>
  <c r="EH138" i="18"/>
  <c r="ED138" i="18"/>
  <c r="DZ138" i="18"/>
  <c r="DV138" i="18"/>
  <c r="DR138" i="18"/>
  <c r="DN138" i="18"/>
  <c r="DJ138" i="18"/>
  <c r="DF138" i="18"/>
  <c r="DB138" i="18"/>
  <c r="CX138" i="18"/>
  <c r="CT138" i="18"/>
  <c r="CP138" i="18"/>
  <c r="CL138" i="18"/>
  <c r="CH138" i="18"/>
  <c r="CD138" i="18"/>
  <c r="BZ138" i="18"/>
  <c r="BV138" i="18"/>
  <c r="BR138" i="18"/>
  <c r="BN138" i="18"/>
  <c r="BJ138" i="18"/>
  <c r="BF138" i="18"/>
  <c r="BB138" i="18"/>
  <c r="AX138" i="18"/>
  <c r="AT138" i="18"/>
  <c r="AP138" i="18"/>
  <c r="AL138" i="18"/>
  <c r="AH138" i="18"/>
  <c r="AD138" i="18"/>
  <c r="Z138" i="18"/>
  <c r="V138" i="18"/>
  <c r="R138" i="18"/>
  <c r="N138" i="18"/>
  <c r="J138" i="18"/>
  <c r="F138" i="18"/>
  <c r="B138" i="18"/>
  <c r="EW137" i="18"/>
  <c r="ES137" i="18"/>
  <c r="EO137" i="18"/>
  <c r="EK137" i="18"/>
  <c r="EG137" i="18"/>
  <c r="EC137" i="18"/>
  <c r="DY137" i="18"/>
  <c r="DU137" i="18"/>
  <c r="DQ137" i="18"/>
  <c r="DM137" i="18"/>
  <c r="DI137" i="18"/>
  <c r="DE137" i="18"/>
  <c r="DA137" i="18"/>
  <c r="CW137" i="18"/>
  <c r="CS137" i="18"/>
  <c r="CO137" i="18"/>
  <c r="CK137" i="18"/>
  <c r="CG137" i="18"/>
  <c r="CC137" i="18"/>
  <c r="BY137" i="18"/>
  <c r="BU137" i="18"/>
  <c r="BQ137" i="18"/>
  <c r="BM137" i="18"/>
  <c r="BI137" i="18"/>
  <c r="BE137" i="18"/>
  <c r="BA137" i="18"/>
  <c r="AW137" i="18"/>
  <c r="AS137" i="18"/>
  <c r="AO137" i="18"/>
  <c r="AK137" i="18"/>
  <c r="AG137" i="18"/>
  <c r="AC137" i="18"/>
  <c r="Y137" i="18"/>
  <c r="U137" i="18"/>
  <c r="Q137" i="18"/>
  <c r="M137" i="18"/>
  <c r="I137" i="18"/>
  <c r="E137" i="18"/>
  <c r="A137" i="18"/>
  <c r="EV136" i="18"/>
  <c r="ER136" i="18"/>
  <c r="EN136" i="18"/>
  <c r="EJ136" i="18"/>
  <c r="EF136" i="18"/>
  <c r="EB136" i="18"/>
  <c r="DX136" i="18"/>
  <c r="DT136" i="18"/>
  <c r="DP136" i="18"/>
  <c r="DL136" i="18"/>
  <c r="DH136" i="18"/>
  <c r="DD136" i="18"/>
  <c r="CZ136" i="18"/>
  <c r="CV136" i="18"/>
  <c r="CR136" i="18"/>
  <c r="CN136" i="18"/>
  <c r="CJ136" i="18"/>
  <c r="CF136" i="18"/>
  <c r="CB136" i="18"/>
  <c r="BX136" i="18"/>
  <c r="BT136" i="18"/>
  <c r="BP136" i="18"/>
  <c r="BL136" i="18"/>
  <c r="BH136" i="18"/>
  <c r="BD136" i="18"/>
  <c r="AZ136" i="18"/>
  <c r="AV136" i="18"/>
  <c r="AR136" i="18"/>
  <c r="AN136" i="18"/>
  <c r="AJ136" i="18"/>
  <c r="AF136" i="18"/>
  <c r="AB136" i="18"/>
  <c r="X136" i="18"/>
  <c r="T136" i="18"/>
  <c r="P136" i="18"/>
  <c r="L136" i="18"/>
  <c r="H136" i="18"/>
  <c r="D136" i="18"/>
  <c r="EY135" i="18"/>
  <c r="EU135" i="18"/>
  <c r="EQ135" i="18"/>
  <c r="EM135" i="18"/>
  <c r="EI135" i="18"/>
  <c r="EE135" i="18"/>
  <c r="EA135" i="18"/>
  <c r="DW135" i="18"/>
  <c r="DS135" i="18"/>
  <c r="DO135" i="18"/>
  <c r="DK135" i="18"/>
  <c r="DG135" i="18"/>
  <c r="DC135" i="18"/>
  <c r="CY135" i="18"/>
  <c r="CU135" i="18"/>
  <c r="CQ135" i="18"/>
  <c r="CM135" i="18"/>
  <c r="CI135" i="18"/>
  <c r="CE135" i="18"/>
  <c r="CA135" i="18"/>
  <c r="BW135" i="18"/>
  <c r="BS135" i="18"/>
  <c r="BO135" i="18"/>
  <c r="BK135" i="18"/>
  <c r="BG135" i="18"/>
  <c r="BC135" i="18"/>
  <c r="AY135" i="18"/>
  <c r="AU135" i="18"/>
  <c r="AQ135" i="18"/>
  <c r="AM135" i="18"/>
  <c r="AI135" i="18"/>
  <c r="AE135" i="18"/>
  <c r="AA135" i="18"/>
  <c r="W135" i="18"/>
  <c r="S135" i="18"/>
  <c r="O135" i="18"/>
  <c r="K135" i="18"/>
  <c r="G135" i="18"/>
  <c r="C135" i="18"/>
  <c r="EX134" i="18"/>
  <c r="ET134" i="18"/>
  <c r="EP134" i="18"/>
  <c r="EL134" i="18"/>
  <c r="EH134" i="18"/>
  <c r="ED134" i="18"/>
  <c r="DZ134" i="18"/>
  <c r="DV134" i="18"/>
  <c r="DR134" i="18"/>
  <c r="DN134" i="18"/>
  <c r="DJ134" i="18"/>
  <c r="DF134" i="18"/>
  <c r="DB134" i="18"/>
  <c r="CX134" i="18"/>
  <c r="CT134" i="18"/>
  <c r="CP134" i="18"/>
  <c r="CL134" i="18"/>
  <c r="CH134" i="18"/>
  <c r="CD134" i="18"/>
  <c r="BZ134" i="18"/>
  <c r="BV134" i="18"/>
  <c r="BR134" i="18"/>
  <c r="BN134" i="18"/>
  <c r="BJ134" i="18"/>
  <c r="BF134" i="18"/>
  <c r="BB134" i="18"/>
  <c r="AX134" i="18"/>
  <c r="AT134" i="18"/>
  <c r="AP134" i="18"/>
  <c r="AL134" i="18"/>
  <c r="AH134" i="18"/>
  <c r="AD134" i="18"/>
  <c r="Z134" i="18"/>
  <c r="V134" i="18"/>
  <c r="R134" i="18"/>
  <c r="N134" i="18"/>
  <c r="J134" i="18"/>
  <c r="F134" i="18"/>
  <c r="B134" i="18"/>
  <c r="EW133" i="18"/>
  <c r="ES133" i="18"/>
  <c r="EO133" i="18"/>
  <c r="EK133" i="18"/>
  <c r="EG133" i="18"/>
  <c r="EC133" i="18"/>
  <c r="DY133" i="18"/>
  <c r="DU133" i="18"/>
  <c r="DQ133" i="18"/>
  <c r="DM133" i="18"/>
  <c r="DI133" i="18"/>
  <c r="DE133" i="18"/>
  <c r="DA133" i="18"/>
  <c r="CW133" i="18"/>
  <c r="CS133" i="18"/>
  <c r="CO133" i="18"/>
  <c r="CK133" i="18"/>
  <c r="CG133" i="18"/>
  <c r="CC133" i="18"/>
  <c r="BY133" i="18"/>
  <c r="BU133" i="18"/>
  <c r="BQ133" i="18"/>
  <c r="BM133" i="18"/>
  <c r="BI133" i="18"/>
  <c r="BE133" i="18"/>
  <c r="BA133" i="18"/>
  <c r="AW133" i="18"/>
  <c r="AS133" i="18"/>
  <c r="AO133" i="18"/>
  <c r="AK133" i="18"/>
  <c r="AG133" i="18"/>
  <c r="AC133" i="18"/>
  <c r="Y133" i="18"/>
  <c r="U133" i="18"/>
  <c r="Q133" i="18"/>
  <c r="M133" i="18"/>
  <c r="I133" i="18"/>
  <c r="E133" i="18"/>
  <c r="A133" i="18"/>
  <c r="EV132" i="18"/>
  <c r="ER132" i="18"/>
  <c r="EN132" i="18"/>
  <c r="EJ132" i="18"/>
  <c r="EF132" i="18"/>
  <c r="EB132" i="18"/>
  <c r="DX132" i="18"/>
  <c r="DT132" i="18"/>
  <c r="DP132" i="18"/>
  <c r="DL132" i="18"/>
  <c r="DH132" i="18"/>
  <c r="DD132" i="18"/>
  <c r="CZ132" i="18"/>
  <c r="CV132" i="18"/>
  <c r="CR132" i="18"/>
  <c r="CN132" i="18"/>
  <c r="CJ132" i="18"/>
  <c r="CF132" i="18"/>
  <c r="CB132" i="18"/>
  <c r="BX132" i="18"/>
  <c r="BT132" i="18"/>
  <c r="BP132" i="18"/>
  <c r="BL132" i="18"/>
  <c r="BH132" i="18"/>
  <c r="BD132" i="18"/>
  <c r="AZ132" i="18"/>
  <c r="AV132" i="18"/>
  <c r="AR132" i="18"/>
  <c r="AN132" i="18"/>
  <c r="AJ132" i="18"/>
  <c r="AF132" i="18"/>
  <c r="AB132" i="18"/>
  <c r="X132" i="18"/>
  <c r="T132" i="18"/>
  <c r="P132" i="18"/>
  <c r="L132" i="18"/>
  <c r="H132" i="18"/>
  <c r="D132" i="18"/>
  <c r="EY131" i="18"/>
  <c r="EU131" i="18"/>
  <c r="EQ131" i="18"/>
  <c r="EM131" i="18"/>
  <c r="EI131" i="18"/>
  <c r="EE131" i="18"/>
  <c r="EA131" i="18"/>
  <c r="DW131" i="18"/>
  <c r="DS131" i="18"/>
  <c r="DO131" i="18"/>
  <c r="DK131" i="18"/>
  <c r="DG131" i="18"/>
  <c r="DC131" i="18"/>
  <c r="CY131" i="18"/>
  <c r="CU131" i="18"/>
  <c r="CQ131" i="18"/>
  <c r="CM131" i="18"/>
  <c r="CI131" i="18"/>
  <c r="CE131" i="18"/>
  <c r="CA131" i="18"/>
  <c r="BW131" i="18"/>
  <c r="BS131" i="18"/>
  <c r="BO131" i="18"/>
  <c r="BK131" i="18"/>
  <c r="BG131" i="18"/>
  <c r="BC131" i="18"/>
  <c r="AY131" i="18"/>
  <c r="AU131" i="18"/>
  <c r="AQ131" i="18"/>
  <c r="AM131" i="18"/>
  <c r="AI131" i="18"/>
  <c r="AE131" i="18"/>
  <c r="AA131" i="18"/>
  <c r="W131" i="18"/>
  <c r="S131" i="18"/>
  <c r="O131" i="18"/>
  <c r="K131" i="18"/>
  <c r="G131" i="18"/>
  <c r="C131" i="18"/>
  <c r="EX130" i="18"/>
  <c r="ET130" i="18"/>
  <c r="EP130" i="18"/>
  <c r="EL130" i="18"/>
  <c r="EH130" i="18"/>
  <c r="ED130" i="18"/>
  <c r="DZ130" i="18"/>
  <c r="DV130" i="18"/>
  <c r="DR130" i="18"/>
  <c r="DN130" i="18"/>
  <c r="DJ130" i="18"/>
  <c r="DF130" i="18"/>
  <c r="DB130" i="18"/>
  <c r="CX130" i="18"/>
  <c r="CT130" i="18"/>
  <c r="CP130" i="18"/>
  <c r="CL130" i="18"/>
  <c r="CH130" i="18"/>
  <c r="CD130" i="18"/>
  <c r="BZ130" i="18"/>
  <c r="BV130" i="18"/>
  <c r="BR130" i="18"/>
  <c r="BN130" i="18"/>
  <c r="BJ130" i="18"/>
  <c r="BF130" i="18"/>
  <c r="BB130" i="18"/>
  <c r="AX130" i="18"/>
  <c r="AT130" i="18"/>
  <c r="AP130" i="18"/>
  <c r="AL130" i="18"/>
  <c r="AH130" i="18"/>
  <c r="AD130" i="18"/>
  <c r="Z130" i="18"/>
  <c r="V130" i="18"/>
  <c r="R130" i="18"/>
  <c r="N130" i="18"/>
  <c r="J130" i="18"/>
  <c r="F130" i="18"/>
  <c r="B130" i="18"/>
  <c r="EW129" i="18"/>
  <c r="ES129" i="18"/>
  <c r="EO129" i="18"/>
  <c r="EK129" i="18"/>
  <c r="EG129" i="18"/>
  <c r="EC129" i="18"/>
  <c r="DY129" i="18"/>
  <c r="DU129" i="18"/>
  <c r="DQ129" i="18"/>
  <c r="DM129" i="18"/>
  <c r="DI129" i="18"/>
  <c r="DE129" i="18"/>
  <c r="DA129" i="18"/>
  <c r="CW129" i="18"/>
  <c r="CS129" i="18"/>
  <c r="CO129" i="18"/>
  <c r="CK129" i="18"/>
  <c r="CG129" i="18"/>
  <c r="CC129" i="18"/>
  <c r="BY129" i="18"/>
  <c r="BU129" i="18"/>
  <c r="BQ129" i="18"/>
  <c r="BM129" i="18"/>
  <c r="BI129" i="18"/>
  <c r="BE129" i="18"/>
  <c r="BA129" i="18"/>
  <c r="AW129" i="18"/>
  <c r="AS129" i="18"/>
  <c r="AO129" i="18"/>
  <c r="AK129" i="18"/>
  <c r="AG129" i="18"/>
  <c r="AC129" i="18"/>
  <c r="Y129" i="18"/>
  <c r="U129" i="18"/>
  <c r="Q129" i="18"/>
  <c r="M129" i="18"/>
  <c r="I129" i="18"/>
  <c r="E129" i="18"/>
  <c r="A129" i="18"/>
  <c r="EV128" i="18"/>
  <c r="ER128" i="18"/>
  <c r="EN128" i="18"/>
  <c r="EJ128" i="18"/>
  <c r="EF128" i="18"/>
  <c r="EB128" i="18"/>
  <c r="DX128" i="18"/>
  <c r="DT128" i="18"/>
  <c r="DP128" i="18"/>
  <c r="DL128" i="18"/>
  <c r="DH128" i="18"/>
  <c r="DD128" i="18"/>
  <c r="CZ128" i="18"/>
  <c r="CV128" i="18"/>
  <c r="CR128" i="18"/>
  <c r="CN128" i="18"/>
  <c r="CJ128" i="18"/>
  <c r="CF128" i="18"/>
  <c r="CB128" i="18"/>
  <c r="BX128" i="18"/>
  <c r="BT128" i="18"/>
  <c r="BP128" i="18"/>
  <c r="BL128" i="18"/>
  <c r="BH128" i="18"/>
  <c r="BD128" i="18"/>
  <c r="AZ128" i="18"/>
  <c r="AV128" i="18"/>
  <c r="AR128" i="18"/>
  <c r="AN128" i="18"/>
  <c r="AJ128" i="18"/>
  <c r="AF128" i="18"/>
  <c r="AB128" i="18"/>
  <c r="X128" i="18"/>
  <c r="T128" i="18"/>
  <c r="P128" i="18"/>
  <c r="L128" i="18"/>
  <c r="H128" i="18"/>
  <c r="D128" i="18"/>
  <c r="EY127" i="18"/>
  <c r="EU127" i="18"/>
  <c r="EQ127" i="18"/>
  <c r="EM127" i="18"/>
  <c r="EI127" i="18"/>
  <c r="EE127" i="18"/>
  <c r="EA127" i="18"/>
  <c r="DW127" i="18"/>
  <c r="DS127" i="18"/>
  <c r="DO127" i="18"/>
  <c r="DK127" i="18"/>
  <c r="DG127" i="18"/>
  <c r="DC127" i="18"/>
  <c r="CY127" i="18"/>
  <c r="CU127" i="18"/>
  <c r="CQ127" i="18"/>
  <c r="CM127" i="18"/>
  <c r="CI127" i="18"/>
  <c r="CE127" i="18"/>
  <c r="CA127" i="18"/>
  <c r="BW127" i="18"/>
  <c r="BS127" i="18"/>
  <c r="BO127" i="18"/>
  <c r="BK127" i="18"/>
  <c r="BG127" i="18"/>
  <c r="BC127" i="18"/>
  <c r="AY127" i="18"/>
  <c r="AU127" i="18"/>
  <c r="AQ127" i="18"/>
  <c r="AM127" i="18"/>
  <c r="AI127" i="18"/>
  <c r="AE127" i="18"/>
  <c r="AA127" i="18"/>
  <c r="W127" i="18"/>
  <c r="S127" i="18"/>
  <c r="O127" i="18"/>
  <c r="K127" i="18"/>
  <c r="G127" i="18"/>
  <c r="C127" i="18"/>
  <c r="EX126" i="18"/>
  <c r="ET126" i="18"/>
  <c r="EP126" i="18"/>
  <c r="EL126" i="18"/>
  <c r="EH126" i="18"/>
  <c r="ED126" i="18"/>
  <c r="DZ126" i="18"/>
  <c r="DV126" i="18"/>
  <c r="DR126" i="18"/>
  <c r="DN126" i="18"/>
  <c r="DJ126" i="18"/>
  <c r="DF126" i="18"/>
  <c r="DB126" i="18"/>
  <c r="CX126" i="18"/>
  <c r="CT126" i="18"/>
  <c r="CP126" i="18"/>
  <c r="CL126" i="18"/>
  <c r="CH126" i="18"/>
  <c r="CD126" i="18"/>
  <c r="BZ126" i="18"/>
  <c r="BV126" i="18"/>
  <c r="BR126" i="18"/>
  <c r="BN126" i="18"/>
  <c r="BJ126" i="18"/>
  <c r="BF126" i="18"/>
  <c r="BB126" i="18"/>
  <c r="AX126" i="18"/>
  <c r="AT126" i="18"/>
  <c r="AP126" i="18"/>
  <c r="AL126" i="18"/>
  <c r="AH126" i="18"/>
  <c r="AD126" i="18"/>
  <c r="Z126" i="18"/>
  <c r="V126" i="18"/>
  <c r="R126" i="18"/>
  <c r="N126" i="18"/>
  <c r="J126" i="18"/>
  <c r="F126" i="18"/>
  <c r="B126" i="18"/>
  <c r="EW125" i="18"/>
  <c r="ES125" i="18"/>
  <c r="EO125" i="18"/>
  <c r="EK125" i="18"/>
  <c r="EG125" i="18"/>
  <c r="EC125" i="18"/>
  <c r="DY125" i="18"/>
  <c r="DU125" i="18"/>
  <c r="DQ125" i="18"/>
  <c r="DM125" i="18"/>
  <c r="DI125" i="18"/>
  <c r="DE125" i="18"/>
  <c r="DA125" i="18"/>
  <c r="CW125" i="18"/>
  <c r="CS125" i="18"/>
  <c r="CO125" i="18"/>
  <c r="CK125" i="18"/>
  <c r="CG125" i="18"/>
  <c r="CC125" i="18"/>
  <c r="BY125" i="18"/>
  <c r="BU125" i="18"/>
  <c r="BQ125" i="18"/>
  <c r="BM125" i="18"/>
  <c r="BI125" i="18"/>
  <c r="BE125" i="18"/>
  <c r="BA125" i="18"/>
  <c r="AW125" i="18"/>
  <c r="AS125" i="18"/>
  <c r="AO125" i="18"/>
  <c r="AK125" i="18"/>
  <c r="AG125" i="18"/>
  <c r="AC125" i="18"/>
  <c r="Y125" i="18"/>
  <c r="U125" i="18"/>
  <c r="Q125" i="18"/>
  <c r="M125" i="18"/>
  <c r="I125" i="18"/>
  <c r="E125" i="18"/>
  <c r="A125" i="18"/>
  <c r="EV124" i="18"/>
  <c r="ER124" i="18"/>
  <c r="EN124" i="18"/>
  <c r="EJ124" i="18"/>
  <c r="EF124" i="18"/>
  <c r="EB124" i="18"/>
  <c r="DX124" i="18"/>
  <c r="DT124" i="18"/>
  <c r="DP124" i="18"/>
  <c r="DL124" i="18"/>
  <c r="DH124" i="18"/>
  <c r="DD124" i="18"/>
  <c r="CZ124" i="18"/>
  <c r="CV124" i="18"/>
  <c r="CR124" i="18"/>
  <c r="CK124" i="18"/>
  <c r="CC124" i="18"/>
  <c r="BU124" i="18"/>
  <c r="BM124" i="18"/>
  <c r="BE124" i="18"/>
  <c r="AW124" i="18"/>
  <c r="AO124" i="18"/>
  <c r="AG124" i="18"/>
  <c r="Y124" i="18"/>
  <c r="Q124" i="18"/>
  <c r="I124" i="18"/>
  <c r="A124" i="18"/>
  <c r="ER123" i="18"/>
  <c r="EJ123" i="18"/>
  <c r="EB123" i="18"/>
  <c r="DT123" i="18"/>
  <c r="DL123" i="18"/>
  <c r="DD123" i="18"/>
  <c r="CV123" i="18"/>
  <c r="CN123" i="18"/>
  <c r="CF123" i="18"/>
  <c r="BX123" i="18"/>
  <c r="BP123" i="18"/>
  <c r="BH123" i="18"/>
  <c r="AZ123" i="18"/>
  <c r="AJ123" i="18"/>
  <c r="T123" i="18"/>
  <c r="D123" i="18"/>
  <c r="EM122" i="18"/>
  <c r="DW122" i="18"/>
  <c r="DG122" i="18"/>
  <c r="CQ122" i="18"/>
  <c r="CA122" i="18"/>
  <c r="BK122" i="18"/>
  <c r="AU122" i="18"/>
  <c r="AE122" i="18"/>
  <c r="O122" i="18"/>
  <c r="EX121" i="18"/>
  <c r="EH121" i="18"/>
  <c r="DR121" i="18"/>
  <c r="DB121" i="18"/>
  <c r="CL121" i="18"/>
  <c r="BV121" i="18"/>
  <c r="BF121" i="18"/>
  <c r="AP121" i="18"/>
  <c r="Z121" i="18"/>
  <c r="J121" i="18"/>
  <c r="ES120" i="18"/>
  <c r="EC120" i="18"/>
  <c r="DM120" i="18"/>
  <c r="CW120" i="18"/>
  <c r="CG120" i="18"/>
  <c r="BQ120" i="18"/>
  <c r="BA120" i="18"/>
  <c r="AK120" i="18"/>
  <c r="U120" i="18"/>
  <c r="E120" i="18"/>
  <c r="EN119" i="18"/>
  <c r="DX119" i="18"/>
  <c r="DH119" i="18"/>
  <c r="CR119" i="18"/>
  <c r="CB119" i="18"/>
  <c r="BL119" i="18"/>
  <c r="AV119" i="18"/>
  <c r="AF119" i="18"/>
  <c r="P119" i="18"/>
  <c r="EY118" i="18"/>
  <c r="EI118" i="18"/>
  <c r="DS118" i="18"/>
  <c r="DC118" i="18"/>
  <c r="CM118" i="18"/>
  <c r="BW118" i="18"/>
  <c r="BG118" i="18"/>
  <c r="AQ118" i="18"/>
  <c r="AA118" i="18"/>
  <c r="K118" i="18"/>
  <c r="ET117" i="18"/>
  <c r="ED117" i="18"/>
  <c r="DN117" i="18"/>
  <c r="CX117" i="18"/>
  <c r="CH117" i="18"/>
  <c r="BR117" i="18"/>
  <c r="BB117" i="18"/>
  <c r="AL117" i="18"/>
  <c r="V117" i="18"/>
  <c r="F117" i="18"/>
  <c r="EO116" i="18"/>
  <c r="DY116" i="18"/>
  <c r="DI116" i="18"/>
  <c r="CS116" i="18"/>
  <c r="CC116" i="18"/>
  <c r="BM116" i="18"/>
  <c r="AW116" i="18"/>
  <c r="AG116" i="18"/>
  <c r="Q116" i="18"/>
  <c r="A116" i="18"/>
  <c r="EJ115" i="18"/>
  <c r="DT115" i="18"/>
  <c r="DD115" i="18"/>
  <c r="CN115" i="18"/>
  <c r="BX115" i="18"/>
  <c r="BH115" i="18"/>
  <c r="AR115" i="18"/>
  <c r="AB115" i="18"/>
  <c r="L115" i="18"/>
  <c r="EU114" i="18"/>
  <c r="EE114" i="18"/>
  <c r="DO114" i="18"/>
  <c r="CY114" i="18"/>
  <c r="CI114" i="18"/>
  <c r="BS114" i="18"/>
  <c r="BC114" i="18"/>
  <c r="AM114" i="18"/>
  <c r="W114" i="18"/>
  <c r="G114" i="18"/>
  <c r="EP113" i="18"/>
  <c r="DZ113" i="18"/>
  <c r="DJ113" i="18"/>
  <c r="CT113" i="18"/>
  <c r="CD113" i="18"/>
  <c r="BN113" i="18"/>
  <c r="AX113" i="18"/>
  <c r="AH113" i="18"/>
  <c r="R113" i="18"/>
  <c r="B113" i="18"/>
  <c r="EK112" i="18"/>
  <c r="DU112" i="18"/>
  <c r="DE112" i="18"/>
  <c r="CO112" i="18"/>
  <c r="BY112" i="18"/>
  <c r="BI112" i="18"/>
  <c r="AS112" i="18"/>
  <c r="AC112" i="18"/>
  <c r="M112" i="18"/>
  <c r="EV111" i="18"/>
  <c r="EF111" i="18"/>
  <c r="DP111" i="18"/>
  <c r="CZ111" i="18"/>
  <c r="CJ111" i="18"/>
  <c r="BT111" i="18"/>
  <c r="BD111" i="18"/>
  <c r="AN111" i="18"/>
  <c r="X111" i="18"/>
  <c r="H111" i="18"/>
  <c r="EQ110" i="18"/>
  <c r="EA110" i="18"/>
  <c r="DK110" i="18"/>
  <c r="CU110" i="18"/>
  <c r="CE110" i="18"/>
  <c r="BO110" i="18"/>
  <c r="AY110" i="18"/>
  <c r="AI110" i="18"/>
  <c r="S110" i="18"/>
  <c r="C110" i="18"/>
  <c r="EL109" i="18"/>
  <c r="DV109" i="18"/>
  <c r="DF109" i="18"/>
  <c r="CP109" i="18"/>
  <c r="BZ109" i="18"/>
  <c r="BJ109" i="18"/>
  <c r="AT109" i="18"/>
  <c r="AD109" i="18"/>
  <c r="N109" i="18"/>
  <c r="EW108" i="18"/>
  <c r="EG108" i="18"/>
  <c r="DQ108" i="18"/>
  <c r="DA108" i="18"/>
  <c r="CK108" i="18"/>
  <c r="BU108" i="18"/>
  <c r="BE108" i="18"/>
  <c r="AO108" i="18"/>
  <c r="Y108" i="18"/>
  <c r="I108" i="18"/>
  <c r="ER107" i="18"/>
  <c r="EB107" i="18"/>
  <c r="DL107" i="18"/>
  <c r="CV107" i="18"/>
  <c r="CF107" i="18"/>
  <c r="BP107" i="18"/>
  <c r="AZ107" i="18"/>
  <c r="AJ107" i="18"/>
  <c r="T107" i="18"/>
  <c r="D107" i="18"/>
  <c r="EM106" i="18"/>
  <c r="DW106" i="18"/>
  <c r="DG106" i="18"/>
  <c r="CQ106" i="18"/>
  <c r="CA106" i="18"/>
  <c r="BK106" i="18"/>
  <c r="AU106" i="18"/>
  <c r="AE106" i="18"/>
  <c r="O106" i="18"/>
  <c r="EX105" i="18"/>
  <c r="EH105" i="18"/>
  <c r="DR105" i="18"/>
  <c r="DB105" i="18"/>
  <c r="CL105" i="18"/>
  <c r="BV105" i="18"/>
  <c r="BF105" i="18"/>
  <c r="AP105" i="18"/>
  <c r="Z105" i="18"/>
  <c r="J105" i="18"/>
  <c r="ES104" i="18"/>
  <c r="EC104" i="18"/>
  <c r="DM104" i="18"/>
  <c r="CW104" i="18"/>
  <c r="CG104" i="18"/>
  <c r="BQ104" i="18"/>
  <c r="BA104" i="18"/>
  <c r="AK104" i="18"/>
  <c r="U104" i="18"/>
  <c r="E104" i="18"/>
  <c r="EN103" i="18"/>
  <c r="DX103" i="18"/>
  <c r="DH103" i="18"/>
  <c r="CR103" i="18"/>
  <c r="CB103" i="18"/>
  <c r="BL103" i="18"/>
  <c r="AV103" i="18"/>
  <c r="AF103" i="18"/>
  <c r="P103" i="18"/>
  <c r="EY102" i="18"/>
  <c r="EI102" i="18"/>
  <c r="DS102" i="18"/>
  <c r="DC102" i="18"/>
  <c r="CM102" i="18"/>
  <c r="BW102" i="18"/>
  <c r="BG102" i="18"/>
  <c r="AQ102" i="18"/>
  <c r="AA102" i="18"/>
  <c r="K102" i="18"/>
  <c r="ET101" i="18"/>
  <c r="ED101" i="18"/>
  <c r="DN101" i="18"/>
  <c r="CX101" i="18"/>
  <c r="CH101" i="18"/>
  <c r="BR101" i="18"/>
  <c r="BB101" i="18"/>
  <c r="AL101" i="18"/>
  <c r="V101" i="18"/>
  <c r="F101" i="18"/>
  <c r="EO100" i="18"/>
  <c r="DY100" i="18"/>
  <c r="DI100" i="18"/>
  <c r="CS100" i="18"/>
  <c r="CC100" i="18"/>
  <c r="BM100" i="18"/>
  <c r="AW100" i="18"/>
  <c r="AG100" i="18"/>
  <c r="Q100" i="18"/>
  <c r="A100" i="18"/>
  <c r="EJ99" i="18"/>
  <c r="DT99" i="18"/>
  <c r="DD99" i="18"/>
  <c r="CN99" i="18"/>
  <c r="BX99" i="18"/>
  <c r="BH99" i="18"/>
  <c r="AR99" i="18"/>
  <c r="AB99" i="18"/>
  <c r="L99" i="18"/>
  <c r="EU98" i="18"/>
  <c r="EE98" i="18"/>
  <c r="DO98" i="18"/>
  <c r="CY98" i="18"/>
  <c r="CI98" i="18"/>
  <c r="BS98" i="18"/>
  <c r="BA98" i="18"/>
  <c r="AF98" i="18"/>
  <c r="J98" i="18"/>
  <c r="DP97" i="18"/>
  <c r="BD97" i="18"/>
  <c r="EQ96" i="18"/>
  <c r="CE96" i="18"/>
  <c r="S96" i="18"/>
  <c r="DF95" i="18"/>
  <c r="AT95" i="18"/>
  <c r="EG94" i="18"/>
  <c r="BU94" i="18"/>
  <c r="I94" i="18"/>
  <c r="CV93" i="18"/>
  <c r="AJ93" i="18"/>
  <c r="DW92" i="18"/>
  <c r="BK92" i="18"/>
  <c r="EX91" i="18"/>
  <c r="CL91" i="18"/>
  <c r="Z91" i="18"/>
  <c r="DM90" i="18"/>
  <c r="BA90" i="18"/>
  <c r="EN89" i="18"/>
  <c r="CB89" i="18"/>
  <c r="P89" i="18"/>
  <c r="DC88" i="18"/>
  <c r="AQ88" i="18"/>
  <c r="ED87" i="18"/>
  <c r="BR87" i="18"/>
  <c r="F87" i="18"/>
  <c r="CS86" i="18"/>
  <c r="AG86" i="18"/>
  <c r="DT85" i="18"/>
  <c r="BH85" i="18"/>
  <c r="EU84" i="18"/>
  <c r="CI84" i="18"/>
  <c r="W84" i="18"/>
  <c r="DJ83" i="18"/>
  <c r="AX83" i="18"/>
  <c r="EK82" i="18"/>
  <c r="BY82" i="18"/>
  <c r="M82" i="18"/>
  <c r="CZ81" i="18"/>
  <c r="AN81" i="18"/>
  <c r="EA80" i="18"/>
  <c r="BO80" i="18"/>
  <c r="C80" i="18"/>
  <c r="CP79" i="18"/>
  <c r="AD79" i="18"/>
  <c r="DQ78" i="18"/>
  <c r="BE78" i="18"/>
  <c r="ER77" i="18"/>
  <c r="CF77" i="18"/>
  <c r="T77" i="18"/>
  <c r="DG76" i="18"/>
  <c r="AU76" i="18"/>
  <c r="EH75" i="18"/>
  <c r="BV75" i="18"/>
  <c r="J75" i="18"/>
  <c r="CW74" i="18"/>
  <c r="AK74" i="18"/>
  <c r="DX73" i="18"/>
  <c r="BL73" i="18"/>
  <c r="EY72" i="18"/>
  <c r="CM72" i="18"/>
  <c r="AA72" i="18"/>
  <c r="DN71" i="18"/>
  <c r="BB71" i="18"/>
  <c r="EO70" i="18"/>
  <c r="CC70" i="18"/>
  <c r="Q70" i="18"/>
  <c r="DD69" i="18"/>
  <c r="AR69" i="18"/>
  <c r="EE68" i="18"/>
  <c r="BS68" i="18"/>
  <c r="G68" i="18"/>
  <c r="CD67" i="18"/>
  <c r="F66" i="18"/>
  <c r="BH64" i="18"/>
  <c r="DJ62" i="18"/>
  <c r="M61" i="18"/>
  <c r="BO59" i="18"/>
  <c r="DQ57" i="18"/>
  <c r="T56" i="18"/>
  <c r="BV54" i="18"/>
  <c r="DA48" i="18"/>
  <c r="K42" i="18"/>
  <c r="DE150" i="18"/>
  <c r="DA150" i="18"/>
  <c r="CW150" i="18"/>
  <c r="CS150" i="18"/>
  <c r="CO150" i="18"/>
  <c r="CK150" i="18"/>
  <c r="CG150" i="18"/>
  <c r="CC150" i="18"/>
  <c r="BY150" i="18"/>
  <c r="BU150" i="18"/>
  <c r="BQ150" i="18"/>
  <c r="BM150" i="18"/>
  <c r="BI150" i="18"/>
  <c r="BE150" i="18"/>
  <c r="BA150" i="18"/>
  <c r="AW150" i="18"/>
  <c r="AS150" i="18"/>
  <c r="AO150" i="18"/>
  <c r="AK150" i="18"/>
  <c r="AG150" i="18"/>
  <c r="AC150" i="18"/>
  <c r="Y150" i="18"/>
  <c r="U150" i="18"/>
  <c r="Q150" i="18"/>
  <c r="M150" i="18"/>
  <c r="I150" i="18"/>
  <c r="E150" i="18"/>
  <c r="A150" i="18"/>
  <c r="EV149" i="18"/>
  <c r="ER149" i="18"/>
  <c r="EN149" i="18"/>
  <c r="EJ149" i="18"/>
  <c r="EF149" i="18"/>
  <c r="EB149" i="18"/>
  <c r="DX149" i="18"/>
  <c r="DT149" i="18"/>
  <c r="DP149" i="18"/>
  <c r="DL149" i="18"/>
  <c r="DH149" i="18"/>
  <c r="DD149" i="18"/>
  <c r="CZ149" i="18"/>
  <c r="CV149" i="18"/>
  <c r="CR149" i="18"/>
  <c r="CN149" i="18"/>
  <c r="CJ149" i="18"/>
  <c r="CF149" i="18"/>
  <c r="CB149" i="18"/>
  <c r="BX149" i="18"/>
  <c r="BT149" i="18"/>
  <c r="BP149" i="18"/>
  <c r="BL149" i="18"/>
  <c r="BH149" i="18"/>
  <c r="BD149" i="18"/>
  <c r="AZ149" i="18"/>
  <c r="AV149" i="18"/>
  <c r="AR149" i="18"/>
  <c r="AN149" i="18"/>
  <c r="AJ149" i="18"/>
  <c r="AF149" i="18"/>
  <c r="AB149" i="18"/>
  <c r="X149" i="18"/>
  <c r="T149" i="18"/>
  <c r="P149" i="18"/>
  <c r="L149" i="18"/>
  <c r="H149" i="18"/>
  <c r="D149" i="18"/>
  <c r="EY148" i="18"/>
  <c r="EU148" i="18"/>
  <c r="EQ148" i="18"/>
  <c r="EM148" i="18"/>
  <c r="EI148" i="18"/>
  <c r="EE148" i="18"/>
  <c r="EA148" i="18"/>
  <c r="DW148" i="18"/>
  <c r="DS148" i="18"/>
  <c r="DO148" i="18"/>
  <c r="DK148" i="18"/>
  <c r="DG148" i="18"/>
  <c r="DC148" i="18"/>
  <c r="CY148" i="18"/>
  <c r="CU148" i="18"/>
  <c r="CQ148" i="18"/>
  <c r="CM148" i="18"/>
  <c r="CI148" i="18"/>
  <c r="CE148" i="18"/>
  <c r="CA148" i="18"/>
  <c r="BW148" i="18"/>
  <c r="BS148" i="18"/>
  <c r="BO148" i="18"/>
  <c r="BK148" i="18"/>
  <c r="BG148" i="18"/>
  <c r="BC148" i="18"/>
  <c r="AY148" i="18"/>
  <c r="AU148" i="18"/>
  <c r="AQ148" i="18"/>
  <c r="AM148" i="18"/>
  <c r="AI148" i="18"/>
  <c r="AE148" i="18"/>
  <c r="AA148" i="18"/>
  <c r="W148" i="18"/>
  <c r="S148" i="18"/>
  <c r="O148" i="18"/>
  <c r="K148" i="18"/>
  <c r="G148" i="18"/>
  <c r="C148" i="18"/>
  <c r="EX147" i="18"/>
  <c r="ET147" i="18"/>
  <c r="EP147" i="18"/>
  <c r="EL147" i="18"/>
  <c r="EH147" i="18"/>
  <c r="ED147" i="18"/>
  <c r="DZ147" i="18"/>
  <c r="DV147" i="18"/>
  <c r="DR147" i="18"/>
  <c r="DN147" i="18"/>
  <c r="DJ147" i="18"/>
  <c r="DF147" i="18"/>
  <c r="DB147" i="18"/>
  <c r="CX147" i="18"/>
  <c r="CT147" i="18"/>
  <c r="CP147" i="18"/>
  <c r="CL147" i="18"/>
  <c r="CH147" i="18"/>
  <c r="CD147" i="18"/>
  <c r="BZ147" i="18"/>
  <c r="BV147" i="18"/>
  <c r="BR147" i="18"/>
  <c r="BN147" i="18"/>
  <c r="BJ147" i="18"/>
  <c r="BF147" i="18"/>
  <c r="BB147" i="18"/>
  <c r="AX147" i="18"/>
  <c r="AT147" i="18"/>
  <c r="AP147" i="18"/>
  <c r="AL147" i="18"/>
  <c r="AH147" i="18"/>
  <c r="AD147" i="18"/>
  <c r="Z147" i="18"/>
  <c r="V147" i="18"/>
  <c r="R147" i="18"/>
  <c r="N147" i="18"/>
  <c r="J147" i="18"/>
  <c r="F147" i="18"/>
  <c r="B147" i="18"/>
  <c r="EW146" i="18"/>
  <c r="ES146" i="18"/>
  <c r="EO146" i="18"/>
  <c r="EK146" i="18"/>
  <c r="EG146" i="18"/>
  <c r="EC146" i="18"/>
  <c r="DY146" i="18"/>
  <c r="DU146" i="18"/>
  <c r="DQ146" i="18"/>
  <c r="DM146" i="18"/>
  <c r="DI146" i="18"/>
  <c r="DE146" i="18"/>
  <c r="DA146" i="18"/>
  <c r="CW146" i="18"/>
  <c r="CS146" i="18"/>
  <c r="CO146" i="18"/>
  <c r="CK146" i="18"/>
  <c r="CG146" i="18"/>
  <c r="CC146" i="18"/>
  <c r="BY146" i="18"/>
  <c r="BU146" i="18"/>
  <c r="BQ146" i="18"/>
  <c r="BM146" i="18"/>
  <c r="BI146" i="18"/>
  <c r="BE146" i="18"/>
  <c r="BA146" i="18"/>
  <c r="AW146" i="18"/>
  <c r="AS146" i="18"/>
  <c r="AO146" i="18"/>
  <c r="AK146" i="18"/>
  <c r="AG146" i="18"/>
  <c r="AC146" i="18"/>
  <c r="Y146" i="18"/>
  <c r="U146" i="18"/>
  <c r="Q146" i="18"/>
  <c r="M146" i="18"/>
  <c r="I146" i="18"/>
  <c r="E146" i="18"/>
  <c r="A146" i="18"/>
  <c r="EV145" i="18"/>
  <c r="ER145" i="18"/>
  <c r="EN145" i="18"/>
  <c r="EJ145" i="18"/>
  <c r="EF145" i="18"/>
  <c r="EB145" i="18"/>
  <c r="DX145" i="18"/>
  <c r="DT145" i="18"/>
  <c r="DP145" i="18"/>
  <c r="DL145" i="18"/>
  <c r="DH145" i="18"/>
  <c r="DD145" i="18"/>
  <c r="CZ145" i="18"/>
  <c r="CV145" i="18"/>
  <c r="CR145" i="18"/>
  <c r="CN145" i="18"/>
  <c r="CJ145" i="18"/>
  <c r="CF145" i="18"/>
  <c r="CB145" i="18"/>
  <c r="BX145" i="18"/>
  <c r="BT145" i="18"/>
  <c r="BP145" i="18"/>
  <c r="BL145" i="18"/>
  <c r="BH145" i="18"/>
  <c r="BD145" i="18"/>
  <c r="AZ145" i="18"/>
  <c r="AV145" i="18"/>
  <c r="AR145" i="18"/>
  <c r="AN145" i="18"/>
  <c r="AJ145" i="18"/>
  <c r="AF145" i="18"/>
  <c r="AB145" i="18"/>
  <c r="X145" i="18"/>
  <c r="T145" i="18"/>
  <c r="P145" i="18"/>
  <c r="L145" i="18"/>
  <c r="H145" i="18"/>
  <c r="D145" i="18"/>
  <c r="EY144" i="18"/>
  <c r="EU144" i="18"/>
  <c r="EQ144" i="18"/>
  <c r="EM144" i="18"/>
  <c r="EI144" i="18"/>
  <c r="EE144" i="18"/>
  <c r="EA144" i="18"/>
  <c r="DW144" i="18"/>
  <c r="DS144" i="18"/>
  <c r="DO144" i="18"/>
  <c r="DK144" i="18"/>
  <c r="DG144" i="18"/>
  <c r="DC144" i="18"/>
  <c r="CY144" i="18"/>
  <c r="CU144" i="18"/>
  <c r="CQ144" i="18"/>
  <c r="CM144" i="18"/>
  <c r="CI144" i="18"/>
  <c r="CE144" i="18"/>
  <c r="CA144" i="18"/>
  <c r="BW144" i="18"/>
  <c r="BS144" i="18"/>
  <c r="BO144" i="18"/>
  <c r="BK144" i="18"/>
  <c r="BG144" i="18"/>
  <c r="BC144" i="18"/>
  <c r="AY144" i="18"/>
  <c r="AU144" i="18"/>
  <c r="AQ144" i="18"/>
  <c r="AM144" i="18"/>
  <c r="AI144" i="18"/>
  <c r="AE144" i="18"/>
  <c r="AA144" i="18"/>
  <c r="W144" i="18"/>
  <c r="S144" i="18"/>
  <c r="O144" i="18"/>
  <c r="K144" i="18"/>
  <c r="G144" i="18"/>
  <c r="C144" i="18"/>
  <c r="EX143" i="18"/>
  <c r="ET143" i="18"/>
  <c r="EP143" i="18"/>
  <c r="EL143" i="18"/>
  <c r="EH143" i="18"/>
  <c r="ED143" i="18"/>
  <c r="DZ143" i="18"/>
  <c r="DV143" i="18"/>
  <c r="DR143" i="18"/>
  <c r="DN143" i="18"/>
  <c r="DJ143" i="18"/>
  <c r="DF143" i="18"/>
  <c r="DB143" i="18"/>
  <c r="CX143" i="18"/>
  <c r="CT143" i="18"/>
  <c r="CP143" i="18"/>
  <c r="CL143" i="18"/>
  <c r="CH143" i="18"/>
  <c r="CD143" i="18"/>
  <c r="BZ143" i="18"/>
  <c r="BV143" i="18"/>
  <c r="BR143" i="18"/>
  <c r="BN143" i="18"/>
  <c r="BJ143" i="18"/>
  <c r="BF143" i="18"/>
  <c r="BB143" i="18"/>
  <c r="AX143" i="18"/>
  <c r="AT143" i="18"/>
  <c r="AP143" i="18"/>
  <c r="AL143" i="18"/>
  <c r="AH143" i="18"/>
  <c r="AD143" i="18"/>
  <c r="Z143" i="18"/>
  <c r="V143" i="18"/>
  <c r="R143" i="18"/>
  <c r="N143" i="18"/>
  <c r="J143" i="18"/>
  <c r="F143" i="18"/>
  <c r="B143" i="18"/>
  <c r="EW142" i="18"/>
  <c r="ES142" i="18"/>
  <c r="EO142" i="18"/>
  <c r="EK142" i="18"/>
  <c r="EG142" i="18"/>
  <c r="EC142" i="18"/>
  <c r="DY142" i="18"/>
  <c r="DU142" i="18"/>
  <c r="DQ142" i="18"/>
  <c r="DM142" i="18"/>
  <c r="DI142" i="18"/>
  <c r="DE142" i="18"/>
  <c r="DA142" i="18"/>
  <c r="CW142" i="18"/>
  <c r="CS142" i="18"/>
  <c r="CO142" i="18"/>
  <c r="CK142" i="18"/>
  <c r="CG142" i="18"/>
  <c r="CC142" i="18"/>
  <c r="BY142" i="18"/>
  <c r="BU142" i="18"/>
  <c r="BQ142" i="18"/>
  <c r="BM142" i="18"/>
  <c r="BI142" i="18"/>
  <c r="BE142" i="18"/>
  <c r="BA142" i="18"/>
  <c r="AW142" i="18"/>
  <c r="AS142" i="18"/>
  <c r="AO142" i="18"/>
  <c r="AK142" i="18"/>
  <c r="AG142" i="18"/>
  <c r="AC142" i="18"/>
  <c r="Y142" i="18"/>
  <c r="U142" i="18"/>
  <c r="Q142" i="18"/>
  <c r="M142" i="18"/>
  <c r="I142" i="18"/>
  <c r="E142" i="18"/>
  <c r="A142" i="18"/>
  <c r="EV141" i="18"/>
  <c r="ER141" i="18"/>
  <c r="EN141" i="18"/>
  <c r="EJ141" i="18"/>
  <c r="EF141" i="18"/>
  <c r="EB141" i="18"/>
  <c r="DX141" i="18"/>
  <c r="DT141" i="18"/>
  <c r="DP141" i="18"/>
  <c r="DL141" i="18"/>
  <c r="DH141" i="18"/>
  <c r="DD141" i="18"/>
  <c r="CZ141" i="18"/>
  <c r="CV141" i="18"/>
  <c r="CR141" i="18"/>
  <c r="CN141" i="18"/>
  <c r="CJ141" i="18"/>
  <c r="CF141" i="18"/>
  <c r="CB141" i="18"/>
  <c r="BX141" i="18"/>
  <c r="BT141" i="18"/>
  <c r="BP141" i="18"/>
  <c r="BL141" i="18"/>
  <c r="BH141" i="18"/>
  <c r="BD141" i="18"/>
  <c r="AZ141" i="18"/>
  <c r="AV141" i="18"/>
  <c r="AR141" i="18"/>
  <c r="AN141" i="18"/>
  <c r="AJ141" i="18"/>
  <c r="AF141" i="18"/>
  <c r="AB141" i="18"/>
  <c r="X141" i="18"/>
  <c r="T141" i="18"/>
  <c r="P141" i="18"/>
  <c r="L141" i="18"/>
  <c r="H141" i="18"/>
  <c r="D141" i="18"/>
  <c r="EY140" i="18"/>
  <c r="EU140" i="18"/>
  <c r="EQ140" i="18"/>
  <c r="EM140" i="18"/>
  <c r="EI140" i="18"/>
  <c r="EE140" i="18"/>
  <c r="EA140" i="18"/>
  <c r="DW140" i="18"/>
  <c r="DS140" i="18"/>
  <c r="DO140" i="18"/>
  <c r="DK140" i="18"/>
  <c r="DG140" i="18"/>
  <c r="DC140" i="18"/>
  <c r="CY140" i="18"/>
  <c r="CU140" i="18"/>
  <c r="CQ140" i="18"/>
  <c r="CM140" i="18"/>
  <c r="CI140" i="18"/>
  <c r="CE140" i="18"/>
  <c r="CA140" i="18"/>
  <c r="BW140" i="18"/>
  <c r="BS140" i="18"/>
  <c r="BO140" i="18"/>
  <c r="BK140" i="18"/>
  <c r="BG140" i="18"/>
  <c r="BC140" i="18"/>
  <c r="AY140" i="18"/>
  <c r="AU140" i="18"/>
  <c r="AQ140" i="18"/>
  <c r="AM140" i="18"/>
  <c r="AI140" i="18"/>
  <c r="AE140" i="18"/>
  <c r="AA140" i="18"/>
  <c r="W140" i="18"/>
  <c r="S140" i="18"/>
  <c r="O140" i="18"/>
  <c r="K140" i="18"/>
  <c r="G140" i="18"/>
  <c r="C140" i="18"/>
  <c r="EX139" i="18"/>
  <c r="ET139" i="18"/>
  <c r="EP139" i="18"/>
  <c r="EL139" i="18"/>
  <c r="EH139" i="18"/>
  <c r="ED139" i="18"/>
  <c r="DZ139" i="18"/>
  <c r="DV139" i="18"/>
  <c r="DR139" i="18"/>
  <c r="DN139" i="18"/>
  <c r="DJ139" i="18"/>
  <c r="DF139" i="18"/>
  <c r="DB139" i="18"/>
  <c r="CX139" i="18"/>
  <c r="CT139" i="18"/>
  <c r="CP139" i="18"/>
  <c r="CL139" i="18"/>
  <c r="CH139" i="18"/>
  <c r="CD139" i="18"/>
  <c r="BZ139" i="18"/>
  <c r="BV139" i="18"/>
  <c r="BR139" i="18"/>
  <c r="BN139" i="18"/>
  <c r="BJ139" i="18"/>
  <c r="BF139" i="18"/>
  <c r="BB139" i="18"/>
  <c r="AX139" i="18"/>
  <c r="AT139" i="18"/>
  <c r="AP139" i="18"/>
  <c r="AL139" i="18"/>
  <c r="AH139" i="18"/>
  <c r="AD139" i="18"/>
  <c r="Z139" i="18"/>
  <c r="V139" i="18"/>
  <c r="R139" i="18"/>
  <c r="N139" i="18"/>
  <c r="J139" i="18"/>
  <c r="F139" i="18"/>
  <c r="B139" i="18"/>
  <c r="EW138" i="18"/>
  <c r="ES138" i="18"/>
  <c r="EO138" i="18"/>
  <c r="EK138" i="18"/>
  <c r="EG138" i="18"/>
  <c r="EC138" i="18"/>
  <c r="DY138" i="18"/>
  <c r="DU138" i="18"/>
  <c r="DQ138" i="18"/>
  <c r="DM138" i="18"/>
  <c r="DI138" i="18"/>
  <c r="DE138" i="18"/>
  <c r="DA138" i="18"/>
  <c r="CW138" i="18"/>
  <c r="CS138" i="18"/>
  <c r="CO138" i="18"/>
  <c r="CK138" i="18"/>
  <c r="CG138" i="18"/>
  <c r="CC138" i="18"/>
  <c r="BY138" i="18"/>
  <c r="BU138" i="18"/>
  <c r="BQ138" i="18"/>
  <c r="BM138" i="18"/>
  <c r="BI138" i="18"/>
  <c r="BE138" i="18"/>
  <c r="BA138" i="18"/>
  <c r="AW138" i="18"/>
  <c r="AS138" i="18"/>
  <c r="AO138" i="18"/>
  <c r="AK138" i="18"/>
  <c r="AG138" i="18"/>
  <c r="AC138" i="18"/>
  <c r="Y138" i="18"/>
  <c r="U138" i="18"/>
  <c r="Q138" i="18"/>
  <c r="M138" i="18"/>
  <c r="I138" i="18"/>
  <c r="E138" i="18"/>
  <c r="A138" i="18"/>
  <c r="EV137" i="18"/>
  <c r="ER137" i="18"/>
  <c r="EN137" i="18"/>
  <c r="EJ137" i="18"/>
  <c r="EF137" i="18"/>
  <c r="EB137" i="18"/>
  <c r="DX137" i="18"/>
  <c r="DT137" i="18"/>
  <c r="DP137" i="18"/>
  <c r="DL137" i="18"/>
  <c r="DH137" i="18"/>
  <c r="DD137" i="18"/>
  <c r="CZ137" i="18"/>
  <c r="CV137" i="18"/>
  <c r="CR137" i="18"/>
  <c r="CN137" i="18"/>
  <c r="CJ137" i="18"/>
  <c r="CF137" i="18"/>
  <c r="CB137" i="18"/>
  <c r="BX137" i="18"/>
  <c r="BT137" i="18"/>
  <c r="BP137" i="18"/>
  <c r="BL137" i="18"/>
  <c r="BH137" i="18"/>
  <c r="BD137" i="18"/>
  <c r="AZ137" i="18"/>
  <c r="AV137" i="18"/>
  <c r="AR137" i="18"/>
  <c r="AN137" i="18"/>
  <c r="AJ137" i="18"/>
  <c r="AF137" i="18"/>
  <c r="AB137" i="18"/>
  <c r="X137" i="18"/>
  <c r="T137" i="18"/>
  <c r="P137" i="18"/>
  <c r="L137" i="18"/>
  <c r="H137" i="18"/>
  <c r="D137" i="18"/>
  <c r="EY136" i="18"/>
  <c r="EU136" i="18"/>
  <c r="EQ136" i="18"/>
  <c r="EM136" i="18"/>
  <c r="EI136" i="18"/>
  <c r="EE136" i="18"/>
  <c r="EA136" i="18"/>
  <c r="DW136" i="18"/>
  <c r="DS136" i="18"/>
  <c r="DO136" i="18"/>
  <c r="DK136" i="18"/>
  <c r="DG136" i="18"/>
  <c r="DC136" i="18"/>
  <c r="CY136" i="18"/>
  <c r="CU136" i="18"/>
  <c r="CQ136" i="18"/>
  <c r="CM136" i="18"/>
  <c r="CI136" i="18"/>
  <c r="CE136" i="18"/>
  <c r="CA136" i="18"/>
  <c r="BW136" i="18"/>
  <c r="BS136" i="18"/>
  <c r="BO136" i="18"/>
  <c r="BK136" i="18"/>
  <c r="BG136" i="18"/>
  <c r="BC136" i="18"/>
  <c r="AY136" i="18"/>
  <c r="AU136" i="18"/>
  <c r="AQ136" i="18"/>
  <c r="AM136" i="18"/>
  <c r="AI136" i="18"/>
  <c r="AE136" i="18"/>
  <c r="AA136" i="18"/>
  <c r="W136" i="18"/>
  <c r="S136" i="18"/>
  <c r="O136" i="18"/>
  <c r="K136" i="18"/>
  <c r="G136" i="18"/>
  <c r="C136" i="18"/>
  <c r="EX135" i="18"/>
  <c r="ET135" i="18"/>
  <c r="EP135" i="18"/>
  <c r="EL135" i="18"/>
  <c r="EH135" i="18"/>
  <c r="ED135" i="18"/>
  <c r="DZ135" i="18"/>
  <c r="DV135" i="18"/>
  <c r="DR135" i="18"/>
  <c r="DN135" i="18"/>
  <c r="DJ135" i="18"/>
  <c r="DF135" i="18"/>
  <c r="DB135" i="18"/>
  <c r="CX135" i="18"/>
  <c r="CT135" i="18"/>
  <c r="CP135" i="18"/>
  <c r="CL135" i="18"/>
  <c r="CH135" i="18"/>
  <c r="CD135" i="18"/>
  <c r="BZ135" i="18"/>
  <c r="BV135" i="18"/>
  <c r="BR135" i="18"/>
  <c r="BN135" i="18"/>
  <c r="BJ135" i="18"/>
  <c r="BF135" i="18"/>
  <c r="BB135" i="18"/>
  <c r="AX135" i="18"/>
  <c r="AT135" i="18"/>
  <c r="AP135" i="18"/>
  <c r="AL135" i="18"/>
  <c r="AH135" i="18"/>
  <c r="AD135" i="18"/>
  <c r="Z135" i="18"/>
  <c r="V135" i="18"/>
  <c r="R135" i="18"/>
  <c r="N135" i="18"/>
  <c r="J135" i="18"/>
  <c r="F135" i="18"/>
  <c r="B135" i="18"/>
  <c r="EW134" i="18"/>
  <c r="ES134" i="18"/>
  <c r="EO134" i="18"/>
  <c r="EK134" i="18"/>
  <c r="EG134" i="18"/>
  <c r="EC134" i="18"/>
  <c r="DY134" i="18"/>
  <c r="DU134" i="18"/>
  <c r="DQ134" i="18"/>
  <c r="DM134" i="18"/>
  <c r="DI134" i="18"/>
  <c r="DE134" i="18"/>
  <c r="DA134" i="18"/>
  <c r="CW134" i="18"/>
  <c r="CS134" i="18"/>
  <c r="CO134" i="18"/>
  <c r="CK134" i="18"/>
  <c r="CG134" i="18"/>
  <c r="CC134" i="18"/>
  <c r="BY134" i="18"/>
  <c r="BU134" i="18"/>
  <c r="BQ134" i="18"/>
  <c r="BM134" i="18"/>
  <c r="BI134" i="18"/>
  <c r="BE134" i="18"/>
  <c r="BA134" i="18"/>
  <c r="AW134" i="18"/>
  <c r="AS134" i="18"/>
  <c r="AO134" i="18"/>
  <c r="AK134" i="18"/>
  <c r="AG134" i="18"/>
  <c r="AC134" i="18"/>
  <c r="Y134" i="18"/>
  <c r="U134" i="18"/>
  <c r="Q134" i="18"/>
  <c r="M134" i="18"/>
  <c r="I134" i="18"/>
  <c r="E134" i="18"/>
  <c r="A134" i="18"/>
  <c r="EV133" i="18"/>
  <c r="ER133" i="18"/>
  <c r="EN133" i="18"/>
  <c r="EJ133" i="18"/>
  <c r="EF133" i="18"/>
  <c r="EB133" i="18"/>
  <c r="DX133" i="18"/>
  <c r="DT133" i="18"/>
  <c r="DP133" i="18"/>
  <c r="DL133" i="18"/>
  <c r="DH133" i="18"/>
  <c r="DD133" i="18"/>
  <c r="CZ133" i="18"/>
  <c r="CV133" i="18"/>
  <c r="CR133" i="18"/>
  <c r="CN133" i="18"/>
  <c r="CJ133" i="18"/>
  <c r="CF133" i="18"/>
  <c r="CB133" i="18"/>
  <c r="BX133" i="18"/>
  <c r="BT133" i="18"/>
  <c r="BP133" i="18"/>
  <c r="BL133" i="18"/>
  <c r="BH133" i="18"/>
  <c r="BD133" i="18"/>
  <c r="AZ133" i="18"/>
  <c r="AV133" i="18"/>
  <c r="AR133" i="18"/>
  <c r="AN133" i="18"/>
  <c r="AJ133" i="18"/>
  <c r="AF133" i="18"/>
  <c r="AB133" i="18"/>
  <c r="X133" i="18"/>
  <c r="T133" i="18"/>
  <c r="P133" i="18"/>
  <c r="L133" i="18"/>
  <c r="H133" i="18"/>
  <c r="D133" i="18"/>
  <c r="EY132" i="18"/>
  <c r="EU132" i="18"/>
  <c r="EQ132" i="18"/>
  <c r="EM132" i="18"/>
  <c r="EI132" i="18"/>
  <c r="EE132" i="18"/>
  <c r="EA132" i="18"/>
  <c r="DW132" i="18"/>
  <c r="DS132" i="18"/>
  <c r="DO132" i="18"/>
  <c r="DK132" i="18"/>
  <c r="DG132" i="18"/>
  <c r="DC132" i="18"/>
  <c r="CY132" i="18"/>
  <c r="CU132" i="18"/>
  <c r="CQ132" i="18"/>
  <c r="CM132" i="18"/>
  <c r="CI132" i="18"/>
  <c r="CE132" i="18"/>
  <c r="CA132" i="18"/>
  <c r="BW132" i="18"/>
  <c r="BS132" i="18"/>
  <c r="BO132" i="18"/>
  <c r="BK132" i="18"/>
  <c r="BG132" i="18"/>
  <c r="BC132" i="18"/>
  <c r="AY132" i="18"/>
  <c r="AU132" i="18"/>
  <c r="AQ132" i="18"/>
  <c r="AM132" i="18"/>
  <c r="AI132" i="18"/>
  <c r="AE132" i="18"/>
  <c r="AA132" i="18"/>
  <c r="W132" i="18"/>
  <c r="S132" i="18"/>
  <c r="O132" i="18"/>
  <c r="K132" i="18"/>
  <c r="G132" i="18"/>
  <c r="C132" i="18"/>
  <c r="EX131" i="18"/>
  <c r="ET131" i="18"/>
  <c r="EP131" i="18"/>
  <c r="EL131" i="18"/>
  <c r="EH131" i="18"/>
  <c r="ED131" i="18"/>
  <c r="DZ131" i="18"/>
  <c r="DV131" i="18"/>
  <c r="DR131" i="18"/>
  <c r="DN131" i="18"/>
  <c r="DJ131" i="18"/>
  <c r="DF131" i="18"/>
  <c r="DB131" i="18"/>
  <c r="CX131" i="18"/>
  <c r="CT131" i="18"/>
  <c r="CP131" i="18"/>
  <c r="CL131" i="18"/>
  <c r="CH131" i="18"/>
  <c r="CD131" i="18"/>
  <c r="BZ131" i="18"/>
  <c r="BV131" i="18"/>
  <c r="BR131" i="18"/>
  <c r="BN131" i="18"/>
  <c r="BJ131" i="18"/>
  <c r="BF131" i="18"/>
  <c r="BB131" i="18"/>
  <c r="AX131" i="18"/>
  <c r="AT131" i="18"/>
  <c r="AP131" i="18"/>
  <c r="AL131" i="18"/>
  <c r="AH131" i="18"/>
  <c r="AD131" i="18"/>
  <c r="Z131" i="18"/>
  <c r="V131" i="18"/>
  <c r="R131" i="18"/>
  <c r="N131" i="18"/>
  <c r="J131" i="18"/>
  <c r="F131" i="18"/>
  <c r="B131" i="18"/>
  <c r="EW130" i="18"/>
  <c r="ES130" i="18"/>
  <c r="EO130" i="18"/>
  <c r="EK130" i="18"/>
  <c r="EG130" i="18"/>
  <c r="EC130" i="18"/>
  <c r="DY130" i="18"/>
  <c r="DU130" i="18"/>
  <c r="DQ130" i="18"/>
  <c r="DM130" i="18"/>
  <c r="DI130" i="18"/>
  <c r="DE130" i="18"/>
  <c r="DA130" i="18"/>
  <c r="CW130" i="18"/>
  <c r="CS130" i="18"/>
  <c r="CO130" i="18"/>
  <c r="CK130" i="18"/>
  <c r="CG130" i="18"/>
  <c r="CC130" i="18"/>
  <c r="BY130" i="18"/>
  <c r="BU130" i="18"/>
  <c r="BQ130" i="18"/>
  <c r="BM130" i="18"/>
  <c r="BI130" i="18"/>
  <c r="BE130" i="18"/>
  <c r="BA130" i="18"/>
  <c r="AW130" i="18"/>
  <c r="AS130" i="18"/>
  <c r="AO130" i="18"/>
  <c r="AK130" i="18"/>
  <c r="AG130" i="18"/>
  <c r="AC130" i="18"/>
  <c r="Y130" i="18"/>
  <c r="U130" i="18"/>
  <c r="Q130" i="18"/>
  <c r="M130" i="18"/>
  <c r="I130" i="18"/>
  <c r="E130" i="18"/>
  <c r="A130" i="18"/>
  <c r="EV129" i="18"/>
  <c r="ER129" i="18"/>
  <c r="EN129" i="18"/>
  <c r="EJ129" i="18"/>
  <c r="EF129" i="18"/>
  <c r="EB129" i="18"/>
  <c r="DX129" i="18"/>
  <c r="DT129" i="18"/>
  <c r="DP129" i="18"/>
  <c r="DL129" i="18"/>
  <c r="DH129" i="18"/>
  <c r="DD129" i="18"/>
  <c r="CZ129" i="18"/>
  <c r="CV129" i="18"/>
  <c r="CR129" i="18"/>
  <c r="CN129" i="18"/>
  <c r="CJ129" i="18"/>
  <c r="CF129" i="18"/>
  <c r="CB129" i="18"/>
  <c r="BX129" i="18"/>
  <c r="BT129" i="18"/>
  <c r="BP129" i="18"/>
  <c r="BL129" i="18"/>
  <c r="BH129" i="18"/>
  <c r="BD129" i="18"/>
  <c r="AZ129" i="18"/>
  <c r="AV129" i="18"/>
  <c r="AR129" i="18"/>
  <c r="AN129" i="18"/>
  <c r="AJ129" i="18"/>
  <c r="AF129" i="18"/>
  <c r="AB129" i="18"/>
  <c r="X129" i="18"/>
  <c r="T129" i="18"/>
  <c r="P129" i="18"/>
  <c r="L129" i="18"/>
  <c r="H129" i="18"/>
  <c r="D129" i="18"/>
  <c r="EY128" i="18"/>
  <c r="EU128" i="18"/>
  <c r="EQ128" i="18"/>
  <c r="EM128" i="18"/>
  <c r="EI128" i="18"/>
  <c r="EE128" i="18"/>
  <c r="EA128" i="18"/>
  <c r="DW128" i="18"/>
  <c r="DS128" i="18"/>
  <c r="DO128" i="18"/>
  <c r="DK128" i="18"/>
  <c r="DG128" i="18"/>
  <c r="DC128" i="18"/>
  <c r="CY128" i="18"/>
  <c r="CU128" i="18"/>
  <c r="CQ128" i="18"/>
  <c r="CM128" i="18"/>
  <c r="CI128" i="18"/>
  <c r="CE128" i="18"/>
  <c r="CA128" i="18"/>
  <c r="BW128" i="18"/>
  <c r="BS128" i="18"/>
  <c r="BO128" i="18"/>
  <c r="BK128" i="18"/>
  <c r="BG128" i="18"/>
  <c r="BC128" i="18"/>
  <c r="AY128" i="18"/>
  <c r="AU128" i="18"/>
  <c r="AQ128" i="18"/>
  <c r="AM128" i="18"/>
  <c r="AI128" i="18"/>
  <c r="AE128" i="18"/>
  <c r="AA128" i="18"/>
  <c r="W128" i="18"/>
  <c r="S128" i="18"/>
  <c r="O128" i="18"/>
  <c r="K128" i="18"/>
  <c r="G128" i="18"/>
  <c r="C128" i="18"/>
  <c r="EX127" i="18"/>
  <c r="ET127" i="18"/>
  <c r="EP127" i="18"/>
  <c r="EL127" i="18"/>
  <c r="EH127" i="18"/>
  <c r="ED127" i="18"/>
  <c r="DZ127" i="18"/>
  <c r="DV127" i="18"/>
  <c r="DR127" i="18"/>
  <c r="DN127" i="18"/>
  <c r="DJ127" i="18"/>
  <c r="DF127" i="18"/>
  <c r="DB127" i="18"/>
  <c r="CX127" i="18"/>
  <c r="CT127" i="18"/>
  <c r="CP127" i="18"/>
  <c r="CL127" i="18"/>
  <c r="CH127" i="18"/>
  <c r="CD127" i="18"/>
  <c r="BZ127" i="18"/>
  <c r="BV127" i="18"/>
  <c r="BR127" i="18"/>
  <c r="BN127" i="18"/>
  <c r="BJ127" i="18"/>
  <c r="BF127" i="18"/>
  <c r="BB127" i="18"/>
  <c r="AX127" i="18"/>
  <c r="AT127" i="18"/>
  <c r="AP127" i="18"/>
  <c r="AL127" i="18"/>
  <c r="AH127" i="18"/>
  <c r="AD127" i="18"/>
  <c r="Z127" i="18"/>
  <c r="V127" i="18"/>
  <c r="R127" i="18"/>
  <c r="N127" i="18"/>
  <c r="J127" i="18"/>
  <c r="F127" i="18"/>
  <c r="B127" i="18"/>
  <c r="EW126" i="18"/>
  <c r="ES126" i="18"/>
  <c r="EO126" i="18"/>
  <c r="EK126" i="18"/>
  <c r="EG126" i="18"/>
  <c r="EC126" i="18"/>
  <c r="DY126" i="18"/>
  <c r="DU126" i="18"/>
  <c r="DQ126" i="18"/>
  <c r="DM126" i="18"/>
  <c r="DI126" i="18"/>
  <c r="DE126" i="18"/>
  <c r="DA126" i="18"/>
  <c r="CW126" i="18"/>
  <c r="CS126" i="18"/>
  <c r="CO126" i="18"/>
  <c r="CK126" i="18"/>
  <c r="CG126" i="18"/>
  <c r="CC126" i="18"/>
  <c r="BY126" i="18"/>
  <c r="BU126" i="18"/>
  <c r="BQ126" i="18"/>
  <c r="BM126" i="18"/>
  <c r="BI126" i="18"/>
  <c r="BE126" i="18"/>
  <c r="BA126" i="18"/>
  <c r="AW126" i="18"/>
  <c r="AS126" i="18"/>
  <c r="AO126" i="18"/>
  <c r="AK126" i="18"/>
  <c r="AG126" i="18"/>
  <c r="AC126" i="18"/>
  <c r="Y126" i="18"/>
  <c r="U126" i="18"/>
  <c r="Q126" i="18"/>
  <c r="M126" i="18"/>
  <c r="I126" i="18"/>
  <c r="E126" i="18"/>
  <c r="A126" i="18"/>
  <c r="EV125" i="18"/>
  <c r="ER125" i="18"/>
  <c r="EN125" i="18"/>
  <c r="EJ125" i="18"/>
  <c r="EF125" i="18"/>
  <c r="EB125" i="18"/>
  <c r="DX125" i="18"/>
  <c r="DT125" i="18"/>
  <c r="DP125" i="18"/>
  <c r="DL125" i="18"/>
  <c r="DH125" i="18"/>
  <c r="DD125" i="18"/>
  <c r="CZ125" i="18"/>
  <c r="CV125" i="18"/>
  <c r="CR125" i="18"/>
  <c r="CN125" i="18"/>
  <c r="CJ125" i="18"/>
  <c r="CF125" i="18"/>
  <c r="CB125" i="18"/>
  <c r="BX125" i="18"/>
  <c r="BT125" i="18"/>
  <c r="BP125" i="18"/>
  <c r="BL125" i="18"/>
  <c r="BH125" i="18"/>
  <c r="BD125" i="18"/>
  <c r="AZ125" i="18"/>
  <c r="AV125" i="18"/>
  <c r="AR125" i="18"/>
  <c r="AN125" i="18"/>
  <c r="AJ125" i="18"/>
  <c r="AF125" i="18"/>
  <c r="AB125" i="18"/>
  <c r="X125" i="18"/>
  <c r="T125" i="18"/>
  <c r="P125" i="18"/>
  <c r="L125" i="18"/>
  <c r="H125" i="18"/>
  <c r="D125" i="18"/>
  <c r="EY124" i="18"/>
  <c r="EU124" i="18"/>
  <c r="EQ124" i="18"/>
  <c r="EM124" i="18"/>
  <c r="EI124" i="18"/>
  <c r="EE124" i="18"/>
  <c r="EA124" i="18"/>
  <c r="DW124" i="18"/>
  <c r="DS124" i="18"/>
  <c r="DO124" i="18"/>
  <c r="DK124" i="18"/>
  <c r="DG124" i="18"/>
  <c r="DC124" i="18"/>
  <c r="CY124" i="18"/>
  <c r="CU124" i="18"/>
  <c r="CQ124" i="18"/>
  <c r="CI124" i="18"/>
  <c r="CA124" i="18"/>
  <c r="BS124" i="18"/>
  <c r="BK124" i="18"/>
  <c r="BC124" i="18"/>
  <c r="AU124" i="18"/>
  <c r="AM124" i="18"/>
  <c r="AE124" i="18"/>
  <c r="W124" i="18"/>
  <c r="O124" i="18"/>
  <c r="G124" i="18"/>
  <c r="EX123" i="18"/>
  <c r="EP123" i="18"/>
  <c r="EH123" i="18"/>
  <c r="DZ123" i="18"/>
  <c r="DR123" i="18"/>
  <c r="DJ123" i="18"/>
  <c r="DB123" i="18"/>
  <c r="CT123" i="18"/>
  <c r="CL123" i="18"/>
  <c r="CD123" i="18"/>
  <c r="BV123" i="18"/>
  <c r="BN123" i="18"/>
  <c r="BF123" i="18"/>
  <c r="AV123" i="18"/>
  <c r="AF123" i="18"/>
  <c r="P123" i="18"/>
  <c r="EY122" i="18"/>
  <c r="EI122" i="18"/>
  <c r="DS122" i="18"/>
  <c r="DC122" i="18"/>
  <c r="CM122" i="18"/>
  <c r="BW122" i="18"/>
  <c r="BG122" i="18"/>
  <c r="AQ122" i="18"/>
  <c r="AA122" i="18"/>
  <c r="K122" i="18"/>
  <c r="ET121" i="18"/>
  <c r="ED121" i="18"/>
  <c r="DN121" i="18"/>
  <c r="CX121" i="18"/>
  <c r="CH121" i="18"/>
  <c r="BR121" i="18"/>
  <c r="BB121" i="18"/>
  <c r="AL121" i="18"/>
  <c r="V121" i="18"/>
  <c r="F121" i="18"/>
  <c r="EO120" i="18"/>
  <c r="DY120" i="18"/>
  <c r="DI120" i="18"/>
  <c r="CS120" i="18"/>
  <c r="CC120" i="18"/>
  <c r="BM120" i="18"/>
  <c r="AW120" i="18"/>
  <c r="AG120" i="18"/>
  <c r="Q120" i="18"/>
  <c r="A120" i="18"/>
  <c r="EJ119" i="18"/>
  <c r="DT119" i="18"/>
  <c r="DD119" i="18"/>
  <c r="CN119" i="18"/>
  <c r="BX119" i="18"/>
  <c r="BH119" i="18"/>
  <c r="AR119" i="18"/>
  <c r="AB119" i="18"/>
  <c r="L119" i="18"/>
  <c r="EU118" i="18"/>
  <c r="EE118" i="18"/>
  <c r="DO118" i="18"/>
  <c r="CY118" i="18"/>
  <c r="CI118" i="18"/>
  <c r="BS118" i="18"/>
  <c r="BC118" i="18"/>
  <c r="AM118" i="18"/>
  <c r="W118" i="18"/>
  <c r="G118" i="18"/>
  <c r="EP117" i="18"/>
  <c r="DZ117" i="18"/>
  <c r="DJ117" i="18"/>
  <c r="CT117" i="18"/>
  <c r="CD117" i="18"/>
  <c r="BN117" i="18"/>
  <c r="AX117" i="18"/>
  <c r="AH117" i="18"/>
  <c r="R117" i="18"/>
  <c r="B117" i="18"/>
  <c r="EK116" i="18"/>
  <c r="DU116" i="18"/>
  <c r="DE116" i="18"/>
  <c r="CO116" i="18"/>
  <c r="BY116" i="18"/>
  <c r="BI116" i="18"/>
  <c r="AS116" i="18"/>
  <c r="AC116" i="18"/>
  <c r="M116" i="18"/>
  <c r="EV115" i="18"/>
  <c r="EF115" i="18"/>
  <c r="DP115" i="18"/>
  <c r="CZ115" i="18"/>
  <c r="CJ115" i="18"/>
  <c r="BT115" i="18"/>
  <c r="BD115" i="18"/>
  <c r="AN115" i="18"/>
  <c r="X115" i="18"/>
  <c r="H115" i="18"/>
  <c r="EQ114" i="18"/>
  <c r="EA114" i="18"/>
  <c r="DK114" i="18"/>
  <c r="CU114" i="18"/>
  <c r="CE114" i="18"/>
  <c r="BO114" i="18"/>
  <c r="AY114" i="18"/>
  <c r="AI114" i="18"/>
  <c r="S114" i="18"/>
  <c r="C114" i="18"/>
  <c r="EL113" i="18"/>
  <c r="DV113" i="18"/>
  <c r="DF113" i="18"/>
  <c r="CP113" i="18"/>
  <c r="BZ113" i="18"/>
  <c r="BJ113" i="18"/>
  <c r="AT113" i="18"/>
  <c r="AD113" i="18"/>
  <c r="N113" i="18"/>
  <c r="EW112" i="18"/>
  <c r="EG112" i="18"/>
  <c r="DQ112" i="18"/>
  <c r="DA112" i="18"/>
  <c r="CK112" i="18"/>
  <c r="BU112" i="18"/>
  <c r="BE112" i="18"/>
  <c r="AO112" i="18"/>
  <c r="Y112" i="18"/>
  <c r="I112" i="18"/>
  <c r="ER111" i="18"/>
  <c r="EB111" i="18"/>
  <c r="DL111" i="18"/>
  <c r="CV111" i="18"/>
  <c r="CF111" i="18"/>
  <c r="BP111" i="18"/>
  <c r="AZ111" i="18"/>
  <c r="AJ111" i="18"/>
  <c r="T111" i="18"/>
  <c r="D111" i="18"/>
  <c r="EM110" i="18"/>
  <c r="DW110" i="18"/>
  <c r="DG110" i="18"/>
  <c r="CQ110" i="18"/>
  <c r="CA110" i="18"/>
  <c r="BK110" i="18"/>
  <c r="AU110" i="18"/>
  <c r="AE110" i="18"/>
  <c r="O110" i="18"/>
  <c r="EX109" i="18"/>
  <c r="EH109" i="18"/>
  <c r="DR109" i="18"/>
  <c r="DB109" i="18"/>
  <c r="CL109" i="18"/>
  <c r="BV109" i="18"/>
  <c r="BF109" i="18"/>
  <c r="AP109" i="18"/>
  <c r="Z109" i="18"/>
  <c r="J109" i="18"/>
  <c r="ES108" i="18"/>
  <c r="EC108" i="18"/>
  <c r="DM108" i="18"/>
  <c r="CW108" i="18"/>
  <c r="CG108" i="18"/>
  <c r="BQ108" i="18"/>
  <c r="BA108" i="18"/>
  <c r="AK108" i="18"/>
  <c r="U108" i="18"/>
  <c r="E108" i="18"/>
  <c r="EN107" i="18"/>
  <c r="DX107" i="18"/>
  <c r="DH107" i="18"/>
  <c r="CR107" i="18"/>
  <c r="CB107" i="18"/>
  <c r="BL107" i="18"/>
  <c r="AV107" i="18"/>
  <c r="AF107" i="18"/>
  <c r="P107" i="18"/>
  <c r="EY106" i="18"/>
  <c r="EI106" i="18"/>
  <c r="DS106" i="18"/>
  <c r="DC106" i="18"/>
  <c r="CM106" i="18"/>
  <c r="BW106" i="18"/>
  <c r="BG106" i="18"/>
  <c r="AQ106" i="18"/>
  <c r="AA106" i="18"/>
  <c r="K106" i="18"/>
  <c r="ET105" i="18"/>
  <c r="ED105" i="18"/>
  <c r="DN105" i="18"/>
  <c r="CX105" i="18"/>
  <c r="CH105" i="18"/>
  <c r="BR105" i="18"/>
  <c r="BB105" i="18"/>
  <c r="AL105" i="18"/>
  <c r="V105" i="18"/>
  <c r="F105" i="18"/>
  <c r="EO104" i="18"/>
  <c r="DY104" i="18"/>
  <c r="DI104" i="18"/>
  <c r="CS104" i="18"/>
  <c r="CC104" i="18"/>
  <c r="BM104" i="18"/>
  <c r="AW104" i="18"/>
  <c r="AG104" i="18"/>
  <c r="Q104" i="18"/>
  <c r="A104" i="18"/>
  <c r="EJ103" i="18"/>
  <c r="DT103" i="18"/>
  <c r="DD103" i="18"/>
  <c r="CN103" i="18"/>
  <c r="BX103" i="18"/>
  <c r="BH103" i="18"/>
  <c r="AR103" i="18"/>
  <c r="AB103" i="18"/>
  <c r="L103" i="18"/>
  <c r="EU102" i="18"/>
  <c r="EE102" i="18"/>
  <c r="DO102" i="18"/>
  <c r="CY102" i="18"/>
  <c r="CI102" i="18"/>
  <c r="BS102" i="18"/>
  <c r="BC102" i="18"/>
  <c r="AM102" i="18"/>
  <c r="W102" i="18"/>
  <c r="G102" i="18"/>
  <c r="EP101" i="18"/>
  <c r="DZ101" i="18"/>
  <c r="DJ101" i="18"/>
  <c r="CT101" i="18"/>
  <c r="CD101" i="18"/>
  <c r="BN101" i="18"/>
  <c r="AX101" i="18"/>
  <c r="AH101" i="18"/>
  <c r="R101" i="18"/>
  <c r="B101" i="18"/>
  <c r="EK100" i="18"/>
  <c r="DU100" i="18"/>
  <c r="DE100" i="18"/>
  <c r="CO100" i="18"/>
  <c r="BY100" i="18"/>
  <c r="BI100" i="18"/>
  <c r="AS100" i="18"/>
  <c r="AC100" i="18"/>
  <c r="M100" i="18"/>
  <c r="EV99" i="18"/>
  <c r="EF99" i="18"/>
  <c r="DP99" i="18"/>
  <c r="CZ99" i="18"/>
  <c r="CJ99" i="18"/>
  <c r="BT99" i="18"/>
  <c r="BD99" i="18"/>
  <c r="AN99" i="18"/>
  <c r="X99" i="18"/>
  <c r="H99" i="18"/>
  <c r="EQ98" i="18"/>
  <c r="EA98" i="18"/>
  <c r="DK98" i="18"/>
  <c r="CU98" i="18"/>
  <c r="CE98" i="18"/>
  <c r="BO98" i="18"/>
  <c r="AV98" i="18"/>
  <c r="Z98" i="18"/>
  <c r="E98" i="18"/>
  <c r="CZ97" i="18"/>
  <c r="AN97" i="18"/>
  <c r="EA96" i="18"/>
  <c r="BO96" i="18"/>
  <c r="C96" i="18"/>
  <c r="CP95" i="18"/>
  <c r="AD95" i="18"/>
  <c r="DQ94" i="18"/>
  <c r="BE94" i="18"/>
  <c r="ER93" i="18"/>
  <c r="CF93" i="18"/>
  <c r="T93" i="18"/>
  <c r="DG92" i="18"/>
  <c r="AU92" i="18"/>
  <c r="EH91" i="18"/>
  <c r="BV91" i="18"/>
  <c r="J91" i="18"/>
  <c r="CW90" i="18"/>
  <c r="AK90" i="18"/>
  <c r="DX89" i="18"/>
  <c r="BL89" i="18"/>
  <c r="EY88" i="18"/>
  <c r="CM88" i="18"/>
  <c r="AA88" i="18"/>
  <c r="DN87" i="18"/>
  <c r="BB87" i="18"/>
  <c r="EO86" i="18"/>
  <c r="CC86" i="18"/>
  <c r="Q86" i="18"/>
  <c r="DD85" i="18"/>
  <c r="AR85" i="18"/>
  <c r="EE84" i="18"/>
  <c r="BS84" i="18"/>
  <c r="G84" i="18"/>
  <c r="CT83" i="18"/>
  <c r="AH83" i="18"/>
  <c r="DU82" i="18"/>
  <c r="BI82" i="18"/>
  <c r="EV81" i="18"/>
  <c r="CJ81" i="18"/>
  <c r="X81" i="18"/>
  <c r="DK80" i="18"/>
  <c r="AY80" i="18"/>
  <c r="EL79" i="18"/>
  <c r="BZ79" i="18"/>
  <c r="N79" i="18"/>
  <c r="DA78" i="18"/>
  <c r="AO78" i="18"/>
  <c r="EB77" i="18"/>
  <c r="BP77" i="18"/>
  <c r="D77" i="18"/>
  <c r="CQ76" i="18"/>
  <c r="AE76" i="18"/>
  <c r="DR75" i="18"/>
  <c r="BF75" i="18"/>
  <c r="ES74" i="18"/>
  <c r="CG74" i="18"/>
  <c r="U74" i="18"/>
  <c r="DH73" i="18"/>
  <c r="AV73" i="18"/>
  <c r="EI72" i="18"/>
  <c r="BW72" i="18"/>
  <c r="K72" i="18"/>
  <c r="CX71" i="18"/>
  <c r="AL71" i="18"/>
  <c r="DY70" i="18"/>
  <c r="BM70" i="18"/>
  <c r="A70" i="18"/>
  <c r="CN69" i="18"/>
  <c r="AB69" i="18"/>
  <c r="DO68" i="18"/>
  <c r="BC68" i="18"/>
  <c r="EP67" i="18"/>
  <c r="AQ67" i="18"/>
  <c r="CS65" i="18"/>
  <c r="EU63" i="18"/>
  <c r="AX62" i="18"/>
  <c r="CZ60" i="18"/>
  <c r="C59" i="18"/>
  <c r="BE57" i="18"/>
  <c r="DG55" i="18"/>
  <c r="CT53" i="18"/>
  <c r="D47" i="18"/>
  <c r="DU38" i="18"/>
  <c r="CN124" i="18"/>
  <c r="CJ124" i="18"/>
  <c r="CF124" i="18"/>
  <c r="CB124" i="18"/>
  <c r="BX124" i="18"/>
  <c r="BT124" i="18"/>
  <c r="BP124" i="18"/>
  <c r="BL124" i="18"/>
  <c r="BH124" i="18"/>
  <c r="BD124" i="18"/>
  <c r="AZ124" i="18"/>
  <c r="AV124" i="18"/>
  <c r="AR124" i="18"/>
  <c r="AN124" i="18"/>
  <c r="AJ124" i="18"/>
  <c r="AF124" i="18"/>
  <c r="AB124" i="18"/>
  <c r="X124" i="18"/>
  <c r="T124" i="18"/>
  <c r="P124" i="18"/>
  <c r="L124" i="18"/>
  <c r="H124" i="18"/>
  <c r="D124" i="18"/>
  <c r="EY123" i="18"/>
  <c r="EU123" i="18"/>
  <c r="EQ123" i="18"/>
  <c r="EM123" i="18"/>
  <c r="EI123" i="18"/>
  <c r="EE123" i="18"/>
  <c r="EA123" i="18"/>
  <c r="DW123" i="18"/>
  <c r="DS123" i="18"/>
  <c r="DO123" i="18"/>
  <c r="DK123" i="18"/>
  <c r="DG123" i="18"/>
  <c r="DC123" i="18"/>
  <c r="CY123" i="18"/>
  <c r="CU123" i="18"/>
  <c r="CQ123" i="18"/>
  <c r="CM123" i="18"/>
  <c r="CI123" i="18"/>
  <c r="CE123" i="18"/>
  <c r="CA123" i="18"/>
  <c r="BW123" i="18"/>
  <c r="BS123" i="18"/>
  <c r="BO123" i="18"/>
  <c r="BK123" i="18"/>
  <c r="BG123" i="18"/>
  <c r="BC123" i="18"/>
  <c r="AY123" i="18"/>
  <c r="AU123" i="18"/>
  <c r="AQ123" i="18"/>
  <c r="AM123" i="18"/>
  <c r="AI123" i="18"/>
  <c r="AE123" i="18"/>
  <c r="AA123" i="18"/>
  <c r="W123" i="18"/>
  <c r="S123" i="18"/>
  <c r="O123" i="18"/>
  <c r="K123" i="18"/>
  <c r="G123" i="18"/>
  <c r="C123" i="18"/>
  <c r="EX122" i="18"/>
  <c r="ET122" i="18"/>
  <c r="EP122" i="18"/>
  <c r="EL122" i="18"/>
  <c r="EH122" i="18"/>
  <c r="ED122" i="18"/>
  <c r="DZ122" i="18"/>
  <c r="DV122" i="18"/>
  <c r="DR122" i="18"/>
  <c r="DN122" i="18"/>
  <c r="DJ122" i="18"/>
  <c r="DF122" i="18"/>
  <c r="DB122" i="18"/>
  <c r="CX122" i="18"/>
  <c r="CT122" i="18"/>
  <c r="CP122" i="18"/>
  <c r="CL122" i="18"/>
  <c r="CH122" i="18"/>
  <c r="CD122" i="18"/>
  <c r="BZ122" i="18"/>
  <c r="BV122" i="18"/>
  <c r="BR122" i="18"/>
  <c r="BN122" i="18"/>
  <c r="BJ122" i="18"/>
  <c r="BF122" i="18"/>
  <c r="BB122" i="18"/>
  <c r="AX122" i="18"/>
  <c r="AT122" i="18"/>
  <c r="AP122" i="18"/>
  <c r="AL122" i="18"/>
  <c r="AH122" i="18"/>
  <c r="AD122" i="18"/>
  <c r="Z122" i="18"/>
  <c r="V122" i="18"/>
  <c r="R122" i="18"/>
  <c r="N122" i="18"/>
  <c r="J122" i="18"/>
  <c r="F122" i="18"/>
  <c r="B122" i="18"/>
  <c r="EW121" i="18"/>
  <c r="ES121" i="18"/>
  <c r="EO121" i="18"/>
  <c r="EK121" i="18"/>
  <c r="EG121" i="18"/>
  <c r="EC121" i="18"/>
  <c r="DY121" i="18"/>
  <c r="DU121" i="18"/>
  <c r="DQ121" i="18"/>
  <c r="DM121" i="18"/>
  <c r="DI121" i="18"/>
  <c r="DE121" i="18"/>
  <c r="DA121" i="18"/>
  <c r="CW121" i="18"/>
  <c r="CS121" i="18"/>
  <c r="CO121" i="18"/>
  <c r="CK121" i="18"/>
  <c r="CG121" i="18"/>
  <c r="CC121" i="18"/>
  <c r="BY121" i="18"/>
  <c r="BU121" i="18"/>
  <c r="BQ121" i="18"/>
  <c r="BM121" i="18"/>
  <c r="BI121" i="18"/>
  <c r="BE121" i="18"/>
  <c r="BA121" i="18"/>
  <c r="AW121" i="18"/>
  <c r="AS121" i="18"/>
  <c r="AO121" i="18"/>
  <c r="AK121" i="18"/>
  <c r="AG121" i="18"/>
  <c r="AC121" i="18"/>
  <c r="Y121" i="18"/>
  <c r="U121" i="18"/>
  <c r="Q121" i="18"/>
  <c r="M121" i="18"/>
  <c r="I121" i="18"/>
  <c r="E121" i="18"/>
  <c r="A121" i="18"/>
  <c r="EV120" i="18"/>
  <c r="ER120" i="18"/>
  <c r="EN120" i="18"/>
  <c r="EJ120" i="18"/>
  <c r="EF120" i="18"/>
  <c r="EB120" i="18"/>
  <c r="DX120" i="18"/>
  <c r="DT120" i="18"/>
  <c r="DP120" i="18"/>
  <c r="DL120" i="18"/>
  <c r="DH120" i="18"/>
  <c r="DD120" i="18"/>
  <c r="CZ120" i="18"/>
  <c r="CV120" i="18"/>
  <c r="CR120" i="18"/>
  <c r="CN120" i="18"/>
  <c r="CJ120" i="18"/>
  <c r="CF120" i="18"/>
  <c r="CB120" i="18"/>
  <c r="BX120" i="18"/>
  <c r="BT120" i="18"/>
  <c r="BP120" i="18"/>
  <c r="BL120" i="18"/>
  <c r="BH120" i="18"/>
  <c r="BD120" i="18"/>
  <c r="AZ120" i="18"/>
  <c r="AV120" i="18"/>
  <c r="AR120" i="18"/>
  <c r="AN120" i="18"/>
  <c r="AJ120" i="18"/>
  <c r="AF120" i="18"/>
  <c r="AB120" i="18"/>
  <c r="X120" i="18"/>
  <c r="T120" i="18"/>
  <c r="P120" i="18"/>
  <c r="L120" i="18"/>
  <c r="H120" i="18"/>
  <c r="D120" i="18"/>
  <c r="EY119" i="18"/>
  <c r="EU119" i="18"/>
  <c r="EQ119" i="18"/>
  <c r="EM119" i="18"/>
  <c r="EI119" i="18"/>
  <c r="EE119" i="18"/>
  <c r="EA119" i="18"/>
  <c r="DW119" i="18"/>
  <c r="DS119" i="18"/>
  <c r="DO119" i="18"/>
  <c r="DK119" i="18"/>
  <c r="DG119" i="18"/>
  <c r="DC119" i="18"/>
  <c r="CY119" i="18"/>
  <c r="CU119" i="18"/>
  <c r="CQ119" i="18"/>
  <c r="CM119" i="18"/>
  <c r="CI119" i="18"/>
  <c r="CE119" i="18"/>
  <c r="CA119" i="18"/>
  <c r="BW119" i="18"/>
  <c r="BS119" i="18"/>
  <c r="BO119" i="18"/>
  <c r="BK119" i="18"/>
  <c r="BG119" i="18"/>
  <c r="BC119" i="18"/>
  <c r="AY119" i="18"/>
  <c r="AU119" i="18"/>
  <c r="AQ119" i="18"/>
  <c r="AM119" i="18"/>
  <c r="AI119" i="18"/>
  <c r="AE119" i="18"/>
  <c r="AA119" i="18"/>
  <c r="W119" i="18"/>
  <c r="S119" i="18"/>
  <c r="O119" i="18"/>
  <c r="K119" i="18"/>
  <c r="G119" i="18"/>
  <c r="C119" i="18"/>
  <c r="EX118" i="18"/>
  <c r="ET118" i="18"/>
  <c r="EP118" i="18"/>
  <c r="EL118" i="18"/>
  <c r="EH118" i="18"/>
  <c r="ED118" i="18"/>
  <c r="DZ118" i="18"/>
  <c r="DV118" i="18"/>
  <c r="DR118" i="18"/>
  <c r="DN118" i="18"/>
  <c r="DJ118" i="18"/>
  <c r="DF118" i="18"/>
  <c r="DB118" i="18"/>
  <c r="CX118" i="18"/>
  <c r="CT118" i="18"/>
  <c r="CP118" i="18"/>
  <c r="CL118" i="18"/>
  <c r="CH118" i="18"/>
  <c r="CD118" i="18"/>
  <c r="BZ118" i="18"/>
  <c r="BV118" i="18"/>
  <c r="BR118" i="18"/>
  <c r="BN118" i="18"/>
  <c r="BJ118" i="18"/>
  <c r="BF118" i="18"/>
  <c r="BB118" i="18"/>
  <c r="AX118" i="18"/>
  <c r="AT118" i="18"/>
  <c r="AP118" i="18"/>
  <c r="AL118" i="18"/>
  <c r="AH118" i="18"/>
  <c r="AD118" i="18"/>
  <c r="Z118" i="18"/>
  <c r="V118" i="18"/>
  <c r="R118" i="18"/>
  <c r="N118" i="18"/>
  <c r="J118" i="18"/>
  <c r="F118" i="18"/>
  <c r="B118" i="18"/>
  <c r="EW117" i="18"/>
  <c r="ES117" i="18"/>
  <c r="EO117" i="18"/>
  <c r="EK117" i="18"/>
  <c r="EG117" i="18"/>
  <c r="EC117" i="18"/>
  <c r="DY117" i="18"/>
  <c r="DU117" i="18"/>
  <c r="DQ117" i="18"/>
  <c r="DM117" i="18"/>
  <c r="DI117" i="18"/>
  <c r="DE117" i="18"/>
  <c r="DA117" i="18"/>
  <c r="CW117" i="18"/>
  <c r="CS117" i="18"/>
  <c r="CO117" i="18"/>
  <c r="CK117" i="18"/>
  <c r="CG117" i="18"/>
  <c r="CC117" i="18"/>
  <c r="BY117" i="18"/>
  <c r="BU117" i="18"/>
  <c r="BQ117" i="18"/>
  <c r="BM117" i="18"/>
  <c r="BI117" i="18"/>
  <c r="BE117" i="18"/>
  <c r="BA117" i="18"/>
  <c r="AW117" i="18"/>
  <c r="AS117" i="18"/>
  <c r="AO117" i="18"/>
  <c r="AK117" i="18"/>
  <c r="AG117" i="18"/>
  <c r="AC117" i="18"/>
  <c r="Y117" i="18"/>
  <c r="U117" i="18"/>
  <c r="Q117" i="18"/>
  <c r="M117" i="18"/>
  <c r="I117" i="18"/>
  <c r="E117" i="18"/>
  <c r="A117" i="18"/>
  <c r="EV116" i="18"/>
  <c r="ER116" i="18"/>
  <c r="EN116" i="18"/>
  <c r="EJ116" i="18"/>
  <c r="EF116" i="18"/>
  <c r="EB116" i="18"/>
  <c r="DX116" i="18"/>
  <c r="DT116" i="18"/>
  <c r="DP116" i="18"/>
  <c r="DL116" i="18"/>
  <c r="DH116" i="18"/>
  <c r="DD116" i="18"/>
  <c r="CZ116" i="18"/>
  <c r="CV116" i="18"/>
  <c r="CR116" i="18"/>
  <c r="CN116" i="18"/>
  <c r="CJ116" i="18"/>
  <c r="CF116" i="18"/>
  <c r="CB116" i="18"/>
  <c r="BX116" i="18"/>
  <c r="BT116" i="18"/>
  <c r="BP116" i="18"/>
  <c r="BL116" i="18"/>
  <c r="BH116" i="18"/>
  <c r="BD116" i="18"/>
  <c r="AZ116" i="18"/>
  <c r="AV116" i="18"/>
  <c r="AR116" i="18"/>
  <c r="AN116" i="18"/>
  <c r="AJ116" i="18"/>
  <c r="AF116" i="18"/>
  <c r="AB116" i="18"/>
  <c r="X116" i="18"/>
  <c r="T116" i="18"/>
  <c r="P116" i="18"/>
  <c r="L116" i="18"/>
  <c r="H116" i="18"/>
  <c r="D116" i="18"/>
  <c r="EY115" i="18"/>
  <c r="EU115" i="18"/>
  <c r="EQ115" i="18"/>
  <c r="EM115" i="18"/>
  <c r="EI115" i="18"/>
  <c r="EE115" i="18"/>
  <c r="EA115" i="18"/>
  <c r="DW115" i="18"/>
  <c r="DS115" i="18"/>
  <c r="DO115" i="18"/>
  <c r="DK115" i="18"/>
  <c r="DG115" i="18"/>
  <c r="DC115" i="18"/>
  <c r="CY115" i="18"/>
  <c r="CU115" i="18"/>
  <c r="CQ115" i="18"/>
  <c r="CM115" i="18"/>
  <c r="CI115" i="18"/>
  <c r="CE115" i="18"/>
  <c r="CA115" i="18"/>
  <c r="BW115" i="18"/>
  <c r="BS115" i="18"/>
  <c r="BO115" i="18"/>
  <c r="BK115" i="18"/>
  <c r="BG115" i="18"/>
  <c r="BC115" i="18"/>
  <c r="AY115" i="18"/>
  <c r="AU115" i="18"/>
  <c r="AQ115" i="18"/>
  <c r="AM115" i="18"/>
  <c r="AI115" i="18"/>
  <c r="AE115" i="18"/>
  <c r="AA115" i="18"/>
  <c r="W115" i="18"/>
  <c r="S115" i="18"/>
  <c r="O115" i="18"/>
  <c r="K115" i="18"/>
  <c r="G115" i="18"/>
  <c r="C115" i="18"/>
  <c r="EX114" i="18"/>
  <c r="ET114" i="18"/>
  <c r="EP114" i="18"/>
  <c r="EL114" i="18"/>
  <c r="EH114" i="18"/>
  <c r="ED114" i="18"/>
  <c r="DZ114" i="18"/>
  <c r="DV114" i="18"/>
  <c r="DR114" i="18"/>
  <c r="DN114" i="18"/>
  <c r="DJ114" i="18"/>
  <c r="DF114" i="18"/>
  <c r="DB114" i="18"/>
  <c r="CX114" i="18"/>
  <c r="CT114" i="18"/>
  <c r="CP114" i="18"/>
  <c r="CL114" i="18"/>
  <c r="CH114" i="18"/>
  <c r="CD114" i="18"/>
  <c r="BZ114" i="18"/>
  <c r="BV114" i="18"/>
  <c r="BR114" i="18"/>
  <c r="BN114" i="18"/>
  <c r="BJ114" i="18"/>
  <c r="BF114" i="18"/>
  <c r="BB114" i="18"/>
  <c r="AX114" i="18"/>
  <c r="AT114" i="18"/>
  <c r="AP114" i="18"/>
  <c r="AL114" i="18"/>
  <c r="AH114" i="18"/>
  <c r="AD114" i="18"/>
  <c r="Z114" i="18"/>
  <c r="V114" i="18"/>
  <c r="R114" i="18"/>
  <c r="N114" i="18"/>
  <c r="J114" i="18"/>
  <c r="F114" i="18"/>
  <c r="B114" i="18"/>
  <c r="EW113" i="18"/>
  <c r="ES113" i="18"/>
  <c r="EO113" i="18"/>
  <c r="EK113" i="18"/>
  <c r="EG113" i="18"/>
  <c r="EC113" i="18"/>
  <c r="DY113" i="18"/>
  <c r="DU113" i="18"/>
  <c r="DQ113" i="18"/>
  <c r="DM113" i="18"/>
  <c r="DI113" i="18"/>
  <c r="DE113" i="18"/>
  <c r="DA113" i="18"/>
  <c r="CW113" i="18"/>
  <c r="CS113" i="18"/>
  <c r="CO113" i="18"/>
  <c r="CK113" i="18"/>
  <c r="CG113" i="18"/>
  <c r="CC113" i="18"/>
  <c r="BY113" i="18"/>
  <c r="BU113" i="18"/>
  <c r="BQ113" i="18"/>
  <c r="BM113" i="18"/>
  <c r="BI113" i="18"/>
  <c r="BE113" i="18"/>
  <c r="BA113" i="18"/>
  <c r="AW113" i="18"/>
  <c r="AS113" i="18"/>
  <c r="AO113" i="18"/>
  <c r="AK113" i="18"/>
  <c r="AG113" i="18"/>
  <c r="AC113" i="18"/>
  <c r="Y113" i="18"/>
  <c r="U113" i="18"/>
  <c r="Q113" i="18"/>
  <c r="M113" i="18"/>
  <c r="I113" i="18"/>
  <c r="E113" i="18"/>
  <c r="A113" i="18"/>
  <c r="EV112" i="18"/>
  <c r="ER112" i="18"/>
  <c r="EN112" i="18"/>
  <c r="EJ112" i="18"/>
  <c r="EF112" i="18"/>
  <c r="EB112" i="18"/>
  <c r="DX112" i="18"/>
  <c r="DT112" i="18"/>
  <c r="DP112" i="18"/>
  <c r="DL112" i="18"/>
  <c r="DH112" i="18"/>
  <c r="DD112" i="18"/>
  <c r="CZ112" i="18"/>
  <c r="CV112" i="18"/>
  <c r="CR112" i="18"/>
  <c r="CN112" i="18"/>
  <c r="CJ112" i="18"/>
  <c r="CF112" i="18"/>
  <c r="CB112" i="18"/>
  <c r="BX112" i="18"/>
  <c r="BT112" i="18"/>
  <c r="BP112" i="18"/>
  <c r="BL112" i="18"/>
  <c r="BH112" i="18"/>
  <c r="BD112" i="18"/>
  <c r="AZ112" i="18"/>
  <c r="AV112" i="18"/>
  <c r="AR112" i="18"/>
  <c r="AN112" i="18"/>
  <c r="AJ112" i="18"/>
  <c r="AF112" i="18"/>
  <c r="AB112" i="18"/>
  <c r="X112" i="18"/>
  <c r="T112" i="18"/>
  <c r="P112" i="18"/>
  <c r="L112" i="18"/>
  <c r="H112" i="18"/>
  <c r="D112" i="18"/>
  <c r="EY111" i="18"/>
  <c r="EU111" i="18"/>
  <c r="EQ111" i="18"/>
  <c r="EM111" i="18"/>
  <c r="EI111" i="18"/>
  <c r="EE111" i="18"/>
  <c r="EA111" i="18"/>
  <c r="DW111" i="18"/>
  <c r="DS111" i="18"/>
  <c r="DO111" i="18"/>
  <c r="DK111" i="18"/>
  <c r="DG111" i="18"/>
  <c r="DC111" i="18"/>
  <c r="CY111" i="18"/>
  <c r="CU111" i="18"/>
  <c r="CQ111" i="18"/>
  <c r="CM111" i="18"/>
  <c r="CI111" i="18"/>
  <c r="CE111" i="18"/>
  <c r="CA111" i="18"/>
  <c r="BW111" i="18"/>
  <c r="BS111" i="18"/>
  <c r="BO111" i="18"/>
  <c r="BK111" i="18"/>
  <c r="BG111" i="18"/>
  <c r="BC111" i="18"/>
  <c r="AY111" i="18"/>
  <c r="AU111" i="18"/>
  <c r="AQ111" i="18"/>
  <c r="AM111" i="18"/>
  <c r="AI111" i="18"/>
  <c r="AE111" i="18"/>
  <c r="AA111" i="18"/>
  <c r="W111" i="18"/>
  <c r="S111" i="18"/>
  <c r="O111" i="18"/>
  <c r="K111" i="18"/>
  <c r="G111" i="18"/>
  <c r="C111" i="18"/>
  <c r="EX110" i="18"/>
  <c r="ET110" i="18"/>
  <c r="EP110" i="18"/>
  <c r="EL110" i="18"/>
  <c r="EH110" i="18"/>
  <c r="ED110" i="18"/>
  <c r="DZ110" i="18"/>
  <c r="DV110" i="18"/>
  <c r="DR110" i="18"/>
  <c r="DN110" i="18"/>
  <c r="DJ110" i="18"/>
  <c r="DF110" i="18"/>
  <c r="DB110" i="18"/>
  <c r="CX110" i="18"/>
  <c r="CT110" i="18"/>
  <c r="CP110" i="18"/>
  <c r="CL110" i="18"/>
  <c r="CH110" i="18"/>
  <c r="CD110" i="18"/>
  <c r="BZ110" i="18"/>
  <c r="BV110" i="18"/>
  <c r="BR110" i="18"/>
  <c r="BN110" i="18"/>
  <c r="BJ110" i="18"/>
  <c r="BF110" i="18"/>
  <c r="BB110" i="18"/>
  <c r="AX110" i="18"/>
  <c r="AT110" i="18"/>
  <c r="AP110" i="18"/>
  <c r="AL110" i="18"/>
  <c r="AH110" i="18"/>
  <c r="AD110" i="18"/>
  <c r="Z110" i="18"/>
  <c r="V110" i="18"/>
  <c r="R110" i="18"/>
  <c r="N110" i="18"/>
  <c r="J110" i="18"/>
  <c r="F110" i="18"/>
  <c r="B110" i="18"/>
  <c r="EW109" i="18"/>
  <c r="ES109" i="18"/>
  <c r="EO109" i="18"/>
  <c r="EK109" i="18"/>
  <c r="EG109" i="18"/>
  <c r="EC109" i="18"/>
  <c r="DY109" i="18"/>
  <c r="DU109" i="18"/>
  <c r="DQ109" i="18"/>
  <c r="DM109" i="18"/>
  <c r="DI109" i="18"/>
  <c r="DE109" i="18"/>
  <c r="DA109" i="18"/>
  <c r="CW109" i="18"/>
  <c r="CS109" i="18"/>
  <c r="CO109" i="18"/>
  <c r="CK109" i="18"/>
  <c r="CG109" i="18"/>
  <c r="CC109" i="18"/>
  <c r="BY109" i="18"/>
  <c r="BU109" i="18"/>
  <c r="BQ109" i="18"/>
  <c r="BM109" i="18"/>
  <c r="BI109" i="18"/>
  <c r="BE109" i="18"/>
  <c r="BA109" i="18"/>
  <c r="AW109" i="18"/>
  <c r="AS109" i="18"/>
  <c r="AO109" i="18"/>
  <c r="AK109" i="18"/>
  <c r="AG109" i="18"/>
  <c r="AC109" i="18"/>
  <c r="Y109" i="18"/>
  <c r="U109" i="18"/>
  <c r="Q109" i="18"/>
  <c r="M109" i="18"/>
  <c r="I109" i="18"/>
  <c r="E109" i="18"/>
  <c r="A109" i="18"/>
  <c r="EV108" i="18"/>
  <c r="ER108" i="18"/>
  <c r="EN108" i="18"/>
  <c r="EJ108" i="18"/>
  <c r="EF108" i="18"/>
  <c r="EB108" i="18"/>
  <c r="DX108" i="18"/>
  <c r="DT108" i="18"/>
  <c r="DP108" i="18"/>
  <c r="DL108" i="18"/>
  <c r="DH108" i="18"/>
  <c r="DD108" i="18"/>
  <c r="CZ108" i="18"/>
  <c r="CV108" i="18"/>
  <c r="CR108" i="18"/>
  <c r="CN108" i="18"/>
  <c r="CJ108" i="18"/>
  <c r="CF108" i="18"/>
  <c r="CB108" i="18"/>
  <c r="BX108" i="18"/>
  <c r="BT108" i="18"/>
  <c r="BP108" i="18"/>
  <c r="BL108" i="18"/>
  <c r="BH108" i="18"/>
  <c r="BD108" i="18"/>
  <c r="AZ108" i="18"/>
  <c r="AV108" i="18"/>
  <c r="AR108" i="18"/>
  <c r="AN108" i="18"/>
  <c r="AJ108" i="18"/>
  <c r="AF108" i="18"/>
  <c r="AB108" i="18"/>
  <c r="X108" i="18"/>
  <c r="T108" i="18"/>
  <c r="P108" i="18"/>
  <c r="L108" i="18"/>
  <c r="H108" i="18"/>
  <c r="D108" i="18"/>
  <c r="EY107" i="18"/>
  <c r="EU107" i="18"/>
  <c r="EQ107" i="18"/>
  <c r="EM107" i="18"/>
  <c r="EI107" i="18"/>
  <c r="EE107" i="18"/>
  <c r="EA107" i="18"/>
  <c r="DW107" i="18"/>
  <c r="DS107" i="18"/>
  <c r="DO107" i="18"/>
  <c r="DK107" i="18"/>
  <c r="DG107" i="18"/>
  <c r="DC107" i="18"/>
  <c r="CY107" i="18"/>
  <c r="CU107" i="18"/>
  <c r="CQ107" i="18"/>
  <c r="CM107" i="18"/>
  <c r="CI107" i="18"/>
  <c r="CE107" i="18"/>
  <c r="CA107" i="18"/>
  <c r="BW107" i="18"/>
  <c r="BS107" i="18"/>
  <c r="BO107" i="18"/>
  <c r="BK107" i="18"/>
  <c r="BG107" i="18"/>
  <c r="BC107" i="18"/>
  <c r="AY107" i="18"/>
  <c r="AU107" i="18"/>
  <c r="AQ107" i="18"/>
  <c r="AM107" i="18"/>
  <c r="AI107" i="18"/>
  <c r="AE107" i="18"/>
  <c r="AA107" i="18"/>
  <c r="W107" i="18"/>
  <c r="S107" i="18"/>
  <c r="O107" i="18"/>
  <c r="K107" i="18"/>
  <c r="G107" i="18"/>
  <c r="C107" i="18"/>
  <c r="EX106" i="18"/>
  <c r="ET106" i="18"/>
  <c r="EP106" i="18"/>
  <c r="EL106" i="18"/>
  <c r="EH106" i="18"/>
  <c r="ED106" i="18"/>
  <c r="DZ106" i="18"/>
  <c r="DV106" i="18"/>
  <c r="DR106" i="18"/>
  <c r="DN106" i="18"/>
  <c r="DJ106" i="18"/>
  <c r="DF106" i="18"/>
  <c r="DB106" i="18"/>
  <c r="CX106" i="18"/>
  <c r="CT106" i="18"/>
  <c r="CP106" i="18"/>
  <c r="CL106" i="18"/>
  <c r="CH106" i="18"/>
  <c r="CD106" i="18"/>
  <c r="BZ106" i="18"/>
  <c r="BV106" i="18"/>
  <c r="BR106" i="18"/>
  <c r="BN106" i="18"/>
  <c r="BJ106" i="18"/>
  <c r="BF106" i="18"/>
  <c r="BB106" i="18"/>
  <c r="AX106" i="18"/>
  <c r="AT106" i="18"/>
  <c r="AP106" i="18"/>
  <c r="AL106" i="18"/>
  <c r="AH106" i="18"/>
  <c r="AD106" i="18"/>
  <c r="Z106" i="18"/>
  <c r="V106" i="18"/>
  <c r="R106" i="18"/>
  <c r="N106" i="18"/>
  <c r="J106" i="18"/>
  <c r="F106" i="18"/>
  <c r="B106" i="18"/>
  <c r="EW105" i="18"/>
  <c r="ES105" i="18"/>
  <c r="EO105" i="18"/>
  <c r="EK105" i="18"/>
  <c r="EG105" i="18"/>
  <c r="EC105" i="18"/>
  <c r="DY105" i="18"/>
  <c r="DU105" i="18"/>
  <c r="DQ105" i="18"/>
  <c r="DM105" i="18"/>
  <c r="DI105" i="18"/>
  <c r="DE105" i="18"/>
  <c r="DA105" i="18"/>
  <c r="CW105" i="18"/>
  <c r="CS105" i="18"/>
  <c r="CO105" i="18"/>
  <c r="CK105" i="18"/>
  <c r="CG105" i="18"/>
  <c r="CC105" i="18"/>
  <c r="BY105" i="18"/>
  <c r="BU105" i="18"/>
  <c r="BQ105" i="18"/>
  <c r="BM105" i="18"/>
  <c r="BI105" i="18"/>
  <c r="BE105" i="18"/>
  <c r="BA105" i="18"/>
  <c r="AW105" i="18"/>
  <c r="AS105" i="18"/>
  <c r="AO105" i="18"/>
  <c r="AK105" i="18"/>
  <c r="AG105" i="18"/>
  <c r="AC105" i="18"/>
  <c r="Y105" i="18"/>
  <c r="U105" i="18"/>
  <c r="Q105" i="18"/>
  <c r="M105" i="18"/>
  <c r="I105" i="18"/>
  <c r="E105" i="18"/>
  <c r="A105" i="18"/>
  <c r="EV104" i="18"/>
  <c r="ER104" i="18"/>
  <c r="EN104" i="18"/>
  <c r="EJ104" i="18"/>
  <c r="EF104" i="18"/>
  <c r="EB104" i="18"/>
  <c r="DX104" i="18"/>
  <c r="DT104" i="18"/>
  <c r="DP104" i="18"/>
  <c r="DL104" i="18"/>
  <c r="DH104" i="18"/>
  <c r="DD104" i="18"/>
  <c r="CZ104" i="18"/>
  <c r="CV104" i="18"/>
  <c r="CR104" i="18"/>
  <c r="CN104" i="18"/>
  <c r="CJ104" i="18"/>
  <c r="CF104" i="18"/>
  <c r="CB104" i="18"/>
  <c r="BX104" i="18"/>
  <c r="BT104" i="18"/>
  <c r="BP104" i="18"/>
  <c r="BL104" i="18"/>
  <c r="BH104" i="18"/>
  <c r="BD104" i="18"/>
  <c r="AZ104" i="18"/>
  <c r="AV104" i="18"/>
  <c r="AR104" i="18"/>
  <c r="AN104" i="18"/>
  <c r="AJ104" i="18"/>
  <c r="AF104" i="18"/>
  <c r="AB104" i="18"/>
  <c r="X104" i="18"/>
  <c r="T104" i="18"/>
  <c r="P104" i="18"/>
  <c r="L104" i="18"/>
  <c r="H104" i="18"/>
  <c r="D104" i="18"/>
  <c r="EY103" i="18"/>
  <c r="EU103" i="18"/>
  <c r="EQ103" i="18"/>
  <c r="EM103" i="18"/>
  <c r="EI103" i="18"/>
  <c r="EE103" i="18"/>
  <c r="EA103" i="18"/>
  <c r="DW103" i="18"/>
  <c r="DS103" i="18"/>
  <c r="DO103" i="18"/>
  <c r="DK103" i="18"/>
  <c r="DG103" i="18"/>
  <c r="DC103" i="18"/>
  <c r="CY103" i="18"/>
  <c r="CU103" i="18"/>
  <c r="CQ103" i="18"/>
  <c r="CM103" i="18"/>
  <c r="CI103" i="18"/>
  <c r="CE103" i="18"/>
  <c r="CA103" i="18"/>
  <c r="BW103" i="18"/>
  <c r="BS103" i="18"/>
  <c r="BO103" i="18"/>
  <c r="BK103" i="18"/>
  <c r="BG103" i="18"/>
  <c r="BC103" i="18"/>
  <c r="AY103" i="18"/>
  <c r="AU103" i="18"/>
  <c r="AQ103" i="18"/>
  <c r="AM103" i="18"/>
  <c r="AI103" i="18"/>
  <c r="AE103" i="18"/>
  <c r="AA103" i="18"/>
  <c r="W103" i="18"/>
  <c r="S103" i="18"/>
  <c r="O103" i="18"/>
  <c r="K103" i="18"/>
  <c r="G103" i="18"/>
  <c r="C103" i="18"/>
  <c r="EX102" i="18"/>
  <c r="ET102" i="18"/>
  <c r="EP102" i="18"/>
  <c r="EL102" i="18"/>
  <c r="EH102" i="18"/>
  <c r="ED102" i="18"/>
  <c r="DZ102" i="18"/>
  <c r="DV102" i="18"/>
  <c r="DR102" i="18"/>
  <c r="DN102" i="18"/>
  <c r="DJ102" i="18"/>
  <c r="DF102" i="18"/>
  <c r="DB102" i="18"/>
  <c r="CX102" i="18"/>
  <c r="CT102" i="18"/>
  <c r="CP102" i="18"/>
  <c r="CL102" i="18"/>
  <c r="CH102" i="18"/>
  <c r="CD102" i="18"/>
  <c r="BZ102" i="18"/>
  <c r="BV102" i="18"/>
  <c r="BR102" i="18"/>
  <c r="BN102" i="18"/>
  <c r="BJ102" i="18"/>
  <c r="BF102" i="18"/>
  <c r="BB102" i="18"/>
  <c r="AX102" i="18"/>
  <c r="AT102" i="18"/>
  <c r="AP102" i="18"/>
  <c r="AL102" i="18"/>
  <c r="AH102" i="18"/>
  <c r="AD102" i="18"/>
  <c r="Z102" i="18"/>
  <c r="V102" i="18"/>
  <c r="R102" i="18"/>
  <c r="N102" i="18"/>
  <c r="J102" i="18"/>
  <c r="F102" i="18"/>
  <c r="B102" i="18"/>
  <c r="EW101" i="18"/>
  <c r="ES101" i="18"/>
  <c r="EO101" i="18"/>
  <c r="EK101" i="18"/>
  <c r="EG101" i="18"/>
  <c r="EC101" i="18"/>
  <c r="DY101" i="18"/>
  <c r="DU101" i="18"/>
  <c r="DQ101" i="18"/>
  <c r="DM101" i="18"/>
  <c r="DI101" i="18"/>
  <c r="DE101" i="18"/>
  <c r="DA101" i="18"/>
  <c r="CW101" i="18"/>
  <c r="CS101" i="18"/>
  <c r="CO101" i="18"/>
  <c r="CK101" i="18"/>
  <c r="CG101" i="18"/>
  <c r="CC101" i="18"/>
  <c r="BY101" i="18"/>
  <c r="BU101" i="18"/>
  <c r="BQ101" i="18"/>
  <c r="BM101" i="18"/>
  <c r="BI101" i="18"/>
  <c r="BE101" i="18"/>
  <c r="BA101" i="18"/>
  <c r="AW101" i="18"/>
  <c r="AS101" i="18"/>
  <c r="AO101" i="18"/>
  <c r="AK101" i="18"/>
  <c r="AG101" i="18"/>
  <c r="AC101" i="18"/>
  <c r="Y101" i="18"/>
  <c r="U101" i="18"/>
  <c r="Q101" i="18"/>
  <c r="M101" i="18"/>
  <c r="I101" i="18"/>
  <c r="E101" i="18"/>
  <c r="A101" i="18"/>
  <c r="EV100" i="18"/>
  <c r="ER100" i="18"/>
  <c r="EN100" i="18"/>
  <c r="EJ100" i="18"/>
  <c r="EF100" i="18"/>
  <c r="EB100" i="18"/>
  <c r="DX100" i="18"/>
  <c r="DT100" i="18"/>
  <c r="DP100" i="18"/>
  <c r="DL100" i="18"/>
  <c r="DH100" i="18"/>
  <c r="DD100" i="18"/>
  <c r="CZ100" i="18"/>
  <c r="CV100" i="18"/>
  <c r="CR100" i="18"/>
  <c r="CN100" i="18"/>
  <c r="CJ100" i="18"/>
  <c r="CF100" i="18"/>
  <c r="CB100" i="18"/>
  <c r="BX100" i="18"/>
  <c r="BT100" i="18"/>
  <c r="BP100" i="18"/>
  <c r="BL100" i="18"/>
  <c r="BH100" i="18"/>
  <c r="BD100" i="18"/>
  <c r="AZ100" i="18"/>
  <c r="AV100" i="18"/>
  <c r="AR100" i="18"/>
  <c r="AN100" i="18"/>
  <c r="AJ100" i="18"/>
  <c r="AF100" i="18"/>
  <c r="AB100" i="18"/>
  <c r="X100" i="18"/>
  <c r="T100" i="18"/>
  <c r="P100" i="18"/>
  <c r="L100" i="18"/>
  <c r="H100" i="18"/>
  <c r="D100" i="18"/>
  <c r="EY99" i="18"/>
  <c r="EU99" i="18"/>
  <c r="EQ99" i="18"/>
  <c r="EM99" i="18"/>
  <c r="EI99" i="18"/>
  <c r="EE99" i="18"/>
  <c r="EA99" i="18"/>
  <c r="DW99" i="18"/>
  <c r="DS99" i="18"/>
  <c r="DO99" i="18"/>
  <c r="DK99" i="18"/>
  <c r="DG99" i="18"/>
  <c r="DC99" i="18"/>
  <c r="CY99" i="18"/>
  <c r="CU99" i="18"/>
  <c r="CQ99" i="18"/>
  <c r="CM99" i="18"/>
  <c r="CI99" i="18"/>
  <c r="CE99" i="18"/>
  <c r="CA99" i="18"/>
  <c r="BW99" i="18"/>
  <c r="BS99" i="18"/>
  <c r="BO99" i="18"/>
  <c r="BK99" i="18"/>
  <c r="BG99" i="18"/>
  <c r="BC99" i="18"/>
  <c r="AY99" i="18"/>
  <c r="AU99" i="18"/>
  <c r="AQ99" i="18"/>
  <c r="AM99" i="18"/>
  <c r="AI99" i="18"/>
  <c r="AE99" i="18"/>
  <c r="AA99" i="18"/>
  <c r="W99" i="18"/>
  <c r="S99" i="18"/>
  <c r="O99" i="18"/>
  <c r="K99" i="18"/>
  <c r="G99" i="18"/>
  <c r="C99" i="18"/>
  <c r="EX98" i="18"/>
  <c r="ET98" i="18"/>
  <c r="EP98" i="18"/>
  <c r="EL98" i="18"/>
  <c r="EH98" i="18"/>
  <c r="ED98" i="18"/>
  <c r="DZ98" i="18"/>
  <c r="DV98" i="18"/>
  <c r="DR98" i="18"/>
  <c r="DN98" i="18"/>
  <c r="DJ98" i="18"/>
  <c r="DF98" i="18"/>
  <c r="DB98" i="18"/>
  <c r="CX98" i="18"/>
  <c r="CT98" i="18"/>
  <c r="CP98" i="18"/>
  <c r="CL98" i="18"/>
  <c r="CH98" i="18"/>
  <c r="CD98" i="18"/>
  <c r="BZ98" i="18"/>
  <c r="BV98" i="18"/>
  <c r="BR98" i="18"/>
  <c r="BN98" i="18"/>
  <c r="BJ98" i="18"/>
  <c r="BE98" i="18"/>
  <c r="AZ98" i="18"/>
  <c r="AT98" i="18"/>
  <c r="AO98" i="18"/>
  <c r="AJ98" i="18"/>
  <c r="AD98" i="18"/>
  <c r="Y98" i="18"/>
  <c r="T98" i="18"/>
  <c r="N98" i="18"/>
  <c r="I98" i="18"/>
  <c r="B98" i="18"/>
  <c r="ER97" i="18"/>
  <c r="EB97" i="18"/>
  <c r="DL97" i="18"/>
  <c r="CV97" i="18"/>
  <c r="CF97" i="18"/>
  <c r="BP97" i="18"/>
  <c r="AZ97" i="18"/>
  <c r="AJ97" i="18"/>
  <c r="T97" i="18"/>
  <c r="D97" i="18"/>
  <c r="EM96" i="18"/>
  <c r="DW96" i="18"/>
  <c r="DG96" i="18"/>
  <c r="CQ96" i="18"/>
  <c r="CA96" i="18"/>
  <c r="BK96" i="18"/>
  <c r="AU96" i="18"/>
  <c r="AE96" i="18"/>
  <c r="O96" i="18"/>
  <c r="EX95" i="18"/>
  <c r="EH95" i="18"/>
  <c r="DR95" i="18"/>
  <c r="DB95" i="18"/>
  <c r="CL95" i="18"/>
  <c r="BV95" i="18"/>
  <c r="BF95" i="18"/>
  <c r="AP95" i="18"/>
  <c r="Z95" i="18"/>
  <c r="J95" i="18"/>
  <c r="ES94" i="18"/>
  <c r="EC94" i="18"/>
  <c r="DM94" i="18"/>
  <c r="CW94" i="18"/>
  <c r="CG94" i="18"/>
  <c r="BQ94" i="18"/>
  <c r="BA94" i="18"/>
  <c r="AK94" i="18"/>
  <c r="U94" i="18"/>
  <c r="E94" i="18"/>
  <c r="EN93" i="18"/>
  <c r="DX93" i="18"/>
  <c r="DH93" i="18"/>
  <c r="CR93" i="18"/>
  <c r="CB93" i="18"/>
  <c r="BL93" i="18"/>
  <c r="AV93" i="18"/>
  <c r="AF93" i="18"/>
  <c r="P93" i="18"/>
  <c r="EY92" i="18"/>
  <c r="EI92" i="18"/>
  <c r="DS92" i="18"/>
  <c r="DC92" i="18"/>
  <c r="CM92" i="18"/>
  <c r="BW92" i="18"/>
  <c r="BG92" i="18"/>
  <c r="AQ92" i="18"/>
  <c r="AA92" i="18"/>
  <c r="K92" i="18"/>
  <c r="ET91" i="18"/>
  <c r="ED91" i="18"/>
  <c r="DN91" i="18"/>
  <c r="CX91" i="18"/>
  <c r="CH91" i="18"/>
  <c r="BR91" i="18"/>
  <c r="BB91" i="18"/>
  <c r="AL91" i="18"/>
  <c r="V91" i="18"/>
  <c r="F91" i="18"/>
  <c r="EO90" i="18"/>
  <c r="DY90" i="18"/>
  <c r="DI90" i="18"/>
  <c r="CS90" i="18"/>
  <c r="CC90" i="18"/>
  <c r="BM90" i="18"/>
  <c r="AW90" i="18"/>
  <c r="AG90" i="18"/>
  <c r="Q90" i="18"/>
  <c r="A90" i="18"/>
  <c r="EJ89" i="18"/>
  <c r="DT89" i="18"/>
  <c r="DD89" i="18"/>
  <c r="CN89" i="18"/>
  <c r="BX89" i="18"/>
  <c r="BH89" i="18"/>
  <c r="AR89" i="18"/>
  <c r="AB89" i="18"/>
  <c r="L89" i="18"/>
  <c r="EU88" i="18"/>
  <c r="EE88" i="18"/>
  <c r="DO88" i="18"/>
  <c r="CY88" i="18"/>
  <c r="CI88" i="18"/>
  <c r="BS88" i="18"/>
  <c r="BC88" i="18"/>
  <c r="AM88" i="18"/>
  <c r="W88" i="18"/>
  <c r="G88" i="18"/>
  <c r="EP87" i="18"/>
  <c r="DZ87" i="18"/>
  <c r="DJ87" i="18"/>
  <c r="CT87" i="18"/>
  <c r="CD87" i="18"/>
  <c r="BN87" i="18"/>
  <c r="AX87" i="18"/>
  <c r="AH87" i="18"/>
  <c r="R87" i="18"/>
  <c r="B87" i="18"/>
  <c r="EK86" i="18"/>
  <c r="DU86" i="18"/>
  <c r="DE86" i="18"/>
  <c r="CO86" i="18"/>
  <c r="BY86" i="18"/>
  <c r="BI86" i="18"/>
  <c r="AS86" i="18"/>
  <c r="AC86" i="18"/>
  <c r="M86" i="18"/>
  <c r="EV85" i="18"/>
  <c r="EF85" i="18"/>
  <c r="DP85" i="18"/>
  <c r="CZ85" i="18"/>
  <c r="CJ85" i="18"/>
  <c r="BT85" i="18"/>
  <c r="BD85" i="18"/>
  <c r="AN85" i="18"/>
  <c r="X85" i="18"/>
  <c r="H85" i="18"/>
  <c r="EQ84" i="18"/>
  <c r="EA84" i="18"/>
  <c r="DK84" i="18"/>
  <c r="CU84" i="18"/>
  <c r="CE84" i="18"/>
  <c r="BO84" i="18"/>
  <c r="AY84" i="18"/>
  <c r="AI84" i="18"/>
  <c r="S84" i="18"/>
  <c r="C84" i="18"/>
  <c r="EL83" i="18"/>
  <c r="DV83" i="18"/>
  <c r="DF83" i="18"/>
  <c r="CP83" i="18"/>
  <c r="BZ83" i="18"/>
  <c r="BJ83" i="18"/>
  <c r="AT83" i="18"/>
  <c r="AD83" i="18"/>
  <c r="N83" i="18"/>
  <c r="EW82" i="18"/>
  <c r="EG82" i="18"/>
  <c r="DQ82" i="18"/>
  <c r="DA82" i="18"/>
  <c r="CK82" i="18"/>
  <c r="BU82" i="18"/>
  <c r="BE82" i="18"/>
  <c r="AO82" i="18"/>
  <c r="Y82" i="18"/>
  <c r="I82" i="18"/>
  <c r="ER81" i="18"/>
  <c r="EB81" i="18"/>
  <c r="DL81" i="18"/>
  <c r="CV81" i="18"/>
  <c r="CF81" i="18"/>
  <c r="BP81" i="18"/>
  <c r="AZ81" i="18"/>
  <c r="AJ81" i="18"/>
  <c r="T81" i="18"/>
  <c r="D81" i="18"/>
  <c r="EM80" i="18"/>
  <c r="DW80" i="18"/>
  <c r="DG80" i="18"/>
  <c r="CQ80" i="18"/>
  <c r="CA80" i="18"/>
  <c r="BK80" i="18"/>
  <c r="AU80" i="18"/>
  <c r="AE80" i="18"/>
  <c r="O80" i="18"/>
  <c r="EX79" i="18"/>
  <c r="EH79" i="18"/>
  <c r="DR79" i="18"/>
  <c r="DB79" i="18"/>
  <c r="CL79" i="18"/>
  <c r="BV79" i="18"/>
  <c r="BF79" i="18"/>
  <c r="AP79" i="18"/>
  <c r="Z79" i="18"/>
  <c r="J79" i="18"/>
  <c r="ES78" i="18"/>
  <c r="EC78" i="18"/>
  <c r="DM78" i="18"/>
  <c r="CW78" i="18"/>
  <c r="CG78" i="18"/>
  <c r="BQ78" i="18"/>
  <c r="BA78" i="18"/>
  <c r="AK78" i="18"/>
  <c r="U78" i="18"/>
  <c r="E78" i="18"/>
  <c r="EN77" i="18"/>
  <c r="DX77" i="18"/>
  <c r="DH77" i="18"/>
  <c r="CR77" i="18"/>
  <c r="CB77" i="18"/>
  <c r="BL77" i="18"/>
  <c r="AV77" i="18"/>
  <c r="AF77" i="18"/>
  <c r="P77" i="18"/>
  <c r="EY76" i="18"/>
  <c r="EI76" i="18"/>
  <c r="DS76" i="18"/>
  <c r="DC76" i="18"/>
  <c r="CM76" i="18"/>
  <c r="BW76" i="18"/>
  <c r="BG76" i="18"/>
  <c r="AQ76" i="18"/>
  <c r="AA76" i="18"/>
  <c r="K76" i="18"/>
  <c r="ET75" i="18"/>
  <c r="ED75" i="18"/>
  <c r="DN75" i="18"/>
  <c r="CX75" i="18"/>
  <c r="CH75" i="18"/>
  <c r="BR75" i="18"/>
  <c r="BB75" i="18"/>
  <c r="AL75" i="18"/>
  <c r="V75" i="18"/>
  <c r="F75" i="18"/>
  <c r="EO74" i="18"/>
  <c r="DY74" i="18"/>
  <c r="DI74" i="18"/>
  <c r="CS74" i="18"/>
  <c r="CC74" i="18"/>
  <c r="BM74" i="18"/>
  <c r="AW74" i="18"/>
  <c r="AG74" i="18"/>
  <c r="Q74" i="18"/>
  <c r="A74" i="18"/>
  <c r="EJ73" i="18"/>
  <c r="DT73" i="18"/>
  <c r="DD73" i="18"/>
  <c r="CN73" i="18"/>
  <c r="BX73" i="18"/>
  <c r="BH73" i="18"/>
  <c r="AR73" i="18"/>
  <c r="AB73" i="18"/>
  <c r="L73" i="18"/>
  <c r="EU72" i="18"/>
  <c r="EE72" i="18"/>
  <c r="DO72" i="18"/>
  <c r="CY72" i="18"/>
  <c r="CI72" i="18"/>
  <c r="BS72" i="18"/>
  <c r="BC72" i="18"/>
  <c r="AM72" i="18"/>
  <c r="W72" i="18"/>
  <c r="G72" i="18"/>
  <c r="EP71" i="18"/>
  <c r="DZ71" i="18"/>
  <c r="DJ71" i="18"/>
  <c r="CT71" i="18"/>
  <c r="CD71" i="18"/>
  <c r="BN71" i="18"/>
  <c r="AX71" i="18"/>
  <c r="AH71" i="18"/>
  <c r="R71" i="18"/>
  <c r="B71" i="18"/>
  <c r="EK70" i="18"/>
  <c r="DU70" i="18"/>
  <c r="DE70" i="18"/>
  <c r="CO70" i="18"/>
  <c r="BY70" i="18"/>
  <c r="BI70" i="18"/>
  <c r="AS70" i="18"/>
  <c r="AC70" i="18"/>
  <c r="M70" i="18"/>
  <c r="EV69" i="18"/>
  <c r="EF69" i="18"/>
  <c r="DP69" i="18"/>
  <c r="CZ69" i="18"/>
  <c r="CJ69" i="18"/>
  <c r="BT69" i="18"/>
  <c r="BD69" i="18"/>
  <c r="AN69" i="18"/>
  <c r="X69" i="18"/>
  <c r="H69" i="18"/>
  <c r="EQ68" i="18"/>
  <c r="EA68" i="18"/>
  <c r="DK68" i="18"/>
  <c r="CU68" i="18"/>
  <c r="CE68" i="18"/>
  <c r="BO68" i="18"/>
  <c r="AY68" i="18"/>
  <c r="AI68" i="18"/>
  <c r="S68" i="18"/>
  <c r="C68" i="18"/>
  <c r="EJ67" i="18"/>
  <c r="DO67" i="18"/>
  <c r="CT67" i="18"/>
  <c r="BX67" i="18"/>
  <c r="AA67" i="18"/>
  <c r="DN66" i="18"/>
  <c r="BB66" i="18"/>
  <c r="EO65" i="18"/>
  <c r="CC65" i="18"/>
  <c r="Q65" i="18"/>
  <c r="DD64" i="18"/>
  <c r="AR64" i="18"/>
  <c r="EE63" i="18"/>
  <c r="BS63" i="18"/>
  <c r="G63" i="18"/>
  <c r="CT62" i="18"/>
  <c r="AH62" i="18"/>
  <c r="DU61" i="18"/>
  <c r="BI61" i="18"/>
  <c r="EV60" i="18"/>
  <c r="CJ60" i="18"/>
  <c r="X60" i="18"/>
  <c r="DK59" i="18"/>
  <c r="AY59" i="18"/>
  <c r="EL58" i="18"/>
  <c r="BZ58" i="18"/>
  <c r="N58" i="18"/>
  <c r="DA57" i="18"/>
  <c r="AO57" i="18"/>
  <c r="EB56" i="18"/>
  <c r="BP56" i="18"/>
  <c r="D56" i="18"/>
  <c r="CQ55" i="18"/>
  <c r="AE55" i="18"/>
  <c r="DR54" i="18"/>
  <c r="BF54" i="18"/>
  <c r="AH53" i="18"/>
  <c r="CJ51" i="18"/>
  <c r="EL49" i="18"/>
  <c r="AO48" i="18"/>
  <c r="CQ46" i="18"/>
  <c r="ES44" i="18"/>
  <c r="AV43" i="18"/>
  <c r="CX41" i="18"/>
  <c r="X37" i="18"/>
  <c r="CG30" i="18"/>
  <c r="EP18" i="18"/>
  <c r="AX123" i="18"/>
  <c r="AT123" i="18"/>
  <c r="AP123" i="18"/>
  <c r="AL123" i="18"/>
  <c r="AH123" i="18"/>
  <c r="AD123" i="18"/>
  <c r="Z123" i="18"/>
  <c r="V123" i="18"/>
  <c r="R123" i="18"/>
  <c r="N123" i="18"/>
  <c r="J123" i="18"/>
  <c r="F123" i="18"/>
  <c r="B123" i="18"/>
  <c r="EW122" i="18"/>
  <c r="ES122" i="18"/>
  <c r="EO122" i="18"/>
  <c r="EK122" i="18"/>
  <c r="EG122" i="18"/>
  <c r="EC122" i="18"/>
  <c r="DY122" i="18"/>
  <c r="DU122" i="18"/>
  <c r="DQ122" i="18"/>
  <c r="DM122" i="18"/>
  <c r="DI122" i="18"/>
  <c r="DE122" i="18"/>
  <c r="DA122" i="18"/>
  <c r="CW122" i="18"/>
  <c r="CS122" i="18"/>
  <c r="CO122" i="18"/>
  <c r="CK122" i="18"/>
  <c r="CG122" i="18"/>
  <c r="CC122" i="18"/>
  <c r="BY122" i="18"/>
  <c r="BU122" i="18"/>
  <c r="BQ122" i="18"/>
  <c r="BM122" i="18"/>
  <c r="BI122" i="18"/>
  <c r="BE122" i="18"/>
  <c r="BA122" i="18"/>
  <c r="AW122" i="18"/>
  <c r="AS122" i="18"/>
  <c r="AO122" i="18"/>
  <c r="AK122" i="18"/>
  <c r="AG122" i="18"/>
  <c r="AC122" i="18"/>
  <c r="Y122" i="18"/>
  <c r="U122" i="18"/>
  <c r="Q122" i="18"/>
  <c r="M122" i="18"/>
  <c r="I122" i="18"/>
  <c r="E122" i="18"/>
  <c r="A122" i="18"/>
  <c r="EV121" i="18"/>
  <c r="ER121" i="18"/>
  <c r="EN121" i="18"/>
  <c r="EJ121" i="18"/>
  <c r="EF121" i="18"/>
  <c r="EB121" i="18"/>
  <c r="DX121" i="18"/>
  <c r="DT121" i="18"/>
  <c r="DP121" i="18"/>
  <c r="DL121" i="18"/>
  <c r="DH121" i="18"/>
  <c r="DD121" i="18"/>
  <c r="CZ121" i="18"/>
  <c r="CV121" i="18"/>
  <c r="CR121" i="18"/>
  <c r="CN121" i="18"/>
  <c r="CJ121" i="18"/>
  <c r="CF121" i="18"/>
  <c r="CB121" i="18"/>
  <c r="BX121" i="18"/>
  <c r="BT121" i="18"/>
  <c r="BP121" i="18"/>
  <c r="BL121" i="18"/>
  <c r="BH121" i="18"/>
  <c r="BD121" i="18"/>
  <c r="AZ121" i="18"/>
  <c r="AV121" i="18"/>
  <c r="AR121" i="18"/>
  <c r="AN121" i="18"/>
  <c r="AJ121" i="18"/>
  <c r="AF121" i="18"/>
  <c r="AB121" i="18"/>
  <c r="X121" i="18"/>
  <c r="T121" i="18"/>
  <c r="P121" i="18"/>
  <c r="L121" i="18"/>
  <c r="H121" i="18"/>
  <c r="D121" i="18"/>
  <c r="EY120" i="18"/>
  <c r="EU120" i="18"/>
  <c r="EQ120" i="18"/>
  <c r="EM120" i="18"/>
  <c r="EI120" i="18"/>
  <c r="EE120" i="18"/>
  <c r="EA120" i="18"/>
  <c r="DW120" i="18"/>
  <c r="DS120" i="18"/>
  <c r="DO120" i="18"/>
  <c r="DK120" i="18"/>
  <c r="DG120" i="18"/>
  <c r="DC120" i="18"/>
  <c r="CY120" i="18"/>
  <c r="CU120" i="18"/>
  <c r="CQ120" i="18"/>
  <c r="CM120" i="18"/>
  <c r="CI120" i="18"/>
  <c r="CE120" i="18"/>
  <c r="CA120" i="18"/>
  <c r="BW120" i="18"/>
  <c r="BS120" i="18"/>
  <c r="BO120" i="18"/>
  <c r="BK120" i="18"/>
  <c r="BG120" i="18"/>
  <c r="BC120" i="18"/>
  <c r="AY120" i="18"/>
  <c r="AU120" i="18"/>
  <c r="AQ120" i="18"/>
  <c r="AM120" i="18"/>
  <c r="AI120" i="18"/>
  <c r="AE120" i="18"/>
  <c r="AA120" i="18"/>
  <c r="W120" i="18"/>
  <c r="S120" i="18"/>
  <c r="O120" i="18"/>
  <c r="K120" i="18"/>
  <c r="G120" i="18"/>
  <c r="C120" i="18"/>
  <c r="EX119" i="18"/>
  <c r="ET119" i="18"/>
  <c r="EP119" i="18"/>
  <c r="EL119" i="18"/>
  <c r="EH119" i="18"/>
  <c r="ED119" i="18"/>
  <c r="DZ119" i="18"/>
  <c r="DV119" i="18"/>
  <c r="DR119" i="18"/>
  <c r="DN119" i="18"/>
  <c r="DJ119" i="18"/>
  <c r="DF119" i="18"/>
  <c r="DB119" i="18"/>
  <c r="CX119" i="18"/>
  <c r="CT119" i="18"/>
  <c r="CP119" i="18"/>
  <c r="CL119" i="18"/>
  <c r="CH119" i="18"/>
  <c r="CD119" i="18"/>
  <c r="BZ119" i="18"/>
  <c r="BV119" i="18"/>
  <c r="BR119" i="18"/>
  <c r="BN119" i="18"/>
  <c r="BJ119" i="18"/>
  <c r="BF119" i="18"/>
  <c r="BB119" i="18"/>
  <c r="AX119" i="18"/>
  <c r="AT119" i="18"/>
  <c r="AP119" i="18"/>
  <c r="AL119" i="18"/>
  <c r="AH119" i="18"/>
  <c r="AD119" i="18"/>
  <c r="Z119" i="18"/>
  <c r="V119" i="18"/>
  <c r="R119" i="18"/>
  <c r="N119" i="18"/>
  <c r="J119" i="18"/>
  <c r="F119" i="18"/>
  <c r="B119" i="18"/>
  <c r="EW118" i="18"/>
  <c r="ES118" i="18"/>
  <c r="EO118" i="18"/>
  <c r="EK118" i="18"/>
  <c r="EG118" i="18"/>
  <c r="EC118" i="18"/>
  <c r="DY118" i="18"/>
  <c r="DU118" i="18"/>
  <c r="DQ118" i="18"/>
  <c r="DM118" i="18"/>
  <c r="DI118" i="18"/>
  <c r="DE118" i="18"/>
  <c r="DA118" i="18"/>
  <c r="CW118" i="18"/>
  <c r="CS118" i="18"/>
  <c r="CO118" i="18"/>
  <c r="CK118" i="18"/>
  <c r="CG118" i="18"/>
  <c r="CC118" i="18"/>
  <c r="BY118" i="18"/>
  <c r="BU118" i="18"/>
  <c r="BQ118" i="18"/>
  <c r="BM118" i="18"/>
  <c r="BI118" i="18"/>
  <c r="BE118" i="18"/>
  <c r="BA118" i="18"/>
  <c r="AW118" i="18"/>
  <c r="AS118" i="18"/>
  <c r="AO118" i="18"/>
  <c r="AK118" i="18"/>
  <c r="AG118" i="18"/>
  <c r="AC118" i="18"/>
  <c r="Y118" i="18"/>
  <c r="U118" i="18"/>
  <c r="Q118" i="18"/>
  <c r="M118" i="18"/>
  <c r="I118" i="18"/>
  <c r="E118" i="18"/>
  <c r="A118" i="18"/>
  <c r="EV117" i="18"/>
  <c r="ER117" i="18"/>
  <c r="EN117" i="18"/>
  <c r="EJ117" i="18"/>
  <c r="EF117" i="18"/>
  <c r="EB117" i="18"/>
  <c r="DX117" i="18"/>
  <c r="DT117" i="18"/>
  <c r="DP117" i="18"/>
  <c r="DL117" i="18"/>
  <c r="DH117" i="18"/>
  <c r="DD117" i="18"/>
  <c r="CZ117" i="18"/>
  <c r="CV117" i="18"/>
  <c r="CR117" i="18"/>
  <c r="CN117" i="18"/>
  <c r="CJ117" i="18"/>
  <c r="CF117" i="18"/>
  <c r="CB117" i="18"/>
  <c r="BX117" i="18"/>
  <c r="BT117" i="18"/>
  <c r="BP117" i="18"/>
  <c r="BL117" i="18"/>
  <c r="BH117" i="18"/>
  <c r="BD117" i="18"/>
  <c r="AZ117" i="18"/>
  <c r="AV117" i="18"/>
  <c r="AR117" i="18"/>
  <c r="AN117" i="18"/>
  <c r="AJ117" i="18"/>
  <c r="AF117" i="18"/>
  <c r="AB117" i="18"/>
  <c r="X117" i="18"/>
  <c r="T117" i="18"/>
  <c r="P117" i="18"/>
  <c r="L117" i="18"/>
  <c r="H117" i="18"/>
  <c r="D117" i="18"/>
  <c r="EY116" i="18"/>
  <c r="EU116" i="18"/>
  <c r="EQ116" i="18"/>
  <c r="EM116" i="18"/>
  <c r="EI116" i="18"/>
  <c r="EE116" i="18"/>
  <c r="EA116" i="18"/>
  <c r="DW116" i="18"/>
  <c r="DS116" i="18"/>
  <c r="DO116" i="18"/>
  <c r="DK116" i="18"/>
  <c r="DG116" i="18"/>
  <c r="DC116" i="18"/>
  <c r="CY116" i="18"/>
  <c r="CU116" i="18"/>
  <c r="CQ116" i="18"/>
  <c r="CM116" i="18"/>
  <c r="CI116" i="18"/>
  <c r="CE116" i="18"/>
  <c r="CA116" i="18"/>
  <c r="BW116" i="18"/>
  <c r="BS116" i="18"/>
  <c r="BO116" i="18"/>
  <c r="BK116" i="18"/>
  <c r="BG116" i="18"/>
  <c r="BC116" i="18"/>
  <c r="AY116" i="18"/>
  <c r="AU116" i="18"/>
  <c r="AQ116" i="18"/>
  <c r="AM116" i="18"/>
  <c r="AI116" i="18"/>
  <c r="AE116" i="18"/>
  <c r="AA116" i="18"/>
  <c r="W116" i="18"/>
  <c r="S116" i="18"/>
  <c r="O116" i="18"/>
  <c r="K116" i="18"/>
  <c r="G116" i="18"/>
  <c r="C116" i="18"/>
  <c r="EX115" i="18"/>
  <c r="ET115" i="18"/>
  <c r="EP115" i="18"/>
  <c r="EL115" i="18"/>
  <c r="EH115" i="18"/>
  <c r="ED115" i="18"/>
  <c r="DZ115" i="18"/>
  <c r="DV115" i="18"/>
  <c r="DR115" i="18"/>
  <c r="DN115" i="18"/>
  <c r="DJ115" i="18"/>
  <c r="DF115" i="18"/>
  <c r="DB115" i="18"/>
  <c r="CX115" i="18"/>
  <c r="CT115" i="18"/>
  <c r="CP115" i="18"/>
  <c r="CL115" i="18"/>
  <c r="CH115" i="18"/>
  <c r="CD115" i="18"/>
  <c r="BZ115" i="18"/>
  <c r="BV115" i="18"/>
  <c r="BR115" i="18"/>
  <c r="BN115" i="18"/>
  <c r="BJ115" i="18"/>
  <c r="BF115" i="18"/>
  <c r="BB115" i="18"/>
  <c r="AX115" i="18"/>
  <c r="AT115" i="18"/>
  <c r="AP115" i="18"/>
  <c r="AL115" i="18"/>
  <c r="AH115" i="18"/>
  <c r="AD115" i="18"/>
  <c r="Z115" i="18"/>
  <c r="V115" i="18"/>
  <c r="R115" i="18"/>
  <c r="N115" i="18"/>
  <c r="J115" i="18"/>
  <c r="F115" i="18"/>
  <c r="B115" i="18"/>
  <c r="EW114" i="18"/>
  <c r="ES114" i="18"/>
  <c r="EO114" i="18"/>
  <c r="EK114" i="18"/>
  <c r="EG114" i="18"/>
  <c r="EC114" i="18"/>
  <c r="DY114" i="18"/>
  <c r="DU114" i="18"/>
  <c r="DQ114" i="18"/>
  <c r="DM114" i="18"/>
  <c r="DI114" i="18"/>
  <c r="DE114" i="18"/>
  <c r="DA114" i="18"/>
  <c r="CW114" i="18"/>
  <c r="CS114" i="18"/>
  <c r="CO114" i="18"/>
  <c r="CK114" i="18"/>
  <c r="CG114" i="18"/>
  <c r="CC114" i="18"/>
  <c r="BY114" i="18"/>
  <c r="BU114" i="18"/>
  <c r="BQ114" i="18"/>
  <c r="BM114" i="18"/>
  <c r="BI114" i="18"/>
  <c r="BE114" i="18"/>
  <c r="BA114" i="18"/>
  <c r="AW114" i="18"/>
  <c r="AS114" i="18"/>
  <c r="AO114" i="18"/>
  <c r="AK114" i="18"/>
  <c r="AG114" i="18"/>
  <c r="AC114" i="18"/>
  <c r="Y114" i="18"/>
  <c r="U114" i="18"/>
  <c r="Q114" i="18"/>
  <c r="M114" i="18"/>
  <c r="I114" i="18"/>
  <c r="E114" i="18"/>
  <c r="A114" i="18"/>
  <c r="EV113" i="18"/>
  <c r="ER113" i="18"/>
  <c r="EN113" i="18"/>
  <c r="EJ113" i="18"/>
  <c r="EF113" i="18"/>
  <c r="EB113" i="18"/>
  <c r="DX113" i="18"/>
  <c r="DT113" i="18"/>
  <c r="DP113" i="18"/>
  <c r="DL113" i="18"/>
  <c r="DH113" i="18"/>
  <c r="DD113" i="18"/>
  <c r="CZ113" i="18"/>
  <c r="CV113" i="18"/>
  <c r="CR113" i="18"/>
  <c r="CN113" i="18"/>
  <c r="CJ113" i="18"/>
  <c r="CF113" i="18"/>
  <c r="CB113" i="18"/>
  <c r="BX113" i="18"/>
  <c r="BT113" i="18"/>
  <c r="BP113" i="18"/>
  <c r="BL113" i="18"/>
  <c r="BH113" i="18"/>
  <c r="BD113" i="18"/>
  <c r="AZ113" i="18"/>
  <c r="AV113" i="18"/>
  <c r="AR113" i="18"/>
  <c r="AN113" i="18"/>
  <c r="AJ113" i="18"/>
  <c r="AF113" i="18"/>
  <c r="AB113" i="18"/>
  <c r="X113" i="18"/>
  <c r="T113" i="18"/>
  <c r="P113" i="18"/>
  <c r="L113" i="18"/>
  <c r="H113" i="18"/>
  <c r="D113" i="18"/>
  <c r="EY112" i="18"/>
  <c r="EU112" i="18"/>
  <c r="EQ112" i="18"/>
  <c r="EM112" i="18"/>
  <c r="EI112" i="18"/>
  <c r="EE112" i="18"/>
  <c r="EA112" i="18"/>
  <c r="DW112" i="18"/>
  <c r="DS112" i="18"/>
  <c r="DO112" i="18"/>
  <c r="DK112" i="18"/>
  <c r="DG112" i="18"/>
  <c r="DC112" i="18"/>
  <c r="CY112" i="18"/>
  <c r="CU112" i="18"/>
  <c r="CQ112" i="18"/>
  <c r="CM112" i="18"/>
  <c r="CI112" i="18"/>
  <c r="CE112" i="18"/>
  <c r="CA112" i="18"/>
  <c r="BW112" i="18"/>
  <c r="BS112" i="18"/>
  <c r="BO112" i="18"/>
  <c r="BK112" i="18"/>
  <c r="BG112" i="18"/>
  <c r="BC112" i="18"/>
  <c r="AY112" i="18"/>
  <c r="AU112" i="18"/>
  <c r="AQ112" i="18"/>
  <c r="AM112" i="18"/>
  <c r="AI112" i="18"/>
  <c r="AE112" i="18"/>
  <c r="AA112" i="18"/>
  <c r="W112" i="18"/>
  <c r="S112" i="18"/>
  <c r="O112" i="18"/>
  <c r="K112" i="18"/>
  <c r="G112" i="18"/>
  <c r="C112" i="18"/>
  <c r="EX111" i="18"/>
  <c r="ET111" i="18"/>
  <c r="EP111" i="18"/>
  <c r="EL111" i="18"/>
  <c r="EH111" i="18"/>
  <c r="ED111" i="18"/>
  <c r="DZ111" i="18"/>
  <c r="DV111" i="18"/>
  <c r="DR111" i="18"/>
  <c r="DN111" i="18"/>
  <c r="DJ111" i="18"/>
  <c r="DF111" i="18"/>
  <c r="DB111" i="18"/>
  <c r="CX111" i="18"/>
  <c r="CT111" i="18"/>
  <c r="CP111" i="18"/>
  <c r="CL111" i="18"/>
  <c r="CH111" i="18"/>
  <c r="CD111" i="18"/>
  <c r="BZ111" i="18"/>
  <c r="BV111" i="18"/>
  <c r="BR111" i="18"/>
  <c r="BN111" i="18"/>
  <c r="BJ111" i="18"/>
  <c r="BF111" i="18"/>
  <c r="BB111" i="18"/>
  <c r="AX111" i="18"/>
  <c r="AT111" i="18"/>
  <c r="AP111" i="18"/>
  <c r="AL111" i="18"/>
  <c r="AH111" i="18"/>
  <c r="AD111" i="18"/>
  <c r="Z111" i="18"/>
  <c r="V111" i="18"/>
  <c r="R111" i="18"/>
  <c r="N111" i="18"/>
  <c r="J111" i="18"/>
  <c r="F111" i="18"/>
  <c r="B111" i="18"/>
  <c r="EW110" i="18"/>
  <c r="ES110" i="18"/>
  <c r="EO110" i="18"/>
  <c r="EK110" i="18"/>
  <c r="EG110" i="18"/>
  <c r="EC110" i="18"/>
  <c r="DY110" i="18"/>
  <c r="DU110" i="18"/>
  <c r="DQ110" i="18"/>
  <c r="DM110" i="18"/>
  <c r="DI110" i="18"/>
  <c r="DE110" i="18"/>
  <c r="DA110" i="18"/>
  <c r="CW110" i="18"/>
  <c r="CS110" i="18"/>
  <c r="CO110" i="18"/>
  <c r="CK110" i="18"/>
  <c r="CG110" i="18"/>
  <c r="CC110" i="18"/>
  <c r="BY110" i="18"/>
  <c r="BU110" i="18"/>
  <c r="BQ110" i="18"/>
  <c r="BM110" i="18"/>
  <c r="BI110" i="18"/>
  <c r="BE110" i="18"/>
  <c r="BA110" i="18"/>
  <c r="AW110" i="18"/>
  <c r="AS110" i="18"/>
  <c r="AO110" i="18"/>
  <c r="AK110" i="18"/>
  <c r="AG110" i="18"/>
  <c r="AC110" i="18"/>
  <c r="Y110" i="18"/>
  <c r="U110" i="18"/>
  <c r="Q110" i="18"/>
  <c r="M110" i="18"/>
  <c r="I110" i="18"/>
  <c r="E110" i="18"/>
  <c r="A110" i="18"/>
  <c r="EV109" i="18"/>
  <c r="ER109" i="18"/>
  <c r="EN109" i="18"/>
  <c r="EJ109" i="18"/>
  <c r="EF109" i="18"/>
  <c r="EB109" i="18"/>
  <c r="DX109" i="18"/>
  <c r="DT109" i="18"/>
  <c r="DP109" i="18"/>
  <c r="DL109" i="18"/>
  <c r="DH109" i="18"/>
  <c r="DD109" i="18"/>
  <c r="CZ109" i="18"/>
  <c r="CV109" i="18"/>
  <c r="CR109" i="18"/>
  <c r="CN109" i="18"/>
  <c r="CJ109" i="18"/>
  <c r="CF109" i="18"/>
  <c r="CB109" i="18"/>
  <c r="BX109" i="18"/>
  <c r="BT109" i="18"/>
  <c r="BP109" i="18"/>
  <c r="BL109" i="18"/>
  <c r="BH109" i="18"/>
  <c r="BD109" i="18"/>
  <c r="AZ109" i="18"/>
  <c r="AV109" i="18"/>
  <c r="AR109" i="18"/>
  <c r="AN109" i="18"/>
  <c r="AJ109" i="18"/>
  <c r="AF109" i="18"/>
  <c r="AB109" i="18"/>
  <c r="X109" i="18"/>
  <c r="T109" i="18"/>
  <c r="P109" i="18"/>
  <c r="L109" i="18"/>
  <c r="H109" i="18"/>
  <c r="D109" i="18"/>
  <c r="EY108" i="18"/>
  <c r="EU108" i="18"/>
  <c r="EQ108" i="18"/>
  <c r="EM108" i="18"/>
  <c r="EI108" i="18"/>
  <c r="EE108" i="18"/>
  <c r="EA108" i="18"/>
  <c r="DW108" i="18"/>
  <c r="DS108" i="18"/>
  <c r="DO108" i="18"/>
  <c r="DK108" i="18"/>
  <c r="DG108" i="18"/>
  <c r="DC108" i="18"/>
  <c r="CY108" i="18"/>
  <c r="CU108" i="18"/>
  <c r="CQ108" i="18"/>
  <c r="CM108" i="18"/>
  <c r="CI108" i="18"/>
  <c r="CE108" i="18"/>
  <c r="CA108" i="18"/>
  <c r="BW108" i="18"/>
  <c r="BS108" i="18"/>
  <c r="BO108" i="18"/>
  <c r="BK108" i="18"/>
  <c r="BG108" i="18"/>
  <c r="BC108" i="18"/>
  <c r="AY108" i="18"/>
  <c r="AU108" i="18"/>
  <c r="AQ108" i="18"/>
  <c r="AM108" i="18"/>
  <c r="AI108" i="18"/>
  <c r="AE108" i="18"/>
  <c r="AA108" i="18"/>
  <c r="W108" i="18"/>
  <c r="S108" i="18"/>
  <c r="O108" i="18"/>
  <c r="K108" i="18"/>
  <c r="G108" i="18"/>
  <c r="C108" i="18"/>
  <c r="EX107" i="18"/>
  <c r="ET107" i="18"/>
  <c r="EP107" i="18"/>
  <c r="EL107" i="18"/>
  <c r="EH107" i="18"/>
  <c r="ED107" i="18"/>
  <c r="DZ107" i="18"/>
  <c r="DV107" i="18"/>
  <c r="DR107" i="18"/>
  <c r="DN107" i="18"/>
  <c r="DJ107" i="18"/>
  <c r="DF107" i="18"/>
  <c r="DB107" i="18"/>
  <c r="CX107" i="18"/>
  <c r="CT107" i="18"/>
  <c r="CP107" i="18"/>
  <c r="CL107" i="18"/>
  <c r="CH107" i="18"/>
  <c r="CD107" i="18"/>
  <c r="BZ107" i="18"/>
  <c r="BV107" i="18"/>
  <c r="BR107" i="18"/>
  <c r="BN107" i="18"/>
  <c r="BJ107" i="18"/>
  <c r="BF107" i="18"/>
  <c r="BB107" i="18"/>
  <c r="AX107" i="18"/>
  <c r="AT107" i="18"/>
  <c r="AP107" i="18"/>
  <c r="AL107" i="18"/>
  <c r="AH107" i="18"/>
  <c r="AD107" i="18"/>
  <c r="Z107" i="18"/>
  <c r="V107" i="18"/>
  <c r="R107" i="18"/>
  <c r="N107" i="18"/>
  <c r="J107" i="18"/>
  <c r="F107" i="18"/>
  <c r="B107" i="18"/>
  <c r="EW106" i="18"/>
  <c r="ES106" i="18"/>
  <c r="EO106" i="18"/>
  <c r="EK106" i="18"/>
  <c r="EG106" i="18"/>
  <c r="EC106" i="18"/>
  <c r="DY106" i="18"/>
  <c r="DU106" i="18"/>
  <c r="DQ106" i="18"/>
  <c r="DM106" i="18"/>
  <c r="DI106" i="18"/>
  <c r="DE106" i="18"/>
  <c r="DA106" i="18"/>
  <c r="CW106" i="18"/>
  <c r="CS106" i="18"/>
  <c r="CO106" i="18"/>
  <c r="CK106" i="18"/>
  <c r="CG106" i="18"/>
  <c r="CC106" i="18"/>
  <c r="BY106" i="18"/>
  <c r="BU106" i="18"/>
  <c r="BQ106" i="18"/>
  <c r="BM106" i="18"/>
  <c r="BI106" i="18"/>
  <c r="BE106" i="18"/>
  <c r="BA106" i="18"/>
  <c r="AW106" i="18"/>
  <c r="AS106" i="18"/>
  <c r="AO106" i="18"/>
  <c r="AK106" i="18"/>
  <c r="AG106" i="18"/>
  <c r="AC106" i="18"/>
  <c r="Y106" i="18"/>
  <c r="U106" i="18"/>
  <c r="Q106" i="18"/>
  <c r="M106" i="18"/>
  <c r="I106" i="18"/>
  <c r="E106" i="18"/>
  <c r="A106" i="18"/>
  <c r="EV105" i="18"/>
  <c r="ER105" i="18"/>
  <c r="EN105" i="18"/>
  <c r="EJ105" i="18"/>
  <c r="EF105" i="18"/>
  <c r="EB105" i="18"/>
  <c r="DX105" i="18"/>
  <c r="DT105" i="18"/>
  <c r="DP105" i="18"/>
  <c r="DL105" i="18"/>
  <c r="DH105" i="18"/>
  <c r="DD105" i="18"/>
  <c r="CZ105" i="18"/>
  <c r="CV105" i="18"/>
  <c r="CR105" i="18"/>
  <c r="CN105" i="18"/>
  <c r="CJ105" i="18"/>
  <c r="CF105" i="18"/>
  <c r="CB105" i="18"/>
  <c r="BX105" i="18"/>
  <c r="BT105" i="18"/>
  <c r="BP105" i="18"/>
  <c r="BL105" i="18"/>
  <c r="BH105" i="18"/>
  <c r="BD105" i="18"/>
  <c r="AZ105" i="18"/>
  <c r="AV105" i="18"/>
  <c r="AR105" i="18"/>
  <c r="AN105" i="18"/>
  <c r="AJ105" i="18"/>
  <c r="AF105" i="18"/>
  <c r="AB105" i="18"/>
  <c r="X105" i="18"/>
  <c r="T105" i="18"/>
  <c r="P105" i="18"/>
  <c r="L105" i="18"/>
  <c r="H105" i="18"/>
  <c r="D105" i="18"/>
  <c r="EY104" i="18"/>
  <c r="EU104" i="18"/>
  <c r="EQ104" i="18"/>
  <c r="EM104" i="18"/>
  <c r="EI104" i="18"/>
  <c r="EE104" i="18"/>
  <c r="EA104" i="18"/>
  <c r="DW104" i="18"/>
  <c r="DS104" i="18"/>
  <c r="DO104" i="18"/>
  <c r="DK104" i="18"/>
  <c r="DG104" i="18"/>
  <c r="DC104" i="18"/>
  <c r="CY104" i="18"/>
  <c r="CU104" i="18"/>
  <c r="CQ104" i="18"/>
  <c r="CM104" i="18"/>
  <c r="CI104" i="18"/>
  <c r="CE104" i="18"/>
  <c r="CA104" i="18"/>
  <c r="BW104" i="18"/>
  <c r="BS104" i="18"/>
  <c r="BO104" i="18"/>
  <c r="BK104" i="18"/>
  <c r="BG104" i="18"/>
  <c r="BC104" i="18"/>
  <c r="AY104" i="18"/>
  <c r="AU104" i="18"/>
  <c r="AQ104" i="18"/>
  <c r="AM104" i="18"/>
  <c r="AI104" i="18"/>
  <c r="AE104" i="18"/>
  <c r="AA104" i="18"/>
  <c r="W104" i="18"/>
  <c r="S104" i="18"/>
  <c r="O104" i="18"/>
  <c r="K104" i="18"/>
  <c r="G104" i="18"/>
  <c r="C104" i="18"/>
  <c r="EX103" i="18"/>
  <c r="ET103" i="18"/>
  <c r="EP103" i="18"/>
  <c r="EL103" i="18"/>
  <c r="EH103" i="18"/>
  <c r="ED103" i="18"/>
  <c r="DZ103" i="18"/>
  <c r="DV103" i="18"/>
  <c r="DR103" i="18"/>
  <c r="DN103" i="18"/>
  <c r="DJ103" i="18"/>
  <c r="DF103" i="18"/>
  <c r="DB103" i="18"/>
  <c r="CX103" i="18"/>
  <c r="CT103" i="18"/>
  <c r="CP103" i="18"/>
  <c r="CL103" i="18"/>
  <c r="CH103" i="18"/>
  <c r="CD103" i="18"/>
  <c r="BZ103" i="18"/>
  <c r="BV103" i="18"/>
  <c r="BR103" i="18"/>
  <c r="BN103" i="18"/>
  <c r="BJ103" i="18"/>
  <c r="BF103" i="18"/>
  <c r="BB103" i="18"/>
  <c r="AX103" i="18"/>
  <c r="AT103" i="18"/>
  <c r="AP103" i="18"/>
  <c r="AL103" i="18"/>
  <c r="AH103" i="18"/>
  <c r="AD103" i="18"/>
  <c r="Z103" i="18"/>
  <c r="V103" i="18"/>
  <c r="R103" i="18"/>
  <c r="N103" i="18"/>
  <c r="J103" i="18"/>
  <c r="F103" i="18"/>
  <c r="B103" i="18"/>
  <c r="EW102" i="18"/>
  <c r="ES102" i="18"/>
  <c r="EO102" i="18"/>
  <c r="EK102" i="18"/>
  <c r="EG102" i="18"/>
  <c r="EC102" i="18"/>
  <c r="DY102" i="18"/>
  <c r="DU102" i="18"/>
  <c r="DQ102" i="18"/>
  <c r="DM102" i="18"/>
  <c r="DI102" i="18"/>
  <c r="DE102" i="18"/>
  <c r="DA102" i="18"/>
  <c r="CW102" i="18"/>
  <c r="CS102" i="18"/>
  <c r="CO102" i="18"/>
  <c r="CK102" i="18"/>
  <c r="CG102" i="18"/>
  <c r="CC102" i="18"/>
  <c r="BY102" i="18"/>
  <c r="BU102" i="18"/>
  <c r="BQ102" i="18"/>
  <c r="BM102" i="18"/>
  <c r="BI102" i="18"/>
  <c r="BE102" i="18"/>
  <c r="BA102" i="18"/>
  <c r="AW102" i="18"/>
  <c r="AS102" i="18"/>
  <c r="AO102" i="18"/>
  <c r="AK102" i="18"/>
  <c r="AG102" i="18"/>
  <c r="AC102" i="18"/>
  <c r="Y102" i="18"/>
  <c r="U102" i="18"/>
  <c r="Q102" i="18"/>
  <c r="M102" i="18"/>
  <c r="I102" i="18"/>
  <c r="E102" i="18"/>
  <c r="A102" i="18"/>
  <c r="EV101" i="18"/>
  <c r="ER101" i="18"/>
  <c r="EN101" i="18"/>
  <c r="EJ101" i="18"/>
  <c r="EF101" i="18"/>
  <c r="EB101" i="18"/>
  <c r="DX101" i="18"/>
  <c r="DT101" i="18"/>
  <c r="DP101" i="18"/>
  <c r="DL101" i="18"/>
  <c r="DH101" i="18"/>
  <c r="DD101" i="18"/>
  <c r="CZ101" i="18"/>
  <c r="CV101" i="18"/>
  <c r="CR101" i="18"/>
  <c r="CN101" i="18"/>
  <c r="CJ101" i="18"/>
  <c r="CF101" i="18"/>
  <c r="CB101" i="18"/>
  <c r="BX101" i="18"/>
  <c r="BT101" i="18"/>
  <c r="BP101" i="18"/>
  <c r="BL101" i="18"/>
  <c r="BH101" i="18"/>
  <c r="BD101" i="18"/>
  <c r="AZ101" i="18"/>
  <c r="AV101" i="18"/>
  <c r="AR101" i="18"/>
  <c r="AN101" i="18"/>
  <c r="AJ101" i="18"/>
  <c r="AF101" i="18"/>
  <c r="AB101" i="18"/>
  <c r="X101" i="18"/>
  <c r="T101" i="18"/>
  <c r="P101" i="18"/>
  <c r="L101" i="18"/>
  <c r="H101" i="18"/>
  <c r="D101" i="18"/>
  <c r="EY100" i="18"/>
  <c r="EU100" i="18"/>
  <c r="EQ100" i="18"/>
  <c r="EM100" i="18"/>
  <c r="EI100" i="18"/>
  <c r="EE100" i="18"/>
  <c r="EA100" i="18"/>
  <c r="DW100" i="18"/>
  <c r="DS100" i="18"/>
  <c r="DO100" i="18"/>
  <c r="DK100" i="18"/>
  <c r="DG100" i="18"/>
  <c r="DC100" i="18"/>
  <c r="CY100" i="18"/>
  <c r="CU100" i="18"/>
  <c r="CQ100" i="18"/>
  <c r="CM100" i="18"/>
  <c r="CI100" i="18"/>
  <c r="CE100" i="18"/>
  <c r="CA100" i="18"/>
  <c r="BW100" i="18"/>
  <c r="BS100" i="18"/>
  <c r="BO100" i="18"/>
  <c r="BK100" i="18"/>
  <c r="BG100" i="18"/>
  <c r="BC100" i="18"/>
  <c r="AY100" i="18"/>
  <c r="AU100" i="18"/>
  <c r="AQ100" i="18"/>
  <c r="AM100" i="18"/>
  <c r="AI100" i="18"/>
  <c r="AE100" i="18"/>
  <c r="AA100" i="18"/>
  <c r="W100" i="18"/>
  <c r="S100" i="18"/>
  <c r="O100" i="18"/>
  <c r="K100" i="18"/>
  <c r="G100" i="18"/>
  <c r="C100" i="18"/>
  <c r="EX99" i="18"/>
  <c r="ET99" i="18"/>
  <c r="EP99" i="18"/>
  <c r="EL99" i="18"/>
  <c r="EH99" i="18"/>
  <c r="ED99" i="18"/>
  <c r="DZ99" i="18"/>
  <c r="DV99" i="18"/>
  <c r="DR99" i="18"/>
  <c r="DN99" i="18"/>
  <c r="DJ99" i="18"/>
  <c r="DF99" i="18"/>
  <c r="DB99" i="18"/>
  <c r="CX99" i="18"/>
  <c r="CT99" i="18"/>
  <c r="CP99" i="18"/>
  <c r="CL99" i="18"/>
  <c r="CH99" i="18"/>
  <c r="CD99" i="18"/>
  <c r="BZ99" i="18"/>
  <c r="BV99" i="18"/>
  <c r="BR99" i="18"/>
  <c r="BN99" i="18"/>
  <c r="BJ99" i="18"/>
  <c r="BF99" i="18"/>
  <c r="BB99" i="18"/>
  <c r="AX99" i="18"/>
  <c r="AT99" i="18"/>
  <c r="AP99" i="18"/>
  <c r="AL99" i="18"/>
  <c r="AH99" i="18"/>
  <c r="AD99" i="18"/>
  <c r="Z99" i="18"/>
  <c r="V99" i="18"/>
  <c r="R99" i="18"/>
  <c r="N99" i="18"/>
  <c r="J99" i="18"/>
  <c r="F99" i="18"/>
  <c r="B99" i="18"/>
  <c r="EW98" i="18"/>
  <c r="ES98" i="18"/>
  <c r="EO98" i="18"/>
  <c r="EK98" i="18"/>
  <c r="EG98" i="18"/>
  <c r="EC98" i="18"/>
  <c r="DY98" i="18"/>
  <c r="DU98" i="18"/>
  <c r="DQ98" i="18"/>
  <c r="DM98" i="18"/>
  <c r="DI98" i="18"/>
  <c r="DE98" i="18"/>
  <c r="DA98" i="18"/>
  <c r="CW98" i="18"/>
  <c r="CS98" i="18"/>
  <c r="CO98" i="18"/>
  <c r="CK98" i="18"/>
  <c r="CG98" i="18"/>
  <c r="CC98" i="18"/>
  <c r="BY98" i="18"/>
  <c r="BU98" i="18"/>
  <c r="BQ98" i="18"/>
  <c r="BM98" i="18"/>
  <c r="BI98" i="18"/>
  <c r="BD98" i="18"/>
  <c r="AX98" i="18"/>
  <c r="AS98" i="18"/>
  <c r="AN98" i="18"/>
  <c r="AH98" i="18"/>
  <c r="AC98" i="18"/>
  <c r="X98" i="18"/>
  <c r="R98" i="18"/>
  <c r="M98" i="18"/>
  <c r="H98" i="18"/>
  <c r="A98" i="18"/>
  <c r="EN97" i="18"/>
  <c r="DX97" i="18"/>
  <c r="DH97" i="18"/>
  <c r="CR97" i="18"/>
  <c r="CB97" i="18"/>
  <c r="BL97" i="18"/>
  <c r="AV97" i="18"/>
  <c r="AF97" i="18"/>
  <c r="P97" i="18"/>
  <c r="EY96" i="18"/>
  <c r="EI96" i="18"/>
  <c r="DS96" i="18"/>
  <c r="DC96" i="18"/>
  <c r="CM96" i="18"/>
  <c r="BW96" i="18"/>
  <c r="BG96" i="18"/>
  <c r="AQ96" i="18"/>
  <c r="AA96" i="18"/>
  <c r="K96" i="18"/>
  <c r="ET95" i="18"/>
  <c r="ED95" i="18"/>
  <c r="DN95" i="18"/>
  <c r="CX95" i="18"/>
  <c r="CH95" i="18"/>
  <c r="BR95" i="18"/>
  <c r="BB95" i="18"/>
  <c r="AL95" i="18"/>
  <c r="V95" i="18"/>
  <c r="F95" i="18"/>
  <c r="EO94" i="18"/>
  <c r="DY94" i="18"/>
  <c r="DI94" i="18"/>
  <c r="CS94" i="18"/>
  <c r="CC94" i="18"/>
  <c r="BM94" i="18"/>
  <c r="AW94" i="18"/>
  <c r="AG94" i="18"/>
  <c r="Q94" i="18"/>
  <c r="A94" i="18"/>
  <c r="EJ93" i="18"/>
  <c r="DT93" i="18"/>
  <c r="DD93" i="18"/>
  <c r="CN93" i="18"/>
  <c r="BX93" i="18"/>
  <c r="BH93" i="18"/>
  <c r="AR93" i="18"/>
  <c r="AB93" i="18"/>
  <c r="L93" i="18"/>
  <c r="EU92" i="18"/>
  <c r="EE92" i="18"/>
  <c r="DO92" i="18"/>
  <c r="CY92" i="18"/>
  <c r="CI92" i="18"/>
  <c r="BS92" i="18"/>
  <c r="BC92" i="18"/>
  <c r="AM92" i="18"/>
  <c r="W92" i="18"/>
  <c r="G92" i="18"/>
  <c r="EP91" i="18"/>
  <c r="DZ91" i="18"/>
  <c r="DJ91" i="18"/>
  <c r="CT91" i="18"/>
  <c r="CD91" i="18"/>
  <c r="BN91" i="18"/>
  <c r="AX91" i="18"/>
  <c r="AH91" i="18"/>
  <c r="R91" i="18"/>
  <c r="B91" i="18"/>
  <c r="EK90" i="18"/>
  <c r="DU90" i="18"/>
  <c r="DE90" i="18"/>
  <c r="CO90" i="18"/>
  <c r="BY90" i="18"/>
  <c r="BI90" i="18"/>
  <c r="AS90" i="18"/>
  <c r="AC90" i="18"/>
  <c r="M90" i="18"/>
  <c r="EV89" i="18"/>
  <c r="EF89" i="18"/>
  <c r="DP89" i="18"/>
  <c r="CZ89" i="18"/>
  <c r="CJ89" i="18"/>
  <c r="BT89" i="18"/>
  <c r="BD89" i="18"/>
  <c r="AN89" i="18"/>
  <c r="X89" i="18"/>
  <c r="H89" i="18"/>
  <c r="EQ88" i="18"/>
  <c r="EA88" i="18"/>
  <c r="DK88" i="18"/>
  <c r="CU88" i="18"/>
  <c r="CE88" i="18"/>
  <c r="BO88" i="18"/>
  <c r="AY88" i="18"/>
  <c r="AI88" i="18"/>
  <c r="S88" i="18"/>
  <c r="C88" i="18"/>
  <c r="EL87" i="18"/>
  <c r="DV87" i="18"/>
  <c r="DF87" i="18"/>
  <c r="CP87" i="18"/>
  <c r="BZ87" i="18"/>
  <c r="BJ87" i="18"/>
  <c r="AT87" i="18"/>
  <c r="AD87" i="18"/>
  <c r="N87" i="18"/>
  <c r="EW86" i="18"/>
  <c r="EG86" i="18"/>
  <c r="DQ86" i="18"/>
  <c r="DA86" i="18"/>
  <c r="CK86" i="18"/>
  <c r="BU86" i="18"/>
  <c r="BE86" i="18"/>
  <c r="AO86" i="18"/>
  <c r="Y86" i="18"/>
  <c r="I86" i="18"/>
  <c r="ER85" i="18"/>
  <c r="EB85" i="18"/>
  <c r="DL85" i="18"/>
  <c r="CV85" i="18"/>
  <c r="CF85" i="18"/>
  <c r="BP85" i="18"/>
  <c r="AZ85" i="18"/>
  <c r="AJ85" i="18"/>
  <c r="T85" i="18"/>
  <c r="D85" i="18"/>
  <c r="EM84" i="18"/>
  <c r="DW84" i="18"/>
  <c r="DG84" i="18"/>
  <c r="CQ84" i="18"/>
  <c r="CA84" i="18"/>
  <c r="BK84" i="18"/>
  <c r="AU84" i="18"/>
  <c r="AE84" i="18"/>
  <c r="O84" i="18"/>
  <c r="EX83" i="18"/>
  <c r="EH83" i="18"/>
  <c r="DR83" i="18"/>
  <c r="DB83" i="18"/>
  <c r="CL83" i="18"/>
  <c r="BV83" i="18"/>
  <c r="BF83" i="18"/>
  <c r="AP83" i="18"/>
  <c r="Z83" i="18"/>
  <c r="J83" i="18"/>
  <c r="ES82" i="18"/>
  <c r="EC82" i="18"/>
  <c r="DM82" i="18"/>
  <c r="CW82" i="18"/>
  <c r="CG82" i="18"/>
  <c r="BQ82" i="18"/>
  <c r="BA82" i="18"/>
  <c r="AK82" i="18"/>
  <c r="U82" i="18"/>
  <c r="E82" i="18"/>
  <c r="EN81" i="18"/>
  <c r="DX81" i="18"/>
  <c r="DH81" i="18"/>
  <c r="CR81" i="18"/>
  <c r="CB81" i="18"/>
  <c r="BL81" i="18"/>
  <c r="AV81" i="18"/>
  <c r="AF81" i="18"/>
  <c r="P81" i="18"/>
  <c r="EY80" i="18"/>
  <c r="EI80" i="18"/>
  <c r="DS80" i="18"/>
  <c r="DC80" i="18"/>
  <c r="CM80" i="18"/>
  <c r="BW80" i="18"/>
  <c r="BG80" i="18"/>
  <c r="AQ80" i="18"/>
  <c r="AA80" i="18"/>
  <c r="K80" i="18"/>
  <c r="ET79" i="18"/>
  <c r="ED79" i="18"/>
  <c r="DN79" i="18"/>
  <c r="CX79" i="18"/>
  <c r="CH79" i="18"/>
  <c r="BR79" i="18"/>
  <c r="BB79" i="18"/>
  <c r="AL79" i="18"/>
  <c r="V79" i="18"/>
  <c r="F79" i="18"/>
  <c r="EO78" i="18"/>
  <c r="DY78" i="18"/>
  <c r="DI78" i="18"/>
  <c r="CS78" i="18"/>
  <c r="CC78" i="18"/>
  <c r="BM78" i="18"/>
  <c r="AW78" i="18"/>
  <c r="AG78" i="18"/>
  <c r="Q78" i="18"/>
  <c r="A78" i="18"/>
  <c r="EJ77" i="18"/>
  <c r="DT77" i="18"/>
  <c r="DD77" i="18"/>
  <c r="CN77" i="18"/>
  <c r="BX77" i="18"/>
  <c r="BH77" i="18"/>
  <c r="AR77" i="18"/>
  <c r="AB77" i="18"/>
  <c r="L77" i="18"/>
  <c r="EU76" i="18"/>
  <c r="EE76" i="18"/>
  <c r="DO76" i="18"/>
  <c r="CY76" i="18"/>
  <c r="CI76" i="18"/>
  <c r="BS76" i="18"/>
  <c r="BC76" i="18"/>
  <c r="AM76" i="18"/>
  <c r="W76" i="18"/>
  <c r="G76" i="18"/>
  <c r="EP75" i="18"/>
  <c r="DZ75" i="18"/>
  <c r="DJ75" i="18"/>
  <c r="CT75" i="18"/>
  <c r="CD75" i="18"/>
  <c r="BN75" i="18"/>
  <c r="AX75" i="18"/>
  <c r="AH75" i="18"/>
  <c r="R75" i="18"/>
  <c r="B75" i="18"/>
  <c r="EK74" i="18"/>
  <c r="DU74" i="18"/>
  <c r="DE74" i="18"/>
  <c r="CO74" i="18"/>
  <c r="BY74" i="18"/>
  <c r="BI74" i="18"/>
  <c r="AS74" i="18"/>
  <c r="AC74" i="18"/>
  <c r="M74" i="18"/>
  <c r="EV73" i="18"/>
  <c r="EF73" i="18"/>
  <c r="DP73" i="18"/>
  <c r="CZ73" i="18"/>
  <c r="CJ73" i="18"/>
  <c r="BT73" i="18"/>
  <c r="BD73" i="18"/>
  <c r="AN73" i="18"/>
  <c r="X73" i="18"/>
  <c r="H73" i="18"/>
  <c r="EQ72" i="18"/>
  <c r="EA72" i="18"/>
  <c r="DK72" i="18"/>
  <c r="CU72" i="18"/>
  <c r="CE72" i="18"/>
  <c r="BO72" i="18"/>
  <c r="AY72" i="18"/>
  <c r="AI72" i="18"/>
  <c r="S72" i="18"/>
  <c r="C72" i="18"/>
  <c r="EL71" i="18"/>
  <c r="DV71" i="18"/>
  <c r="DF71" i="18"/>
  <c r="CP71" i="18"/>
  <c r="BZ71" i="18"/>
  <c r="BJ71" i="18"/>
  <c r="AT71" i="18"/>
  <c r="AD71" i="18"/>
  <c r="N71" i="18"/>
  <c r="EW70" i="18"/>
  <c r="EG70" i="18"/>
  <c r="DQ70" i="18"/>
  <c r="DA70" i="18"/>
  <c r="CK70" i="18"/>
  <c r="BU70" i="18"/>
  <c r="BE70" i="18"/>
  <c r="AO70" i="18"/>
  <c r="Y70" i="18"/>
  <c r="I70" i="18"/>
  <c r="ER69" i="18"/>
  <c r="EB69" i="18"/>
  <c r="DL69" i="18"/>
  <c r="CV69" i="18"/>
  <c r="CF69" i="18"/>
  <c r="BP69" i="18"/>
  <c r="AZ69" i="18"/>
  <c r="AJ69" i="18"/>
  <c r="T69" i="18"/>
  <c r="D69" i="18"/>
  <c r="EM68" i="18"/>
  <c r="DW68" i="18"/>
  <c r="DG68" i="18"/>
  <c r="CQ68" i="18"/>
  <c r="CA68" i="18"/>
  <c r="BK68" i="18"/>
  <c r="AU68" i="18"/>
  <c r="AE68" i="18"/>
  <c r="O68" i="18"/>
  <c r="EX67" i="18"/>
  <c r="EE67" i="18"/>
  <c r="DJ67" i="18"/>
  <c r="CN67" i="18"/>
  <c r="BP67" i="18"/>
  <c r="K67" i="18"/>
  <c r="CX66" i="18"/>
  <c r="AL66" i="18"/>
  <c r="DY65" i="18"/>
  <c r="BM65" i="18"/>
  <c r="A65" i="18"/>
  <c r="CN64" i="18"/>
  <c r="AB64" i="18"/>
  <c r="DO63" i="18"/>
  <c r="BC63" i="18"/>
  <c r="EP62" i="18"/>
  <c r="CD62" i="18"/>
  <c r="R62" i="18"/>
  <c r="DE61" i="18"/>
  <c r="AS61" i="18"/>
  <c r="EF60" i="18"/>
  <c r="BT60" i="18"/>
  <c r="H60" i="18"/>
  <c r="CU59" i="18"/>
  <c r="AI59" i="18"/>
  <c r="DV58" i="18"/>
  <c r="BJ58" i="18"/>
  <c r="EW57" i="18"/>
  <c r="CK57" i="18"/>
  <c r="Y57" i="18"/>
  <c r="DL56" i="18"/>
  <c r="AZ56" i="18"/>
  <c r="EM55" i="18"/>
  <c r="CA55" i="18"/>
  <c r="O55" i="18"/>
  <c r="DB54" i="18"/>
  <c r="AN54" i="18"/>
  <c r="DU52" i="18"/>
  <c r="X51" i="18"/>
  <c r="BZ49" i="18"/>
  <c r="EB47" i="18"/>
  <c r="AE46" i="18"/>
  <c r="CG44" i="18"/>
  <c r="EI42" i="18"/>
  <c r="AL41" i="18"/>
  <c r="BZ35" i="18"/>
  <c r="EI28" i="18"/>
  <c r="CP124" i="18"/>
  <c r="CL124" i="18"/>
  <c r="CH124" i="18"/>
  <c r="CD124" i="18"/>
  <c r="BZ124" i="18"/>
  <c r="BV124" i="18"/>
  <c r="BR124" i="18"/>
  <c r="BN124" i="18"/>
  <c r="BJ124" i="18"/>
  <c r="BF124" i="18"/>
  <c r="BB124" i="18"/>
  <c r="AX124" i="18"/>
  <c r="AT124" i="18"/>
  <c r="AP124" i="18"/>
  <c r="AL124" i="18"/>
  <c r="AH124" i="18"/>
  <c r="AD124" i="18"/>
  <c r="Z124" i="18"/>
  <c r="V124" i="18"/>
  <c r="R124" i="18"/>
  <c r="N124" i="18"/>
  <c r="J124" i="18"/>
  <c r="F124" i="18"/>
  <c r="B124" i="18"/>
  <c r="EW123" i="18"/>
  <c r="ES123" i="18"/>
  <c r="EO123" i="18"/>
  <c r="EK123" i="18"/>
  <c r="EG123" i="18"/>
  <c r="EC123" i="18"/>
  <c r="DY123" i="18"/>
  <c r="DU123" i="18"/>
  <c r="DQ123" i="18"/>
  <c r="DM123" i="18"/>
  <c r="DI123" i="18"/>
  <c r="DE123" i="18"/>
  <c r="DA123" i="18"/>
  <c r="CW123" i="18"/>
  <c r="CS123" i="18"/>
  <c r="CO123" i="18"/>
  <c r="CK123" i="18"/>
  <c r="CG123" i="18"/>
  <c r="CC123" i="18"/>
  <c r="BY123" i="18"/>
  <c r="BU123" i="18"/>
  <c r="BQ123" i="18"/>
  <c r="BM123" i="18"/>
  <c r="BI123" i="18"/>
  <c r="BE123" i="18"/>
  <c r="BA123" i="18"/>
  <c r="AW123" i="18"/>
  <c r="AS123" i="18"/>
  <c r="AO123" i="18"/>
  <c r="AK123" i="18"/>
  <c r="AG123" i="18"/>
  <c r="AC123" i="18"/>
  <c r="Y123" i="18"/>
  <c r="U123" i="18"/>
  <c r="Q123" i="18"/>
  <c r="M123" i="18"/>
  <c r="I123" i="18"/>
  <c r="E123" i="18"/>
  <c r="A123" i="18"/>
  <c r="EV122" i="18"/>
  <c r="ER122" i="18"/>
  <c r="EN122" i="18"/>
  <c r="EJ122" i="18"/>
  <c r="EF122" i="18"/>
  <c r="EB122" i="18"/>
  <c r="DX122" i="18"/>
  <c r="DT122" i="18"/>
  <c r="DP122" i="18"/>
  <c r="DL122" i="18"/>
  <c r="DH122" i="18"/>
  <c r="DD122" i="18"/>
  <c r="CZ122" i="18"/>
  <c r="CV122" i="18"/>
  <c r="CR122" i="18"/>
  <c r="CN122" i="18"/>
  <c r="CJ122" i="18"/>
  <c r="CF122" i="18"/>
  <c r="CB122" i="18"/>
  <c r="BX122" i="18"/>
  <c r="BT122" i="18"/>
  <c r="BP122" i="18"/>
  <c r="BL122" i="18"/>
  <c r="BH122" i="18"/>
  <c r="BD122" i="18"/>
  <c r="AZ122" i="18"/>
  <c r="AV122" i="18"/>
  <c r="AR122" i="18"/>
  <c r="AN122" i="18"/>
  <c r="AJ122" i="18"/>
  <c r="AF122" i="18"/>
  <c r="AB122" i="18"/>
  <c r="X122" i="18"/>
  <c r="T122" i="18"/>
  <c r="P122" i="18"/>
  <c r="L122" i="18"/>
  <c r="H122" i="18"/>
  <c r="D122" i="18"/>
  <c r="EY121" i="18"/>
  <c r="EU121" i="18"/>
  <c r="EQ121" i="18"/>
  <c r="EM121" i="18"/>
  <c r="EI121" i="18"/>
  <c r="EE121" i="18"/>
  <c r="EA121" i="18"/>
  <c r="DW121" i="18"/>
  <c r="DS121" i="18"/>
  <c r="DO121" i="18"/>
  <c r="DK121" i="18"/>
  <c r="DG121" i="18"/>
  <c r="DC121" i="18"/>
  <c r="CY121" i="18"/>
  <c r="CU121" i="18"/>
  <c r="CQ121" i="18"/>
  <c r="CM121" i="18"/>
  <c r="CI121" i="18"/>
  <c r="CE121" i="18"/>
  <c r="CA121" i="18"/>
  <c r="BW121" i="18"/>
  <c r="BS121" i="18"/>
  <c r="BO121" i="18"/>
  <c r="BK121" i="18"/>
  <c r="BG121" i="18"/>
  <c r="BC121" i="18"/>
  <c r="AY121" i="18"/>
  <c r="AU121" i="18"/>
  <c r="AQ121" i="18"/>
  <c r="AM121" i="18"/>
  <c r="AI121" i="18"/>
  <c r="AE121" i="18"/>
  <c r="AA121" i="18"/>
  <c r="W121" i="18"/>
  <c r="S121" i="18"/>
  <c r="O121" i="18"/>
  <c r="K121" i="18"/>
  <c r="G121" i="18"/>
  <c r="C121" i="18"/>
  <c r="EX120" i="18"/>
  <c r="ET120" i="18"/>
  <c r="EP120" i="18"/>
  <c r="EL120" i="18"/>
  <c r="EH120" i="18"/>
  <c r="ED120" i="18"/>
  <c r="DZ120" i="18"/>
  <c r="DV120" i="18"/>
  <c r="DR120" i="18"/>
  <c r="DN120" i="18"/>
  <c r="DJ120" i="18"/>
  <c r="DF120" i="18"/>
  <c r="DB120" i="18"/>
  <c r="CX120" i="18"/>
  <c r="CT120" i="18"/>
  <c r="CP120" i="18"/>
  <c r="CL120" i="18"/>
  <c r="CH120" i="18"/>
  <c r="CD120" i="18"/>
  <c r="BZ120" i="18"/>
  <c r="BV120" i="18"/>
  <c r="BR120" i="18"/>
  <c r="BN120" i="18"/>
  <c r="BJ120" i="18"/>
  <c r="BF120" i="18"/>
  <c r="BB120" i="18"/>
  <c r="AX120" i="18"/>
  <c r="AT120" i="18"/>
  <c r="AP120" i="18"/>
  <c r="AL120" i="18"/>
  <c r="AH120" i="18"/>
  <c r="AD120" i="18"/>
  <c r="Z120" i="18"/>
  <c r="V120" i="18"/>
  <c r="R120" i="18"/>
  <c r="N120" i="18"/>
  <c r="J120" i="18"/>
  <c r="F120" i="18"/>
  <c r="B120" i="18"/>
  <c r="EW119" i="18"/>
  <c r="ES119" i="18"/>
  <c r="EO119" i="18"/>
  <c r="EK119" i="18"/>
  <c r="EG119" i="18"/>
  <c r="EC119" i="18"/>
  <c r="DY119" i="18"/>
  <c r="DU119" i="18"/>
  <c r="DQ119" i="18"/>
  <c r="DM119" i="18"/>
  <c r="DI119" i="18"/>
  <c r="DE119" i="18"/>
  <c r="DA119" i="18"/>
  <c r="CW119" i="18"/>
  <c r="CS119" i="18"/>
  <c r="CO119" i="18"/>
  <c r="CK119" i="18"/>
  <c r="CG119" i="18"/>
  <c r="CC119" i="18"/>
  <c r="BY119" i="18"/>
  <c r="BU119" i="18"/>
  <c r="BQ119" i="18"/>
  <c r="BM119" i="18"/>
  <c r="BI119" i="18"/>
  <c r="BE119" i="18"/>
  <c r="BA119" i="18"/>
  <c r="AW119" i="18"/>
  <c r="AS119" i="18"/>
  <c r="AO119" i="18"/>
  <c r="AK119" i="18"/>
  <c r="AG119" i="18"/>
  <c r="AC119" i="18"/>
  <c r="Y119" i="18"/>
  <c r="U119" i="18"/>
  <c r="Q119" i="18"/>
  <c r="M119" i="18"/>
  <c r="I119" i="18"/>
  <c r="E119" i="18"/>
  <c r="A119" i="18"/>
  <c r="EV118" i="18"/>
  <c r="ER118" i="18"/>
  <c r="EN118" i="18"/>
  <c r="EJ118" i="18"/>
  <c r="EF118" i="18"/>
  <c r="EB118" i="18"/>
  <c r="DX118" i="18"/>
  <c r="DT118" i="18"/>
  <c r="DP118" i="18"/>
  <c r="DL118" i="18"/>
  <c r="DH118" i="18"/>
  <c r="DD118" i="18"/>
  <c r="CZ118" i="18"/>
  <c r="CV118" i="18"/>
  <c r="CR118" i="18"/>
  <c r="CN118" i="18"/>
  <c r="CJ118" i="18"/>
  <c r="CF118" i="18"/>
  <c r="CB118" i="18"/>
  <c r="BX118" i="18"/>
  <c r="BT118" i="18"/>
  <c r="BP118" i="18"/>
  <c r="BL118" i="18"/>
  <c r="BH118" i="18"/>
  <c r="BD118" i="18"/>
  <c r="AZ118" i="18"/>
  <c r="AV118" i="18"/>
  <c r="AR118" i="18"/>
  <c r="AN118" i="18"/>
  <c r="AJ118" i="18"/>
  <c r="AF118" i="18"/>
  <c r="AB118" i="18"/>
  <c r="X118" i="18"/>
  <c r="T118" i="18"/>
  <c r="P118" i="18"/>
  <c r="L118" i="18"/>
  <c r="H118" i="18"/>
  <c r="D118" i="18"/>
  <c r="EY117" i="18"/>
  <c r="EU117" i="18"/>
  <c r="EQ117" i="18"/>
  <c r="EM117" i="18"/>
  <c r="EI117" i="18"/>
  <c r="EE117" i="18"/>
  <c r="EA117" i="18"/>
  <c r="DW117" i="18"/>
  <c r="DS117" i="18"/>
  <c r="DO117" i="18"/>
  <c r="DK117" i="18"/>
  <c r="DG117" i="18"/>
  <c r="DC117" i="18"/>
  <c r="CY117" i="18"/>
  <c r="CU117" i="18"/>
  <c r="CQ117" i="18"/>
  <c r="CM117" i="18"/>
  <c r="CI117" i="18"/>
  <c r="CE117" i="18"/>
  <c r="CA117" i="18"/>
  <c r="BW117" i="18"/>
  <c r="BS117" i="18"/>
  <c r="BO117" i="18"/>
  <c r="BK117" i="18"/>
  <c r="BG117" i="18"/>
  <c r="BC117" i="18"/>
  <c r="AY117" i="18"/>
  <c r="AU117" i="18"/>
  <c r="AQ117" i="18"/>
  <c r="AM117" i="18"/>
  <c r="AI117" i="18"/>
  <c r="AE117" i="18"/>
  <c r="AA117" i="18"/>
  <c r="W117" i="18"/>
  <c r="S117" i="18"/>
  <c r="O117" i="18"/>
  <c r="K117" i="18"/>
  <c r="G117" i="18"/>
  <c r="C117" i="18"/>
  <c r="EX116" i="18"/>
  <c r="ET116" i="18"/>
  <c r="EP116" i="18"/>
  <c r="EL116" i="18"/>
  <c r="EH116" i="18"/>
  <c r="ED116" i="18"/>
  <c r="DZ116" i="18"/>
  <c r="DV116" i="18"/>
  <c r="DR116" i="18"/>
  <c r="DN116" i="18"/>
  <c r="DJ116" i="18"/>
  <c r="DF116" i="18"/>
  <c r="DB116" i="18"/>
  <c r="CX116" i="18"/>
  <c r="CT116" i="18"/>
  <c r="CP116" i="18"/>
  <c r="CL116" i="18"/>
  <c r="CH116" i="18"/>
  <c r="CD116" i="18"/>
  <c r="BZ116" i="18"/>
  <c r="BV116" i="18"/>
  <c r="BR116" i="18"/>
  <c r="BN116" i="18"/>
  <c r="BJ116" i="18"/>
  <c r="BF116" i="18"/>
  <c r="BB116" i="18"/>
  <c r="AX116" i="18"/>
  <c r="AT116" i="18"/>
  <c r="AP116" i="18"/>
  <c r="AL116" i="18"/>
  <c r="AH116" i="18"/>
  <c r="AD116" i="18"/>
  <c r="Z116" i="18"/>
  <c r="V116" i="18"/>
  <c r="R116" i="18"/>
  <c r="N116" i="18"/>
  <c r="J116" i="18"/>
  <c r="F116" i="18"/>
  <c r="B116" i="18"/>
  <c r="EW115" i="18"/>
  <c r="ES115" i="18"/>
  <c r="EO115" i="18"/>
  <c r="EK115" i="18"/>
  <c r="EG115" i="18"/>
  <c r="EC115" i="18"/>
  <c r="DY115" i="18"/>
  <c r="DU115" i="18"/>
  <c r="DQ115" i="18"/>
  <c r="DM115" i="18"/>
  <c r="DI115" i="18"/>
  <c r="DE115" i="18"/>
  <c r="DA115" i="18"/>
  <c r="CW115" i="18"/>
  <c r="CS115" i="18"/>
  <c r="CO115" i="18"/>
  <c r="CK115" i="18"/>
  <c r="CG115" i="18"/>
  <c r="CC115" i="18"/>
  <c r="BY115" i="18"/>
  <c r="BU115" i="18"/>
  <c r="BQ115" i="18"/>
  <c r="BM115" i="18"/>
  <c r="BI115" i="18"/>
  <c r="BE115" i="18"/>
  <c r="BA115" i="18"/>
  <c r="AW115" i="18"/>
  <c r="AS115" i="18"/>
  <c r="AO115" i="18"/>
  <c r="AK115" i="18"/>
  <c r="AG115" i="18"/>
  <c r="AC115" i="18"/>
  <c r="Y115" i="18"/>
  <c r="U115" i="18"/>
  <c r="Q115" i="18"/>
  <c r="M115" i="18"/>
  <c r="I115" i="18"/>
  <c r="E115" i="18"/>
  <c r="A115" i="18"/>
  <c r="EV114" i="18"/>
  <c r="ER114" i="18"/>
  <c r="EN114" i="18"/>
  <c r="EJ114" i="18"/>
  <c r="EF114" i="18"/>
  <c r="EB114" i="18"/>
  <c r="DX114" i="18"/>
  <c r="DT114" i="18"/>
  <c r="DP114" i="18"/>
  <c r="DL114" i="18"/>
  <c r="DH114" i="18"/>
  <c r="DD114" i="18"/>
  <c r="CZ114" i="18"/>
  <c r="CV114" i="18"/>
  <c r="CR114" i="18"/>
  <c r="CN114" i="18"/>
  <c r="CJ114" i="18"/>
  <c r="CF114" i="18"/>
  <c r="CB114" i="18"/>
  <c r="BX114" i="18"/>
  <c r="BT114" i="18"/>
  <c r="BP114" i="18"/>
  <c r="BL114" i="18"/>
  <c r="BH114" i="18"/>
  <c r="BD114" i="18"/>
  <c r="AZ114" i="18"/>
  <c r="AV114" i="18"/>
  <c r="AR114" i="18"/>
  <c r="AN114" i="18"/>
  <c r="AJ114" i="18"/>
  <c r="AF114" i="18"/>
  <c r="AB114" i="18"/>
  <c r="X114" i="18"/>
  <c r="T114" i="18"/>
  <c r="P114" i="18"/>
  <c r="L114" i="18"/>
  <c r="H114" i="18"/>
  <c r="D114" i="18"/>
  <c r="EY113" i="18"/>
  <c r="EU113" i="18"/>
  <c r="EQ113" i="18"/>
  <c r="EM113" i="18"/>
  <c r="EI113" i="18"/>
  <c r="EE113" i="18"/>
  <c r="EA113" i="18"/>
  <c r="DW113" i="18"/>
  <c r="DS113" i="18"/>
  <c r="DO113" i="18"/>
  <c r="DK113" i="18"/>
  <c r="DG113" i="18"/>
  <c r="DC113" i="18"/>
  <c r="CY113" i="18"/>
  <c r="CU113" i="18"/>
  <c r="CQ113" i="18"/>
  <c r="CM113" i="18"/>
  <c r="CI113" i="18"/>
  <c r="CE113" i="18"/>
  <c r="CA113" i="18"/>
  <c r="BW113" i="18"/>
  <c r="BS113" i="18"/>
  <c r="BO113" i="18"/>
  <c r="BK113" i="18"/>
  <c r="BG113" i="18"/>
  <c r="BC113" i="18"/>
  <c r="AY113" i="18"/>
  <c r="AU113" i="18"/>
  <c r="AQ113" i="18"/>
  <c r="AM113" i="18"/>
  <c r="AI113" i="18"/>
  <c r="AE113" i="18"/>
  <c r="AA113" i="18"/>
  <c r="W113" i="18"/>
  <c r="S113" i="18"/>
  <c r="O113" i="18"/>
  <c r="K113" i="18"/>
  <c r="G113" i="18"/>
  <c r="C113" i="18"/>
  <c r="EX112" i="18"/>
  <c r="ET112" i="18"/>
  <c r="EP112" i="18"/>
  <c r="EL112" i="18"/>
  <c r="EH112" i="18"/>
  <c r="ED112" i="18"/>
  <c r="DZ112" i="18"/>
  <c r="DV112" i="18"/>
  <c r="DR112" i="18"/>
  <c r="DN112" i="18"/>
  <c r="DJ112" i="18"/>
  <c r="DF112" i="18"/>
  <c r="DB112" i="18"/>
  <c r="CX112" i="18"/>
  <c r="CT112" i="18"/>
  <c r="CP112" i="18"/>
  <c r="CL112" i="18"/>
  <c r="CH112" i="18"/>
  <c r="CD112" i="18"/>
  <c r="BZ112" i="18"/>
  <c r="BV112" i="18"/>
  <c r="BR112" i="18"/>
  <c r="BN112" i="18"/>
  <c r="BJ112" i="18"/>
  <c r="BF112" i="18"/>
  <c r="BB112" i="18"/>
  <c r="AX112" i="18"/>
  <c r="AT112" i="18"/>
  <c r="AP112" i="18"/>
  <c r="AL112" i="18"/>
  <c r="AH112" i="18"/>
  <c r="AD112" i="18"/>
  <c r="Z112" i="18"/>
  <c r="V112" i="18"/>
  <c r="R112" i="18"/>
  <c r="N112" i="18"/>
  <c r="J112" i="18"/>
  <c r="F112" i="18"/>
  <c r="B112" i="18"/>
  <c r="EW111" i="18"/>
  <c r="ES111" i="18"/>
  <c r="EO111" i="18"/>
  <c r="EK111" i="18"/>
  <c r="EG111" i="18"/>
  <c r="EC111" i="18"/>
  <c r="DY111" i="18"/>
  <c r="DU111" i="18"/>
  <c r="DQ111" i="18"/>
  <c r="DM111" i="18"/>
  <c r="DI111" i="18"/>
  <c r="DE111" i="18"/>
  <c r="DA111" i="18"/>
  <c r="CW111" i="18"/>
  <c r="CS111" i="18"/>
  <c r="CO111" i="18"/>
  <c r="CK111" i="18"/>
  <c r="CG111" i="18"/>
  <c r="CC111" i="18"/>
  <c r="BY111" i="18"/>
  <c r="BU111" i="18"/>
  <c r="BQ111" i="18"/>
  <c r="BM111" i="18"/>
  <c r="BI111" i="18"/>
  <c r="BE111" i="18"/>
  <c r="BA111" i="18"/>
  <c r="AW111" i="18"/>
  <c r="AS111" i="18"/>
  <c r="AO111" i="18"/>
  <c r="AK111" i="18"/>
  <c r="AG111" i="18"/>
  <c r="AC111" i="18"/>
  <c r="Y111" i="18"/>
  <c r="U111" i="18"/>
  <c r="Q111" i="18"/>
  <c r="M111" i="18"/>
  <c r="I111" i="18"/>
  <c r="E111" i="18"/>
  <c r="A111" i="18"/>
  <c r="EV110" i="18"/>
  <c r="ER110" i="18"/>
  <c r="EN110" i="18"/>
  <c r="EJ110" i="18"/>
  <c r="EF110" i="18"/>
  <c r="EB110" i="18"/>
  <c r="DX110" i="18"/>
  <c r="DT110" i="18"/>
  <c r="DP110" i="18"/>
  <c r="DL110" i="18"/>
  <c r="DH110" i="18"/>
  <c r="DD110" i="18"/>
  <c r="CZ110" i="18"/>
  <c r="CV110" i="18"/>
  <c r="CR110" i="18"/>
  <c r="CN110" i="18"/>
  <c r="CJ110" i="18"/>
  <c r="CF110" i="18"/>
  <c r="CB110" i="18"/>
  <c r="BX110" i="18"/>
  <c r="BT110" i="18"/>
  <c r="BP110" i="18"/>
  <c r="BL110" i="18"/>
  <c r="BH110" i="18"/>
  <c r="BD110" i="18"/>
  <c r="AZ110" i="18"/>
  <c r="AV110" i="18"/>
  <c r="AR110" i="18"/>
  <c r="AN110" i="18"/>
  <c r="AJ110" i="18"/>
  <c r="AF110" i="18"/>
  <c r="AB110" i="18"/>
  <c r="X110" i="18"/>
  <c r="T110" i="18"/>
  <c r="P110" i="18"/>
  <c r="L110" i="18"/>
  <c r="H110" i="18"/>
  <c r="D110" i="18"/>
  <c r="EY109" i="18"/>
  <c r="EU109" i="18"/>
  <c r="EQ109" i="18"/>
  <c r="EM109" i="18"/>
  <c r="EI109" i="18"/>
  <c r="EE109" i="18"/>
  <c r="EA109" i="18"/>
  <c r="DW109" i="18"/>
  <c r="DS109" i="18"/>
  <c r="DO109" i="18"/>
  <c r="DK109" i="18"/>
  <c r="DG109" i="18"/>
  <c r="DC109" i="18"/>
  <c r="CY109" i="18"/>
  <c r="CU109" i="18"/>
  <c r="CQ109" i="18"/>
  <c r="CM109" i="18"/>
  <c r="CI109" i="18"/>
  <c r="CE109" i="18"/>
  <c r="CA109" i="18"/>
  <c r="BW109" i="18"/>
  <c r="BS109" i="18"/>
  <c r="BO109" i="18"/>
  <c r="BK109" i="18"/>
  <c r="BG109" i="18"/>
  <c r="BC109" i="18"/>
  <c r="AY109" i="18"/>
  <c r="AU109" i="18"/>
  <c r="AQ109" i="18"/>
  <c r="AM109" i="18"/>
  <c r="AI109" i="18"/>
  <c r="AE109" i="18"/>
  <c r="AA109" i="18"/>
  <c r="W109" i="18"/>
  <c r="S109" i="18"/>
  <c r="O109" i="18"/>
  <c r="K109" i="18"/>
  <c r="G109" i="18"/>
  <c r="C109" i="18"/>
  <c r="EX108" i="18"/>
  <c r="ET108" i="18"/>
  <c r="EP108" i="18"/>
  <c r="EL108" i="18"/>
  <c r="EH108" i="18"/>
  <c r="ED108" i="18"/>
  <c r="DZ108" i="18"/>
  <c r="DV108" i="18"/>
  <c r="DR108" i="18"/>
  <c r="DN108" i="18"/>
  <c r="DJ108" i="18"/>
  <c r="DF108" i="18"/>
  <c r="DB108" i="18"/>
  <c r="CX108" i="18"/>
  <c r="CT108" i="18"/>
  <c r="CP108" i="18"/>
  <c r="CL108" i="18"/>
  <c r="CH108" i="18"/>
  <c r="CD108" i="18"/>
  <c r="BZ108" i="18"/>
  <c r="BV108" i="18"/>
  <c r="BR108" i="18"/>
  <c r="BN108" i="18"/>
  <c r="BJ108" i="18"/>
  <c r="BF108" i="18"/>
  <c r="BB108" i="18"/>
  <c r="AX108" i="18"/>
  <c r="AT108" i="18"/>
  <c r="AP108" i="18"/>
  <c r="AL108" i="18"/>
  <c r="AH108" i="18"/>
  <c r="AD108" i="18"/>
  <c r="Z108" i="18"/>
  <c r="V108" i="18"/>
  <c r="R108" i="18"/>
  <c r="N108" i="18"/>
  <c r="J108" i="18"/>
  <c r="F108" i="18"/>
  <c r="B108" i="18"/>
  <c r="EW107" i="18"/>
  <c r="ES107" i="18"/>
  <c r="EO107" i="18"/>
  <c r="EK107" i="18"/>
  <c r="EG107" i="18"/>
  <c r="EC107" i="18"/>
  <c r="DY107" i="18"/>
  <c r="DU107" i="18"/>
  <c r="DQ107" i="18"/>
  <c r="DM107" i="18"/>
  <c r="DI107" i="18"/>
  <c r="DE107" i="18"/>
  <c r="DA107" i="18"/>
  <c r="CW107" i="18"/>
  <c r="CS107" i="18"/>
  <c r="CO107" i="18"/>
  <c r="CK107" i="18"/>
  <c r="CG107" i="18"/>
  <c r="CC107" i="18"/>
  <c r="BY107" i="18"/>
  <c r="BU107" i="18"/>
  <c r="BQ107" i="18"/>
  <c r="BM107" i="18"/>
  <c r="BI107" i="18"/>
  <c r="BE107" i="18"/>
  <c r="BA107" i="18"/>
  <c r="AW107" i="18"/>
  <c r="AS107" i="18"/>
  <c r="AO107" i="18"/>
  <c r="AK107" i="18"/>
  <c r="AG107" i="18"/>
  <c r="AC107" i="18"/>
  <c r="Y107" i="18"/>
  <c r="U107" i="18"/>
  <c r="Q107" i="18"/>
  <c r="M107" i="18"/>
  <c r="I107" i="18"/>
  <c r="E107" i="18"/>
  <c r="A107" i="18"/>
  <c r="EV106" i="18"/>
  <c r="ER106" i="18"/>
  <c r="EN106" i="18"/>
  <c r="EJ106" i="18"/>
  <c r="EF106" i="18"/>
  <c r="EB106" i="18"/>
  <c r="DX106" i="18"/>
  <c r="DT106" i="18"/>
  <c r="DP106" i="18"/>
  <c r="DL106" i="18"/>
  <c r="DH106" i="18"/>
  <c r="DD106" i="18"/>
  <c r="CZ106" i="18"/>
  <c r="CV106" i="18"/>
  <c r="CR106" i="18"/>
  <c r="CN106" i="18"/>
  <c r="CJ106" i="18"/>
  <c r="CF106" i="18"/>
  <c r="CB106" i="18"/>
  <c r="BX106" i="18"/>
  <c r="BT106" i="18"/>
  <c r="BP106" i="18"/>
  <c r="BL106" i="18"/>
  <c r="BH106" i="18"/>
  <c r="BD106" i="18"/>
  <c r="AZ106" i="18"/>
  <c r="AV106" i="18"/>
  <c r="AR106" i="18"/>
  <c r="AN106" i="18"/>
  <c r="AJ106" i="18"/>
  <c r="AF106" i="18"/>
  <c r="AB106" i="18"/>
  <c r="X106" i="18"/>
  <c r="T106" i="18"/>
  <c r="P106" i="18"/>
  <c r="L106" i="18"/>
  <c r="H106" i="18"/>
  <c r="D106" i="18"/>
  <c r="EY105" i="18"/>
  <c r="EU105" i="18"/>
  <c r="EQ105" i="18"/>
  <c r="EM105" i="18"/>
  <c r="EI105" i="18"/>
  <c r="EE105" i="18"/>
  <c r="EA105" i="18"/>
  <c r="DW105" i="18"/>
  <c r="DS105" i="18"/>
  <c r="DO105" i="18"/>
  <c r="DK105" i="18"/>
  <c r="DG105" i="18"/>
  <c r="DC105" i="18"/>
  <c r="CY105" i="18"/>
  <c r="CU105" i="18"/>
  <c r="CQ105" i="18"/>
  <c r="CM105" i="18"/>
  <c r="CI105" i="18"/>
  <c r="CE105" i="18"/>
  <c r="CA105" i="18"/>
  <c r="BW105" i="18"/>
  <c r="BS105" i="18"/>
  <c r="BO105" i="18"/>
  <c r="BK105" i="18"/>
  <c r="BG105" i="18"/>
  <c r="BC105" i="18"/>
  <c r="AY105" i="18"/>
  <c r="AU105" i="18"/>
  <c r="AQ105" i="18"/>
  <c r="AM105" i="18"/>
  <c r="AI105" i="18"/>
  <c r="AE105" i="18"/>
  <c r="AA105" i="18"/>
  <c r="W105" i="18"/>
  <c r="S105" i="18"/>
  <c r="O105" i="18"/>
  <c r="K105" i="18"/>
  <c r="G105" i="18"/>
  <c r="C105" i="18"/>
  <c r="EX104" i="18"/>
  <c r="ET104" i="18"/>
  <c r="EP104" i="18"/>
  <c r="EL104" i="18"/>
  <c r="EH104" i="18"/>
  <c r="ED104" i="18"/>
  <c r="DZ104" i="18"/>
  <c r="DV104" i="18"/>
  <c r="DR104" i="18"/>
  <c r="DN104" i="18"/>
  <c r="DJ104" i="18"/>
  <c r="DF104" i="18"/>
  <c r="DB104" i="18"/>
  <c r="CX104" i="18"/>
  <c r="CT104" i="18"/>
  <c r="CP104" i="18"/>
  <c r="CL104" i="18"/>
  <c r="CH104" i="18"/>
  <c r="CD104" i="18"/>
  <c r="BZ104" i="18"/>
  <c r="BV104" i="18"/>
  <c r="BR104" i="18"/>
  <c r="BN104" i="18"/>
  <c r="BJ104" i="18"/>
  <c r="BF104" i="18"/>
  <c r="BB104" i="18"/>
  <c r="AX104" i="18"/>
  <c r="AT104" i="18"/>
  <c r="AP104" i="18"/>
  <c r="AL104" i="18"/>
  <c r="AH104" i="18"/>
  <c r="AD104" i="18"/>
  <c r="Z104" i="18"/>
  <c r="V104" i="18"/>
  <c r="R104" i="18"/>
  <c r="N104" i="18"/>
  <c r="J104" i="18"/>
  <c r="F104" i="18"/>
  <c r="B104" i="18"/>
  <c r="EW103" i="18"/>
  <c r="ES103" i="18"/>
  <c r="EO103" i="18"/>
  <c r="EK103" i="18"/>
  <c r="EG103" i="18"/>
  <c r="EC103" i="18"/>
  <c r="DY103" i="18"/>
  <c r="DU103" i="18"/>
  <c r="DQ103" i="18"/>
  <c r="DM103" i="18"/>
  <c r="DI103" i="18"/>
  <c r="DE103" i="18"/>
  <c r="DA103" i="18"/>
  <c r="CW103" i="18"/>
  <c r="CS103" i="18"/>
  <c r="CO103" i="18"/>
  <c r="CK103" i="18"/>
  <c r="CG103" i="18"/>
  <c r="CC103" i="18"/>
  <c r="BY103" i="18"/>
  <c r="BU103" i="18"/>
  <c r="BQ103" i="18"/>
  <c r="BM103" i="18"/>
  <c r="BI103" i="18"/>
  <c r="BE103" i="18"/>
  <c r="BA103" i="18"/>
  <c r="AW103" i="18"/>
  <c r="AS103" i="18"/>
  <c r="AO103" i="18"/>
  <c r="AK103" i="18"/>
  <c r="AG103" i="18"/>
  <c r="AC103" i="18"/>
  <c r="Y103" i="18"/>
  <c r="U103" i="18"/>
  <c r="Q103" i="18"/>
  <c r="M103" i="18"/>
  <c r="I103" i="18"/>
  <c r="E103" i="18"/>
  <c r="A103" i="18"/>
  <c r="EV102" i="18"/>
  <c r="ER102" i="18"/>
  <c r="EN102" i="18"/>
  <c r="EJ102" i="18"/>
  <c r="EF102" i="18"/>
  <c r="EB102" i="18"/>
  <c r="DX102" i="18"/>
  <c r="DT102" i="18"/>
  <c r="DP102" i="18"/>
  <c r="DL102" i="18"/>
  <c r="DH102" i="18"/>
  <c r="DD102" i="18"/>
  <c r="CZ102" i="18"/>
  <c r="CV102" i="18"/>
  <c r="CR102" i="18"/>
  <c r="CN102" i="18"/>
  <c r="CJ102" i="18"/>
  <c r="CF102" i="18"/>
  <c r="CB102" i="18"/>
  <c r="BX102" i="18"/>
  <c r="BT102" i="18"/>
  <c r="BP102" i="18"/>
  <c r="BL102" i="18"/>
  <c r="BH102" i="18"/>
  <c r="BD102" i="18"/>
  <c r="AZ102" i="18"/>
  <c r="AV102" i="18"/>
  <c r="AR102" i="18"/>
  <c r="AN102" i="18"/>
  <c r="AJ102" i="18"/>
  <c r="AF102" i="18"/>
  <c r="AB102" i="18"/>
  <c r="X102" i="18"/>
  <c r="T102" i="18"/>
  <c r="P102" i="18"/>
  <c r="L102" i="18"/>
  <c r="H102" i="18"/>
  <c r="D102" i="18"/>
  <c r="EY101" i="18"/>
  <c r="EU101" i="18"/>
  <c r="EQ101" i="18"/>
  <c r="EM101" i="18"/>
  <c r="EI101" i="18"/>
  <c r="EE101" i="18"/>
  <c r="EA101" i="18"/>
  <c r="DW101" i="18"/>
  <c r="DS101" i="18"/>
  <c r="DO101" i="18"/>
  <c r="DK101" i="18"/>
  <c r="DG101" i="18"/>
  <c r="DC101" i="18"/>
  <c r="CY101" i="18"/>
  <c r="CU101" i="18"/>
  <c r="CQ101" i="18"/>
  <c r="CM101" i="18"/>
  <c r="CI101" i="18"/>
  <c r="CE101" i="18"/>
  <c r="CA101" i="18"/>
  <c r="BW101" i="18"/>
  <c r="BS101" i="18"/>
  <c r="BO101" i="18"/>
  <c r="BK101" i="18"/>
  <c r="BG101" i="18"/>
  <c r="BC101" i="18"/>
  <c r="AY101" i="18"/>
  <c r="AU101" i="18"/>
  <c r="AQ101" i="18"/>
  <c r="AM101" i="18"/>
  <c r="AI101" i="18"/>
  <c r="AE101" i="18"/>
  <c r="AA101" i="18"/>
  <c r="W101" i="18"/>
  <c r="S101" i="18"/>
  <c r="O101" i="18"/>
  <c r="K101" i="18"/>
  <c r="G101" i="18"/>
  <c r="C101" i="18"/>
  <c r="EX100" i="18"/>
  <c r="ET100" i="18"/>
  <c r="EP100" i="18"/>
  <c r="EL100" i="18"/>
  <c r="EH100" i="18"/>
  <c r="ED100" i="18"/>
  <c r="DZ100" i="18"/>
  <c r="DV100" i="18"/>
  <c r="DR100" i="18"/>
  <c r="DN100" i="18"/>
  <c r="DJ100" i="18"/>
  <c r="DF100" i="18"/>
  <c r="DB100" i="18"/>
  <c r="CX100" i="18"/>
  <c r="CT100" i="18"/>
  <c r="CP100" i="18"/>
  <c r="CL100" i="18"/>
  <c r="CH100" i="18"/>
  <c r="CD100" i="18"/>
  <c r="BZ100" i="18"/>
  <c r="BV100" i="18"/>
  <c r="BR100" i="18"/>
  <c r="BN100" i="18"/>
  <c r="BJ100" i="18"/>
  <c r="BF100" i="18"/>
  <c r="BB100" i="18"/>
  <c r="AX100" i="18"/>
  <c r="AT100" i="18"/>
  <c r="AP100" i="18"/>
  <c r="AL100" i="18"/>
  <c r="AH100" i="18"/>
  <c r="AD100" i="18"/>
  <c r="Z100" i="18"/>
  <c r="V100" i="18"/>
  <c r="R100" i="18"/>
  <c r="N100" i="18"/>
  <c r="J100" i="18"/>
  <c r="F100" i="18"/>
  <c r="B100" i="18"/>
  <c r="EW99" i="18"/>
  <c r="ES99" i="18"/>
  <c r="EO99" i="18"/>
  <c r="EK99" i="18"/>
  <c r="EG99" i="18"/>
  <c r="EC99" i="18"/>
  <c r="DY99" i="18"/>
  <c r="DU99" i="18"/>
  <c r="DQ99" i="18"/>
  <c r="DM99" i="18"/>
  <c r="DI99" i="18"/>
  <c r="DE99" i="18"/>
  <c r="DA99" i="18"/>
  <c r="CW99" i="18"/>
  <c r="CS99" i="18"/>
  <c r="CO99" i="18"/>
  <c r="CK99" i="18"/>
  <c r="CG99" i="18"/>
  <c r="CC99" i="18"/>
  <c r="BY99" i="18"/>
  <c r="BU99" i="18"/>
  <c r="BQ99" i="18"/>
  <c r="BM99" i="18"/>
  <c r="BI99" i="18"/>
  <c r="BE99" i="18"/>
  <c r="BA99" i="18"/>
  <c r="AW99" i="18"/>
  <c r="AS99" i="18"/>
  <c r="AO99" i="18"/>
  <c r="AK99" i="18"/>
  <c r="AG99" i="18"/>
  <c r="AC99" i="18"/>
  <c r="Y99" i="18"/>
  <c r="U99" i="18"/>
  <c r="Q99" i="18"/>
  <c r="M99" i="18"/>
  <c r="I99" i="18"/>
  <c r="E99" i="18"/>
  <c r="A99" i="18"/>
  <c r="EV98" i="18"/>
  <c r="ER98" i="18"/>
  <c r="EN98" i="18"/>
  <c r="EJ98" i="18"/>
  <c r="EF98" i="18"/>
  <c r="EB98" i="18"/>
  <c r="DX98" i="18"/>
  <c r="DT98" i="18"/>
  <c r="DP98" i="18"/>
  <c r="DL98" i="18"/>
  <c r="DH98" i="18"/>
  <c r="DD98" i="18"/>
  <c r="CZ98" i="18"/>
  <c r="CV98" i="18"/>
  <c r="CR98" i="18"/>
  <c r="CN98" i="18"/>
  <c r="CJ98" i="18"/>
  <c r="CF98" i="18"/>
  <c r="CB98" i="18"/>
  <c r="BX98" i="18"/>
  <c r="BT98" i="18"/>
  <c r="BP98" i="18"/>
  <c r="BL98" i="18"/>
  <c r="BH98" i="18"/>
  <c r="BB98" i="18"/>
  <c r="AW98" i="18"/>
  <c r="AR98" i="18"/>
  <c r="AL98" i="18"/>
  <c r="AG98" i="18"/>
  <c r="AB98" i="18"/>
  <c r="V98" i="18"/>
  <c r="Q98" i="18"/>
  <c r="L98" i="18"/>
  <c r="F98" i="18"/>
  <c r="EW97" i="18"/>
  <c r="EJ97" i="18"/>
  <c r="DT97" i="18"/>
  <c r="DD97" i="18"/>
  <c r="CN97" i="18"/>
  <c r="BX97" i="18"/>
  <c r="BH97" i="18"/>
  <c r="AR97" i="18"/>
  <c r="AB97" i="18"/>
  <c r="L97" i="18"/>
  <c r="EU96" i="18"/>
  <c r="EE96" i="18"/>
  <c r="DO96" i="18"/>
  <c r="CY96" i="18"/>
  <c r="CI96" i="18"/>
  <c r="BS96" i="18"/>
  <c r="BC96" i="18"/>
  <c r="AM96" i="18"/>
  <c r="W96" i="18"/>
  <c r="G96" i="18"/>
  <c r="EP95" i="18"/>
  <c r="DZ95" i="18"/>
  <c r="DJ95" i="18"/>
  <c r="CT95" i="18"/>
  <c r="CD95" i="18"/>
  <c r="BN95" i="18"/>
  <c r="AX95" i="18"/>
  <c r="AH95" i="18"/>
  <c r="R95" i="18"/>
  <c r="B95" i="18"/>
  <c r="EK94" i="18"/>
  <c r="DU94" i="18"/>
  <c r="DE94" i="18"/>
  <c r="CO94" i="18"/>
  <c r="BY94" i="18"/>
  <c r="BI94" i="18"/>
  <c r="AS94" i="18"/>
  <c r="AC94" i="18"/>
  <c r="M94" i="18"/>
  <c r="EV93" i="18"/>
  <c r="EF93" i="18"/>
  <c r="DP93" i="18"/>
  <c r="CZ93" i="18"/>
  <c r="CJ93" i="18"/>
  <c r="BT93" i="18"/>
  <c r="BD93" i="18"/>
  <c r="AN93" i="18"/>
  <c r="X93" i="18"/>
  <c r="H93" i="18"/>
  <c r="EQ92" i="18"/>
  <c r="EA92" i="18"/>
  <c r="DK92" i="18"/>
  <c r="CU92" i="18"/>
  <c r="CE92" i="18"/>
  <c r="BO92" i="18"/>
  <c r="AY92" i="18"/>
  <c r="AI92" i="18"/>
  <c r="S92" i="18"/>
  <c r="C92" i="18"/>
  <c r="EL91" i="18"/>
  <c r="DV91" i="18"/>
  <c r="DF91" i="18"/>
  <c r="CP91" i="18"/>
  <c r="BZ91" i="18"/>
  <c r="BJ91" i="18"/>
  <c r="AT91" i="18"/>
  <c r="AD91" i="18"/>
  <c r="N91" i="18"/>
  <c r="EW90" i="18"/>
  <c r="EG90" i="18"/>
  <c r="DQ90" i="18"/>
  <c r="DA90" i="18"/>
  <c r="CK90" i="18"/>
  <c r="BU90" i="18"/>
  <c r="BE90" i="18"/>
  <c r="AO90" i="18"/>
  <c r="Y90" i="18"/>
  <c r="I90" i="18"/>
  <c r="ER89" i="18"/>
  <c r="EB89" i="18"/>
  <c r="DL89" i="18"/>
  <c r="CV89" i="18"/>
  <c r="CF89" i="18"/>
  <c r="BP89" i="18"/>
  <c r="AZ89" i="18"/>
  <c r="AJ89" i="18"/>
  <c r="T89" i="18"/>
  <c r="D89" i="18"/>
  <c r="EM88" i="18"/>
  <c r="DW88" i="18"/>
  <c r="DG88" i="18"/>
  <c r="CQ88" i="18"/>
  <c r="CA88" i="18"/>
  <c r="BK88" i="18"/>
  <c r="AU88" i="18"/>
  <c r="AE88" i="18"/>
  <c r="O88" i="18"/>
  <c r="EX87" i="18"/>
  <c r="EH87" i="18"/>
  <c r="DR87" i="18"/>
  <c r="DB87" i="18"/>
  <c r="CL87" i="18"/>
  <c r="BV87" i="18"/>
  <c r="BF87" i="18"/>
  <c r="AP87" i="18"/>
  <c r="Z87" i="18"/>
  <c r="J87" i="18"/>
  <c r="ES86" i="18"/>
  <c r="EC86" i="18"/>
  <c r="DM86" i="18"/>
  <c r="CW86" i="18"/>
  <c r="CG86" i="18"/>
  <c r="BQ86" i="18"/>
  <c r="BA86" i="18"/>
  <c r="AK86" i="18"/>
  <c r="U86" i="18"/>
  <c r="E86" i="18"/>
  <c r="EN85" i="18"/>
  <c r="DX85" i="18"/>
  <c r="DH85" i="18"/>
  <c r="CR85" i="18"/>
  <c r="CB85" i="18"/>
  <c r="BL85" i="18"/>
  <c r="AV85" i="18"/>
  <c r="AF85" i="18"/>
  <c r="P85" i="18"/>
  <c r="EY84" i="18"/>
  <c r="EI84" i="18"/>
  <c r="DS84" i="18"/>
  <c r="DC84" i="18"/>
  <c r="CM84" i="18"/>
  <c r="BW84" i="18"/>
  <c r="BG84" i="18"/>
  <c r="AQ84" i="18"/>
  <c r="AA84" i="18"/>
  <c r="K84" i="18"/>
  <c r="ET83" i="18"/>
  <c r="ED83" i="18"/>
  <c r="DN83" i="18"/>
  <c r="CX83" i="18"/>
  <c r="CH83" i="18"/>
  <c r="BR83" i="18"/>
  <c r="BB83" i="18"/>
  <c r="AL83" i="18"/>
  <c r="V83" i="18"/>
  <c r="F83" i="18"/>
  <c r="EO82" i="18"/>
  <c r="DY82" i="18"/>
  <c r="DI82" i="18"/>
  <c r="CS82" i="18"/>
  <c r="CC82" i="18"/>
  <c r="BM82" i="18"/>
  <c r="AW82" i="18"/>
  <c r="AG82" i="18"/>
  <c r="Q82" i="18"/>
  <c r="A82" i="18"/>
  <c r="EJ81" i="18"/>
  <c r="DT81" i="18"/>
  <c r="DD81" i="18"/>
  <c r="CN81" i="18"/>
  <c r="BX81" i="18"/>
  <c r="BH81" i="18"/>
  <c r="AR81" i="18"/>
  <c r="AB81" i="18"/>
  <c r="L81" i="18"/>
  <c r="EU80" i="18"/>
  <c r="EE80" i="18"/>
  <c r="DO80" i="18"/>
  <c r="CY80" i="18"/>
  <c r="CI80" i="18"/>
  <c r="BS80" i="18"/>
  <c r="BC80" i="18"/>
  <c r="AM80" i="18"/>
  <c r="W80" i="18"/>
  <c r="G80" i="18"/>
  <c r="EP79" i="18"/>
  <c r="DZ79" i="18"/>
  <c r="DJ79" i="18"/>
  <c r="CT79" i="18"/>
  <c r="CD79" i="18"/>
  <c r="BN79" i="18"/>
  <c r="AX79" i="18"/>
  <c r="AH79" i="18"/>
  <c r="R79" i="18"/>
  <c r="B79" i="18"/>
  <c r="EK78" i="18"/>
  <c r="DU78" i="18"/>
  <c r="DE78" i="18"/>
  <c r="CO78" i="18"/>
  <c r="BY78" i="18"/>
  <c r="BI78" i="18"/>
  <c r="AS78" i="18"/>
  <c r="AC78" i="18"/>
  <c r="M78" i="18"/>
  <c r="EV77" i="18"/>
  <c r="EF77" i="18"/>
  <c r="DP77" i="18"/>
  <c r="CZ77" i="18"/>
  <c r="CJ77" i="18"/>
  <c r="BT77" i="18"/>
  <c r="BD77" i="18"/>
  <c r="AN77" i="18"/>
  <c r="X77" i="18"/>
  <c r="H77" i="18"/>
  <c r="EQ76" i="18"/>
  <c r="EA76" i="18"/>
  <c r="DK76" i="18"/>
  <c r="CU76" i="18"/>
  <c r="CE76" i="18"/>
  <c r="BO76" i="18"/>
  <c r="AY76" i="18"/>
  <c r="AI76" i="18"/>
  <c r="S76" i="18"/>
  <c r="C76" i="18"/>
  <c r="EL75" i="18"/>
  <c r="DV75" i="18"/>
  <c r="DF75" i="18"/>
  <c r="CP75" i="18"/>
  <c r="BZ75" i="18"/>
  <c r="BJ75" i="18"/>
  <c r="AT75" i="18"/>
  <c r="AD75" i="18"/>
  <c r="N75" i="18"/>
  <c r="EW74" i="18"/>
  <c r="EG74" i="18"/>
  <c r="DQ74" i="18"/>
  <c r="DA74" i="18"/>
  <c r="CK74" i="18"/>
  <c r="BU74" i="18"/>
  <c r="BE74" i="18"/>
  <c r="AO74" i="18"/>
  <c r="Y74" i="18"/>
  <c r="I74" i="18"/>
  <c r="ER73" i="18"/>
  <c r="EB73" i="18"/>
  <c r="DL73" i="18"/>
  <c r="CV73" i="18"/>
  <c r="CF73" i="18"/>
  <c r="BP73" i="18"/>
  <c r="AZ73" i="18"/>
  <c r="AJ73" i="18"/>
  <c r="T73" i="18"/>
  <c r="D73" i="18"/>
  <c r="EM72" i="18"/>
  <c r="DW72" i="18"/>
  <c r="DG72" i="18"/>
  <c r="CQ72" i="18"/>
  <c r="CA72" i="18"/>
  <c r="BK72" i="18"/>
  <c r="AU72" i="18"/>
  <c r="AE72" i="18"/>
  <c r="O72" i="18"/>
  <c r="EX71" i="18"/>
  <c r="EH71" i="18"/>
  <c r="DR71" i="18"/>
  <c r="DB71" i="18"/>
  <c r="CL71" i="18"/>
  <c r="BV71" i="18"/>
  <c r="BF71" i="18"/>
  <c r="AP71" i="18"/>
  <c r="Z71" i="18"/>
  <c r="J71" i="18"/>
  <c r="ES70" i="18"/>
  <c r="EC70" i="18"/>
  <c r="DM70" i="18"/>
  <c r="CW70" i="18"/>
  <c r="CG70" i="18"/>
  <c r="BQ70" i="18"/>
  <c r="BA70" i="18"/>
  <c r="AK70" i="18"/>
  <c r="U70" i="18"/>
  <c r="E70" i="18"/>
  <c r="EN69" i="18"/>
  <c r="DX69" i="18"/>
  <c r="DH69" i="18"/>
  <c r="CR69" i="18"/>
  <c r="CB69" i="18"/>
  <c r="BL69" i="18"/>
  <c r="AV69" i="18"/>
  <c r="AF69" i="18"/>
  <c r="P69" i="18"/>
  <c r="EY68" i="18"/>
  <c r="EI68" i="18"/>
  <c r="DS68" i="18"/>
  <c r="DC68" i="18"/>
  <c r="CM68" i="18"/>
  <c r="BW68" i="18"/>
  <c r="BG68" i="18"/>
  <c r="AQ68" i="18"/>
  <c r="AA68" i="18"/>
  <c r="K68" i="18"/>
  <c r="ET67" i="18"/>
  <c r="DZ67" i="18"/>
  <c r="DD67" i="18"/>
  <c r="CI67" i="18"/>
  <c r="BG67" i="18"/>
  <c r="ET66" i="18"/>
  <c r="CH66" i="18"/>
  <c r="V66" i="18"/>
  <c r="DI65" i="18"/>
  <c r="AW65" i="18"/>
  <c r="EJ64" i="18"/>
  <c r="BX64" i="18"/>
  <c r="L64" i="18"/>
  <c r="CY63" i="18"/>
  <c r="AM63" i="18"/>
  <c r="DZ62" i="18"/>
  <c r="BN62" i="18"/>
  <c r="B62" i="18"/>
  <c r="CO61" i="18"/>
  <c r="AC61" i="18"/>
  <c r="DP60" i="18"/>
  <c r="BD60" i="18"/>
  <c r="EQ59" i="18"/>
  <c r="CE59" i="18"/>
  <c r="S59" i="18"/>
  <c r="DF58" i="18"/>
  <c r="AT58" i="18"/>
  <c r="EG57" i="18"/>
  <c r="BU57" i="18"/>
  <c r="I57" i="18"/>
  <c r="CV56" i="18"/>
  <c r="AJ56" i="18"/>
  <c r="DW55" i="18"/>
  <c r="BK55" i="18"/>
  <c r="EX54" i="18"/>
  <c r="CL54" i="18"/>
  <c r="G54" i="18"/>
  <c r="BI52" i="18"/>
  <c r="DK50" i="18"/>
  <c r="N49" i="18"/>
  <c r="BP47" i="18"/>
  <c r="DR45" i="18"/>
  <c r="U44" i="18"/>
  <c r="BW42" i="18"/>
  <c r="BS40" i="18"/>
  <c r="EB33" i="18"/>
  <c r="AL27" i="18"/>
  <c r="D98" i="18"/>
  <c r="EY97" i="18"/>
  <c r="EU97" i="18"/>
  <c r="EQ97" i="18"/>
  <c r="EM97" i="18"/>
  <c r="EI97" i="18"/>
  <c r="EE97" i="18"/>
  <c r="EA97" i="18"/>
  <c r="DW97" i="18"/>
  <c r="DS97" i="18"/>
  <c r="DO97" i="18"/>
  <c r="DK97" i="18"/>
  <c r="DG97" i="18"/>
  <c r="DC97" i="18"/>
  <c r="CY97" i="18"/>
  <c r="CU97" i="18"/>
  <c r="CQ97" i="18"/>
  <c r="CM97" i="18"/>
  <c r="CI97" i="18"/>
  <c r="CE97" i="18"/>
  <c r="CA97" i="18"/>
  <c r="BW97" i="18"/>
  <c r="BS97" i="18"/>
  <c r="BO97" i="18"/>
  <c r="BK97" i="18"/>
  <c r="BG97" i="18"/>
  <c r="BC97" i="18"/>
  <c r="AY97" i="18"/>
  <c r="AU97" i="18"/>
  <c r="AQ97" i="18"/>
  <c r="AM97" i="18"/>
  <c r="AI97" i="18"/>
  <c r="AE97" i="18"/>
  <c r="AA97" i="18"/>
  <c r="W97" i="18"/>
  <c r="S97" i="18"/>
  <c r="O97" i="18"/>
  <c r="K97" i="18"/>
  <c r="G97" i="18"/>
  <c r="C97" i="18"/>
  <c r="EX96" i="18"/>
  <c r="ET96" i="18"/>
  <c r="EP96" i="18"/>
  <c r="EL96" i="18"/>
  <c r="EH96" i="18"/>
  <c r="ED96" i="18"/>
  <c r="DZ96" i="18"/>
  <c r="DV96" i="18"/>
  <c r="DR96" i="18"/>
  <c r="DN96" i="18"/>
  <c r="DJ96" i="18"/>
  <c r="DF96" i="18"/>
  <c r="DB96" i="18"/>
  <c r="CX96" i="18"/>
  <c r="CT96" i="18"/>
  <c r="CP96" i="18"/>
  <c r="CL96" i="18"/>
  <c r="CH96" i="18"/>
  <c r="CD96" i="18"/>
  <c r="BZ96" i="18"/>
  <c r="BV96" i="18"/>
  <c r="BR96" i="18"/>
  <c r="BN96" i="18"/>
  <c r="BJ96" i="18"/>
  <c r="BF96" i="18"/>
  <c r="BB96" i="18"/>
  <c r="AX96" i="18"/>
  <c r="AT96" i="18"/>
  <c r="AP96" i="18"/>
  <c r="AL96" i="18"/>
  <c r="AH96" i="18"/>
  <c r="AD96" i="18"/>
  <c r="Z96" i="18"/>
  <c r="V96" i="18"/>
  <c r="R96" i="18"/>
  <c r="N96" i="18"/>
  <c r="J96" i="18"/>
  <c r="F96" i="18"/>
  <c r="B96" i="18"/>
  <c r="EW95" i="18"/>
  <c r="ES95" i="18"/>
  <c r="EO95" i="18"/>
  <c r="EK95" i="18"/>
  <c r="EG95" i="18"/>
  <c r="EC95" i="18"/>
  <c r="DY95" i="18"/>
  <c r="DU95" i="18"/>
  <c r="DQ95" i="18"/>
  <c r="DM95" i="18"/>
  <c r="DI95" i="18"/>
  <c r="DE95" i="18"/>
  <c r="DA95" i="18"/>
  <c r="CW95" i="18"/>
  <c r="CS95" i="18"/>
  <c r="CO95" i="18"/>
  <c r="CK95" i="18"/>
  <c r="CG95" i="18"/>
  <c r="CC95" i="18"/>
  <c r="BY95" i="18"/>
  <c r="BU95" i="18"/>
  <c r="BQ95" i="18"/>
  <c r="BM95" i="18"/>
  <c r="BI95" i="18"/>
  <c r="BE95" i="18"/>
  <c r="BA95" i="18"/>
  <c r="AW95" i="18"/>
  <c r="AS95" i="18"/>
  <c r="AO95" i="18"/>
  <c r="AK95" i="18"/>
  <c r="AG95" i="18"/>
  <c r="AC95" i="18"/>
  <c r="Y95" i="18"/>
  <c r="U95" i="18"/>
  <c r="Q95" i="18"/>
  <c r="M95" i="18"/>
  <c r="I95" i="18"/>
  <c r="E95" i="18"/>
  <c r="A95" i="18"/>
  <c r="EV94" i="18"/>
  <c r="ER94" i="18"/>
  <c r="EN94" i="18"/>
  <c r="EJ94" i="18"/>
  <c r="EF94" i="18"/>
  <c r="EB94" i="18"/>
  <c r="DX94" i="18"/>
  <c r="DT94" i="18"/>
  <c r="DP94" i="18"/>
  <c r="DL94" i="18"/>
  <c r="DH94" i="18"/>
  <c r="DD94" i="18"/>
  <c r="CZ94" i="18"/>
  <c r="CV94" i="18"/>
  <c r="CR94" i="18"/>
  <c r="CN94" i="18"/>
  <c r="CJ94" i="18"/>
  <c r="CF94" i="18"/>
  <c r="CB94" i="18"/>
  <c r="BX94" i="18"/>
  <c r="BT94" i="18"/>
  <c r="BP94" i="18"/>
  <c r="BL94" i="18"/>
  <c r="BH94" i="18"/>
  <c r="BD94" i="18"/>
  <c r="AZ94" i="18"/>
  <c r="AV94" i="18"/>
  <c r="AR94" i="18"/>
  <c r="AN94" i="18"/>
  <c r="AJ94" i="18"/>
  <c r="AF94" i="18"/>
  <c r="AB94" i="18"/>
  <c r="X94" i="18"/>
  <c r="T94" i="18"/>
  <c r="P94" i="18"/>
  <c r="L94" i="18"/>
  <c r="H94" i="18"/>
  <c r="D94" i="18"/>
  <c r="EY93" i="18"/>
  <c r="EU93" i="18"/>
  <c r="EQ93" i="18"/>
  <c r="EM93" i="18"/>
  <c r="EI93" i="18"/>
  <c r="EE93" i="18"/>
  <c r="EA93" i="18"/>
  <c r="DW93" i="18"/>
  <c r="DS93" i="18"/>
  <c r="DO93" i="18"/>
  <c r="DK93" i="18"/>
  <c r="DG93" i="18"/>
  <c r="DC93" i="18"/>
  <c r="CY93" i="18"/>
  <c r="CU93" i="18"/>
  <c r="CQ93" i="18"/>
  <c r="CM93" i="18"/>
  <c r="CI93" i="18"/>
  <c r="CE93" i="18"/>
  <c r="CA93" i="18"/>
  <c r="BW93" i="18"/>
  <c r="BS93" i="18"/>
  <c r="BO93" i="18"/>
  <c r="BK93" i="18"/>
  <c r="BG93" i="18"/>
  <c r="BC93" i="18"/>
  <c r="AY93" i="18"/>
  <c r="AU93" i="18"/>
  <c r="AQ93" i="18"/>
  <c r="AM93" i="18"/>
  <c r="AI93" i="18"/>
  <c r="AE93" i="18"/>
  <c r="AA93" i="18"/>
  <c r="W93" i="18"/>
  <c r="S93" i="18"/>
  <c r="O93" i="18"/>
  <c r="K93" i="18"/>
  <c r="G93" i="18"/>
  <c r="C93" i="18"/>
  <c r="EX92" i="18"/>
  <c r="ET92" i="18"/>
  <c r="EP92" i="18"/>
  <c r="EL92" i="18"/>
  <c r="EH92" i="18"/>
  <c r="ED92" i="18"/>
  <c r="DZ92" i="18"/>
  <c r="DV92" i="18"/>
  <c r="DR92" i="18"/>
  <c r="DN92" i="18"/>
  <c r="DJ92" i="18"/>
  <c r="DF92" i="18"/>
  <c r="DB92" i="18"/>
  <c r="CX92" i="18"/>
  <c r="CT92" i="18"/>
  <c r="CP92" i="18"/>
  <c r="CL92" i="18"/>
  <c r="CH92" i="18"/>
  <c r="CD92" i="18"/>
  <c r="BZ92" i="18"/>
  <c r="BV92" i="18"/>
  <c r="BR92" i="18"/>
  <c r="BN92" i="18"/>
  <c r="BJ92" i="18"/>
  <c r="BF92" i="18"/>
  <c r="BB92" i="18"/>
  <c r="AX92" i="18"/>
  <c r="AT92" i="18"/>
  <c r="AP92" i="18"/>
  <c r="AL92" i="18"/>
  <c r="AH92" i="18"/>
  <c r="AD92" i="18"/>
  <c r="Z92" i="18"/>
  <c r="V92" i="18"/>
  <c r="R92" i="18"/>
  <c r="N92" i="18"/>
  <c r="J92" i="18"/>
  <c r="F92" i="18"/>
  <c r="B92" i="18"/>
  <c r="EW91" i="18"/>
  <c r="ES91" i="18"/>
  <c r="EO91" i="18"/>
  <c r="EK91" i="18"/>
  <c r="EG91" i="18"/>
  <c r="EC91" i="18"/>
  <c r="DY91" i="18"/>
  <c r="DU91" i="18"/>
  <c r="DQ91" i="18"/>
  <c r="DM91" i="18"/>
  <c r="DI91" i="18"/>
  <c r="DE91" i="18"/>
  <c r="DA91" i="18"/>
  <c r="CW91" i="18"/>
  <c r="CS91" i="18"/>
  <c r="CO91" i="18"/>
  <c r="CK91" i="18"/>
  <c r="CG91" i="18"/>
  <c r="CC91" i="18"/>
  <c r="BY91" i="18"/>
  <c r="BU91" i="18"/>
  <c r="BQ91" i="18"/>
  <c r="BM91" i="18"/>
  <c r="BI91" i="18"/>
  <c r="BE91" i="18"/>
  <c r="BA91" i="18"/>
  <c r="AW91" i="18"/>
  <c r="AS91" i="18"/>
  <c r="AO91" i="18"/>
  <c r="AK91" i="18"/>
  <c r="AG91" i="18"/>
  <c r="AC91" i="18"/>
  <c r="Y91" i="18"/>
  <c r="U91" i="18"/>
  <c r="Q91" i="18"/>
  <c r="M91" i="18"/>
  <c r="I91" i="18"/>
  <c r="E91" i="18"/>
  <c r="A91" i="18"/>
  <c r="EV90" i="18"/>
  <c r="ER90" i="18"/>
  <c r="EN90" i="18"/>
  <c r="EJ90" i="18"/>
  <c r="EF90" i="18"/>
  <c r="EB90" i="18"/>
  <c r="DX90" i="18"/>
  <c r="DT90" i="18"/>
  <c r="DP90" i="18"/>
  <c r="DL90" i="18"/>
  <c r="DH90" i="18"/>
  <c r="DD90" i="18"/>
  <c r="CZ90" i="18"/>
  <c r="CV90" i="18"/>
  <c r="CR90" i="18"/>
  <c r="CN90" i="18"/>
  <c r="CJ90" i="18"/>
  <c r="CF90" i="18"/>
  <c r="CB90" i="18"/>
  <c r="BX90" i="18"/>
  <c r="BT90" i="18"/>
  <c r="BP90" i="18"/>
  <c r="BL90" i="18"/>
  <c r="BH90" i="18"/>
  <c r="BD90" i="18"/>
  <c r="AZ90" i="18"/>
  <c r="AV90" i="18"/>
  <c r="AR90" i="18"/>
  <c r="AN90" i="18"/>
  <c r="AJ90" i="18"/>
  <c r="AF90" i="18"/>
  <c r="AB90" i="18"/>
  <c r="X90" i="18"/>
  <c r="T90" i="18"/>
  <c r="P90" i="18"/>
  <c r="L90" i="18"/>
  <c r="H90" i="18"/>
  <c r="D90" i="18"/>
  <c r="EY89" i="18"/>
  <c r="EU89" i="18"/>
  <c r="EQ89" i="18"/>
  <c r="EM89" i="18"/>
  <c r="EI89" i="18"/>
  <c r="EE89" i="18"/>
  <c r="EA89" i="18"/>
  <c r="DW89" i="18"/>
  <c r="DS89" i="18"/>
  <c r="DO89" i="18"/>
  <c r="DK89" i="18"/>
  <c r="DG89" i="18"/>
  <c r="DC89" i="18"/>
  <c r="CY89" i="18"/>
  <c r="CU89" i="18"/>
  <c r="CQ89" i="18"/>
  <c r="CM89" i="18"/>
  <c r="CI89" i="18"/>
  <c r="CE89" i="18"/>
  <c r="CA89" i="18"/>
  <c r="BW89" i="18"/>
  <c r="BS89" i="18"/>
  <c r="BO89" i="18"/>
  <c r="BK89" i="18"/>
  <c r="BG89" i="18"/>
  <c r="BC89" i="18"/>
  <c r="AY89" i="18"/>
  <c r="AU89" i="18"/>
  <c r="AQ89" i="18"/>
  <c r="AM89" i="18"/>
  <c r="AI89" i="18"/>
  <c r="AE89" i="18"/>
  <c r="AA89" i="18"/>
  <c r="W89" i="18"/>
  <c r="S89" i="18"/>
  <c r="O89" i="18"/>
  <c r="K89" i="18"/>
  <c r="G89" i="18"/>
  <c r="C89" i="18"/>
  <c r="EX88" i="18"/>
  <c r="ET88" i="18"/>
  <c r="EP88" i="18"/>
  <c r="EL88" i="18"/>
  <c r="EH88" i="18"/>
  <c r="ED88" i="18"/>
  <c r="DZ88" i="18"/>
  <c r="DV88" i="18"/>
  <c r="DR88" i="18"/>
  <c r="DN88" i="18"/>
  <c r="DJ88" i="18"/>
  <c r="DF88" i="18"/>
  <c r="DB88" i="18"/>
  <c r="CX88" i="18"/>
  <c r="CT88" i="18"/>
  <c r="CP88" i="18"/>
  <c r="CL88" i="18"/>
  <c r="CH88" i="18"/>
  <c r="CD88" i="18"/>
  <c r="BZ88" i="18"/>
  <c r="BV88" i="18"/>
  <c r="BR88" i="18"/>
  <c r="BN88" i="18"/>
  <c r="BJ88" i="18"/>
  <c r="BF88" i="18"/>
  <c r="BB88" i="18"/>
  <c r="AX88" i="18"/>
  <c r="AT88" i="18"/>
  <c r="AP88" i="18"/>
  <c r="AL88" i="18"/>
  <c r="AH88" i="18"/>
  <c r="AD88" i="18"/>
  <c r="Z88" i="18"/>
  <c r="V88" i="18"/>
  <c r="R88" i="18"/>
  <c r="N88" i="18"/>
  <c r="J88" i="18"/>
  <c r="F88" i="18"/>
  <c r="B88" i="18"/>
  <c r="EW87" i="18"/>
  <c r="ES87" i="18"/>
  <c r="EO87" i="18"/>
  <c r="EK87" i="18"/>
  <c r="EG87" i="18"/>
  <c r="EC87" i="18"/>
  <c r="DY87" i="18"/>
  <c r="DU87" i="18"/>
  <c r="DQ87" i="18"/>
  <c r="DM87" i="18"/>
  <c r="DI87" i="18"/>
  <c r="DE87" i="18"/>
  <c r="DA87" i="18"/>
  <c r="CW87" i="18"/>
  <c r="CS87" i="18"/>
  <c r="CO87" i="18"/>
  <c r="CK87" i="18"/>
  <c r="CG87" i="18"/>
  <c r="CC87" i="18"/>
  <c r="BY87" i="18"/>
  <c r="BU87" i="18"/>
  <c r="BQ87" i="18"/>
  <c r="BM87" i="18"/>
  <c r="BI87" i="18"/>
  <c r="BE87" i="18"/>
  <c r="BA87" i="18"/>
  <c r="AW87" i="18"/>
  <c r="AS87" i="18"/>
  <c r="AO87" i="18"/>
  <c r="AK87" i="18"/>
  <c r="AG87" i="18"/>
  <c r="AC87" i="18"/>
  <c r="Y87" i="18"/>
  <c r="U87" i="18"/>
  <c r="Q87" i="18"/>
  <c r="M87" i="18"/>
  <c r="I87" i="18"/>
  <c r="E87" i="18"/>
  <c r="A87" i="18"/>
  <c r="EV86" i="18"/>
  <c r="ER86" i="18"/>
  <c r="EN86" i="18"/>
  <c r="EJ86" i="18"/>
  <c r="EF86" i="18"/>
  <c r="EB86" i="18"/>
  <c r="DX86" i="18"/>
  <c r="DT86" i="18"/>
  <c r="DP86" i="18"/>
  <c r="DL86" i="18"/>
  <c r="DH86" i="18"/>
  <c r="DD86" i="18"/>
  <c r="CZ86" i="18"/>
  <c r="CV86" i="18"/>
  <c r="CR86" i="18"/>
  <c r="CN86" i="18"/>
  <c r="CJ86" i="18"/>
  <c r="CF86" i="18"/>
  <c r="CB86" i="18"/>
  <c r="BX86" i="18"/>
  <c r="BT86" i="18"/>
  <c r="BP86" i="18"/>
  <c r="BL86" i="18"/>
  <c r="BH86" i="18"/>
  <c r="BD86" i="18"/>
  <c r="AZ86" i="18"/>
  <c r="AV86" i="18"/>
  <c r="AR86" i="18"/>
  <c r="AN86" i="18"/>
  <c r="AJ86" i="18"/>
  <c r="AF86" i="18"/>
  <c r="AB86" i="18"/>
  <c r="X86" i="18"/>
  <c r="T86" i="18"/>
  <c r="P86" i="18"/>
  <c r="L86" i="18"/>
  <c r="H86" i="18"/>
  <c r="D86" i="18"/>
  <c r="EY85" i="18"/>
  <c r="EU85" i="18"/>
  <c r="EQ85" i="18"/>
  <c r="EM85" i="18"/>
  <c r="EI85" i="18"/>
  <c r="EE85" i="18"/>
  <c r="EA85" i="18"/>
  <c r="DW85" i="18"/>
  <c r="DS85" i="18"/>
  <c r="DO85" i="18"/>
  <c r="DK85" i="18"/>
  <c r="DG85" i="18"/>
  <c r="DC85" i="18"/>
  <c r="CY85" i="18"/>
  <c r="CU85" i="18"/>
  <c r="CQ85" i="18"/>
  <c r="CM85" i="18"/>
  <c r="CI85" i="18"/>
  <c r="CE85" i="18"/>
  <c r="CA85" i="18"/>
  <c r="BW85" i="18"/>
  <c r="BS85" i="18"/>
  <c r="BO85" i="18"/>
  <c r="BK85" i="18"/>
  <c r="BG85" i="18"/>
  <c r="BC85" i="18"/>
  <c r="AY85" i="18"/>
  <c r="AU85" i="18"/>
  <c r="AQ85" i="18"/>
  <c r="AM85" i="18"/>
  <c r="AI85" i="18"/>
  <c r="AE85" i="18"/>
  <c r="AA85" i="18"/>
  <c r="W85" i="18"/>
  <c r="S85" i="18"/>
  <c r="O85" i="18"/>
  <c r="K85" i="18"/>
  <c r="G85" i="18"/>
  <c r="C85" i="18"/>
  <c r="EX84" i="18"/>
  <c r="ET84" i="18"/>
  <c r="EP84" i="18"/>
  <c r="EL84" i="18"/>
  <c r="EH84" i="18"/>
  <c r="ED84" i="18"/>
  <c r="DZ84" i="18"/>
  <c r="DV84" i="18"/>
  <c r="DR84" i="18"/>
  <c r="DN84" i="18"/>
  <c r="DJ84" i="18"/>
  <c r="DF84" i="18"/>
  <c r="DB84" i="18"/>
  <c r="CX84" i="18"/>
  <c r="CT84" i="18"/>
  <c r="CP84" i="18"/>
  <c r="CL84" i="18"/>
  <c r="CH84" i="18"/>
  <c r="CD84" i="18"/>
  <c r="BZ84" i="18"/>
  <c r="BV84" i="18"/>
  <c r="BR84" i="18"/>
  <c r="BN84" i="18"/>
  <c r="BJ84" i="18"/>
  <c r="BF84" i="18"/>
  <c r="BB84" i="18"/>
  <c r="AX84" i="18"/>
  <c r="AT84" i="18"/>
  <c r="AP84" i="18"/>
  <c r="AL84" i="18"/>
  <c r="AH84" i="18"/>
  <c r="AD84" i="18"/>
  <c r="Z84" i="18"/>
  <c r="V84" i="18"/>
  <c r="R84" i="18"/>
  <c r="N84" i="18"/>
  <c r="J84" i="18"/>
  <c r="F84" i="18"/>
  <c r="B84" i="18"/>
  <c r="EW83" i="18"/>
  <c r="ES83" i="18"/>
  <c r="EO83" i="18"/>
  <c r="EK83" i="18"/>
  <c r="EG83" i="18"/>
  <c r="EC83" i="18"/>
  <c r="DY83" i="18"/>
  <c r="DU83" i="18"/>
  <c r="DQ83" i="18"/>
  <c r="DM83" i="18"/>
  <c r="DI83" i="18"/>
  <c r="DE83" i="18"/>
  <c r="DA83" i="18"/>
  <c r="CW83" i="18"/>
  <c r="CS83" i="18"/>
  <c r="CO83" i="18"/>
  <c r="CK83" i="18"/>
  <c r="CG83" i="18"/>
  <c r="CC83" i="18"/>
  <c r="BY83" i="18"/>
  <c r="BU83" i="18"/>
  <c r="BQ83" i="18"/>
  <c r="BM83" i="18"/>
  <c r="BI83" i="18"/>
  <c r="BE83" i="18"/>
  <c r="BA83" i="18"/>
  <c r="AW83" i="18"/>
  <c r="AS83" i="18"/>
  <c r="AO83" i="18"/>
  <c r="AK83" i="18"/>
  <c r="AG83" i="18"/>
  <c r="AC83" i="18"/>
  <c r="Y83" i="18"/>
  <c r="U83" i="18"/>
  <c r="Q83" i="18"/>
  <c r="M83" i="18"/>
  <c r="I83" i="18"/>
  <c r="E83" i="18"/>
  <c r="A83" i="18"/>
  <c r="EV82" i="18"/>
  <c r="ER82" i="18"/>
  <c r="EN82" i="18"/>
  <c r="EJ82" i="18"/>
  <c r="EF82" i="18"/>
  <c r="EB82" i="18"/>
  <c r="DX82" i="18"/>
  <c r="DT82" i="18"/>
  <c r="DP82" i="18"/>
  <c r="DL82" i="18"/>
  <c r="DH82" i="18"/>
  <c r="DD82" i="18"/>
  <c r="CZ82" i="18"/>
  <c r="CV82" i="18"/>
  <c r="CR82" i="18"/>
  <c r="CN82" i="18"/>
  <c r="CJ82" i="18"/>
  <c r="CF82" i="18"/>
  <c r="CB82" i="18"/>
  <c r="BX82" i="18"/>
  <c r="BT82" i="18"/>
  <c r="BP82" i="18"/>
  <c r="BL82" i="18"/>
  <c r="BH82" i="18"/>
  <c r="BD82" i="18"/>
  <c r="AZ82" i="18"/>
  <c r="AV82" i="18"/>
  <c r="AR82" i="18"/>
  <c r="AN82" i="18"/>
  <c r="AJ82" i="18"/>
  <c r="AF82" i="18"/>
  <c r="AB82" i="18"/>
  <c r="X82" i="18"/>
  <c r="T82" i="18"/>
  <c r="P82" i="18"/>
  <c r="L82" i="18"/>
  <c r="H82" i="18"/>
  <c r="D82" i="18"/>
  <c r="EY81" i="18"/>
  <c r="EU81" i="18"/>
  <c r="EQ81" i="18"/>
  <c r="EM81" i="18"/>
  <c r="EI81" i="18"/>
  <c r="EE81" i="18"/>
  <c r="EA81" i="18"/>
  <c r="DW81" i="18"/>
  <c r="DS81" i="18"/>
  <c r="DO81" i="18"/>
  <c r="DK81" i="18"/>
  <c r="DG81" i="18"/>
  <c r="DC81" i="18"/>
  <c r="CY81" i="18"/>
  <c r="CU81" i="18"/>
  <c r="CQ81" i="18"/>
  <c r="CM81" i="18"/>
  <c r="CI81" i="18"/>
  <c r="CE81" i="18"/>
  <c r="CA81" i="18"/>
  <c r="BW81" i="18"/>
  <c r="BS81" i="18"/>
  <c r="BO81" i="18"/>
  <c r="BK81" i="18"/>
  <c r="BG81" i="18"/>
  <c r="BC81" i="18"/>
  <c r="AY81" i="18"/>
  <c r="AU81" i="18"/>
  <c r="AQ81" i="18"/>
  <c r="AM81" i="18"/>
  <c r="AI81" i="18"/>
  <c r="AE81" i="18"/>
  <c r="AA81" i="18"/>
  <c r="W81" i="18"/>
  <c r="S81" i="18"/>
  <c r="O81" i="18"/>
  <c r="K81" i="18"/>
  <c r="G81" i="18"/>
  <c r="C81" i="18"/>
  <c r="EX80" i="18"/>
  <c r="ET80" i="18"/>
  <c r="EP80" i="18"/>
  <c r="EL80" i="18"/>
  <c r="EH80" i="18"/>
  <c r="ED80" i="18"/>
  <c r="DZ80" i="18"/>
  <c r="DV80" i="18"/>
  <c r="DR80" i="18"/>
  <c r="DN80" i="18"/>
  <c r="DJ80" i="18"/>
  <c r="DF80" i="18"/>
  <c r="DB80" i="18"/>
  <c r="CX80" i="18"/>
  <c r="CT80" i="18"/>
  <c r="CP80" i="18"/>
  <c r="CL80" i="18"/>
  <c r="CH80" i="18"/>
  <c r="CD80" i="18"/>
  <c r="BZ80" i="18"/>
  <c r="BV80" i="18"/>
  <c r="BR80" i="18"/>
  <c r="BN80" i="18"/>
  <c r="BJ80" i="18"/>
  <c r="BF80" i="18"/>
  <c r="BB80" i="18"/>
  <c r="AX80" i="18"/>
  <c r="AT80" i="18"/>
  <c r="AP80" i="18"/>
  <c r="AL80" i="18"/>
  <c r="AH80" i="18"/>
  <c r="AD80" i="18"/>
  <c r="Z80" i="18"/>
  <c r="V80" i="18"/>
  <c r="R80" i="18"/>
  <c r="N80" i="18"/>
  <c r="J80" i="18"/>
  <c r="F80" i="18"/>
  <c r="B80" i="18"/>
  <c r="EW79" i="18"/>
  <c r="ES79" i="18"/>
  <c r="EO79" i="18"/>
  <c r="EK79" i="18"/>
  <c r="EG79" i="18"/>
  <c r="EC79" i="18"/>
  <c r="DY79" i="18"/>
  <c r="DU79" i="18"/>
  <c r="DQ79" i="18"/>
  <c r="DM79" i="18"/>
  <c r="DI79" i="18"/>
  <c r="DE79" i="18"/>
  <c r="DA79" i="18"/>
  <c r="CW79" i="18"/>
  <c r="CS79" i="18"/>
  <c r="CO79" i="18"/>
  <c r="CK79" i="18"/>
  <c r="CG79" i="18"/>
  <c r="CC79" i="18"/>
  <c r="BY79" i="18"/>
  <c r="BU79" i="18"/>
  <c r="BQ79" i="18"/>
  <c r="BM79" i="18"/>
  <c r="BI79" i="18"/>
  <c r="BE79" i="18"/>
  <c r="BA79" i="18"/>
  <c r="AW79" i="18"/>
  <c r="AS79" i="18"/>
  <c r="AO79" i="18"/>
  <c r="AK79" i="18"/>
  <c r="AG79" i="18"/>
  <c r="AC79" i="18"/>
  <c r="Y79" i="18"/>
  <c r="U79" i="18"/>
  <c r="Q79" i="18"/>
  <c r="M79" i="18"/>
  <c r="I79" i="18"/>
  <c r="E79" i="18"/>
  <c r="A79" i="18"/>
  <c r="EV78" i="18"/>
  <c r="ER78" i="18"/>
  <c r="EN78" i="18"/>
  <c r="EJ78" i="18"/>
  <c r="EF78" i="18"/>
  <c r="EB78" i="18"/>
  <c r="DX78" i="18"/>
  <c r="DT78" i="18"/>
  <c r="DP78" i="18"/>
  <c r="DL78" i="18"/>
  <c r="DH78" i="18"/>
  <c r="DD78" i="18"/>
  <c r="CZ78" i="18"/>
  <c r="CV78" i="18"/>
  <c r="CR78" i="18"/>
  <c r="CN78" i="18"/>
  <c r="CJ78" i="18"/>
  <c r="CF78" i="18"/>
  <c r="CB78" i="18"/>
  <c r="BX78" i="18"/>
  <c r="BT78" i="18"/>
  <c r="BP78" i="18"/>
  <c r="BL78" i="18"/>
  <c r="BH78" i="18"/>
  <c r="BD78" i="18"/>
  <c r="AZ78" i="18"/>
  <c r="AV78" i="18"/>
  <c r="AR78" i="18"/>
  <c r="AN78" i="18"/>
  <c r="AJ78" i="18"/>
  <c r="AF78" i="18"/>
  <c r="AB78" i="18"/>
  <c r="X78" i="18"/>
  <c r="T78" i="18"/>
  <c r="P78" i="18"/>
  <c r="L78" i="18"/>
  <c r="H78" i="18"/>
  <c r="D78" i="18"/>
  <c r="EY77" i="18"/>
  <c r="EU77" i="18"/>
  <c r="EQ77" i="18"/>
  <c r="EM77" i="18"/>
  <c r="EI77" i="18"/>
  <c r="EE77" i="18"/>
  <c r="EA77" i="18"/>
  <c r="DW77" i="18"/>
  <c r="DS77" i="18"/>
  <c r="DO77" i="18"/>
  <c r="DK77" i="18"/>
  <c r="DG77" i="18"/>
  <c r="DC77" i="18"/>
  <c r="CY77" i="18"/>
  <c r="CU77" i="18"/>
  <c r="CQ77" i="18"/>
  <c r="CM77" i="18"/>
  <c r="CI77" i="18"/>
  <c r="CE77" i="18"/>
  <c r="CA77" i="18"/>
  <c r="BW77" i="18"/>
  <c r="BS77" i="18"/>
  <c r="BO77" i="18"/>
  <c r="BK77" i="18"/>
  <c r="BG77" i="18"/>
  <c r="BC77" i="18"/>
  <c r="AY77" i="18"/>
  <c r="AU77" i="18"/>
  <c r="AQ77" i="18"/>
  <c r="AM77" i="18"/>
  <c r="AI77" i="18"/>
  <c r="AE77" i="18"/>
  <c r="AA77" i="18"/>
  <c r="W77" i="18"/>
  <c r="S77" i="18"/>
  <c r="O77" i="18"/>
  <c r="K77" i="18"/>
  <c r="G77" i="18"/>
  <c r="C77" i="18"/>
  <c r="EX76" i="18"/>
  <c r="ET76" i="18"/>
  <c r="EP76" i="18"/>
  <c r="EL76" i="18"/>
  <c r="EH76" i="18"/>
  <c r="ED76" i="18"/>
  <c r="DZ76" i="18"/>
  <c r="DV76" i="18"/>
  <c r="DR76" i="18"/>
  <c r="DN76" i="18"/>
  <c r="DJ76" i="18"/>
  <c r="DF76" i="18"/>
  <c r="DB76" i="18"/>
  <c r="CX76" i="18"/>
  <c r="CT76" i="18"/>
  <c r="CP76" i="18"/>
  <c r="CL76" i="18"/>
  <c r="CH76" i="18"/>
  <c r="CD76" i="18"/>
  <c r="BZ76" i="18"/>
  <c r="BV76" i="18"/>
  <c r="BR76" i="18"/>
  <c r="BN76" i="18"/>
  <c r="BJ76" i="18"/>
  <c r="BF76" i="18"/>
  <c r="BB76" i="18"/>
  <c r="AX76" i="18"/>
  <c r="AT76" i="18"/>
  <c r="AP76" i="18"/>
  <c r="AL76" i="18"/>
  <c r="AH76" i="18"/>
  <c r="AD76" i="18"/>
  <c r="Z76" i="18"/>
  <c r="V76" i="18"/>
  <c r="R76" i="18"/>
  <c r="N76" i="18"/>
  <c r="J76" i="18"/>
  <c r="F76" i="18"/>
  <c r="B76" i="18"/>
  <c r="EW75" i="18"/>
  <c r="ES75" i="18"/>
  <c r="EO75" i="18"/>
  <c r="EK75" i="18"/>
  <c r="EG75" i="18"/>
  <c r="EC75" i="18"/>
  <c r="DY75" i="18"/>
  <c r="DU75" i="18"/>
  <c r="DQ75" i="18"/>
  <c r="DM75" i="18"/>
  <c r="DI75" i="18"/>
  <c r="DE75" i="18"/>
  <c r="DA75" i="18"/>
  <c r="CW75" i="18"/>
  <c r="CS75" i="18"/>
  <c r="CO75" i="18"/>
  <c r="CK75" i="18"/>
  <c r="CG75" i="18"/>
  <c r="CC75" i="18"/>
  <c r="BY75" i="18"/>
  <c r="BU75" i="18"/>
  <c r="BQ75" i="18"/>
  <c r="BM75" i="18"/>
  <c r="BI75" i="18"/>
  <c r="BE75" i="18"/>
  <c r="BA75" i="18"/>
  <c r="AW75" i="18"/>
  <c r="AS75" i="18"/>
  <c r="AO75" i="18"/>
  <c r="AK75" i="18"/>
  <c r="AG75" i="18"/>
  <c r="AC75" i="18"/>
  <c r="Y75" i="18"/>
  <c r="U75" i="18"/>
  <c r="Q75" i="18"/>
  <c r="M75" i="18"/>
  <c r="I75" i="18"/>
  <c r="E75" i="18"/>
  <c r="A75" i="18"/>
  <c r="EV74" i="18"/>
  <c r="ER74" i="18"/>
  <c r="EN74" i="18"/>
  <c r="EJ74" i="18"/>
  <c r="EF74" i="18"/>
  <c r="EB74" i="18"/>
  <c r="DX74" i="18"/>
  <c r="DT74" i="18"/>
  <c r="DP74" i="18"/>
  <c r="DL74" i="18"/>
  <c r="DH74" i="18"/>
  <c r="DD74" i="18"/>
  <c r="CZ74" i="18"/>
  <c r="CV74" i="18"/>
  <c r="CR74" i="18"/>
  <c r="CN74" i="18"/>
  <c r="CJ74" i="18"/>
  <c r="CF74" i="18"/>
  <c r="CB74" i="18"/>
  <c r="BX74" i="18"/>
  <c r="BT74" i="18"/>
  <c r="BP74" i="18"/>
  <c r="BL74" i="18"/>
  <c r="BH74" i="18"/>
  <c r="BD74" i="18"/>
  <c r="AZ74" i="18"/>
  <c r="AV74" i="18"/>
  <c r="AR74" i="18"/>
  <c r="AN74" i="18"/>
  <c r="AJ74" i="18"/>
  <c r="AF74" i="18"/>
  <c r="AB74" i="18"/>
  <c r="X74" i="18"/>
  <c r="T74" i="18"/>
  <c r="P74" i="18"/>
  <c r="L74" i="18"/>
  <c r="H74" i="18"/>
  <c r="D74" i="18"/>
  <c r="EY73" i="18"/>
  <c r="EU73" i="18"/>
  <c r="EQ73" i="18"/>
  <c r="EM73" i="18"/>
  <c r="EI73" i="18"/>
  <c r="EE73" i="18"/>
  <c r="EA73" i="18"/>
  <c r="DW73" i="18"/>
  <c r="DS73" i="18"/>
  <c r="DO73" i="18"/>
  <c r="DK73" i="18"/>
  <c r="DG73" i="18"/>
  <c r="DC73" i="18"/>
  <c r="CY73" i="18"/>
  <c r="CU73" i="18"/>
  <c r="CQ73" i="18"/>
  <c r="CM73" i="18"/>
  <c r="CI73" i="18"/>
  <c r="CE73" i="18"/>
  <c r="CA73" i="18"/>
  <c r="BW73" i="18"/>
  <c r="BS73" i="18"/>
  <c r="BO73" i="18"/>
  <c r="BK73" i="18"/>
  <c r="BG73" i="18"/>
  <c r="BC73" i="18"/>
  <c r="AY73" i="18"/>
  <c r="AU73" i="18"/>
  <c r="AQ73" i="18"/>
  <c r="AM73" i="18"/>
  <c r="AI73" i="18"/>
  <c r="AE73" i="18"/>
  <c r="AA73" i="18"/>
  <c r="W73" i="18"/>
  <c r="S73" i="18"/>
  <c r="O73" i="18"/>
  <c r="K73" i="18"/>
  <c r="G73" i="18"/>
  <c r="C73" i="18"/>
  <c r="EX72" i="18"/>
  <c r="ET72" i="18"/>
  <c r="EP72" i="18"/>
  <c r="EL72" i="18"/>
  <c r="EH72" i="18"/>
  <c r="ED72" i="18"/>
  <c r="DZ72" i="18"/>
  <c r="DV72" i="18"/>
  <c r="DR72" i="18"/>
  <c r="DN72" i="18"/>
  <c r="DJ72" i="18"/>
  <c r="DF72" i="18"/>
  <c r="DB72" i="18"/>
  <c r="CX72" i="18"/>
  <c r="CT72" i="18"/>
  <c r="CP72" i="18"/>
  <c r="CL72" i="18"/>
  <c r="CH72" i="18"/>
  <c r="CD72" i="18"/>
  <c r="BZ72" i="18"/>
  <c r="BV72" i="18"/>
  <c r="BR72" i="18"/>
  <c r="BN72" i="18"/>
  <c r="BJ72" i="18"/>
  <c r="BF72" i="18"/>
  <c r="BB72" i="18"/>
  <c r="AX72" i="18"/>
  <c r="AT72" i="18"/>
  <c r="AP72" i="18"/>
  <c r="AL72" i="18"/>
  <c r="AH72" i="18"/>
  <c r="AD72" i="18"/>
  <c r="Z72" i="18"/>
  <c r="V72" i="18"/>
  <c r="R72" i="18"/>
  <c r="N72" i="18"/>
  <c r="J72" i="18"/>
  <c r="F72" i="18"/>
  <c r="B72" i="18"/>
  <c r="EW71" i="18"/>
  <c r="ES71" i="18"/>
  <c r="EO71" i="18"/>
  <c r="EK71" i="18"/>
  <c r="EG71" i="18"/>
  <c r="EC71" i="18"/>
  <c r="DY71" i="18"/>
  <c r="DU71" i="18"/>
  <c r="DQ71" i="18"/>
  <c r="DM71" i="18"/>
  <c r="DI71" i="18"/>
  <c r="DE71" i="18"/>
  <c r="DA71" i="18"/>
  <c r="CW71" i="18"/>
  <c r="CS71" i="18"/>
  <c r="CO71" i="18"/>
  <c r="CK71" i="18"/>
  <c r="CG71" i="18"/>
  <c r="CC71" i="18"/>
  <c r="BY71" i="18"/>
  <c r="BU71" i="18"/>
  <c r="BQ71" i="18"/>
  <c r="BM71" i="18"/>
  <c r="BI71" i="18"/>
  <c r="BE71" i="18"/>
  <c r="BA71" i="18"/>
  <c r="AW71" i="18"/>
  <c r="AS71" i="18"/>
  <c r="AO71" i="18"/>
  <c r="AK71" i="18"/>
  <c r="AG71" i="18"/>
  <c r="AC71" i="18"/>
  <c r="Y71" i="18"/>
  <c r="U71" i="18"/>
  <c r="Q71" i="18"/>
  <c r="M71" i="18"/>
  <c r="I71" i="18"/>
  <c r="E71" i="18"/>
  <c r="A71" i="18"/>
  <c r="EV70" i="18"/>
  <c r="ER70" i="18"/>
  <c r="EN70" i="18"/>
  <c r="EJ70" i="18"/>
  <c r="EF70" i="18"/>
  <c r="EB70" i="18"/>
  <c r="DX70" i="18"/>
  <c r="DT70" i="18"/>
  <c r="DP70" i="18"/>
  <c r="DL70" i="18"/>
  <c r="DH70" i="18"/>
  <c r="DD70" i="18"/>
  <c r="CZ70" i="18"/>
  <c r="CV70" i="18"/>
  <c r="CR70" i="18"/>
  <c r="CN70" i="18"/>
  <c r="CJ70" i="18"/>
  <c r="CF70" i="18"/>
  <c r="CB70" i="18"/>
  <c r="BX70" i="18"/>
  <c r="BT70" i="18"/>
  <c r="BP70" i="18"/>
  <c r="BL70" i="18"/>
  <c r="BH70" i="18"/>
  <c r="BD70" i="18"/>
  <c r="AZ70" i="18"/>
  <c r="AV70" i="18"/>
  <c r="AR70" i="18"/>
  <c r="AN70" i="18"/>
  <c r="AJ70" i="18"/>
  <c r="AF70" i="18"/>
  <c r="AB70" i="18"/>
  <c r="X70" i="18"/>
  <c r="T70" i="18"/>
  <c r="P70" i="18"/>
  <c r="L70" i="18"/>
  <c r="H70" i="18"/>
  <c r="D70" i="18"/>
  <c r="EY69" i="18"/>
  <c r="EU69" i="18"/>
  <c r="EQ69" i="18"/>
  <c r="EM69" i="18"/>
  <c r="EI69" i="18"/>
  <c r="EE69" i="18"/>
  <c r="EA69" i="18"/>
  <c r="DW69" i="18"/>
  <c r="DS69" i="18"/>
  <c r="DO69" i="18"/>
  <c r="DK69" i="18"/>
  <c r="DG69" i="18"/>
  <c r="DC69" i="18"/>
  <c r="CY69" i="18"/>
  <c r="CU69" i="18"/>
  <c r="CQ69" i="18"/>
  <c r="CM69" i="18"/>
  <c r="CI69" i="18"/>
  <c r="CE69" i="18"/>
  <c r="CA69" i="18"/>
  <c r="BW69" i="18"/>
  <c r="BS69" i="18"/>
  <c r="BO69" i="18"/>
  <c r="BK69" i="18"/>
  <c r="BG69" i="18"/>
  <c r="BC69" i="18"/>
  <c r="AY69" i="18"/>
  <c r="AU69" i="18"/>
  <c r="AQ69" i="18"/>
  <c r="AM69" i="18"/>
  <c r="AI69" i="18"/>
  <c r="AE69" i="18"/>
  <c r="AA69" i="18"/>
  <c r="W69" i="18"/>
  <c r="S69" i="18"/>
  <c r="O69" i="18"/>
  <c r="K69" i="18"/>
  <c r="G69" i="18"/>
  <c r="C69" i="18"/>
  <c r="EX68" i="18"/>
  <c r="ET68" i="18"/>
  <c r="EP68" i="18"/>
  <c r="EL68" i="18"/>
  <c r="EH68" i="18"/>
  <c r="ED68" i="18"/>
  <c r="DZ68" i="18"/>
  <c r="DV68" i="18"/>
  <c r="DR68" i="18"/>
  <c r="DN68" i="18"/>
  <c r="DJ68" i="18"/>
  <c r="DF68" i="18"/>
  <c r="DB68" i="18"/>
  <c r="CX68" i="18"/>
  <c r="CT68" i="18"/>
  <c r="CP68" i="18"/>
  <c r="CL68" i="18"/>
  <c r="CH68" i="18"/>
  <c r="CD68" i="18"/>
  <c r="BZ68" i="18"/>
  <c r="BV68" i="18"/>
  <c r="BR68" i="18"/>
  <c r="BN68" i="18"/>
  <c r="BJ68" i="18"/>
  <c r="BF68" i="18"/>
  <c r="BB68" i="18"/>
  <c r="AX68" i="18"/>
  <c r="AT68" i="18"/>
  <c r="AP68" i="18"/>
  <c r="AL68" i="18"/>
  <c r="AH68" i="18"/>
  <c r="AD68" i="18"/>
  <c r="Z68" i="18"/>
  <c r="V68" i="18"/>
  <c r="R68" i="18"/>
  <c r="N68" i="18"/>
  <c r="J68" i="18"/>
  <c r="F68" i="18"/>
  <c r="B68" i="18"/>
  <c r="EW67" i="18"/>
  <c r="ES67" i="18"/>
  <c r="EN67" i="18"/>
  <c r="EI67" i="18"/>
  <c r="ED67" i="18"/>
  <c r="DX67" i="18"/>
  <c r="DS67" i="18"/>
  <c r="DN67" i="18"/>
  <c r="DH67" i="18"/>
  <c r="DC67" i="18"/>
  <c r="CX67" i="18"/>
  <c r="CR67" i="18"/>
  <c r="CM67" i="18"/>
  <c r="CH67" i="18"/>
  <c r="CB67" i="18"/>
  <c r="BW67" i="18"/>
  <c r="BO67" i="18"/>
  <c r="BC67" i="18"/>
  <c r="AM67" i="18"/>
  <c r="W67" i="18"/>
  <c r="G67" i="18"/>
  <c r="EP66" i="18"/>
  <c r="DZ66" i="18"/>
  <c r="DJ66" i="18"/>
  <c r="CT66" i="18"/>
  <c r="CD66" i="18"/>
  <c r="BN66" i="18"/>
  <c r="AX66" i="18"/>
  <c r="AH66" i="18"/>
  <c r="R66" i="18"/>
  <c r="B66" i="18"/>
  <c r="EK65" i="18"/>
  <c r="DU65" i="18"/>
  <c r="DE65" i="18"/>
  <c r="CO65" i="18"/>
  <c r="BY65" i="18"/>
  <c r="BI65" i="18"/>
  <c r="AS65" i="18"/>
  <c r="AC65" i="18"/>
  <c r="M65" i="18"/>
  <c r="EV64" i="18"/>
  <c r="EF64" i="18"/>
  <c r="DP64" i="18"/>
  <c r="CZ64" i="18"/>
  <c r="CJ64" i="18"/>
  <c r="BT64" i="18"/>
  <c r="BD64" i="18"/>
  <c r="AN64" i="18"/>
  <c r="X64" i="18"/>
  <c r="H64" i="18"/>
  <c r="EQ63" i="18"/>
  <c r="EA63" i="18"/>
  <c r="DK63" i="18"/>
  <c r="CU63" i="18"/>
  <c r="CE63" i="18"/>
  <c r="BO63" i="18"/>
  <c r="AY63" i="18"/>
  <c r="AI63" i="18"/>
  <c r="S63" i="18"/>
  <c r="C63" i="18"/>
  <c r="EL62" i="18"/>
  <c r="DV62" i="18"/>
  <c r="DF62" i="18"/>
  <c r="CP62" i="18"/>
  <c r="BZ62" i="18"/>
  <c r="BJ62" i="18"/>
  <c r="AT62" i="18"/>
  <c r="AD62" i="18"/>
  <c r="N62" i="18"/>
  <c r="EW61" i="18"/>
  <c r="EG61" i="18"/>
  <c r="DQ61" i="18"/>
  <c r="DA61" i="18"/>
  <c r="CK61" i="18"/>
  <c r="BU61" i="18"/>
  <c r="BE61" i="18"/>
  <c r="AO61" i="18"/>
  <c r="Y61" i="18"/>
  <c r="I61" i="18"/>
  <c r="ER60" i="18"/>
  <c r="EB60" i="18"/>
  <c r="DL60" i="18"/>
  <c r="CV60" i="18"/>
  <c r="CF60" i="18"/>
  <c r="BP60" i="18"/>
  <c r="AZ60" i="18"/>
  <c r="AJ60" i="18"/>
  <c r="T60" i="18"/>
  <c r="D60" i="18"/>
  <c r="EM59" i="18"/>
  <c r="DW59" i="18"/>
  <c r="DG59" i="18"/>
  <c r="CQ59" i="18"/>
  <c r="CA59" i="18"/>
  <c r="BK59" i="18"/>
  <c r="AU59" i="18"/>
  <c r="AE59" i="18"/>
  <c r="O59" i="18"/>
  <c r="EX58" i="18"/>
  <c r="EH58" i="18"/>
  <c r="DR58" i="18"/>
  <c r="DB58" i="18"/>
  <c r="CL58" i="18"/>
  <c r="BV58" i="18"/>
  <c r="BF58" i="18"/>
  <c r="AP58" i="18"/>
  <c r="Z58" i="18"/>
  <c r="J58" i="18"/>
  <c r="ES57" i="18"/>
  <c r="EC57" i="18"/>
  <c r="DM57" i="18"/>
  <c r="CW57" i="18"/>
  <c r="CG57" i="18"/>
  <c r="BQ57" i="18"/>
  <c r="BA57" i="18"/>
  <c r="AK57" i="18"/>
  <c r="U57" i="18"/>
  <c r="E57" i="18"/>
  <c r="EN56" i="18"/>
  <c r="DX56" i="18"/>
  <c r="DH56" i="18"/>
  <c r="CR56" i="18"/>
  <c r="CB56" i="18"/>
  <c r="BL56" i="18"/>
  <c r="AV56" i="18"/>
  <c r="AF56" i="18"/>
  <c r="P56" i="18"/>
  <c r="EY55" i="18"/>
  <c r="EI55" i="18"/>
  <c r="DS55" i="18"/>
  <c r="DC55" i="18"/>
  <c r="CM55" i="18"/>
  <c r="BW55" i="18"/>
  <c r="BG55" i="18"/>
  <c r="AQ55" i="18"/>
  <c r="AA55" i="18"/>
  <c r="K55" i="18"/>
  <c r="ET54" i="18"/>
  <c r="ED54" i="18"/>
  <c r="DN54" i="18"/>
  <c r="CX54" i="18"/>
  <c r="CH54" i="18"/>
  <c r="BR54" i="18"/>
  <c r="BB54" i="18"/>
  <c r="AI54" i="18"/>
  <c r="EP53" i="18"/>
  <c r="CD53" i="18"/>
  <c r="R53" i="18"/>
  <c r="DE52" i="18"/>
  <c r="AS52" i="18"/>
  <c r="EF51" i="18"/>
  <c r="BT51" i="18"/>
  <c r="H51" i="18"/>
  <c r="CU50" i="18"/>
  <c r="AI50" i="18"/>
  <c r="DV49" i="18"/>
  <c r="BJ49" i="18"/>
  <c r="EW48" i="18"/>
  <c r="CK48" i="18"/>
  <c r="Y48" i="18"/>
  <c r="DL47" i="18"/>
  <c r="AZ47" i="18"/>
  <c r="EM46" i="18"/>
  <c r="CA46" i="18"/>
  <c r="O46" i="18"/>
  <c r="DB45" i="18"/>
  <c r="AP45" i="18"/>
  <c r="EC44" i="18"/>
  <c r="BQ44" i="18"/>
  <c r="E44" i="18"/>
  <c r="CR43" i="18"/>
  <c r="AF43" i="18"/>
  <c r="DS42" i="18"/>
  <c r="BG42" i="18"/>
  <c r="ET41" i="18"/>
  <c r="CH41" i="18"/>
  <c r="V41" i="18"/>
  <c r="G40" i="18"/>
  <c r="BI38" i="18"/>
  <c r="DK36" i="18"/>
  <c r="N35" i="18"/>
  <c r="BP33" i="18"/>
  <c r="DR31" i="18"/>
  <c r="U30" i="18"/>
  <c r="BW28" i="18"/>
  <c r="DY26" i="18"/>
  <c r="EJ23" i="18"/>
  <c r="BD12" i="18"/>
  <c r="BG98" i="18"/>
  <c r="BC98" i="18"/>
  <c r="AY98" i="18"/>
  <c r="AU98" i="18"/>
  <c r="AQ98" i="18"/>
  <c r="AM98" i="18"/>
  <c r="AI98" i="18"/>
  <c r="AE98" i="18"/>
  <c r="AA98" i="18"/>
  <c r="W98" i="18"/>
  <c r="S98" i="18"/>
  <c r="O98" i="18"/>
  <c r="K98" i="18"/>
  <c r="G98" i="18"/>
  <c r="C98" i="18"/>
  <c r="EX97" i="18"/>
  <c r="ET97" i="18"/>
  <c r="EP97" i="18"/>
  <c r="EL97" i="18"/>
  <c r="EH97" i="18"/>
  <c r="ED97" i="18"/>
  <c r="DZ97" i="18"/>
  <c r="DV97" i="18"/>
  <c r="DR97" i="18"/>
  <c r="DN97" i="18"/>
  <c r="DJ97" i="18"/>
  <c r="DF97" i="18"/>
  <c r="DB97" i="18"/>
  <c r="CX97" i="18"/>
  <c r="CT97" i="18"/>
  <c r="CP97" i="18"/>
  <c r="CL97" i="18"/>
  <c r="CH97" i="18"/>
  <c r="CD97" i="18"/>
  <c r="BZ97" i="18"/>
  <c r="BV97" i="18"/>
  <c r="BR97" i="18"/>
  <c r="BN97" i="18"/>
  <c r="BJ97" i="18"/>
  <c r="BF97" i="18"/>
  <c r="BB97" i="18"/>
  <c r="AX97" i="18"/>
  <c r="AT97" i="18"/>
  <c r="AP97" i="18"/>
  <c r="AL97" i="18"/>
  <c r="AH97" i="18"/>
  <c r="AD97" i="18"/>
  <c r="Z97" i="18"/>
  <c r="V97" i="18"/>
  <c r="R97" i="18"/>
  <c r="N97" i="18"/>
  <c r="J97" i="18"/>
  <c r="F97" i="18"/>
  <c r="B97" i="18"/>
  <c r="EW96" i="18"/>
  <c r="ES96" i="18"/>
  <c r="EO96" i="18"/>
  <c r="EK96" i="18"/>
  <c r="EG96" i="18"/>
  <c r="EC96" i="18"/>
  <c r="DY96" i="18"/>
  <c r="DU96" i="18"/>
  <c r="DQ96" i="18"/>
  <c r="DM96" i="18"/>
  <c r="DI96" i="18"/>
  <c r="DE96" i="18"/>
  <c r="DA96" i="18"/>
  <c r="CW96" i="18"/>
  <c r="CS96" i="18"/>
  <c r="CO96" i="18"/>
  <c r="CK96" i="18"/>
  <c r="CG96" i="18"/>
  <c r="CC96" i="18"/>
  <c r="BY96" i="18"/>
  <c r="BU96" i="18"/>
  <c r="BQ96" i="18"/>
  <c r="BM96" i="18"/>
  <c r="BI96" i="18"/>
  <c r="BE96" i="18"/>
  <c r="BA96" i="18"/>
  <c r="AW96" i="18"/>
  <c r="AS96" i="18"/>
  <c r="AO96" i="18"/>
  <c r="AK96" i="18"/>
  <c r="AG96" i="18"/>
  <c r="AC96" i="18"/>
  <c r="Y96" i="18"/>
  <c r="U96" i="18"/>
  <c r="Q96" i="18"/>
  <c r="M96" i="18"/>
  <c r="I96" i="18"/>
  <c r="E96" i="18"/>
  <c r="A96" i="18"/>
  <c r="EV95" i="18"/>
  <c r="ER95" i="18"/>
  <c r="EN95" i="18"/>
  <c r="EJ95" i="18"/>
  <c r="EF95" i="18"/>
  <c r="EB95" i="18"/>
  <c r="DX95" i="18"/>
  <c r="DT95" i="18"/>
  <c r="DP95" i="18"/>
  <c r="DL95" i="18"/>
  <c r="DH95" i="18"/>
  <c r="DD95" i="18"/>
  <c r="CZ95" i="18"/>
  <c r="CV95" i="18"/>
  <c r="CR95" i="18"/>
  <c r="CN95" i="18"/>
  <c r="CJ95" i="18"/>
  <c r="CF95" i="18"/>
  <c r="CB95" i="18"/>
  <c r="BX95" i="18"/>
  <c r="BT95" i="18"/>
  <c r="BP95" i="18"/>
  <c r="BL95" i="18"/>
  <c r="BH95" i="18"/>
  <c r="BD95" i="18"/>
  <c r="AZ95" i="18"/>
  <c r="AV95" i="18"/>
  <c r="AR95" i="18"/>
  <c r="AN95" i="18"/>
  <c r="AJ95" i="18"/>
  <c r="AF95" i="18"/>
  <c r="AB95" i="18"/>
  <c r="X95" i="18"/>
  <c r="T95" i="18"/>
  <c r="P95" i="18"/>
  <c r="L95" i="18"/>
  <c r="H95" i="18"/>
  <c r="D95" i="18"/>
  <c r="EY94" i="18"/>
  <c r="EU94" i="18"/>
  <c r="EQ94" i="18"/>
  <c r="EM94" i="18"/>
  <c r="EI94" i="18"/>
  <c r="EE94" i="18"/>
  <c r="EA94" i="18"/>
  <c r="DW94" i="18"/>
  <c r="DS94" i="18"/>
  <c r="DO94" i="18"/>
  <c r="DK94" i="18"/>
  <c r="DG94" i="18"/>
  <c r="DC94" i="18"/>
  <c r="CY94" i="18"/>
  <c r="CU94" i="18"/>
  <c r="CQ94" i="18"/>
  <c r="CM94" i="18"/>
  <c r="CI94" i="18"/>
  <c r="CE94" i="18"/>
  <c r="CA94" i="18"/>
  <c r="BW94" i="18"/>
  <c r="BS94" i="18"/>
  <c r="BO94" i="18"/>
  <c r="BK94" i="18"/>
  <c r="BG94" i="18"/>
  <c r="BC94" i="18"/>
  <c r="AY94" i="18"/>
  <c r="AU94" i="18"/>
  <c r="AQ94" i="18"/>
  <c r="AM94" i="18"/>
  <c r="AI94" i="18"/>
  <c r="AE94" i="18"/>
  <c r="AA94" i="18"/>
  <c r="W94" i="18"/>
  <c r="S94" i="18"/>
  <c r="O94" i="18"/>
  <c r="K94" i="18"/>
  <c r="G94" i="18"/>
  <c r="C94" i="18"/>
  <c r="EX93" i="18"/>
  <c r="ET93" i="18"/>
  <c r="EP93" i="18"/>
  <c r="EL93" i="18"/>
  <c r="EH93" i="18"/>
  <c r="ED93" i="18"/>
  <c r="DZ93" i="18"/>
  <c r="DV93" i="18"/>
  <c r="DR93" i="18"/>
  <c r="DN93" i="18"/>
  <c r="DJ93" i="18"/>
  <c r="DF93" i="18"/>
  <c r="DB93" i="18"/>
  <c r="CX93" i="18"/>
  <c r="CT93" i="18"/>
  <c r="CP93" i="18"/>
  <c r="CL93" i="18"/>
  <c r="CH93" i="18"/>
  <c r="CD93" i="18"/>
  <c r="BZ93" i="18"/>
  <c r="BV93" i="18"/>
  <c r="BR93" i="18"/>
  <c r="BN93" i="18"/>
  <c r="BJ93" i="18"/>
  <c r="BF93" i="18"/>
  <c r="BB93" i="18"/>
  <c r="AX93" i="18"/>
  <c r="AT93" i="18"/>
  <c r="AP93" i="18"/>
  <c r="AL93" i="18"/>
  <c r="AH93" i="18"/>
  <c r="AD93" i="18"/>
  <c r="Z93" i="18"/>
  <c r="V93" i="18"/>
  <c r="R93" i="18"/>
  <c r="N93" i="18"/>
  <c r="J93" i="18"/>
  <c r="F93" i="18"/>
  <c r="B93" i="18"/>
  <c r="EW92" i="18"/>
  <c r="ES92" i="18"/>
  <c r="EO92" i="18"/>
  <c r="EK92" i="18"/>
  <c r="EG92" i="18"/>
  <c r="EC92" i="18"/>
  <c r="DY92" i="18"/>
  <c r="DU92" i="18"/>
  <c r="DQ92" i="18"/>
  <c r="DM92" i="18"/>
  <c r="DI92" i="18"/>
  <c r="DE92" i="18"/>
  <c r="DA92" i="18"/>
  <c r="CW92" i="18"/>
  <c r="CS92" i="18"/>
  <c r="CO92" i="18"/>
  <c r="CK92" i="18"/>
  <c r="CG92" i="18"/>
  <c r="CC92" i="18"/>
  <c r="BY92" i="18"/>
  <c r="BU92" i="18"/>
  <c r="BQ92" i="18"/>
  <c r="BM92" i="18"/>
  <c r="BI92" i="18"/>
  <c r="BE92" i="18"/>
  <c r="BA92" i="18"/>
  <c r="AW92" i="18"/>
  <c r="AS92" i="18"/>
  <c r="AO92" i="18"/>
  <c r="AK92" i="18"/>
  <c r="AG92" i="18"/>
  <c r="AC92" i="18"/>
  <c r="Y92" i="18"/>
  <c r="U92" i="18"/>
  <c r="Q92" i="18"/>
  <c r="M92" i="18"/>
  <c r="I92" i="18"/>
  <c r="E92" i="18"/>
  <c r="A92" i="18"/>
  <c r="EV91" i="18"/>
  <c r="ER91" i="18"/>
  <c r="EN91" i="18"/>
  <c r="EJ91" i="18"/>
  <c r="EF91" i="18"/>
  <c r="EB91" i="18"/>
  <c r="DX91" i="18"/>
  <c r="DT91" i="18"/>
  <c r="DP91" i="18"/>
  <c r="DL91" i="18"/>
  <c r="DH91" i="18"/>
  <c r="DD91" i="18"/>
  <c r="CZ91" i="18"/>
  <c r="CV91" i="18"/>
  <c r="CR91" i="18"/>
  <c r="CN91" i="18"/>
  <c r="CJ91" i="18"/>
  <c r="CF91" i="18"/>
  <c r="CB91" i="18"/>
  <c r="BX91" i="18"/>
  <c r="BT91" i="18"/>
  <c r="BP91" i="18"/>
  <c r="BL91" i="18"/>
  <c r="BH91" i="18"/>
  <c r="BD91" i="18"/>
  <c r="AZ91" i="18"/>
  <c r="AV91" i="18"/>
  <c r="AR91" i="18"/>
  <c r="AN91" i="18"/>
  <c r="AJ91" i="18"/>
  <c r="AF91" i="18"/>
  <c r="AB91" i="18"/>
  <c r="X91" i="18"/>
  <c r="T91" i="18"/>
  <c r="P91" i="18"/>
  <c r="L91" i="18"/>
  <c r="H91" i="18"/>
  <c r="D91" i="18"/>
  <c r="EY90" i="18"/>
  <c r="EU90" i="18"/>
  <c r="EQ90" i="18"/>
  <c r="EM90" i="18"/>
  <c r="EI90" i="18"/>
  <c r="EE90" i="18"/>
  <c r="EA90" i="18"/>
  <c r="DW90" i="18"/>
  <c r="DS90" i="18"/>
  <c r="DO90" i="18"/>
  <c r="DK90" i="18"/>
  <c r="DG90" i="18"/>
  <c r="DC90" i="18"/>
  <c r="CY90" i="18"/>
  <c r="CU90" i="18"/>
  <c r="CQ90" i="18"/>
  <c r="CM90" i="18"/>
  <c r="CI90" i="18"/>
  <c r="CE90" i="18"/>
  <c r="CA90" i="18"/>
  <c r="BW90" i="18"/>
  <c r="BS90" i="18"/>
  <c r="BO90" i="18"/>
  <c r="BK90" i="18"/>
  <c r="BG90" i="18"/>
  <c r="BC90" i="18"/>
  <c r="AY90" i="18"/>
  <c r="AU90" i="18"/>
  <c r="AQ90" i="18"/>
  <c r="AM90" i="18"/>
  <c r="AI90" i="18"/>
  <c r="AE90" i="18"/>
  <c r="AA90" i="18"/>
  <c r="W90" i="18"/>
  <c r="S90" i="18"/>
  <c r="O90" i="18"/>
  <c r="K90" i="18"/>
  <c r="G90" i="18"/>
  <c r="C90" i="18"/>
  <c r="EX89" i="18"/>
  <c r="ET89" i="18"/>
  <c r="EP89" i="18"/>
  <c r="EL89" i="18"/>
  <c r="EH89" i="18"/>
  <c r="ED89" i="18"/>
  <c r="DZ89" i="18"/>
  <c r="DV89" i="18"/>
  <c r="DR89" i="18"/>
  <c r="DN89" i="18"/>
  <c r="DJ89" i="18"/>
  <c r="DF89" i="18"/>
  <c r="DB89" i="18"/>
  <c r="CX89" i="18"/>
  <c r="CT89" i="18"/>
  <c r="CP89" i="18"/>
  <c r="CL89" i="18"/>
  <c r="CH89" i="18"/>
  <c r="CD89" i="18"/>
  <c r="BZ89" i="18"/>
  <c r="BV89" i="18"/>
  <c r="BR89" i="18"/>
  <c r="BN89" i="18"/>
  <c r="BJ89" i="18"/>
  <c r="BF89" i="18"/>
  <c r="BB89" i="18"/>
  <c r="AX89" i="18"/>
  <c r="AT89" i="18"/>
  <c r="AP89" i="18"/>
  <c r="AL89" i="18"/>
  <c r="AH89" i="18"/>
  <c r="AD89" i="18"/>
  <c r="Z89" i="18"/>
  <c r="V89" i="18"/>
  <c r="R89" i="18"/>
  <c r="N89" i="18"/>
  <c r="J89" i="18"/>
  <c r="F89" i="18"/>
  <c r="B89" i="18"/>
  <c r="EW88" i="18"/>
  <c r="ES88" i="18"/>
  <c r="EO88" i="18"/>
  <c r="EK88" i="18"/>
  <c r="EG88" i="18"/>
  <c r="EC88" i="18"/>
  <c r="DY88" i="18"/>
  <c r="DU88" i="18"/>
  <c r="DQ88" i="18"/>
  <c r="DM88" i="18"/>
  <c r="DI88" i="18"/>
  <c r="DE88" i="18"/>
  <c r="DA88" i="18"/>
  <c r="CW88" i="18"/>
  <c r="CS88" i="18"/>
  <c r="CO88" i="18"/>
  <c r="CK88" i="18"/>
  <c r="CG88" i="18"/>
  <c r="CC88" i="18"/>
  <c r="BY88" i="18"/>
  <c r="BU88" i="18"/>
  <c r="BQ88" i="18"/>
  <c r="BM88" i="18"/>
  <c r="BI88" i="18"/>
  <c r="BE88" i="18"/>
  <c r="BA88" i="18"/>
  <c r="AW88" i="18"/>
  <c r="AS88" i="18"/>
  <c r="AO88" i="18"/>
  <c r="AK88" i="18"/>
  <c r="AG88" i="18"/>
  <c r="AC88" i="18"/>
  <c r="Y88" i="18"/>
  <c r="U88" i="18"/>
  <c r="Q88" i="18"/>
  <c r="M88" i="18"/>
  <c r="I88" i="18"/>
  <c r="E88" i="18"/>
  <c r="A88" i="18"/>
  <c r="EV87" i="18"/>
  <c r="ER87" i="18"/>
  <c r="EN87" i="18"/>
  <c r="EJ87" i="18"/>
  <c r="EF87" i="18"/>
  <c r="EB87" i="18"/>
  <c r="DX87" i="18"/>
  <c r="DT87" i="18"/>
  <c r="DP87" i="18"/>
  <c r="DL87" i="18"/>
  <c r="DH87" i="18"/>
  <c r="DD87" i="18"/>
  <c r="CZ87" i="18"/>
  <c r="CV87" i="18"/>
  <c r="CR87" i="18"/>
  <c r="CN87" i="18"/>
  <c r="CJ87" i="18"/>
  <c r="CF87" i="18"/>
  <c r="CB87" i="18"/>
  <c r="BX87" i="18"/>
  <c r="BT87" i="18"/>
  <c r="BP87" i="18"/>
  <c r="BL87" i="18"/>
  <c r="BH87" i="18"/>
  <c r="BD87" i="18"/>
  <c r="AZ87" i="18"/>
  <c r="AV87" i="18"/>
  <c r="AR87" i="18"/>
  <c r="AN87" i="18"/>
  <c r="AJ87" i="18"/>
  <c r="AF87" i="18"/>
  <c r="AB87" i="18"/>
  <c r="X87" i="18"/>
  <c r="T87" i="18"/>
  <c r="P87" i="18"/>
  <c r="L87" i="18"/>
  <c r="H87" i="18"/>
  <c r="D87" i="18"/>
  <c r="EY86" i="18"/>
  <c r="EU86" i="18"/>
  <c r="EQ86" i="18"/>
  <c r="EM86" i="18"/>
  <c r="EI86" i="18"/>
  <c r="EE86" i="18"/>
  <c r="EA86" i="18"/>
  <c r="DW86" i="18"/>
  <c r="DS86" i="18"/>
  <c r="DO86" i="18"/>
  <c r="DK86" i="18"/>
  <c r="DG86" i="18"/>
  <c r="DC86" i="18"/>
  <c r="CY86" i="18"/>
  <c r="CU86" i="18"/>
  <c r="CQ86" i="18"/>
  <c r="CM86" i="18"/>
  <c r="CI86" i="18"/>
  <c r="CE86" i="18"/>
  <c r="CA86" i="18"/>
  <c r="BW86" i="18"/>
  <c r="BS86" i="18"/>
  <c r="BO86" i="18"/>
  <c r="BK86" i="18"/>
  <c r="BG86" i="18"/>
  <c r="BC86" i="18"/>
  <c r="AY86" i="18"/>
  <c r="AU86" i="18"/>
  <c r="AQ86" i="18"/>
  <c r="AM86" i="18"/>
  <c r="AI86" i="18"/>
  <c r="AE86" i="18"/>
  <c r="AA86" i="18"/>
  <c r="W86" i="18"/>
  <c r="S86" i="18"/>
  <c r="O86" i="18"/>
  <c r="K86" i="18"/>
  <c r="G86" i="18"/>
  <c r="C86" i="18"/>
  <c r="EX85" i="18"/>
  <c r="ET85" i="18"/>
  <c r="EP85" i="18"/>
  <c r="EL85" i="18"/>
  <c r="EH85" i="18"/>
  <c r="ED85" i="18"/>
  <c r="DZ85" i="18"/>
  <c r="DV85" i="18"/>
  <c r="DR85" i="18"/>
  <c r="DN85" i="18"/>
  <c r="DJ85" i="18"/>
  <c r="DF85" i="18"/>
  <c r="DB85" i="18"/>
  <c r="CX85" i="18"/>
  <c r="CT85" i="18"/>
  <c r="CP85" i="18"/>
  <c r="CL85" i="18"/>
  <c r="CH85" i="18"/>
  <c r="CD85" i="18"/>
  <c r="BZ85" i="18"/>
  <c r="BV85" i="18"/>
  <c r="BR85" i="18"/>
  <c r="BN85" i="18"/>
  <c r="BJ85" i="18"/>
  <c r="BF85" i="18"/>
  <c r="BB85" i="18"/>
  <c r="AX85" i="18"/>
  <c r="AT85" i="18"/>
  <c r="AP85" i="18"/>
  <c r="AL85" i="18"/>
  <c r="AH85" i="18"/>
  <c r="AD85" i="18"/>
  <c r="Z85" i="18"/>
  <c r="V85" i="18"/>
  <c r="R85" i="18"/>
  <c r="N85" i="18"/>
  <c r="J85" i="18"/>
  <c r="F85" i="18"/>
  <c r="B85" i="18"/>
  <c r="EW84" i="18"/>
  <c r="ES84" i="18"/>
  <c r="EO84" i="18"/>
  <c r="EK84" i="18"/>
  <c r="EG84" i="18"/>
  <c r="EC84" i="18"/>
  <c r="DY84" i="18"/>
  <c r="DU84" i="18"/>
  <c r="DQ84" i="18"/>
  <c r="DM84" i="18"/>
  <c r="DI84" i="18"/>
  <c r="DE84" i="18"/>
  <c r="DA84" i="18"/>
  <c r="CW84" i="18"/>
  <c r="CS84" i="18"/>
  <c r="CO84" i="18"/>
  <c r="CK84" i="18"/>
  <c r="CG84" i="18"/>
  <c r="CC84" i="18"/>
  <c r="BY84" i="18"/>
  <c r="BU84" i="18"/>
  <c r="BQ84" i="18"/>
  <c r="BM84" i="18"/>
  <c r="BI84" i="18"/>
  <c r="BE84" i="18"/>
  <c r="BA84" i="18"/>
  <c r="AW84" i="18"/>
  <c r="AS84" i="18"/>
  <c r="AO84" i="18"/>
  <c r="AK84" i="18"/>
  <c r="AG84" i="18"/>
  <c r="AC84" i="18"/>
  <c r="Y84" i="18"/>
  <c r="U84" i="18"/>
  <c r="Q84" i="18"/>
  <c r="M84" i="18"/>
  <c r="I84" i="18"/>
  <c r="E84" i="18"/>
  <c r="A84" i="18"/>
  <c r="EV83" i="18"/>
  <c r="ER83" i="18"/>
  <c r="EN83" i="18"/>
  <c r="EJ83" i="18"/>
  <c r="EF83" i="18"/>
  <c r="EB83" i="18"/>
  <c r="DX83" i="18"/>
  <c r="DT83" i="18"/>
  <c r="DP83" i="18"/>
  <c r="DL83" i="18"/>
  <c r="DH83" i="18"/>
  <c r="DD83" i="18"/>
  <c r="CZ83" i="18"/>
  <c r="CV83" i="18"/>
  <c r="CR83" i="18"/>
  <c r="CN83" i="18"/>
  <c r="CJ83" i="18"/>
  <c r="CF83" i="18"/>
  <c r="CB83" i="18"/>
  <c r="BX83" i="18"/>
  <c r="BT83" i="18"/>
  <c r="BP83" i="18"/>
  <c r="BL83" i="18"/>
  <c r="BH83" i="18"/>
  <c r="BD83" i="18"/>
  <c r="AZ83" i="18"/>
  <c r="AV83" i="18"/>
  <c r="AR83" i="18"/>
  <c r="AN83" i="18"/>
  <c r="AJ83" i="18"/>
  <c r="AF83" i="18"/>
  <c r="AB83" i="18"/>
  <c r="X83" i="18"/>
  <c r="T83" i="18"/>
  <c r="P83" i="18"/>
  <c r="L83" i="18"/>
  <c r="H83" i="18"/>
  <c r="D83" i="18"/>
  <c r="EY82" i="18"/>
  <c r="EU82" i="18"/>
  <c r="EQ82" i="18"/>
  <c r="EM82" i="18"/>
  <c r="EI82" i="18"/>
  <c r="EE82" i="18"/>
  <c r="EA82" i="18"/>
  <c r="DW82" i="18"/>
  <c r="DS82" i="18"/>
  <c r="DO82" i="18"/>
  <c r="DK82" i="18"/>
  <c r="DG82" i="18"/>
  <c r="DC82" i="18"/>
  <c r="CY82" i="18"/>
  <c r="CU82" i="18"/>
  <c r="CQ82" i="18"/>
  <c r="CM82" i="18"/>
  <c r="CI82" i="18"/>
  <c r="CE82" i="18"/>
  <c r="CA82" i="18"/>
  <c r="BW82" i="18"/>
  <c r="BS82" i="18"/>
  <c r="BO82" i="18"/>
  <c r="BK82" i="18"/>
  <c r="BG82" i="18"/>
  <c r="BC82" i="18"/>
  <c r="AY82" i="18"/>
  <c r="AU82" i="18"/>
  <c r="AQ82" i="18"/>
  <c r="AM82" i="18"/>
  <c r="AI82" i="18"/>
  <c r="AE82" i="18"/>
  <c r="AA82" i="18"/>
  <c r="W82" i="18"/>
  <c r="S82" i="18"/>
  <c r="O82" i="18"/>
  <c r="K82" i="18"/>
  <c r="G82" i="18"/>
  <c r="C82" i="18"/>
  <c r="EX81" i="18"/>
  <c r="ET81" i="18"/>
  <c r="EP81" i="18"/>
  <c r="EL81" i="18"/>
  <c r="EH81" i="18"/>
  <c r="ED81" i="18"/>
  <c r="DZ81" i="18"/>
  <c r="DV81" i="18"/>
  <c r="DR81" i="18"/>
  <c r="DN81" i="18"/>
  <c r="DJ81" i="18"/>
  <c r="DF81" i="18"/>
  <c r="DB81" i="18"/>
  <c r="CX81" i="18"/>
  <c r="CT81" i="18"/>
  <c r="CP81" i="18"/>
  <c r="CL81" i="18"/>
  <c r="CH81" i="18"/>
  <c r="CD81" i="18"/>
  <c r="BZ81" i="18"/>
  <c r="BV81" i="18"/>
  <c r="BR81" i="18"/>
  <c r="BN81" i="18"/>
  <c r="BJ81" i="18"/>
  <c r="BF81" i="18"/>
  <c r="BB81" i="18"/>
  <c r="AX81" i="18"/>
  <c r="AT81" i="18"/>
  <c r="AP81" i="18"/>
  <c r="AL81" i="18"/>
  <c r="AH81" i="18"/>
  <c r="AD81" i="18"/>
  <c r="Z81" i="18"/>
  <c r="V81" i="18"/>
  <c r="R81" i="18"/>
  <c r="N81" i="18"/>
  <c r="J81" i="18"/>
  <c r="F81" i="18"/>
  <c r="B81" i="18"/>
  <c r="EW80" i="18"/>
  <c r="ES80" i="18"/>
  <c r="EO80" i="18"/>
  <c r="EK80" i="18"/>
  <c r="EG80" i="18"/>
  <c r="EC80" i="18"/>
  <c r="DY80" i="18"/>
  <c r="DU80" i="18"/>
  <c r="DQ80" i="18"/>
  <c r="DM80" i="18"/>
  <c r="DI80" i="18"/>
  <c r="DE80" i="18"/>
  <c r="DA80" i="18"/>
  <c r="CW80" i="18"/>
  <c r="CS80" i="18"/>
  <c r="CO80" i="18"/>
  <c r="CK80" i="18"/>
  <c r="CG80" i="18"/>
  <c r="CC80" i="18"/>
  <c r="BY80" i="18"/>
  <c r="BU80" i="18"/>
  <c r="BQ80" i="18"/>
  <c r="BM80" i="18"/>
  <c r="BI80" i="18"/>
  <c r="BE80" i="18"/>
  <c r="BA80" i="18"/>
  <c r="AW80" i="18"/>
  <c r="AS80" i="18"/>
  <c r="AO80" i="18"/>
  <c r="AK80" i="18"/>
  <c r="AG80" i="18"/>
  <c r="AC80" i="18"/>
  <c r="Y80" i="18"/>
  <c r="U80" i="18"/>
  <c r="Q80" i="18"/>
  <c r="M80" i="18"/>
  <c r="I80" i="18"/>
  <c r="E80" i="18"/>
  <c r="A80" i="18"/>
  <c r="EV79" i="18"/>
  <c r="ER79" i="18"/>
  <c r="EN79" i="18"/>
  <c r="EJ79" i="18"/>
  <c r="EF79" i="18"/>
  <c r="EB79" i="18"/>
  <c r="DX79" i="18"/>
  <c r="DT79" i="18"/>
  <c r="DP79" i="18"/>
  <c r="DL79" i="18"/>
  <c r="DH79" i="18"/>
  <c r="DD79" i="18"/>
  <c r="CZ79" i="18"/>
  <c r="CV79" i="18"/>
  <c r="CR79" i="18"/>
  <c r="CN79" i="18"/>
  <c r="CJ79" i="18"/>
  <c r="CF79" i="18"/>
  <c r="CB79" i="18"/>
  <c r="BX79" i="18"/>
  <c r="BT79" i="18"/>
  <c r="BP79" i="18"/>
  <c r="BL79" i="18"/>
  <c r="BH79" i="18"/>
  <c r="BD79" i="18"/>
  <c r="AZ79" i="18"/>
  <c r="AV79" i="18"/>
  <c r="AR79" i="18"/>
  <c r="AN79" i="18"/>
  <c r="AJ79" i="18"/>
  <c r="AF79" i="18"/>
  <c r="AB79" i="18"/>
  <c r="X79" i="18"/>
  <c r="T79" i="18"/>
  <c r="P79" i="18"/>
  <c r="L79" i="18"/>
  <c r="H79" i="18"/>
  <c r="D79" i="18"/>
  <c r="EY78" i="18"/>
  <c r="EU78" i="18"/>
  <c r="EQ78" i="18"/>
  <c r="EM78" i="18"/>
  <c r="EI78" i="18"/>
  <c r="EE78" i="18"/>
  <c r="EA78" i="18"/>
  <c r="DW78" i="18"/>
  <c r="DS78" i="18"/>
  <c r="DO78" i="18"/>
  <c r="DK78" i="18"/>
  <c r="DG78" i="18"/>
  <c r="DC78" i="18"/>
  <c r="CY78" i="18"/>
  <c r="CU78" i="18"/>
  <c r="CQ78" i="18"/>
  <c r="CM78" i="18"/>
  <c r="CI78" i="18"/>
  <c r="CE78" i="18"/>
  <c r="CA78" i="18"/>
  <c r="BW78" i="18"/>
  <c r="BS78" i="18"/>
  <c r="BO78" i="18"/>
  <c r="BK78" i="18"/>
  <c r="BG78" i="18"/>
  <c r="BC78" i="18"/>
  <c r="AY78" i="18"/>
  <c r="AU78" i="18"/>
  <c r="AQ78" i="18"/>
  <c r="AM78" i="18"/>
  <c r="AI78" i="18"/>
  <c r="AE78" i="18"/>
  <c r="AA78" i="18"/>
  <c r="W78" i="18"/>
  <c r="S78" i="18"/>
  <c r="O78" i="18"/>
  <c r="K78" i="18"/>
  <c r="G78" i="18"/>
  <c r="C78" i="18"/>
  <c r="EX77" i="18"/>
  <c r="ET77" i="18"/>
  <c r="EP77" i="18"/>
  <c r="EL77" i="18"/>
  <c r="EH77" i="18"/>
  <c r="ED77" i="18"/>
  <c r="DZ77" i="18"/>
  <c r="DV77" i="18"/>
  <c r="DR77" i="18"/>
  <c r="DN77" i="18"/>
  <c r="DJ77" i="18"/>
  <c r="DF77" i="18"/>
  <c r="DB77" i="18"/>
  <c r="CX77" i="18"/>
  <c r="CT77" i="18"/>
  <c r="CP77" i="18"/>
  <c r="CL77" i="18"/>
  <c r="CH77" i="18"/>
  <c r="CD77" i="18"/>
  <c r="BZ77" i="18"/>
  <c r="BV77" i="18"/>
  <c r="BR77" i="18"/>
  <c r="BN77" i="18"/>
  <c r="BJ77" i="18"/>
  <c r="BF77" i="18"/>
  <c r="BB77" i="18"/>
  <c r="AX77" i="18"/>
  <c r="AT77" i="18"/>
  <c r="AP77" i="18"/>
  <c r="AL77" i="18"/>
  <c r="AH77" i="18"/>
  <c r="AD77" i="18"/>
  <c r="Z77" i="18"/>
  <c r="V77" i="18"/>
  <c r="R77" i="18"/>
  <c r="N77" i="18"/>
  <c r="J77" i="18"/>
  <c r="F77" i="18"/>
  <c r="B77" i="18"/>
  <c r="EW76" i="18"/>
  <c r="ES76" i="18"/>
  <c r="EO76" i="18"/>
  <c r="EK76" i="18"/>
  <c r="EG76" i="18"/>
  <c r="EC76" i="18"/>
  <c r="DY76" i="18"/>
  <c r="DU76" i="18"/>
  <c r="DQ76" i="18"/>
  <c r="DM76" i="18"/>
  <c r="DI76" i="18"/>
  <c r="DE76" i="18"/>
  <c r="DA76" i="18"/>
  <c r="CW76" i="18"/>
  <c r="CS76" i="18"/>
  <c r="CO76" i="18"/>
  <c r="CK76" i="18"/>
  <c r="CG76" i="18"/>
  <c r="CC76" i="18"/>
  <c r="BY76" i="18"/>
  <c r="BU76" i="18"/>
  <c r="BQ76" i="18"/>
  <c r="BM76" i="18"/>
  <c r="BI76" i="18"/>
  <c r="BE76" i="18"/>
  <c r="BA76" i="18"/>
  <c r="AW76" i="18"/>
  <c r="AS76" i="18"/>
  <c r="AO76" i="18"/>
  <c r="AK76" i="18"/>
  <c r="AG76" i="18"/>
  <c r="AC76" i="18"/>
  <c r="Y76" i="18"/>
  <c r="U76" i="18"/>
  <c r="Q76" i="18"/>
  <c r="M76" i="18"/>
  <c r="I76" i="18"/>
  <c r="E76" i="18"/>
  <c r="A76" i="18"/>
  <c r="EV75" i="18"/>
  <c r="ER75" i="18"/>
  <c r="EN75" i="18"/>
  <c r="EJ75" i="18"/>
  <c r="EF75" i="18"/>
  <c r="EB75" i="18"/>
  <c r="DX75" i="18"/>
  <c r="DT75" i="18"/>
  <c r="DP75" i="18"/>
  <c r="DL75" i="18"/>
  <c r="DH75" i="18"/>
  <c r="DD75" i="18"/>
  <c r="CZ75" i="18"/>
  <c r="CV75" i="18"/>
  <c r="CR75" i="18"/>
  <c r="CN75" i="18"/>
  <c r="CJ75" i="18"/>
  <c r="CF75" i="18"/>
  <c r="CB75" i="18"/>
  <c r="BX75" i="18"/>
  <c r="BT75" i="18"/>
  <c r="BP75" i="18"/>
  <c r="BL75" i="18"/>
  <c r="BH75" i="18"/>
  <c r="BD75" i="18"/>
  <c r="AZ75" i="18"/>
  <c r="AV75" i="18"/>
  <c r="AR75" i="18"/>
  <c r="AN75" i="18"/>
  <c r="AJ75" i="18"/>
  <c r="AF75" i="18"/>
  <c r="AB75" i="18"/>
  <c r="X75" i="18"/>
  <c r="T75" i="18"/>
  <c r="P75" i="18"/>
  <c r="L75" i="18"/>
  <c r="H75" i="18"/>
  <c r="D75" i="18"/>
  <c r="EY74" i="18"/>
  <c r="EU74" i="18"/>
  <c r="EQ74" i="18"/>
  <c r="EM74" i="18"/>
  <c r="EI74" i="18"/>
  <c r="EE74" i="18"/>
  <c r="EA74" i="18"/>
  <c r="DW74" i="18"/>
  <c r="DS74" i="18"/>
  <c r="DO74" i="18"/>
  <c r="DK74" i="18"/>
  <c r="DG74" i="18"/>
  <c r="DC74" i="18"/>
  <c r="CY74" i="18"/>
  <c r="CU74" i="18"/>
  <c r="CQ74" i="18"/>
  <c r="CM74" i="18"/>
  <c r="CI74" i="18"/>
  <c r="CE74" i="18"/>
  <c r="CA74" i="18"/>
  <c r="BW74" i="18"/>
  <c r="BS74" i="18"/>
  <c r="BO74" i="18"/>
  <c r="BK74" i="18"/>
  <c r="BG74" i="18"/>
  <c r="BC74" i="18"/>
  <c r="AY74" i="18"/>
  <c r="AU74" i="18"/>
  <c r="AQ74" i="18"/>
  <c r="AM74" i="18"/>
  <c r="AI74" i="18"/>
  <c r="AE74" i="18"/>
  <c r="AA74" i="18"/>
  <c r="W74" i="18"/>
  <c r="S74" i="18"/>
  <c r="O74" i="18"/>
  <c r="K74" i="18"/>
  <c r="G74" i="18"/>
  <c r="C74" i="18"/>
  <c r="EX73" i="18"/>
  <c r="ET73" i="18"/>
  <c r="EP73" i="18"/>
  <c r="EL73" i="18"/>
  <c r="EH73" i="18"/>
  <c r="ED73" i="18"/>
  <c r="DZ73" i="18"/>
  <c r="DV73" i="18"/>
  <c r="DR73" i="18"/>
  <c r="DN73" i="18"/>
  <c r="DJ73" i="18"/>
  <c r="DF73" i="18"/>
  <c r="DB73" i="18"/>
  <c r="CX73" i="18"/>
  <c r="CT73" i="18"/>
  <c r="CP73" i="18"/>
  <c r="CL73" i="18"/>
  <c r="CH73" i="18"/>
  <c r="CD73" i="18"/>
  <c r="BZ73" i="18"/>
  <c r="BV73" i="18"/>
  <c r="BR73" i="18"/>
  <c r="BN73" i="18"/>
  <c r="BJ73" i="18"/>
  <c r="BF73" i="18"/>
  <c r="BB73" i="18"/>
  <c r="AX73" i="18"/>
  <c r="AT73" i="18"/>
  <c r="AP73" i="18"/>
  <c r="AL73" i="18"/>
  <c r="AH73" i="18"/>
  <c r="AD73" i="18"/>
  <c r="Z73" i="18"/>
  <c r="V73" i="18"/>
  <c r="R73" i="18"/>
  <c r="N73" i="18"/>
  <c r="J73" i="18"/>
  <c r="F73" i="18"/>
  <c r="B73" i="18"/>
  <c r="EW72" i="18"/>
  <c r="ES72" i="18"/>
  <c r="EO72" i="18"/>
  <c r="EK72" i="18"/>
  <c r="EG72" i="18"/>
  <c r="EC72" i="18"/>
  <c r="DY72" i="18"/>
  <c r="DU72" i="18"/>
  <c r="DQ72" i="18"/>
  <c r="DM72" i="18"/>
  <c r="DI72" i="18"/>
  <c r="DE72" i="18"/>
  <c r="DA72" i="18"/>
  <c r="CW72" i="18"/>
  <c r="CS72" i="18"/>
  <c r="CO72" i="18"/>
  <c r="CK72" i="18"/>
  <c r="CG72" i="18"/>
  <c r="CC72" i="18"/>
  <c r="BY72" i="18"/>
  <c r="BU72" i="18"/>
  <c r="BQ72" i="18"/>
  <c r="BM72" i="18"/>
  <c r="BI72" i="18"/>
  <c r="BE72" i="18"/>
  <c r="BA72" i="18"/>
  <c r="AW72" i="18"/>
  <c r="AS72" i="18"/>
  <c r="AO72" i="18"/>
  <c r="AK72" i="18"/>
  <c r="AG72" i="18"/>
  <c r="AC72" i="18"/>
  <c r="Y72" i="18"/>
  <c r="U72" i="18"/>
  <c r="Q72" i="18"/>
  <c r="M72" i="18"/>
  <c r="I72" i="18"/>
  <c r="E72" i="18"/>
  <c r="A72" i="18"/>
  <c r="EV71" i="18"/>
  <c r="ER71" i="18"/>
  <c r="EN71" i="18"/>
  <c r="EJ71" i="18"/>
  <c r="EF71" i="18"/>
  <c r="EB71" i="18"/>
  <c r="DX71" i="18"/>
  <c r="DT71" i="18"/>
  <c r="DP71" i="18"/>
  <c r="DL71" i="18"/>
  <c r="DH71" i="18"/>
  <c r="DD71" i="18"/>
  <c r="CZ71" i="18"/>
  <c r="CV71" i="18"/>
  <c r="CR71" i="18"/>
  <c r="CN71" i="18"/>
  <c r="CJ71" i="18"/>
  <c r="CF71" i="18"/>
  <c r="CB71" i="18"/>
  <c r="BX71" i="18"/>
  <c r="BT71" i="18"/>
  <c r="BP71" i="18"/>
  <c r="BL71" i="18"/>
  <c r="BH71" i="18"/>
  <c r="BD71" i="18"/>
  <c r="AZ71" i="18"/>
  <c r="AV71" i="18"/>
  <c r="AR71" i="18"/>
  <c r="AN71" i="18"/>
  <c r="AJ71" i="18"/>
  <c r="AF71" i="18"/>
  <c r="AB71" i="18"/>
  <c r="X71" i="18"/>
  <c r="T71" i="18"/>
  <c r="P71" i="18"/>
  <c r="L71" i="18"/>
  <c r="H71" i="18"/>
  <c r="D71" i="18"/>
  <c r="EY70" i="18"/>
  <c r="EU70" i="18"/>
  <c r="EQ70" i="18"/>
  <c r="EM70" i="18"/>
  <c r="EI70" i="18"/>
  <c r="EE70" i="18"/>
  <c r="EA70" i="18"/>
  <c r="DW70" i="18"/>
  <c r="DS70" i="18"/>
  <c r="DO70" i="18"/>
  <c r="DK70" i="18"/>
  <c r="DG70" i="18"/>
  <c r="DC70" i="18"/>
  <c r="CY70" i="18"/>
  <c r="CU70" i="18"/>
  <c r="CQ70" i="18"/>
  <c r="CM70" i="18"/>
  <c r="CI70" i="18"/>
  <c r="CE70" i="18"/>
  <c r="CA70" i="18"/>
  <c r="BW70" i="18"/>
  <c r="BS70" i="18"/>
  <c r="BO70" i="18"/>
  <c r="BK70" i="18"/>
  <c r="BG70" i="18"/>
  <c r="BC70" i="18"/>
  <c r="AY70" i="18"/>
  <c r="AU70" i="18"/>
  <c r="AQ70" i="18"/>
  <c r="AM70" i="18"/>
  <c r="AI70" i="18"/>
  <c r="AE70" i="18"/>
  <c r="AA70" i="18"/>
  <c r="W70" i="18"/>
  <c r="S70" i="18"/>
  <c r="O70" i="18"/>
  <c r="K70" i="18"/>
  <c r="G70" i="18"/>
  <c r="C70" i="18"/>
  <c r="EX69" i="18"/>
  <c r="ET69" i="18"/>
  <c r="EP69" i="18"/>
  <c r="EL69" i="18"/>
  <c r="EH69" i="18"/>
  <c r="ED69" i="18"/>
  <c r="DZ69" i="18"/>
  <c r="DV69" i="18"/>
  <c r="DR69" i="18"/>
  <c r="DN69" i="18"/>
  <c r="DJ69" i="18"/>
  <c r="DF69" i="18"/>
  <c r="DB69" i="18"/>
  <c r="CX69" i="18"/>
  <c r="CT69" i="18"/>
  <c r="CP69" i="18"/>
  <c r="CL69" i="18"/>
  <c r="CH69" i="18"/>
  <c r="CD69" i="18"/>
  <c r="BZ69" i="18"/>
  <c r="BV69" i="18"/>
  <c r="BR69" i="18"/>
  <c r="BN69" i="18"/>
  <c r="BJ69" i="18"/>
  <c r="BF69" i="18"/>
  <c r="BB69" i="18"/>
  <c r="AX69" i="18"/>
  <c r="AT69" i="18"/>
  <c r="AP69" i="18"/>
  <c r="AL69" i="18"/>
  <c r="AH69" i="18"/>
  <c r="AD69" i="18"/>
  <c r="Z69" i="18"/>
  <c r="V69" i="18"/>
  <c r="R69" i="18"/>
  <c r="N69" i="18"/>
  <c r="J69" i="18"/>
  <c r="F69" i="18"/>
  <c r="B69" i="18"/>
  <c r="EW68" i="18"/>
  <c r="ES68" i="18"/>
  <c r="EO68" i="18"/>
  <c r="EK68" i="18"/>
  <c r="EG68" i="18"/>
  <c r="EC68" i="18"/>
  <c r="DY68" i="18"/>
  <c r="DU68" i="18"/>
  <c r="DQ68" i="18"/>
  <c r="DM68" i="18"/>
  <c r="DI68" i="18"/>
  <c r="DE68" i="18"/>
  <c r="DA68" i="18"/>
  <c r="CW68" i="18"/>
  <c r="CS68" i="18"/>
  <c r="CO68" i="18"/>
  <c r="CK68" i="18"/>
  <c r="CG68" i="18"/>
  <c r="CC68" i="18"/>
  <c r="BY68" i="18"/>
  <c r="BU68" i="18"/>
  <c r="BQ68" i="18"/>
  <c r="BM68" i="18"/>
  <c r="BI68" i="18"/>
  <c r="BE68" i="18"/>
  <c r="BA68" i="18"/>
  <c r="AW68" i="18"/>
  <c r="AS68" i="18"/>
  <c r="AO68" i="18"/>
  <c r="AK68" i="18"/>
  <c r="AG68" i="18"/>
  <c r="AC68" i="18"/>
  <c r="Y68" i="18"/>
  <c r="U68" i="18"/>
  <c r="Q68" i="18"/>
  <c r="M68" i="18"/>
  <c r="I68" i="18"/>
  <c r="E68" i="18"/>
  <c r="A68" i="18"/>
  <c r="EV67" i="18"/>
  <c r="ER67" i="18"/>
  <c r="EM67" i="18"/>
  <c r="EH67" i="18"/>
  <c r="EB67" i="18"/>
  <c r="DW67" i="18"/>
  <c r="DR67" i="18"/>
  <c r="DL67" i="18"/>
  <c r="DG67" i="18"/>
  <c r="DB67" i="18"/>
  <c r="CV67" i="18"/>
  <c r="CQ67" i="18"/>
  <c r="CL67" i="18"/>
  <c r="CF67" i="18"/>
  <c r="CA67" i="18"/>
  <c r="BT67" i="18"/>
  <c r="BL67" i="18"/>
  <c r="AY67" i="18"/>
  <c r="AI67" i="18"/>
  <c r="S67" i="18"/>
  <c r="C67" i="18"/>
  <c r="EL66" i="18"/>
  <c r="DV66" i="18"/>
  <c r="DF66" i="18"/>
  <c r="CP66" i="18"/>
  <c r="BZ66" i="18"/>
  <c r="BJ66" i="18"/>
  <c r="AT66" i="18"/>
  <c r="AD66" i="18"/>
  <c r="N66" i="18"/>
  <c r="EW65" i="18"/>
  <c r="EG65" i="18"/>
  <c r="DQ65" i="18"/>
  <c r="DA65" i="18"/>
  <c r="CK65" i="18"/>
  <c r="BU65" i="18"/>
  <c r="BE65" i="18"/>
  <c r="AO65" i="18"/>
  <c r="Y65" i="18"/>
  <c r="I65" i="18"/>
  <c r="ER64" i="18"/>
  <c r="EB64" i="18"/>
  <c r="DL64" i="18"/>
  <c r="CV64" i="18"/>
  <c r="CF64" i="18"/>
  <c r="BP64" i="18"/>
  <c r="AZ64" i="18"/>
  <c r="AJ64" i="18"/>
  <c r="T64" i="18"/>
  <c r="D64" i="18"/>
  <c r="EM63" i="18"/>
  <c r="DW63" i="18"/>
  <c r="DG63" i="18"/>
  <c r="CQ63" i="18"/>
  <c r="CA63" i="18"/>
  <c r="BK63" i="18"/>
  <c r="AU63" i="18"/>
  <c r="AE63" i="18"/>
  <c r="O63" i="18"/>
  <c r="EX62" i="18"/>
  <c r="EH62" i="18"/>
  <c r="DR62" i="18"/>
  <c r="DB62" i="18"/>
  <c r="CL62" i="18"/>
  <c r="BV62" i="18"/>
  <c r="BF62" i="18"/>
  <c r="AP62" i="18"/>
  <c r="Z62" i="18"/>
  <c r="J62" i="18"/>
  <c r="ES61" i="18"/>
  <c r="EC61" i="18"/>
  <c r="DM61" i="18"/>
  <c r="CW61" i="18"/>
  <c r="CG61" i="18"/>
  <c r="BQ61" i="18"/>
  <c r="BA61" i="18"/>
  <c r="AK61" i="18"/>
  <c r="U61" i="18"/>
  <c r="E61" i="18"/>
  <c r="EN60" i="18"/>
  <c r="DX60" i="18"/>
  <c r="DH60" i="18"/>
  <c r="CR60" i="18"/>
  <c r="CB60" i="18"/>
  <c r="BL60" i="18"/>
  <c r="AV60" i="18"/>
  <c r="AF60" i="18"/>
  <c r="P60" i="18"/>
  <c r="EY59" i="18"/>
  <c r="EI59" i="18"/>
  <c r="DS59" i="18"/>
  <c r="DC59" i="18"/>
  <c r="CM59" i="18"/>
  <c r="BW59" i="18"/>
  <c r="BG59" i="18"/>
  <c r="AQ59" i="18"/>
  <c r="AA59" i="18"/>
  <c r="K59" i="18"/>
  <c r="ET58" i="18"/>
  <c r="ED58" i="18"/>
  <c r="DN58" i="18"/>
  <c r="CX58" i="18"/>
  <c r="CH58" i="18"/>
  <c r="BR58" i="18"/>
  <c r="BB58" i="18"/>
  <c r="AL58" i="18"/>
  <c r="V58" i="18"/>
  <c r="F58" i="18"/>
  <c r="EO57" i="18"/>
  <c r="DY57" i="18"/>
  <c r="DI57" i="18"/>
  <c r="CS57" i="18"/>
  <c r="CC57" i="18"/>
  <c r="BM57" i="18"/>
  <c r="AW57" i="18"/>
  <c r="AG57" i="18"/>
  <c r="Q57" i="18"/>
  <c r="A57" i="18"/>
  <c r="EJ56" i="18"/>
  <c r="DT56" i="18"/>
  <c r="DD56" i="18"/>
  <c r="CN56" i="18"/>
  <c r="BX56" i="18"/>
  <c r="BH56" i="18"/>
  <c r="AR56" i="18"/>
  <c r="AB56" i="18"/>
  <c r="L56" i="18"/>
  <c r="EU55" i="18"/>
  <c r="EE55" i="18"/>
  <c r="DO55" i="18"/>
  <c r="CY55" i="18"/>
  <c r="CI55" i="18"/>
  <c r="BS55" i="18"/>
  <c r="BC55" i="18"/>
  <c r="AM55" i="18"/>
  <c r="W55" i="18"/>
  <c r="G55" i="18"/>
  <c r="EP54" i="18"/>
  <c r="DZ54" i="18"/>
  <c r="DJ54" i="18"/>
  <c r="CT54" i="18"/>
  <c r="CD54" i="18"/>
  <c r="BN54" i="18"/>
  <c r="AX54" i="18"/>
  <c r="AD54" i="18"/>
  <c r="DZ53" i="18"/>
  <c r="BN53" i="18"/>
  <c r="B53" i="18"/>
  <c r="CO52" i="18"/>
  <c r="AC52" i="18"/>
  <c r="DP51" i="18"/>
  <c r="BD51" i="18"/>
  <c r="EQ50" i="18"/>
  <c r="CE50" i="18"/>
  <c r="S50" i="18"/>
  <c r="DF49" i="18"/>
  <c r="AT49" i="18"/>
  <c r="EG48" i="18"/>
  <c r="BU48" i="18"/>
  <c r="I48" i="18"/>
  <c r="CV47" i="18"/>
  <c r="AJ47" i="18"/>
  <c r="DW46" i="18"/>
  <c r="BK46" i="18"/>
  <c r="EX45" i="18"/>
  <c r="CL45" i="18"/>
  <c r="Z45" i="18"/>
  <c r="DM44" i="18"/>
  <c r="BA44" i="18"/>
  <c r="EN43" i="18"/>
  <c r="CB43" i="18"/>
  <c r="P43" i="18"/>
  <c r="DC42" i="18"/>
  <c r="AQ42" i="18"/>
  <c r="ED41" i="18"/>
  <c r="BR41" i="18"/>
  <c r="F41" i="18"/>
  <c r="CT39" i="18"/>
  <c r="EV37" i="18"/>
  <c r="AY36" i="18"/>
  <c r="DA34" i="18"/>
  <c r="D33" i="18"/>
  <c r="BF31" i="18"/>
  <c r="DH29" i="18"/>
  <c r="K28" i="18"/>
  <c r="BM26" i="18"/>
  <c r="AM22" i="18"/>
  <c r="ES97" i="18"/>
  <c r="EO97" i="18"/>
  <c r="EK97" i="18"/>
  <c r="EG97" i="18"/>
  <c r="EC97" i="18"/>
  <c r="DY97" i="18"/>
  <c r="DU97" i="18"/>
  <c r="DQ97" i="18"/>
  <c r="DM97" i="18"/>
  <c r="DI97" i="18"/>
  <c r="DE97" i="18"/>
  <c r="DA97" i="18"/>
  <c r="CW97" i="18"/>
  <c r="CS97" i="18"/>
  <c r="CO97" i="18"/>
  <c r="CK97" i="18"/>
  <c r="CG97" i="18"/>
  <c r="CC97" i="18"/>
  <c r="BY97" i="18"/>
  <c r="BU97" i="18"/>
  <c r="BQ97" i="18"/>
  <c r="BM97" i="18"/>
  <c r="BI97" i="18"/>
  <c r="BE97" i="18"/>
  <c r="BA97" i="18"/>
  <c r="AW97" i="18"/>
  <c r="AS97" i="18"/>
  <c r="AO97" i="18"/>
  <c r="AK97" i="18"/>
  <c r="AG97" i="18"/>
  <c r="AC97" i="18"/>
  <c r="Y97" i="18"/>
  <c r="U97" i="18"/>
  <c r="Q97" i="18"/>
  <c r="M97" i="18"/>
  <c r="I97" i="18"/>
  <c r="E97" i="18"/>
  <c r="A97" i="18"/>
  <c r="EV96" i="18"/>
  <c r="ER96" i="18"/>
  <c r="EN96" i="18"/>
  <c r="EJ96" i="18"/>
  <c r="EF96" i="18"/>
  <c r="EB96" i="18"/>
  <c r="DX96" i="18"/>
  <c r="DT96" i="18"/>
  <c r="DP96" i="18"/>
  <c r="DL96" i="18"/>
  <c r="DH96" i="18"/>
  <c r="DD96" i="18"/>
  <c r="CZ96" i="18"/>
  <c r="CV96" i="18"/>
  <c r="CR96" i="18"/>
  <c r="CN96" i="18"/>
  <c r="CJ96" i="18"/>
  <c r="CF96" i="18"/>
  <c r="CB96" i="18"/>
  <c r="BX96" i="18"/>
  <c r="BT96" i="18"/>
  <c r="BP96" i="18"/>
  <c r="BL96" i="18"/>
  <c r="BH96" i="18"/>
  <c r="BD96" i="18"/>
  <c r="AZ96" i="18"/>
  <c r="AV96" i="18"/>
  <c r="AR96" i="18"/>
  <c r="AN96" i="18"/>
  <c r="AJ96" i="18"/>
  <c r="AF96" i="18"/>
  <c r="AB96" i="18"/>
  <c r="X96" i="18"/>
  <c r="T96" i="18"/>
  <c r="P96" i="18"/>
  <c r="L96" i="18"/>
  <c r="H96" i="18"/>
  <c r="D96" i="18"/>
  <c r="EY95" i="18"/>
  <c r="EU95" i="18"/>
  <c r="EQ95" i="18"/>
  <c r="EM95" i="18"/>
  <c r="EI95" i="18"/>
  <c r="EE95" i="18"/>
  <c r="EA95" i="18"/>
  <c r="DW95" i="18"/>
  <c r="DS95" i="18"/>
  <c r="DO95" i="18"/>
  <c r="DK95" i="18"/>
  <c r="DG95" i="18"/>
  <c r="DC95" i="18"/>
  <c r="CY95" i="18"/>
  <c r="CU95" i="18"/>
  <c r="CQ95" i="18"/>
  <c r="CM95" i="18"/>
  <c r="CI95" i="18"/>
  <c r="CE95" i="18"/>
  <c r="CA95" i="18"/>
  <c r="BW95" i="18"/>
  <c r="BS95" i="18"/>
  <c r="BO95" i="18"/>
  <c r="BK95" i="18"/>
  <c r="BG95" i="18"/>
  <c r="BC95" i="18"/>
  <c r="AY95" i="18"/>
  <c r="AU95" i="18"/>
  <c r="AQ95" i="18"/>
  <c r="AM95" i="18"/>
  <c r="AI95" i="18"/>
  <c r="AE95" i="18"/>
  <c r="AA95" i="18"/>
  <c r="W95" i="18"/>
  <c r="S95" i="18"/>
  <c r="O95" i="18"/>
  <c r="K95" i="18"/>
  <c r="G95" i="18"/>
  <c r="C95" i="18"/>
  <c r="EX94" i="18"/>
  <c r="ET94" i="18"/>
  <c r="EP94" i="18"/>
  <c r="EL94" i="18"/>
  <c r="EH94" i="18"/>
  <c r="ED94" i="18"/>
  <c r="DZ94" i="18"/>
  <c r="DV94" i="18"/>
  <c r="DR94" i="18"/>
  <c r="DN94" i="18"/>
  <c r="DJ94" i="18"/>
  <c r="DF94" i="18"/>
  <c r="DB94" i="18"/>
  <c r="CX94" i="18"/>
  <c r="CT94" i="18"/>
  <c r="CP94" i="18"/>
  <c r="CL94" i="18"/>
  <c r="CH94" i="18"/>
  <c r="CD94" i="18"/>
  <c r="BZ94" i="18"/>
  <c r="BV94" i="18"/>
  <c r="BR94" i="18"/>
  <c r="BN94" i="18"/>
  <c r="BJ94" i="18"/>
  <c r="BF94" i="18"/>
  <c r="BB94" i="18"/>
  <c r="AX94" i="18"/>
  <c r="AT94" i="18"/>
  <c r="AP94" i="18"/>
  <c r="AL94" i="18"/>
  <c r="AH94" i="18"/>
  <c r="AD94" i="18"/>
  <c r="Z94" i="18"/>
  <c r="V94" i="18"/>
  <c r="R94" i="18"/>
  <c r="N94" i="18"/>
  <c r="J94" i="18"/>
  <c r="F94" i="18"/>
  <c r="B94" i="18"/>
  <c r="EW93" i="18"/>
  <c r="ES93" i="18"/>
  <c r="EO93" i="18"/>
  <c r="EK93" i="18"/>
  <c r="EG93" i="18"/>
  <c r="EC93" i="18"/>
  <c r="DY93" i="18"/>
  <c r="DU93" i="18"/>
  <c r="DQ93" i="18"/>
  <c r="DM93" i="18"/>
  <c r="DI93" i="18"/>
  <c r="DE93" i="18"/>
  <c r="DA93" i="18"/>
  <c r="CW93" i="18"/>
  <c r="CS93" i="18"/>
  <c r="CO93" i="18"/>
  <c r="CK93" i="18"/>
  <c r="CG93" i="18"/>
  <c r="CC93" i="18"/>
  <c r="BY93" i="18"/>
  <c r="BU93" i="18"/>
  <c r="BQ93" i="18"/>
  <c r="BM93" i="18"/>
  <c r="BI93" i="18"/>
  <c r="BE93" i="18"/>
  <c r="BA93" i="18"/>
  <c r="AW93" i="18"/>
  <c r="AS93" i="18"/>
  <c r="AO93" i="18"/>
  <c r="AK93" i="18"/>
  <c r="AG93" i="18"/>
  <c r="AC93" i="18"/>
  <c r="Y93" i="18"/>
  <c r="U93" i="18"/>
  <c r="Q93" i="18"/>
  <c r="M93" i="18"/>
  <c r="I93" i="18"/>
  <c r="E93" i="18"/>
  <c r="A93" i="18"/>
  <c r="EV92" i="18"/>
  <c r="ER92" i="18"/>
  <c r="EN92" i="18"/>
  <c r="EJ92" i="18"/>
  <c r="EF92" i="18"/>
  <c r="EB92" i="18"/>
  <c r="DX92" i="18"/>
  <c r="DT92" i="18"/>
  <c r="DP92" i="18"/>
  <c r="DL92" i="18"/>
  <c r="DH92" i="18"/>
  <c r="DD92" i="18"/>
  <c r="CZ92" i="18"/>
  <c r="CV92" i="18"/>
  <c r="CR92" i="18"/>
  <c r="CN92" i="18"/>
  <c r="CJ92" i="18"/>
  <c r="CF92" i="18"/>
  <c r="CB92" i="18"/>
  <c r="BX92" i="18"/>
  <c r="BT92" i="18"/>
  <c r="BP92" i="18"/>
  <c r="BL92" i="18"/>
  <c r="BH92" i="18"/>
  <c r="BD92" i="18"/>
  <c r="AZ92" i="18"/>
  <c r="AV92" i="18"/>
  <c r="AR92" i="18"/>
  <c r="AN92" i="18"/>
  <c r="AJ92" i="18"/>
  <c r="AF92" i="18"/>
  <c r="AB92" i="18"/>
  <c r="X92" i="18"/>
  <c r="T92" i="18"/>
  <c r="P92" i="18"/>
  <c r="L92" i="18"/>
  <c r="H92" i="18"/>
  <c r="D92" i="18"/>
  <c r="EY91" i="18"/>
  <c r="EU91" i="18"/>
  <c r="EQ91" i="18"/>
  <c r="EM91" i="18"/>
  <c r="EI91" i="18"/>
  <c r="EE91" i="18"/>
  <c r="EA91" i="18"/>
  <c r="DW91" i="18"/>
  <c r="DS91" i="18"/>
  <c r="DO91" i="18"/>
  <c r="DK91" i="18"/>
  <c r="DG91" i="18"/>
  <c r="DC91" i="18"/>
  <c r="CY91" i="18"/>
  <c r="CU91" i="18"/>
  <c r="CQ91" i="18"/>
  <c r="CM91" i="18"/>
  <c r="CI91" i="18"/>
  <c r="CE91" i="18"/>
  <c r="CA91" i="18"/>
  <c r="BW91" i="18"/>
  <c r="BS91" i="18"/>
  <c r="BO91" i="18"/>
  <c r="BK91" i="18"/>
  <c r="BG91" i="18"/>
  <c r="BC91" i="18"/>
  <c r="AY91" i="18"/>
  <c r="AU91" i="18"/>
  <c r="AQ91" i="18"/>
  <c r="AM91" i="18"/>
  <c r="AI91" i="18"/>
  <c r="AE91" i="18"/>
  <c r="AA91" i="18"/>
  <c r="W91" i="18"/>
  <c r="S91" i="18"/>
  <c r="O91" i="18"/>
  <c r="K91" i="18"/>
  <c r="G91" i="18"/>
  <c r="C91" i="18"/>
  <c r="EX90" i="18"/>
  <c r="ET90" i="18"/>
  <c r="EP90" i="18"/>
  <c r="EL90" i="18"/>
  <c r="EH90" i="18"/>
  <c r="ED90" i="18"/>
  <c r="DZ90" i="18"/>
  <c r="DV90" i="18"/>
  <c r="DR90" i="18"/>
  <c r="DN90" i="18"/>
  <c r="DJ90" i="18"/>
  <c r="DF90" i="18"/>
  <c r="DB90" i="18"/>
  <c r="CX90" i="18"/>
  <c r="CT90" i="18"/>
  <c r="CP90" i="18"/>
  <c r="CL90" i="18"/>
  <c r="CH90" i="18"/>
  <c r="CD90" i="18"/>
  <c r="BZ90" i="18"/>
  <c r="BV90" i="18"/>
  <c r="BR90" i="18"/>
  <c r="BN90" i="18"/>
  <c r="BJ90" i="18"/>
  <c r="BF90" i="18"/>
  <c r="BB90" i="18"/>
  <c r="AX90" i="18"/>
  <c r="AT90" i="18"/>
  <c r="AP90" i="18"/>
  <c r="AL90" i="18"/>
  <c r="AH90" i="18"/>
  <c r="AD90" i="18"/>
  <c r="Z90" i="18"/>
  <c r="V90" i="18"/>
  <c r="R90" i="18"/>
  <c r="N90" i="18"/>
  <c r="J90" i="18"/>
  <c r="F90" i="18"/>
  <c r="B90" i="18"/>
  <c r="EW89" i="18"/>
  <c r="ES89" i="18"/>
  <c r="EO89" i="18"/>
  <c r="EK89" i="18"/>
  <c r="EG89" i="18"/>
  <c r="EC89" i="18"/>
  <c r="DY89" i="18"/>
  <c r="DU89" i="18"/>
  <c r="DQ89" i="18"/>
  <c r="DM89" i="18"/>
  <c r="DI89" i="18"/>
  <c r="DE89" i="18"/>
  <c r="DA89" i="18"/>
  <c r="CW89" i="18"/>
  <c r="CS89" i="18"/>
  <c r="CO89" i="18"/>
  <c r="CK89" i="18"/>
  <c r="CG89" i="18"/>
  <c r="CC89" i="18"/>
  <c r="BY89" i="18"/>
  <c r="BU89" i="18"/>
  <c r="BQ89" i="18"/>
  <c r="BM89" i="18"/>
  <c r="BI89" i="18"/>
  <c r="BE89" i="18"/>
  <c r="BA89" i="18"/>
  <c r="AW89" i="18"/>
  <c r="AS89" i="18"/>
  <c r="AO89" i="18"/>
  <c r="AK89" i="18"/>
  <c r="AG89" i="18"/>
  <c r="AC89" i="18"/>
  <c r="Y89" i="18"/>
  <c r="U89" i="18"/>
  <c r="Q89" i="18"/>
  <c r="M89" i="18"/>
  <c r="I89" i="18"/>
  <c r="E89" i="18"/>
  <c r="A89" i="18"/>
  <c r="EV88" i="18"/>
  <c r="ER88" i="18"/>
  <c r="EN88" i="18"/>
  <c r="EJ88" i="18"/>
  <c r="EF88" i="18"/>
  <c r="EB88" i="18"/>
  <c r="DX88" i="18"/>
  <c r="DT88" i="18"/>
  <c r="DP88" i="18"/>
  <c r="DL88" i="18"/>
  <c r="DH88" i="18"/>
  <c r="DD88" i="18"/>
  <c r="CZ88" i="18"/>
  <c r="CV88" i="18"/>
  <c r="CR88" i="18"/>
  <c r="CN88" i="18"/>
  <c r="CJ88" i="18"/>
  <c r="CF88" i="18"/>
  <c r="CB88" i="18"/>
  <c r="BX88" i="18"/>
  <c r="BT88" i="18"/>
  <c r="BP88" i="18"/>
  <c r="BL88" i="18"/>
  <c r="BH88" i="18"/>
  <c r="BD88" i="18"/>
  <c r="AZ88" i="18"/>
  <c r="AV88" i="18"/>
  <c r="AR88" i="18"/>
  <c r="AN88" i="18"/>
  <c r="AJ88" i="18"/>
  <c r="AF88" i="18"/>
  <c r="AB88" i="18"/>
  <c r="X88" i="18"/>
  <c r="T88" i="18"/>
  <c r="P88" i="18"/>
  <c r="L88" i="18"/>
  <c r="H88" i="18"/>
  <c r="D88" i="18"/>
  <c r="EY87" i="18"/>
  <c r="EU87" i="18"/>
  <c r="EQ87" i="18"/>
  <c r="EM87" i="18"/>
  <c r="EI87" i="18"/>
  <c r="EE87" i="18"/>
  <c r="EA87" i="18"/>
  <c r="DW87" i="18"/>
  <c r="DS87" i="18"/>
  <c r="DO87" i="18"/>
  <c r="DK87" i="18"/>
  <c r="DG87" i="18"/>
  <c r="DC87" i="18"/>
  <c r="CY87" i="18"/>
  <c r="CU87" i="18"/>
  <c r="CQ87" i="18"/>
  <c r="CM87" i="18"/>
  <c r="CI87" i="18"/>
  <c r="CE87" i="18"/>
  <c r="CA87" i="18"/>
  <c r="BW87" i="18"/>
  <c r="BS87" i="18"/>
  <c r="BO87" i="18"/>
  <c r="BK87" i="18"/>
  <c r="BG87" i="18"/>
  <c r="BC87" i="18"/>
  <c r="AY87" i="18"/>
  <c r="AU87" i="18"/>
  <c r="AQ87" i="18"/>
  <c r="AM87" i="18"/>
  <c r="AI87" i="18"/>
  <c r="AE87" i="18"/>
  <c r="AA87" i="18"/>
  <c r="W87" i="18"/>
  <c r="S87" i="18"/>
  <c r="O87" i="18"/>
  <c r="K87" i="18"/>
  <c r="G87" i="18"/>
  <c r="C87" i="18"/>
  <c r="EX86" i="18"/>
  <c r="ET86" i="18"/>
  <c r="EP86" i="18"/>
  <c r="EL86" i="18"/>
  <c r="EH86" i="18"/>
  <c r="ED86" i="18"/>
  <c r="DZ86" i="18"/>
  <c r="DV86" i="18"/>
  <c r="DR86" i="18"/>
  <c r="DN86" i="18"/>
  <c r="DJ86" i="18"/>
  <c r="DF86" i="18"/>
  <c r="DB86" i="18"/>
  <c r="CX86" i="18"/>
  <c r="CT86" i="18"/>
  <c r="CP86" i="18"/>
  <c r="CL86" i="18"/>
  <c r="CH86" i="18"/>
  <c r="CD86" i="18"/>
  <c r="BZ86" i="18"/>
  <c r="BV86" i="18"/>
  <c r="BR86" i="18"/>
  <c r="BN86" i="18"/>
  <c r="BJ86" i="18"/>
  <c r="BF86" i="18"/>
  <c r="BB86" i="18"/>
  <c r="AX86" i="18"/>
  <c r="AT86" i="18"/>
  <c r="AP86" i="18"/>
  <c r="AL86" i="18"/>
  <c r="AH86" i="18"/>
  <c r="AD86" i="18"/>
  <c r="Z86" i="18"/>
  <c r="V86" i="18"/>
  <c r="R86" i="18"/>
  <c r="N86" i="18"/>
  <c r="J86" i="18"/>
  <c r="F86" i="18"/>
  <c r="B86" i="18"/>
  <c r="EW85" i="18"/>
  <c r="ES85" i="18"/>
  <c r="EO85" i="18"/>
  <c r="EK85" i="18"/>
  <c r="EG85" i="18"/>
  <c r="EC85" i="18"/>
  <c r="DY85" i="18"/>
  <c r="DU85" i="18"/>
  <c r="DQ85" i="18"/>
  <c r="DM85" i="18"/>
  <c r="DI85" i="18"/>
  <c r="DE85" i="18"/>
  <c r="DA85" i="18"/>
  <c r="CW85" i="18"/>
  <c r="CS85" i="18"/>
  <c r="CO85" i="18"/>
  <c r="CK85" i="18"/>
  <c r="CG85" i="18"/>
  <c r="CC85" i="18"/>
  <c r="BY85" i="18"/>
  <c r="BU85" i="18"/>
  <c r="BQ85" i="18"/>
  <c r="BM85" i="18"/>
  <c r="BI85" i="18"/>
  <c r="BE85" i="18"/>
  <c r="BA85" i="18"/>
  <c r="AW85" i="18"/>
  <c r="AS85" i="18"/>
  <c r="AO85" i="18"/>
  <c r="AK85" i="18"/>
  <c r="AG85" i="18"/>
  <c r="AC85" i="18"/>
  <c r="Y85" i="18"/>
  <c r="U85" i="18"/>
  <c r="Q85" i="18"/>
  <c r="M85" i="18"/>
  <c r="I85" i="18"/>
  <c r="E85" i="18"/>
  <c r="A85" i="18"/>
  <c r="EV84" i="18"/>
  <c r="ER84" i="18"/>
  <c r="EN84" i="18"/>
  <c r="EJ84" i="18"/>
  <c r="EF84" i="18"/>
  <c r="EB84" i="18"/>
  <c r="DX84" i="18"/>
  <c r="DT84" i="18"/>
  <c r="DP84" i="18"/>
  <c r="DL84" i="18"/>
  <c r="DH84" i="18"/>
  <c r="DD84" i="18"/>
  <c r="CZ84" i="18"/>
  <c r="CV84" i="18"/>
  <c r="CR84" i="18"/>
  <c r="CN84" i="18"/>
  <c r="CJ84" i="18"/>
  <c r="CF84" i="18"/>
  <c r="CB84" i="18"/>
  <c r="BX84" i="18"/>
  <c r="BT84" i="18"/>
  <c r="BP84" i="18"/>
  <c r="BL84" i="18"/>
  <c r="BH84" i="18"/>
  <c r="BD84" i="18"/>
  <c r="AZ84" i="18"/>
  <c r="AV84" i="18"/>
  <c r="AR84" i="18"/>
  <c r="AN84" i="18"/>
  <c r="AJ84" i="18"/>
  <c r="AF84" i="18"/>
  <c r="AB84" i="18"/>
  <c r="X84" i="18"/>
  <c r="T84" i="18"/>
  <c r="P84" i="18"/>
  <c r="L84" i="18"/>
  <c r="H84" i="18"/>
  <c r="D84" i="18"/>
  <c r="EY83" i="18"/>
  <c r="EU83" i="18"/>
  <c r="EQ83" i="18"/>
  <c r="EM83" i="18"/>
  <c r="EI83" i="18"/>
  <c r="EE83" i="18"/>
  <c r="EA83" i="18"/>
  <c r="DW83" i="18"/>
  <c r="DS83" i="18"/>
  <c r="DO83" i="18"/>
  <c r="DK83" i="18"/>
  <c r="DG83" i="18"/>
  <c r="DC83" i="18"/>
  <c r="CY83" i="18"/>
  <c r="CU83" i="18"/>
  <c r="CQ83" i="18"/>
  <c r="CM83" i="18"/>
  <c r="CI83" i="18"/>
  <c r="CE83" i="18"/>
  <c r="CA83" i="18"/>
  <c r="BW83" i="18"/>
  <c r="BS83" i="18"/>
  <c r="BO83" i="18"/>
  <c r="BK83" i="18"/>
  <c r="BG83" i="18"/>
  <c r="BC83" i="18"/>
  <c r="AY83" i="18"/>
  <c r="AU83" i="18"/>
  <c r="AQ83" i="18"/>
  <c r="AM83" i="18"/>
  <c r="AI83" i="18"/>
  <c r="AE83" i="18"/>
  <c r="AA83" i="18"/>
  <c r="W83" i="18"/>
  <c r="S83" i="18"/>
  <c r="O83" i="18"/>
  <c r="K83" i="18"/>
  <c r="G83" i="18"/>
  <c r="C83" i="18"/>
  <c r="EX82" i="18"/>
  <c r="ET82" i="18"/>
  <c r="EP82" i="18"/>
  <c r="EL82" i="18"/>
  <c r="EH82" i="18"/>
  <c r="ED82" i="18"/>
  <c r="DZ82" i="18"/>
  <c r="DV82" i="18"/>
  <c r="DR82" i="18"/>
  <c r="DN82" i="18"/>
  <c r="DJ82" i="18"/>
  <c r="DF82" i="18"/>
  <c r="DB82" i="18"/>
  <c r="CX82" i="18"/>
  <c r="CT82" i="18"/>
  <c r="CP82" i="18"/>
  <c r="CL82" i="18"/>
  <c r="CH82" i="18"/>
  <c r="CD82" i="18"/>
  <c r="BZ82" i="18"/>
  <c r="BV82" i="18"/>
  <c r="BR82" i="18"/>
  <c r="BN82" i="18"/>
  <c r="BJ82" i="18"/>
  <c r="BF82" i="18"/>
  <c r="BB82" i="18"/>
  <c r="AX82" i="18"/>
  <c r="AT82" i="18"/>
  <c r="AP82" i="18"/>
  <c r="AL82" i="18"/>
  <c r="AH82" i="18"/>
  <c r="AD82" i="18"/>
  <c r="Z82" i="18"/>
  <c r="V82" i="18"/>
  <c r="R82" i="18"/>
  <c r="N82" i="18"/>
  <c r="J82" i="18"/>
  <c r="F82" i="18"/>
  <c r="B82" i="18"/>
  <c r="EW81" i="18"/>
  <c r="ES81" i="18"/>
  <c r="EO81" i="18"/>
  <c r="EK81" i="18"/>
  <c r="EG81" i="18"/>
  <c r="EC81" i="18"/>
  <c r="DY81" i="18"/>
  <c r="DU81" i="18"/>
  <c r="DQ81" i="18"/>
  <c r="DM81" i="18"/>
  <c r="DI81" i="18"/>
  <c r="DE81" i="18"/>
  <c r="DA81" i="18"/>
  <c r="CW81" i="18"/>
  <c r="CS81" i="18"/>
  <c r="CO81" i="18"/>
  <c r="CK81" i="18"/>
  <c r="CG81" i="18"/>
  <c r="CC81" i="18"/>
  <c r="BY81" i="18"/>
  <c r="BU81" i="18"/>
  <c r="BQ81" i="18"/>
  <c r="BM81" i="18"/>
  <c r="BI81" i="18"/>
  <c r="BE81" i="18"/>
  <c r="BA81" i="18"/>
  <c r="AW81" i="18"/>
  <c r="AS81" i="18"/>
  <c r="AO81" i="18"/>
  <c r="AK81" i="18"/>
  <c r="AG81" i="18"/>
  <c r="AC81" i="18"/>
  <c r="Y81" i="18"/>
  <c r="U81" i="18"/>
  <c r="Q81" i="18"/>
  <c r="M81" i="18"/>
  <c r="I81" i="18"/>
  <c r="E81" i="18"/>
  <c r="A81" i="18"/>
  <c r="EV80" i="18"/>
  <c r="ER80" i="18"/>
  <c r="EN80" i="18"/>
  <c r="EJ80" i="18"/>
  <c r="EF80" i="18"/>
  <c r="EB80" i="18"/>
  <c r="DX80" i="18"/>
  <c r="DT80" i="18"/>
  <c r="DP80" i="18"/>
  <c r="DL80" i="18"/>
  <c r="DH80" i="18"/>
  <c r="DD80" i="18"/>
  <c r="CZ80" i="18"/>
  <c r="CV80" i="18"/>
  <c r="CR80" i="18"/>
  <c r="CN80" i="18"/>
  <c r="CJ80" i="18"/>
  <c r="CF80" i="18"/>
  <c r="CB80" i="18"/>
  <c r="BX80" i="18"/>
  <c r="BT80" i="18"/>
  <c r="BP80" i="18"/>
  <c r="BL80" i="18"/>
  <c r="BH80" i="18"/>
  <c r="BD80" i="18"/>
  <c r="AZ80" i="18"/>
  <c r="AV80" i="18"/>
  <c r="AR80" i="18"/>
  <c r="AN80" i="18"/>
  <c r="AJ80" i="18"/>
  <c r="AF80" i="18"/>
  <c r="AB80" i="18"/>
  <c r="X80" i="18"/>
  <c r="T80" i="18"/>
  <c r="P80" i="18"/>
  <c r="L80" i="18"/>
  <c r="H80" i="18"/>
  <c r="D80" i="18"/>
  <c r="EY79" i="18"/>
  <c r="EU79" i="18"/>
  <c r="EQ79" i="18"/>
  <c r="EM79" i="18"/>
  <c r="EI79" i="18"/>
  <c r="EE79" i="18"/>
  <c r="EA79" i="18"/>
  <c r="DW79" i="18"/>
  <c r="DS79" i="18"/>
  <c r="DO79" i="18"/>
  <c r="DK79" i="18"/>
  <c r="DG79" i="18"/>
  <c r="DC79" i="18"/>
  <c r="CY79" i="18"/>
  <c r="CU79" i="18"/>
  <c r="CQ79" i="18"/>
  <c r="CM79" i="18"/>
  <c r="CI79" i="18"/>
  <c r="CE79" i="18"/>
  <c r="CA79" i="18"/>
  <c r="BW79" i="18"/>
  <c r="BS79" i="18"/>
  <c r="BO79" i="18"/>
  <c r="BK79" i="18"/>
  <c r="BG79" i="18"/>
  <c r="BC79" i="18"/>
  <c r="AY79" i="18"/>
  <c r="AU79" i="18"/>
  <c r="AQ79" i="18"/>
  <c r="AM79" i="18"/>
  <c r="AI79" i="18"/>
  <c r="AE79" i="18"/>
  <c r="AA79" i="18"/>
  <c r="W79" i="18"/>
  <c r="S79" i="18"/>
  <c r="O79" i="18"/>
  <c r="K79" i="18"/>
  <c r="G79" i="18"/>
  <c r="C79" i="18"/>
  <c r="EX78" i="18"/>
  <c r="ET78" i="18"/>
  <c r="EP78" i="18"/>
  <c r="EL78" i="18"/>
  <c r="EH78" i="18"/>
  <c r="ED78" i="18"/>
  <c r="DZ78" i="18"/>
  <c r="DV78" i="18"/>
  <c r="DR78" i="18"/>
  <c r="DN78" i="18"/>
  <c r="DJ78" i="18"/>
  <c r="DF78" i="18"/>
  <c r="DB78" i="18"/>
  <c r="CX78" i="18"/>
  <c r="CT78" i="18"/>
  <c r="CP78" i="18"/>
  <c r="CL78" i="18"/>
  <c r="CH78" i="18"/>
  <c r="CD78" i="18"/>
  <c r="BZ78" i="18"/>
  <c r="BV78" i="18"/>
  <c r="BR78" i="18"/>
  <c r="BN78" i="18"/>
  <c r="BJ78" i="18"/>
  <c r="BF78" i="18"/>
  <c r="BB78" i="18"/>
  <c r="AX78" i="18"/>
  <c r="AT78" i="18"/>
  <c r="AP78" i="18"/>
  <c r="AL78" i="18"/>
  <c r="AH78" i="18"/>
  <c r="AD78" i="18"/>
  <c r="Z78" i="18"/>
  <c r="V78" i="18"/>
  <c r="R78" i="18"/>
  <c r="N78" i="18"/>
  <c r="J78" i="18"/>
  <c r="F78" i="18"/>
  <c r="B78" i="18"/>
  <c r="EW77" i="18"/>
  <c r="ES77" i="18"/>
  <c r="EO77" i="18"/>
  <c r="EK77" i="18"/>
  <c r="EG77" i="18"/>
  <c r="EC77" i="18"/>
  <c r="DY77" i="18"/>
  <c r="DU77" i="18"/>
  <c r="DQ77" i="18"/>
  <c r="DM77" i="18"/>
  <c r="DI77" i="18"/>
  <c r="DE77" i="18"/>
  <c r="DA77" i="18"/>
  <c r="CW77" i="18"/>
  <c r="CS77" i="18"/>
  <c r="CO77" i="18"/>
  <c r="CK77" i="18"/>
  <c r="CG77" i="18"/>
  <c r="CC77" i="18"/>
  <c r="BY77" i="18"/>
  <c r="BU77" i="18"/>
  <c r="BQ77" i="18"/>
  <c r="BM77" i="18"/>
  <c r="BI77" i="18"/>
  <c r="BE77" i="18"/>
  <c r="BA77" i="18"/>
  <c r="AW77" i="18"/>
  <c r="AS77" i="18"/>
  <c r="AO77" i="18"/>
  <c r="AK77" i="18"/>
  <c r="AG77" i="18"/>
  <c r="AC77" i="18"/>
  <c r="Y77" i="18"/>
  <c r="U77" i="18"/>
  <c r="Q77" i="18"/>
  <c r="M77" i="18"/>
  <c r="I77" i="18"/>
  <c r="E77" i="18"/>
  <c r="A77" i="18"/>
  <c r="EV76" i="18"/>
  <c r="ER76" i="18"/>
  <c r="EN76" i="18"/>
  <c r="EJ76" i="18"/>
  <c r="EF76" i="18"/>
  <c r="EB76" i="18"/>
  <c r="DX76" i="18"/>
  <c r="DT76" i="18"/>
  <c r="DP76" i="18"/>
  <c r="DL76" i="18"/>
  <c r="DH76" i="18"/>
  <c r="DD76" i="18"/>
  <c r="CZ76" i="18"/>
  <c r="CV76" i="18"/>
  <c r="CR76" i="18"/>
  <c r="CN76" i="18"/>
  <c r="CJ76" i="18"/>
  <c r="CF76" i="18"/>
  <c r="CB76" i="18"/>
  <c r="BX76" i="18"/>
  <c r="BT76" i="18"/>
  <c r="BP76" i="18"/>
  <c r="BL76" i="18"/>
  <c r="BH76" i="18"/>
  <c r="BD76" i="18"/>
  <c r="AZ76" i="18"/>
  <c r="AV76" i="18"/>
  <c r="AR76" i="18"/>
  <c r="AN76" i="18"/>
  <c r="AJ76" i="18"/>
  <c r="AF76" i="18"/>
  <c r="AB76" i="18"/>
  <c r="X76" i="18"/>
  <c r="T76" i="18"/>
  <c r="P76" i="18"/>
  <c r="L76" i="18"/>
  <c r="H76" i="18"/>
  <c r="D76" i="18"/>
  <c r="EY75" i="18"/>
  <c r="EU75" i="18"/>
  <c r="EQ75" i="18"/>
  <c r="EM75" i="18"/>
  <c r="EI75" i="18"/>
  <c r="EE75" i="18"/>
  <c r="EA75" i="18"/>
  <c r="DW75" i="18"/>
  <c r="DS75" i="18"/>
  <c r="DO75" i="18"/>
  <c r="DK75" i="18"/>
  <c r="DG75" i="18"/>
  <c r="DC75" i="18"/>
  <c r="CY75" i="18"/>
  <c r="CU75" i="18"/>
  <c r="CQ75" i="18"/>
  <c r="CM75" i="18"/>
  <c r="CI75" i="18"/>
  <c r="CE75" i="18"/>
  <c r="CA75" i="18"/>
  <c r="BW75" i="18"/>
  <c r="BS75" i="18"/>
  <c r="BO75" i="18"/>
  <c r="BK75" i="18"/>
  <c r="BG75" i="18"/>
  <c r="BC75" i="18"/>
  <c r="AY75" i="18"/>
  <c r="AU75" i="18"/>
  <c r="AQ75" i="18"/>
  <c r="AM75" i="18"/>
  <c r="AI75" i="18"/>
  <c r="AE75" i="18"/>
  <c r="AA75" i="18"/>
  <c r="W75" i="18"/>
  <c r="S75" i="18"/>
  <c r="O75" i="18"/>
  <c r="K75" i="18"/>
  <c r="G75" i="18"/>
  <c r="C75" i="18"/>
  <c r="EX74" i="18"/>
  <c r="ET74" i="18"/>
  <c r="EP74" i="18"/>
  <c r="EL74" i="18"/>
  <c r="EH74" i="18"/>
  <c r="ED74" i="18"/>
  <c r="DZ74" i="18"/>
  <c r="DV74" i="18"/>
  <c r="DR74" i="18"/>
  <c r="DN74" i="18"/>
  <c r="DJ74" i="18"/>
  <c r="DF74" i="18"/>
  <c r="DB74" i="18"/>
  <c r="CX74" i="18"/>
  <c r="CT74" i="18"/>
  <c r="CP74" i="18"/>
  <c r="CL74" i="18"/>
  <c r="CH74" i="18"/>
  <c r="CD74" i="18"/>
  <c r="BZ74" i="18"/>
  <c r="BV74" i="18"/>
  <c r="BR74" i="18"/>
  <c r="BN74" i="18"/>
  <c r="BJ74" i="18"/>
  <c r="BF74" i="18"/>
  <c r="BB74" i="18"/>
  <c r="AX74" i="18"/>
  <c r="AT74" i="18"/>
  <c r="AP74" i="18"/>
  <c r="AL74" i="18"/>
  <c r="AH74" i="18"/>
  <c r="AD74" i="18"/>
  <c r="Z74" i="18"/>
  <c r="V74" i="18"/>
  <c r="R74" i="18"/>
  <c r="N74" i="18"/>
  <c r="J74" i="18"/>
  <c r="F74" i="18"/>
  <c r="B74" i="18"/>
  <c r="EW73" i="18"/>
  <c r="ES73" i="18"/>
  <c r="EO73" i="18"/>
  <c r="EK73" i="18"/>
  <c r="EG73" i="18"/>
  <c r="EC73" i="18"/>
  <c r="DY73" i="18"/>
  <c r="DU73" i="18"/>
  <c r="DQ73" i="18"/>
  <c r="DM73" i="18"/>
  <c r="DI73" i="18"/>
  <c r="DE73" i="18"/>
  <c r="DA73" i="18"/>
  <c r="CW73" i="18"/>
  <c r="CS73" i="18"/>
  <c r="CO73" i="18"/>
  <c r="CK73" i="18"/>
  <c r="CG73" i="18"/>
  <c r="CC73" i="18"/>
  <c r="BY73" i="18"/>
  <c r="BU73" i="18"/>
  <c r="BQ73" i="18"/>
  <c r="BM73" i="18"/>
  <c r="BI73" i="18"/>
  <c r="BE73" i="18"/>
  <c r="BA73" i="18"/>
  <c r="AW73" i="18"/>
  <c r="AS73" i="18"/>
  <c r="AO73" i="18"/>
  <c r="AK73" i="18"/>
  <c r="AG73" i="18"/>
  <c r="AC73" i="18"/>
  <c r="Y73" i="18"/>
  <c r="U73" i="18"/>
  <c r="Q73" i="18"/>
  <c r="M73" i="18"/>
  <c r="I73" i="18"/>
  <c r="E73" i="18"/>
  <c r="A73" i="18"/>
  <c r="EV72" i="18"/>
  <c r="ER72" i="18"/>
  <c r="EN72" i="18"/>
  <c r="EJ72" i="18"/>
  <c r="EF72" i="18"/>
  <c r="EB72" i="18"/>
  <c r="DX72" i="18"/>
  <c r="DT72" i="18"/>
  <c r="DP72" i="18"/>
  <c r="DL72" i="18"/>
  <c r="DH72" i="18"/>
  <c r="DD72" i="18"/>
  <c r="CZ72" i="18"/>
  <c r="CV72" i="18"/>
  <c r="CR72" i="18"/>
  <c r="CN72" i="18"/>
  <c r="CJ72" i="18"/>
  <c r="CF72" i="18"/>
  <c r="CB72" i="18"/>
  <c r="BX72" i="18"/>
  <c r="BT72" i="18"/>
  <c r="BP72" i="18"/>
  <c r="BL72" i="18"/>
  <c r="BH72" i="18"/>
  <c r="BD72" i="18"/>
  <c r="AZ72" i="18"/>
  <c r="AV72" i="18"/>
  <c r="AR72" i="18"/>
  <c r="AN72" i="18"/>
  <c r="AJ72" i="18"/>
  <c r="AF72" i="18"/>
  <c r="AB72" i="18"/>
  <c r="X72" i="18"/>
  <c r="T72" i="18"/>
  <c r="P72" i="18"/>
  <c r="L72" i="18"/>
  <c r="H72" i="18"/>
  <c r="D72" i="18"/>
  <c r="EY71" i="18"/>
  <c r="EU71" i="18"/>
  <c r="EQ71" i="18"/>
  <c r="EM71" i="18"/>
  <c r="EI71" i="18"/>
  <c r="EE71" i="18"/>
  <c r="EA71" i="18"/>
  <c r="DW71" i="18"/>
  <c r="DS71" i="18"/>
  <c r="DO71" i="18"/>
  <c r="DK71" i="18"/>
  <c r="DG71" i="18"/>
  <c r="DC71" i="18"/>
  <c r="CY71" i="18"/>
  <c r="CU71" i="18"/>
  <c r="CQ71" i="18"/>
  <c r="CM71" i="18"/>
  <c r="CI71" i="18"/>
  <c r="CE71" i="18"/>
  <c r="CA71" i="18"/>
  <c r="BW71" i="18"/>
  <c r="BS71" i="18"/>
  <c r="BO71" i="18"/>
  <c r="BK71" i="18"/>
  <c r="BG71" i="18"/>
  <c r="BC71" i="18"/>
  <c r="AY71" i="18"/>
  <c r="AU71" i="18"/>
  <c r="AQ71" i="18"/>
  <c r="AM71" i="18"/>
  <c r="AI71" i="18"/>
  <c r="AE71" i="18"/>
  <c r="AA71" i="18"/>
  <c r="W71" i="18"/>
  <c r="S71" i="18"/>
  <c r="O71" i="18"/>
  <c r="K71" i="18"/>
  <c r="G71" i="18"/>
  <c r="C71" i="18"/>
  <c r="EX70" i="18"/>
  <c r="ET70" i="18"/>
  <c r="EP70" i="18"/>
  <c r="EL70" i="18"/>
  <c r="EH70" i="18"/>
  <c r="ED70" i="18"/>
  <c r="DZ70" i="18"/>
  <c r="DV70" i="18"/>
  <c r="DR70" i="18"/>
  <c r="DN70" i="18"/>
  <c r="DJ70" i="18"/>
  <c r="DF70" i="18"/>
  <c r="DB70" i="18"/>
  <c r="CX70" i="18"/>
  <c r="CT70" i="18"/>
  <c r="CP70" i="18"/>
  <c r="CL70" i="18"/>
  <c r="CH70" i="18"/>
  <c r="CD70" i="18"/>
  <c r="BZ70" i="18"/>
  <c r="BV70" i="18"/>
  <c r="BR70" i="18"/>
  <c r="BN70" i="18"/>
  <c r="BJ70" i="18"/>
  <c r="BF70" i="18"/>
  <c r="BB70" i="18"/>
  <c r="AX70" i="18"/>
  <c r="AT70" i="18"/>
  <c r="AP70" i="18"/>
  <c r="AL70" i="18"/>
  <c r="AH70" i="18"/>
  <c r="AD70" i="18"/>
  <c r="Z70" i="18"/>
  <c r="V70" i="18"/>
  <c r="R70" i="18"/>
  <c r="N70" i="18"/>
  <c r="J70" i="18"/>
  <c r="F70" i="18"/>
  <c r="B70" i="18"/>
  <c r="EW69" i="18"/>
  <c r="ES69" i="18"/>
  <c r="EO69" i="18"/>
  <c r="EK69" i="18"/>
  <c r="EG69" i="18"/>
  <c r="EC69" i="18"/>
  <c r="DY69" i="18"/>
  <c r="DU69" i="18"/>
  <c r="DQ69" i="18"/>
  <c r="DM69" i="18"/>
  <c r="DI69" i="18"/>
  <c r="DE69" i="18"/>
  <c r="DA69" i="18"/>
  <c r="CW69" i="18"/>
  <c r="CS69" i="18"/>
  <c r="CO69" i="18"/>
  <c r="CK69" i="18"/>
  <c r="CG69" i="18"/>
  <c r="CC69" i="18"/>
  <c r="BY69" i="18"/>
  <c r="BU69" i="18"/>
  <c r="BQ69" i="18"/>
  <c r="BM69" i="18"/>
  <c r="BI69" i="18"/>
  <c r="BE69" i="18"/>
  <c r="BA69" i="18"/>
  <c r="AW69" i="18"/>
  <c r="AS69" i="18"/>
  <c r="AO69" i="18"/>
  <c r="AK69" i="18"/>
  <c r="AG69" i="18"/>
  <c r="AC69" i="18"/>
  <c r="Y69" i="18"/>
  <c r="U69" i="18"/>
  <c r="Q69" i="18"/>
  <c r="M69" i="18"/>
  <c r="I69" i="18"/>
  <c r="E69" i="18"/>
  <c r="A69" i="18"/>
  <c r="EV68" i="18"/>
  <c r="ER68" i="18"/>
  <c r="EN68" i="18"/>
  <c r="EJ68" i="18"/>
  <c r="EF68" i="18"/>
  <c r="EB68" i="18"/>
  <c r="DX68" i="18"/>
  <c r="DT68" i="18"/>
  <c r="DP68" i="18"/>
  <c r="DL68" i="18"/>
  <c r="DH68" i="18"/>
  <c r="DD68" i="18"/>
  <c r="CZ68" i="18"/>
  <c r="CV68" i="18"/>
  <c r="CR68" i="18"/>
  <c r="CN68" i="18"/>
  <c r="CJ68" i="18"/>
  <c r="CF68" i="18"/>
  <c r="CB68" i="18"/>
  <c r="BX68" i="18"/>
  <c r="BT68" i="18"/>
  <c r="BP68" i="18"/>
  <c r="BL68" i="18"/>
  <c r="BH68" i="18"/>
  <c r="BD68" i="18"/>
  <c r="AZ68" i="18"/>
  <c r="AV68" i="18"/>
  <c r="AR68" i="18"/>
  <c r="AN68" i="18"/>
  <c r="AJ68" i="18"/>
  <c r="AF68" i="18"/>
  <c r="AB68" i="18"/>
  <c r="X68" i="18"/>
  <c r="T68" i="18"/>
  <c r="P68" i="18"/>
  <c r="L68" i="18"/>
  <c r="H68" i="18"/>
  <c r="D68" i="18"/>
  <c r="EY67" i="18"/>
  <c r="EU67" i="18"/>
  <c r="EQ67" i="18"/>
  <c r="EL67" i="18"/>
  <c r="EF67" i="18"/>
  <c r="EA67" i="18"/>
  <c r="DV67" i="18"/>
  <c r="DP67" i="18"/>
  <c r="DK67" i="18"/>
  <c r="DF67" i="18"/>
  <c r="CZ67" i="18"/>
  <c r="CU67" i="18"/>
  <c r="CP67" i="18"/>
  <c r="CJ67" i="18"/>
  <c r="CE67" i="18"/>
  <c r="BZ67" i="18"/>
  <c r="BS67" i="18"/>
  <c r="BK67" i="18"/>
  <c r="AU67" i="18"/>
  <c r="AE67" i="18"/>
  <c r="O67" i="18"/>
  <c r="EX66" i="18"/>
  <c r="EH66" i="18"/>
  <c r="DR66" i="18"/>
  <c r="DB66" i="18"/>
  <c r="CL66" i="18"/>
  <c r="BV66" i="18"/>
  <c r="BF66" i="18"/>
  <c r="AP66" i="18"/>
  <c r="Z66" i="18"/>
  <c r="J66" i="18"/>
  <c r="ES65" i="18"/>
  <c r="EC65" i="18"/>
  <c r="DM65" i="18"/>
  <c r="CW65" i="18"/>
  <c r="CG65" i="18"/>
  <c r="BQ65" i="18"/>
  <c r="BA65" i="18"/>
  <c r="AK65" i="18"/>
  <c r="U65" i="18"/>
  <c r="E65" i="18"/>
  <c r="EN64" i="18"/>
  <c r="DX64" i="18"/>
  <c r="DH64" i="18"/>
  <c r="CR64" i="18"/>
  <c r="CB64" i="18"/>
  <c r="BL64" i="18"/>
  <c r="AV64" i="18"/>
  <c r="AF64" i="18"/>
  <c r="P64" i="18"/>
  <c r="EY63" i="18"/>
  <c r="EI63" i="18"/>
  <c r="DS63" i="18"/>
  <c r="DC63" i="18"/>
  <c r="CM63" i="18"/>
  <c r="BW63" i="18"/>
  <c r="BG63" i="18"/>
  <c r="AQ63" i="18"/>
  <c r="AA63" i="18"/>
  <c r="K63" i="18"/>
  <c r="ET62" i="18"/>
  <c r="ED62" i="18"/>
  <c r="DN62" i="18"/>
  <c r="CX62" i="18"/>
  <c r="CH62" i="18"/>
  <c r="BR62" i="18"/>
  <c r="BB62" i="18"/>
  <c r="AL62" i="18"/>
  <c r="V62" i="18"/>
  <c r="F62" i="18"/>
  <c r="EO61" i="18"/>
  <c r="DY61" i="18"/>
  <c r="DI61" i="18"/>
  <c r="CS61" i="18"/>
  <c r="CC61" i="18"/>
  <c r="BM61" i="18"/>
  <c r="AW61" i="18"/>
  <c r="AG61" i="18"/>
  <c r="Q61" i="18"/>
  <c r="A61" i="18"/>
  <c r="EJ60" i="18"/>
  <c r="DT60" i="18"/>
  <c r="DD60" i="18"/>
  <c r="CN60" i="18"/>
  <c r="BX60" i="18"/>
  <c r="BH60" i="18"/>
  <c r="AR60" i="18"/>
  <c r="AB60" i="18"/>
  <c r="L60" i="18"/>
  <c r="EU59" i="18"/>
  <c r="EE59" i="18"/>
  <c r="DO59" i="18"/>
  <c r="CY59" i="18"/>
  <c r="CI59" i="18"/>
  <c r="BS59" i="18"/>
  <c r="BC59" i="18"/>
  <c r="AM59" i="18"/>
  <c r="W59" i="18"/>
  <c r="G59" i="18"/>
  <c r="EP58" i="18"/>
  <c r="DZ58" i="18"/>
  <c r="DJ58" i="18"/>
  <c r="CT58" i="18"/>
  <c r="CD58" i="18"/>
  <c r="BN58" i="18"/>
  <c r="AX58" i="18"/>
  <c r="AH58" i="18"/>
  <c r="R58" i="18"/>
  <c r="B58" i="18"/>
  <c r="EK57" i="18"/>
  <c r="DU57" i="18"/>
  <c r="DE57" i="18"/>
  <c r="CO57" i="18"/>
  <c r="BY57" i="18"/>
  <c r="BI57" i="18"/>
  <c r="AS57" i="18"/>
  <c r="AC57" i="18"/>
  <c r="M57" i="18"/>
  <c r="EV56" i="18"/>
  <c r="EF56" i="18"/>
  <c r="DP56" i="18"/>
  <c r="CZ56" i="18"/>
  <c r="CJ56" i="18"/>
  <c r="BT56" i="18"/>
  <c r="BD56" i="18"/>
  <c r="AN56" i="18"/>
  <c r="X56" i="18"/>
  <c r="H56" i="18"/>
  <c r="EQ55" i="18"/>
  <c r="EA55" i="18"/>
  <c r="DK55" i="18"/>
  <c r="CU55" i="18"/>
  <c r="CE55" i="18"/>
  <c r="BO55" i="18"/>
  <c r="AY55" i="18"/>
  <c r="AI55" i="18"/>
  <c r="S55" i="18"/>
  <c r="C55" i="18"/>
  <c r="EL54" i="18"/>
  <c r="DV54" i="18"/>
  <c r="DF54" i="18"/>
  <c r="CP54" i="18"/>
  <c r="BZ54" i="18"/>
  <c r="BJ54" i="18"/>
  <c r="AT54" i="18"/>
  <c r="W54" i="18"/>
  <c r="DJ53" i="18"/>
  <c r="AX53" i="18"/>
  <c r="EK52" i="18"/>
  <c r="BY52" i="18"/>
  <c r="M52" i="18"/>
  <c r="CZ51" i="18"/>
  <c r="AN51" i="18"/>
  <c r="EA50" i="18"/>
  <c r="BO50" i="18"/>
  <c r="C50" i="18"/>
  <c r="CP49" i="18"/>
  <c r="AD49" i="18"/>
  <c r="DQ48" i="18"/>
  <c r="BE48" i="18"/>
  <c r="ER47" i="18"/>
  <c r="CF47" i="18"/>
  <c r="T47" i="18"/>
  <c r="DG46" i="18"/>
  <c r="AU46" i="18"/>
  <c r="EH45" i="18"/>
  <c r="BV45" i="18"/>
  <c r="J45" i="18"/>
  <c r="CW44" i="18"/>
  <c r="AK44" i="18"/>
  <c r="DX43" i="18"/>
  <c r="BL43" i="18"/>
  <c r="EY42" i="18"/>
  <c r="CM42" i="18"/>
  <c r="AA42" i="18"/>
  <c r="DN41" i="18"/>
  <c r="BB41" i="18"/>
  <c r="EE40" i="18"/>
  <c r="AH39" i="18"/>
  <c r="CJ37" i="18"/>
  <c r="EL35" i="18"/>
  <c r="AO34" i="18"/>
  <c r="CQ32" i="18"/>
  <c r="ES30" i="18"/>
  <c r="AV29" i="18"/>
  <c r="CX27" i="18"/>
  <c r="A26" i="18"/>
  <c r="CO20" i="18"/>
  <c r="BV67" i="18"/>
  <c r="BR67" i="18"/>
  <c r="BN67" i="18"/>
  <c r="BJ67" i="18"/>
  <c r="BF67" i="18"/>
  <c r="BB67" i="18"/>
  <c r="AX67" i="18"/>
  <c r="AT67" i="18"/>
  <c r="AP67" i="18"/>
  <c r="AL67" i="18"/>
  <c r="AH67" i="18"/>
  <c r="AD67" i="18"/>
  <c r="Z67" i="18"/>
  <c r="V67" i="18"/>
  <c r="R67" i="18"/>
  <c r="N67" i="18"/>
  <c r="J67" i="18"/>
  <c r="F67" i="18"/>
  <c r="B67" i="18"/>
  <c r="EW66" i="18"/>
  <c r="ES66" i="18"/>
  <c r="EO66" i="18"/>
  <c r="EK66" i="18"/>
  <c r="EG66" i="18"/>
  <c r="EC66" i="18"/>
  <c r="DY66" i="18"/>
  <c r="DU66" i="18"/>
  <c r="DQ66" i="18"/>
  <c r="DM66" i="18"/>
  <c r="DI66" i="18"/>
  <c r="DE66" i="18"/>
  <c r="DA66" i="18"/>
  <c r="CW66" i="18"/>
  <c r="CS66" i="18"/>
  <c r="CO66" i="18"/>
  <c r="CK66" i="18"/>
  <c r="CG66" i="18"/>
  <c r="CC66" i="18"/>
  <c r="BY66" i="18"/>
  <c r="BU66" i="18"/>
  <c r="BQ66" i="18"/>
  <c r="BM66" i="18"/>
  <c r="BI66" i="18"/>
  <c r="BE66" i="18"/>
  <c r="BA66" i="18"/>
  <c r="AW66" i="18"/>
  <c r="AS66" i="18"/>
  <c r="AO66" i="18"/>
  <c r="AK66" i="18"/>
  <c r="AG66" i="18"/>
  <c r="AC66" i="18"/>
  <c r="Y66" i="18"/>
  <c r="U66" i="18"/>
  <c r="Q66" i="18"/>
  <c r="M66" i="18"/>
  <c r="I66" i="18"/>
  <c r="E66" i="18"/>
  <c r="A66" i="18"/>
  <c r="EV65" i="18"/>
  <c r="ER65" i="18"/>
  <c r="EN65" i="18"/>
  <c r="EJ65" i="18"/>
  <c r="EF65" i="18"/>
  <c r="EB65" i="18"/>
  <c r="DX65" i="18"/>
  <c r="DT65" i="18"/>
  <c r="DP65" i="18"/>
  <c r="DL65" i="18"/>
  <c r="DH65" i="18"/>
  <c r="DD65" i="18"/>
  <c r="CZ65" i="18"/>
  <c r="CV65" i="18"/>
  <c r="CR65" i="18"/>
  <c r="CN65" i="18"/>
  <c r="CJ65" i="18"/>
  <c r="CF65" i="18"/>
  <c r="CB65" i="18"/>
  <c r="BX65" i="18"/>
  <c r="BT65" i="18"/>
  <c r="BP65" i="18"/>
  <c r="BL65" i="18"/>
  <c r="BH65" i="18"/>
  <c r="BD65" i="18"/>
  <c r="AZ65" i="18"/>
  <c r="AV65" i="18"/>
  <c r="AR65" i="18"/>
  <c r="AN65" i="18"/>
  <c r="AJ65" i="18"/>
  <c r="AF65" i="18"/>
  <c r="AB65" i="18"/>
  <c r="X65" i="18"/>
  <c r="T65" i="18"/>
  <c r="P65" i="18"/>
  <c r="L65" i="18"/>
  <c r="H65" i="18"/>
  <c r="D65" i="18"/>
  <c r="EY64" i="18"/>
  <c r="EU64" i="18"/>
  <c r="EQ64" i="18"/>
  <c r="EM64" i="18"/>
  <c r="EI64" i="18"/>
  <c r="EE64" i="18"/>
  <c r="EA64" i="18"/>
  <c r="DW64" i="18"/>
  <c r="DS64" i="18"/>
  <c r="DO64" i="18"/>
  <c r="DK64" i="18"/>
  <c r="DG64" i="18"/>
  <c r="DC64" i="18"/>
  <c r="CY64" i="18"/>
  <c r="CU64" i="18"/>
  <c r="CQ64" i="18"/>
  <c r="CM64" i="18"/>
  <c r="CI64" i="18"/>
  <c r="CE64" i="18"/>
  <c r="CA64" i="18"/>
  <c r="BW64" i="18"/>
  <c r="BS64" i="18"/>
  <c r="BO64" i="18"/>
  <c r="BK64" i="18"/>
  <c r="BG64" i="18"/>
  <c r="BC64" i="18"/>
  <c r="AY64" i="18"/>
  <c r="AU64" i="18"/>
  <c r="AQ64" i="18"/>
  <c r="AM64" i="18"/>
  <c r="AI64" i="18"/>
  <c r="AE64" i="18"/>
  <c r="AA64" i="18"/>
  <c r="W64" i="18"/>
  <c r="S64" i="18"/>
  <c r="O64" i="18"/>
  <c r="K64" i="18"/>
  <c r="G64" i="18"/>
  <c r="C64" i="18"/>
  <c r="EX63" i="18"/>
  <c r="ET63" i="18"/>
  <c r="EP63" i="18"/>
  <c r="EL63" i="18"/>
  <c r="EH63" i="18"/>
  <c r="ED63" i="18"/>
  <c r="DZ63" i="18"/>
  <c r="DV63" i="18"/>
  <c r="DR63" i="18"/>
  <c r="DN63" i="18"/>
  <c r="DJ63" i="18"/>
  <c r="DF63" i="18"/>
  <c r="DB63" i="18"/>
  <c r="CX63" i="18"/>
  <c r="CT63" i="18"/>
  <c r="CP63" i="18"/>
  <c r="CL63" i="18"/>
  <c r="CH63" i="18"/>
  <c r="CD63" i="18"/>
  <c r="BZ63" i="18"/>
  <c r="BV63" i="18"/>
  <c r="BR63" i="18"/>
  <c r="BN63" i="18"/>
  <c r="BJ63" i="18"/>
  <c r="BF63" i="18"/>
  <c r="BB63" i="18"/>
  <c r="AX63" i="18"/>
  <c r="AT63" i="18"/>
  <c r="AP63" i="18"/>
  <c r="AL63" i="18"/>
  <c r="AH63" i="18"/>
  <c r="AD63" i="18"/>
  <c r="Z63" i="18"/>
  <c r="V63" i="18"/>
  <c r="R63" i="18"/>
  <c r="N63" i="18"/>
  <c r="J63" i="18"/>
  <c r="F63" i="18"/>
  <c r="B63" i="18"/>
  <c r="EW62" i="18"/>
  <c r="ES62" i="18"/>
  <c r="EO62" i="18"/>
  <c r="EK62" i="18"/>
  <c r="EG62" i="18"/>
  <c r="EC62" i="18"/>
  <c r="DY62" i="18"/>
  <c r="DU62" i="18"/>
  <c r="DQ62" i="18"/>
  <c r="DM62" i="18"/>
  <c r="DI62" i="18"/>
  <c r="DE62" i="18"/>
  <c r="DA62" i="18"/>
  <c r="CW62" i="18"/>
  <c r="CS62" i="18"/>
  <c r="CO62" i="18"/>
  <c r="CK62" i="18"/>
  <c r="CG62" i="18"/>
  <c r="CC62" i="18"/>
  <c r="BY62" i="18"/>
  <c r="BU62" i="18"/>
  <c r="BQ62" i="18"/>
  <c r="BM62" i="18"/>
  <c r="BI62" i="18"/>
  <c r="BE62" i="18"/>
  <c r="BA62" i="18"/>
  <c r="AW62" i="18"/>
  <c r="AS62" i="18"/>
  <c r="AO62" i="18"/>
  <c r="AK62" i="18"/>
  <c r="AG62" i="18"/>
  <c r="AC62" i="18"/>
  <c r="Y62" i="18"/>
  <c r="U62" i="18"/>
  <c r="Q62" i="18"/>
  <c r="M62" i="18"/>
  <c r="I62" i="18"/>
  <c r="E62" i="18"/>
  <c r="A62" i="18"/>
  <c r="EV61" i="18"/>
  <c r="ER61" i="18"/>
  <c r="EN61" i="18"/>
  <c r="EJ61" i="18"/>
  <c r="EF61" i="18"/>
  <c r="EB61" i="18"/>
  <c r="DX61" i="18"/>
  <c r="DT61" i="18"/>
  <c r="DP61" i="18"/>
  <c r="DL61" i="18"/>
  <c r="DH61" i="18"/>
  <c r="DD61" i="18"/>
  <c r="CZ61" i="18"/>
  <c r="CV61" i="18"/>
  <c r="CR61" i="18"/>
  <c r="CN61" i="18"/>
  <c r="CJ61" i="18"/>
  <c r="CF61" i="18"/>
  <c r="CB61" i="18"/>
  <c r="BX61" i="18"/>
  <c r="BT61" i="18"/>
  <c r="BP61" i="18"/>
  <c r="BL61" i="18"/>
  <c r="BH61" i="18"/>
  <c r="BD61" i="18"/>
  <c r="AZ61" i="18"/>
  <c r="AV61" i="18"/>
  <c r="AR61" i="18"/>
  <c r="AN61" i="18"/>
  <c r="AJ61" i="18"/>
  <c r="AF61" i="18"/>
  <c r="AB61" i="18"/>
  <c r="X61" i="18"/>
  <c r="T61" i="18"/>
  <c r="P61" i="18"/>
  <c r="L61" i="18"/>
  <c r="H61" i="18"/>
  <c r="D61" i="18"/>
  <c r="EY60" i="18"/>
  <c r="EU60" i="18"/>
  <c r="EQ60" i="18"/>
  <c r="EM60" i="18"/>
  <c r="EI60" i="18"/>
  <c r="EE60" i="18"/>
  <c r="EA60" i="18"/>
  <c r="DW60" i="18"/>
  <c r="DS60" i="18"/>
  <c r="DO60" i="18"/>
  <c r="DK60" i="18"/>
  <c r="DG60" i="18"/>
  <c r="DC60" i="18"/>
  <c r="CY60" i="18"/>
  <c r="CU60" i="18"/>
  <c r="CQ60" i="18"/>
  <c r="CM60" i="18"/>
  <c r="CI60" i="18"/>
  <c r="CE60" i="18"/>
  <c r="CA60" i="18"/>
  <c r="BW60" i="18"/>
  <c r="BS60" i="18"/>
  <c r="BO60" i="18"/>
  <c r="BK60" i="18"/>
  <c r="BG60" i="18"/>
  <c r="BC60" i="18"/>
  <c r="AY60" i="18"/>
  <c r="AU60" i="18"/>
  <c r="AQ60" i="18"/>
  <c r="AM60" i="18"/>
  <c r="AI60" i="18"/>
  <c r="AE60" i="18"/>
  <c r="AA60" i="18"/>
  <c r="W60" i="18"/>
  <c r="S60" i="18"/>
  <c r="O60" i="18"/>
  <c r="K60" i="18"/>
  <c r="G60" i="18"/>
  <c r="C60" i="18"/>
  <c r="EX59" i="18"/>
  <c r="ET59" i="18"/>
  <c r="EP59" i="18"/>
  <c r="EL59" i="18"/>
  <c r="EH59" i="18"/>
  <c r="ED59" i="18"/>
  <c r="DZ59" i="18"/>
  <c r="DV59" i="18"/>
  <c r="DR59" i="18"/>
  <c r="DN59" i="18"/>
  <c r="DJ59" i="18"/>
  <c r="DF59" i="18"/>
  <c r="DB59" i="18"/>
  <c r="CX59" i="18"/>
  <c r="CT59" i="18"/>
  <c r="CP59" i="18"/>
  <c r="CL59" i="18"/>
  <c r="CH59" i="18"/>
  <c r="CD59" i="18"/>
  <c r="BZ59" i="18"/>
  <c r="BV59" i="18"/>
  <c r="BR59" i="18"/>
  <c r="BN59" i="18"/>
  <c r="BJ59" i="18"/>
  <c r="BF59" i="18"/>
  <c r="BB59" i="18"/>
  <c r="AX59" i="18"/>
  <c r="AT59" i="18"/>
  <c r="AP59" i="18"/>
  <c r="AL59" i="18"/>
  <c r="AH59" i="18"/>
  <c r="AD59" i="18"/>
  <c r="Z59" i="18"/>
  <c r="V59" i="18"/>
  <c r="R59" i="18"/>
  <c r="N59" i="18"/>
  <c r="J59" i="18"/>
  <c r="F59" i="18"/>
  <c r="B59" i="18"/>
  <c r="EW58" i="18"/>
  <c r="ES58" i="18"/>
  <c r="EO58" i="18"/>
  <c r="EK58" i="18"/>
  <c r="EG58" i="18"/>
  <c r="EC58" i="18"/>
  <c r="DY58" i="18"/>
  <c r="DU58" i="18"/>
  <c r="DQ58" i="18"/>
  <c r="DM58" i="18"/>
  <c r="DI58" i="18"/>
  <c r="DE58" i="18"/>
  <c r="DA58" i="18"/>
  <c r="CW58" i="18"/>
  <c r="CS58" i="18"/>
  <c r="CO58" i="18"/>
  <c r="CK58" i="18"/>
  <c r="CG58" i="18"/>
  <c r="CC58" i="18"/>
  <c r="BY58" i="18"/>
  <c r="BU58" i="18"/>
  <c r="BQ58" i="18"/>
  <c r="BM58" i="18"/>
  <c r="BI58" i="18"/>
  <c r="BE58" i="18"/>
  <c r="BA58" i="18"/>
  <c r="AW58" i="18"/>
  <c r="AS58" i="18"/>
  <c r="AO58" i="18"/>
  <c r="AK58" i="18"/>
  <c r="AG58" i="18"/>
  <c r="AC58" i="18"/>
  <c r="Y58" i="18"/>
  <c r="U58" i="18"/>
  <c r="Q58" i="18"/>
  <c r="M58" i="18"/>
  <c r="I58" i="18"/>
  <c r="E58" i="18"/>
  <c r="A58" i="18"/>
  <c r="EV57" i="18"/>
  <c r="ER57" i="18"/>
  <c r="EN57" i="18"/>
  <c r="EJ57" i="18"/>
  <c r="EF57" i="18"/>
  <c r="EB57" i="18"/>
  <c r="DX57" i="18"/>
  <c r="DT57" i="18"/>
  <c r="DP57" i="18"/>
  <c r="DL57" i="18"/>
  <c r="DH57" i="18"/>
  <c r="DD57" i="18"/>
  <c r="CZ57" i="18"/>
  <c r="CV57" i="18"/>
  <c r="CR57" i="18"/>
  <c r="CN57" i="18"/>
  <c r="CJ57" i="18"/>
  <c r="CF57" i="18"/>
  <c r="CB57" i="18"/>
  <c r="BX57" i="18"/>
  <c r="BT57" i="18"/>
  <c r="BP57" i="18"/>
  <c r="BL57" i="18"/>
  <c r="BH57" i="18"/>
  <c r="BD57" i="18"/>
  <c r="AZ57" i="18"/>
  <c r="AV57" i="18"/>
  <c r="AR57" i="18"/>
  <c r="AN57" i="18"/>
  <c r="AJ57" i="18"/>
  <c r="AF57" i="18"/>
  <c r="AB57" i="18"/>
  <c r="X57" i="18"/>
  <c r="T57" i="18"/>
  <c r="P57" i="18"/>
  <c r="L57" i="18"/>
  <c r="H57" i="18"/>
  <c r="D57" i="18"/>
  <c r="EY56" i="18"/>
  <c r="EU56" i="18"/>
  <c r="EQ56" i="18"/>
  <c r="EM56" i="18"/>
  <c r="EI56" i="18"/>
  <c r="EE56" i="18"/>
  <c r="EA56" i="18"/>
  <c r="DW56" i="18"/>
  <c r="DS56" i="18"/>
  <c r="DO56" i="18"/>
  <c r="DK56" i="18"/>
  <c r="DG56" i="18"/>
  <c r="DC56" i="18"/>
  <c r="CY56" i="18"/>
  <c r="CU56" i="18"/>
  <c r="CQ56" i="18"/>
  <c r="CM56" i="18"/>
  <c r="CI56" i="18"/>
  <c r="CE56" i="18"/>
  <c r="CA56" i="18"/>
  <c r="BW56" i="18"/>
  <c r="BS56" i="18"/>
  <c r="BO56" i="18"/>
  <c r="BK56" i="18"/>
  <c r="BG56" i="18"/>
  <c r="BC56" i="18"/>
  <c r="AY56" i="18"/>
  <c r="AU56" i="18"/>
  <c r="AQ56" i="18"/>
  <c r="AM56" i="18"/>
  <c r="AI56" i="18"/>
  <c r="AE56" i="18"/>
  <c r="AA56" i="18"/>
  <c r="W56" i="18"/>
  <c r="S56" i="18"/>
  <c r="O56" i="18"/>
  <c r="K56" i="18"/>
  <c r="G56" i="18"/>
  <c r="C56" i="18"/>
  <c r="EX55" i="18"/>
  <c r="ET55" i="18"/>
  <c r="EP55" i="18"/>
  <c r="EL55" i="18"/>
  <c r="EH55" i="18"/>
  <c r="ED55" i="18"/>
  <c r="DZ55" i="18"/>
  <c r="DV55" i="18"/>
  <c r="DR55" i="18"/>
  <c r="DN55" i="18"/>
  <c r="DJ55" i="18"/>
  <c r="DF55" i="18"/>
  <c r="DB55" i="18"/>
  <c r="CX55" i="18"/>
  <c r="CT55" i="18"/>
  <c r="CP55" i="18"/>
  <c r="CL55" i="18"/>
  <c r="CH55" i="18"/>
  <c r="CD55" i="18"/>
  <c r="BZ55" i="18"/>
  <c r="BV55" i="18"/>
  <c r="BR55" i="18"/>
  <c r="BN55" i="18"/>
  <c r="BJ55" i="18"/>
  <c r="BF55" i="18"/>
  <c r="BB55" i="18"/>
  <c r="AX55" i="18"/>
  <c r="AT55" i="18"/>
  <c r="AP55" i="18"/>
  <c r="AL55" i="18"/>
  <c r="AH55" i="18"/>
  <c r="AD55" i="18"/>
  <c r="Z55" i="18"/>
  <c r="V55" i="18"/>
  <c r="R55" i="18"/>
  <c r="N55" i="18"/>
  <c r="J55" i="18"/>
  <c r="F55" i="18"/>
  <c r="B55" i="18"/>
  <c r="EW54" i="18"/>
  <c r="ES54" i="18"/>
  <c r="EO54" i="18"/>
  <c r="EK54" i="18"/>
  <c r="EG54" i="18"/>
  <c r="EC54" i="18"/>
  <c r="DY54" i="18"/>
  <c r="DU54" i="18"/>
  <c r="DQ54" i="18"/>
  <c r="DM54" i="18"/>
  <c r="DI54" i="18"/>
  <c r="DE54" i="18"/>
  <c r="DA54" i="18"/>
  <c r="CW54" i="18"/>
  <c r="CS54" i="18"/>
  <c r="CO54" i="18"/>
  <c r="CK54" i="18"/>
  <c r="CG54" i="18"/>
  <c r="CC54" i="18"/>
  <c r="BY54" i="18"/>
  <c r="BU54" i="18"/>
  <c r="BQ54" i="18"/>
  <c r="BM54" i="18"/>
  <c r="BI54" i="18"/>
  <c r="BE54" i="18"/>
  <c r="BA54" i="18"/>
  <c r="AW54" i="18"/>
  <c r="AR54" i="18"/>
  <c r="AM54" i="18"/>
  <c r="AH54" i="18"/>
  <c r="AB54" i="18"/>
  <c r="S54" i="18"/>
  <c r="C54" i="18"/>
  <c r="EL53" i="18"/>
  <c r="DV53" i="18"/>
  <c r="DF53" i="18"/>
  <c r="CP53" i="18"/>
  <c r="BZ53" i="18"/>
  <c r="BJ53" i="18"/>
  <c r="AT53" i="18"/>
  <c r="AD53" i="18"/>
  <c r="N53" i="18"/>
  <c r="EW52" i="18"/>
  <c r="EG52" i="18"/>
  <c r="DQ52" i="18"/>
  <c r="DA52" i="18"/>
  <c r="CK52" i="18"/>
  <c r="BU52" i="18"/>
  <c r="BE52" i="18"/>
  <c r="AO52" i="18"/>
  <c r="Y52" i="18"/>
  <c r="I52" i="18"/>
  <c r="ER51" i="18"/>
  <c r="EB51" i="18"/>
  <c r="DL51" i="18"/>
  <c r="CV51" i="18"/>
  <c r="CF51" i="18"/>
  <c r="BP51" i="18"/>
  <c r="AZ51" i="18"/>
  <c r="AJ51" i="18"/>
  <c r="T51" i="18"/>
  <c r="D51" i="18"/>
  <c r="EM50" i="18"/>
  <c r="DW50" i="18"/>
  <c r="DG50" i="18"/>
  <c r="CQ50" i="18"/>
  <c r="CA50" i="18"/>
  <c r="BK50" i="18"/>
  <c r="AU50" i="18"/>
  <c r="AE50" i="18"/>
  <c r="O50" i="18"/>
  <c r="EX49" i="18"/>
  <c r="EH49" i="18"/>
  <c r="DR49" i="18"/>
  <c r="DB49" i="18"/>
  <c r="CL49" i="18"/>
  <c r="BV49" i="18"/>
  <c r="BF49" i="18"/>
  <c r="AP49" i="18"/>
  <c r="Z49" i="18"/>
  <c r="J49" i="18"/>
  <c r="ES48" i="18"/>
  <c r="EC48" i="18"/>
  <c r="DM48" i="18"/>
  <c r="CW48" i="18"/>
  <c r="CG48" i="18"/>
  <c r="BQ48" i="18"/>
  <c r="BA48" i="18"/>
  <c r="AK48" i="18"/>
  <c r="U48" i="18"/>
  <c r="E48" i="18"/>
  <c r="EN47" i="18"/>
  <c r="DX47" i="18"/>
  <c r="DH47" i="18"/>
  <c r="CR47" i="18"/>
  <c r="CB47" i="18"/>
  <c r="BL47" i="18"/>
  <c r="AV47" i="18"/>
  <c r="AF47" i="18"/>
  <c r="P47" i="18"/>
  <c r="EY46" i="18"/>
  <c r="EI46" i="18"/>
  <c r="DS46" i="18"/>
  <c r="DC46" i="18"/>
  <c r="CM46" i="18"/>
  <c r="BW46" i="18"/>
  <c r="BG46" i="18"/>
  <c r="AQ46" i="18"/>
  <c r="AA46" i="18"/>
  <c r="K46" i="18"/>
  <c r="ET45" i="18"/>
  <c r="ED45" i="18"/>
  <c r="DN45" i="18"/>
  <c r="CX45" i="18"/>
  <c r="CH45" i="18"/>
  <c r="BR45" i="18"/>
  <c r="BB45" i="18"/>
  <c r="AL45" i="18"/>
  <c r="V45" i="18"/>
  <c r="F45" i="18"/>
  <c r="EO44" i="18"/>
  <c r="DY44" i="18"/>
  <c r="DI44" i="18"/>
  <c r="CS44" i="18"/>
  <c r="CC44" i="18"/>
  <c r="BM44" i="18"/>
  <c r="AW44" i="18"/>
  <c r="AG44" i="18"/>
  <c r="Q44" i="18"/>
  <c r="A44" i="18"/>
  <c r="EJ43" i="18"/>
  <c r="DT43" i="18"/>
  <c r="DD43" i="18"/>
  <c r="CN43" i="18"/>
  <c r="BX43" i="18"/>
  <c r="BH43" i="18"/>
  <c r="AR43" i="18"/>
  <c r="AB43" i="18"/>
  <c r="L43" i="18"/>
  <c r="EU42" i="18"/>
  <c r="EE42" i="18"/>
  <c r="DO42" i="18"/>
  <c r="CY42" i="18"/>
  <c r="CI42" i="18"/>
  <c r="BS42" i="18"/>
  <c r="BC42" i="18"/>
  <c r="AM42" i="18"/>
  <c r="W42" i="18"/>
  <c r="G42" i="18"/>
  <c r="EP41" i="18"/>
  <c r="DZ41" i="18"/>
  <c r="DJ41" i="18"/>
  <c r="CT41" i="18"/>
  <c r="CD41" i="18"/>
  <c r="BN41" i="18"/>
  <c r="AX41" i="18"/>
  <c r="AH41" i="18"/>
  <c r="R41" i="18"/>
  <c r="B41" i="18"/>
  <c r="DO40" i="18"/>
  <c r="BC40" i="18"/>
  <c r="EP39" i="18"/>
  <c r="CD39" i="18"/>
  <c r="R39" i="18"/>
  <c r="DE38" i="18"/>
  <c r="AS38" i="18"/>
  <c r="EF37" i="18"/>
  <c r="BT37" i="18"/>
  <c r="H37" i="18"/>
  <c r="CU36" i="18"/>
  <c r="AI36" i="18"/>
  <c r="DV35" i="18"/>
  <c r="BJ35" i="18"/>
  <c r="EW34" i="18"/>
  <c r="CK34" i="18"/>
  <c r="Y34" i="18"/>
  <c r="DL33" i="18"/>
  <c r="AZ33" i="18"/>
  <c r="EM32" i="18"/>
  <c r="CA32" i="18"/>
  <c r="O32" i="18"/>
  <c r="DB31" i="18"/>
  <c r="AP31" i="18"/>
  <c r="EC30" i="18"/>
  <c r="BQ30" i="18"/>
  <c r="E30" i="18"/>
  <c r="CR29" i="18"/>
  <c r="AF29" i="18"/>
  <c r="DS28" i="18"/>
  <c r="BG28" i="18"/>
  <c r="ET27" i="18"/>
  <c r="CH27" i="18"/>
  <c r="V27" i="18"/>
  <c r="DI26" i="18"/>
  <c r="AW26" i="18"/>
  <c r="EJ25" i="18"/>
  <c r="V25" i="18"/>
  <c r="BX23" i="18"/>
  <c r="DZ21" i="18"/>
  <c r="AC20" i="18"/>
  <c r="AW17" i="18"/>
  <c r="K9" i="18"/>
  <c r="EO67" i="18"/>
  <c r="EK67" i="18"/>
  <c r="EG67" i="18"/>
  <c r="EC67" i="18"/>
  <c r="DY67" i="18"/>
  <c r="DU67" i="18"/>
  <c r="DQ67" i="18"/>
  <c r="DM67" i="18"/>
  <c r="DI67" i="18"/>
  <c r="DE67" i="18"/>
  <c r="DA67" i="18"/>
  <c r="CW67" i="18"/>
  <c r="CS67" i="18"/>
  <c r="CO67" i="18"/>
  <c r="CK67" i="18"/>
  <c r="CG67" i="18"/>
  <c r="CC67" i="18"/>
  <c r="BY67" i="18"/>
  <c r="BU67" i="18"/>
  <c r="BQ67" i="18"/>
  <c r="BM67" i="18"/>
  <c r="BI67" i="18"/>
  <c r="BE67" i="18"/>
  <c r="BA67" i="18"/>
  <c r="AW67" i="18"/>
  <c r="AS67" i="18"/>
  <c r="AO67" i="18"/>
  <c r="AK67" i="18"/>
  <c r="AG67" i="18"/>
  <c r="AC67" i="18"/>
  <c r="Y67" i="18"/>
  <c r="U67" i="18"/>
  <c r="Q67" i="18"/>
  <c r="M67" i="18"/>
  <c r="I67" i="18"/>
  <c r="E67" i="18"/>
  <c r="A67" i="18"/>
  <c r="EV66" i="18"/>
  <c r="ER66" i="18"/>
  <c r="EN66" i="18"/>
  <c r="EJ66" i="18"/>
  <c r="EF66" i="18"/>
  <c r="EB66" i="18"/>
  <c r="DX66" i="18"/>
  <c r="DT66" i="18"/>
  <c r="DP66" i="18"/>
  <c r="DL66" i="18"/>
  <c r="DH66" i="18"/>
  <c r="DD66" i="18"/>
  <c r="CZ66" i="18"/>
  <c r="CV66" i="18"/>
  <c r="CR66" i="18"/>
  <c r="CN66" i="18"/>
  <c r="CJ66" i="18"/>
  <c r="CF66" i="18"/>
  <c r="CB66" i="18"/>
  <c r="BX66" i="18"/>
  <c r="BT66" i="18"/>
  <c r="BP66" i="18"/>
  <c r="BL66" i="18"/>
  <c r="BH66" i="18"/>
  <c r="BD66" i="18"/>
  <c r="AZ66" i="18"/>
  <c r="AV66" i="18"/>
  <c r="AR66" i="18"/>
  <c r="AN66" i="18"/>
  <c r="AJ66" i="18"/>
  <c r="AF66" i="18"/>
  <c r="AB66" i="18"/>
  <c r="X66" i="18"/>
  <c r="T66" i="18"/>
  <c r="P66" i="18"/>
  <c r="L66" i="18"/>
  <c r="H66" i="18"/>
  <c r="D66" i="18"/>
  <c r="EY65" i="18"/>
  <c r="EU65" i="18"/>
  <c r="EQ65" i="18"/>
  <c r="EM65" i="18"/>
  <c r="EI65" i="18"/>
  <c r="EE65" i="18"/>
  <c r="EA65" i="18"/>
  <c r="DW65" i="18"/>
  <c r="DS65" i="18"/>
  <c r="DO65" i="18"/>
  <c r="DK65" i="18"/>
  <c r="DG65" i="18"/>
  <c r="DC65" i="18"/>
  <c r="CY65" i="18"/>
  <c r="CU65" i="18"/>
  <c r="CQ65" i="18"/>
  <c r="CM65" i="18"/>
  <c r="CI65" i="18"/>
  <c r="CE65" i="18"/>
  <c r="CA65" i="18"/>
  <c r="BW65" i="18"/>
  <c r="BS65" i="18"/>
  <c r="BO65" i="18"/>
  <c r="BK65" i="18"/>
  <c r="BG65" i="18"/>
  <c r="BC65" i="18"/>
  <c r="AY65" i="18"/>
  <c r="AU65" i="18"/>
  <c r="AQ65" i="18"/>
  <c r="AM65" i="18"/>
  <c r="AI65" i="18"/>
  <c r="AE65" i="18"/>
  <c r="AA65" i="18"/>
  <c r="W65" i="18"/>
  <c r="S65" i="18"/>
  <c r="O65" i="18"/>
  <c r="K65" i="18"/>
  <c r="G65" i="18"/>
  <c r="C65" i="18"/>
  <c r="EX64" i="18"/>
  <c r="ET64" i="18"/>
  <c r="EP64" i="18"/>
  <c r="EL64" i="18"/>
  <c r="EH64" i="18"/>
  <c r="ED64" i="18"/>
  <c r="DZ64" i="18"/>
  <c r="DV64" i="18"/>
  <c r="DR64" i="18"/>
  <c r="DN64" i="18"/>
  <c r="DJ64" i="18"/>
  <c r="DF64" i="18"/>
  <c r="DB64" i="18"/>
  <c r="CX64" i="18"/>
  <c r="CT64" i="18"/>
  <c r="CP64" i="18"/>
  <c r="CL64" i="18"/>
  <c r="CH64" i="18"/>
  <c r="CD64" i="18"/>
  <c r="BZ64" i="18"/>
  <c r="BV64" i="18"/>
  <c r="BR64" i="18"/>
  <c r="BN64" i="18"/>
  <c r="BJ64" i="18"/>
  <c r="BF64" i="18"/>
  <c r="BB64" i="18"/>
  <c r="AX64" i="18"/>
  <c r="AT64" i="18"/>
  <c r="AP64" i="18"/>
  <c r="AL64" i="18"/>
  <c r="AH64" i="18"/>
  <c r="AD64" i="18"/>
  <c r="Z64" i="18"/>
  <c r="V64" i="18"/>
  <c r="R64" i="18"/>
  <c r="N64" i="18"/>
  <c r="J64" i="18"/>
  <c r="F64" i="18"/>
  <c r="B64" i="18"/>
  <c r="EW63" i="18"/>
  <c r="ES63" i="18"/>
  <c r="EO63" i="18"/>
  <c r="EK63" i="18"/>
  <c r="EG63" i="18"/>
  <c r="EC63" i="18"/>
  <c r="DY63" i="18"/>
  <c r="DU63" i="18"/>
  <c r="DQ63" i="18"/>
  <c r="DM63" i="18"/>
  <c r="DI63" i="18"/>
  <c r="DE63" i="18"/>
  <c r="DA63" i="18"/>
  <c r="CW63" i="18"/>
  <c r="CS63" i="18"/>
  <c r="CO63" i="18"/>
  <c r="CK63" i="18"/>
  <c r="CG63" i="18"/>
  <c r="CC63" i="18"/>
  <c r="BY63" i="18"/>
  <c r="BU63" i="18"/>
  <c r="BQ63" i="18"/>
  <c r="BM63" i="18"/>
  <c r="BI63" i="18"/>
  <c r="BE63" i="18"/>
  <c r="BA63" i="18"/>
  <c r="AW63" i="18"/>
  <c r="AS63" i="18"/>
  <c r="AO63" i="18"/>
  <c r="AK63" i="18"/>
  <c r="AG63" i="18"/>
  <c r="AC63" i="18"/>
  <c r="Y63" i="18"/>
  <c r="U63" i="18"/>
  <c r="Q63" i="18"/>
  <c r="M63" i="18"/>
  <c r="I63" i="18"/>
  <c r="E63" i="18"/>
  <c r="A63" i="18"/>
  <c r="EV62" i="18"/>
  <c r="ER62" i="18"/>
  <c r="EN62" i="18"/>
  <c r="EJ62" i="18"/>
  <c r="EF62" i="18"/>
  <c r="EB62" i="18"/>
  <c r="DX62" i="18"/>
  <c r="DT62" i="18"/>
  <c r="DP62" i="18"/>
  <c r="DL62" i="18"/>
  <c r="DH62" i="18"/>
  <c r="DD62" i="18"/>
  <c r="CZ62" i="18"/>
  <c r="CV62" i="18"/>
  <c r="CR62" i="18"/>
  <c r="CN62" i="18"/>
  <c r="CJ62" i="18"/>
  <c r="CF62" i="18"/>
  <c r="CB62" i="18"/>
  <c r="BX62" i="18"/>
  <c r="BT62" i="18"/>
  <c r="BP62" i="18"/>
  <c r="BL62" i="18"/>
  <c r="BH62" i="18"/>
  <c r="BD62" i="18"/>
  <c r="AZ62" i="18"/>
  <c r="AV62" i="18"/>
  <c r="AR62" i="18"/>
  <c r="AN62" i="18"/>
  <c r="AJ62" i="18"/>
  <c r="AF62" i="18"/>
  <c r="AB62" i="18"/>
  <c r="X62" i="18"/>
  <c r="T62" i="18"/>
  <c r="P62" i="18"/>
  <c r="L62" i="18"/>
  <c r="H62" i="18"/>
  <c r="D62" i="18"/>
  <c r="EY61" i="18"/>
  <c r="EU61" i="18"/>
  <c r="EQ61" i="18"/>
  <c r="EM61" i="18"/>
  <c r="EI61" i="18"/>
  <c r="EE61" i="18"/>
  <c r="EA61" i="18"/>
  <c r="DW61" i="18"/>
  <c r="DS61" i="18"/>
  <c r="DO61" i="18"/>
  <c r="DK61" i="18"/>
  <c r="DG61" i="18"/>
  <c r="DC61" i="18"/>
  <c r="CY61" i="18"/>
  <c r="CU61" i="18"/>
  <c r="CQ61" i="18"/>
  <c r="CM61" i="18"/>
  <c r="CI61" i="18"/>
  <c r="CE61" i="18"/>
  <c r="CA61" i="18"/>
  <c r="BW61" i="18"/>
  <c r="BS61" i="18"/>
  <c r="BO61" i="18"/>
  <c r="BK61" i="18"/>
  <c r="BG61" i="18"/>
  <c r="BC61" i="18"/>
  <c r="AY61" i="18"/>
  <c r="AU61" i="18"/>
  <c r="AQ61" i="18"/>
  <c r="AM61" i="18"/>
  <c r="AI61" i="18"/>
  <c r="AE61" i="18"/>
  <c r="AA61" i="18"/>
  <c r="W61" i="18"/>
  <c r="S61" i="18"/>
  <c r="O61" i="18"/>
  <c r="K61" i="18"/>
  <c r="G61" i="18"/>
  <c r="C61" i="18"/>
  <c r="EX60" i="18"/>
  <c r="ET60" i="18"/>
  <c r="EP60" i="18"/>
  <c r="EL60" i="18"/>
  <c r="EH60" i="18"/>
  <c r="ED60" i="18"/>
  <c r="DZ60" i="18"/>
  <c r="DV60" i="18"/>
  <c r="DR60" i="18"/>
  <c r="DN60" i="18"/>
  <c r="DJ60" i="18"/>
  <c r="DF60" i="18"/>
  <c r="DB60" i="18"/>
  <c r="CX60" i="18"/>
  <c r="CT60" i="18"/>
  <c r="CP60" i="18"/>
  <c r="CL60" i="18"/>
  <c r="CH60" i="18"/>
  <c r="CD60" i="18"/>
  <c r="BZ60" i="18"/>
  <c r="BV60" i="18"/>
  <c r="BR60" i="18"/>
  <c r="BN60" i="18"/>
  <c r="BJ60" i="18"/>
  <c r="BF60" i="18"/>
  <c r="BB60" i="18"/>
  <c r="AX60" i="18"/>
  <c r="AT60" i="18"/>
  <c r="AP60" i="18"/>
  <c r="AL60" i="18"/>
  <c r="AH60" i="18"/>
  <c r="AD60" i="18"/>
  <c r="Z60" i="18"/>
  <c r="V60" i="18"/>
  <c r="R60" i="18"/>
  <c r="N60" i="18"/>
  <c r="J60" i="18"/>
  <c r="F60" i="18"/>
  <c r="B60" i="18"/>
  <c r="EW59" i="18"/>
  <c r="ES59" i="18"/>
  <c r="EO59" i="18"/>
  <c r="EK59" i="18"/>
  <c r="EG59" i="18"/>
  <c r="EC59" i="18"/>
  <c r="DY59" i="18"/>
  <c r="DU59" i="18"/>
  <c r="DQ59" i="18"/>
  <c r="DM59" i="18"/>
  <c r="DI59" i="18"/>
  <c r="DE59" i="18"/>
  <c r="DA59" i="18"/>
  <c r="CW59" i="18"/>
  <c r="CS59" i="18"/>
  <c r="CO59" i="18"/>
  <c r="CK59" i="18"/>
  <c r="CG59" i="18"/>
  <c r="CC59" i="18"/>
  <c r="BY59" i="18"/>
  <c r="BU59" i="18"/>
  <c r="BQ59" i="18"/>
  <c r="BM59" i="18"/>
  <c r="BI59" i="18"/>
  <c r="BE59" i="18"/>
  <c r="BA59" i="18"/>
  <c r="AW59" i="18"/>
  <c r="AS59" i="18"/>
  <c r="AO59" i="18"/>
  <c r="AK59" i="18"/>
  <c r="AG59" i="18"/>
  <c r="AC59" i="18"/>
  <c r="Y59" i="18"/>
  <c r="U59" i="18"/>
  <c r="Q59" i="18"/>
  <c r="M59" i="18"/>
  <c r="I59" i="18"/>
  <c r="E59" i="18"/>
  <c r="A59" i="18"/>
  <c r="EV58" i="18"/>
  <c r="ER58" i="18"/>
  <c r="EN58" i="18"/>
  <c r="EJ58" i="18"/>
  <c r="EF58" i="18"/>
  <c r="EB58" i="18"/>
  <c r="DX58" i="18"/>
  <c r="DT58" i="18"/>
  <c r="DP58" i="18"/>
  <c r="DL58" i="18"/>
  <c r="DH58" i="18"/>
  <c r="DD58" i="18"/>
  <c r="CZ58" i="18"/>
  <c r="CV58" i="18"/>
  <c r="CR58" i="18"/>
  <c r="CN58" i="18"/>
  <c r="CJ58" i="18"/>
  <c r="CF58" i="18"/>
  <c r="CB58" i="18"/>
  <c r="BX58" i="18"/>
  <c r="BT58" i="18"/>
  <c r="BP58" i="18"/>
  <c r="BL58" i="18"/>
  <c r="BH58" i="18"/>
  <c r="BD58" i="18"/>
  <c r="AZ58" i="18"/>
  <c r="AV58" i="18"/>
  <c r="AR58" i="18"/>
  <c r="AN58" i="18"/>
  <c r="AJ58" i="18"/>
  <c r="AF58" i="18"/>
  <c r="AB58" i="18"/>
  <c r="X58" i="18"/>
  <c r="T58" i="18"/>
  <c r="P58" i="18"/>
  <c r="L58" i="18"/>
  <c r="H58" i="18"/>
  <c r="D58" i="18"/>
  <c r="EY57" i="18"/>
  <c r="EU57" i="18"/>
  <c r="EQ57" i="18"/>
  <c r="EM57" i="18"/>
  <c r="EI57" i="18"/>
  <c r="EE57" i="18"/>
  <c r="EA57" i="18"/>
  <c r="DW57" i="18"/>
  <c r="DS57" i="18"/>
  <c r="DO57" i="18"/>
  <c r="DK57" i="18"/>
  <c r="DG57" i="18"/>
  <c r="DC57" i="18"/>
  <c r="CY57" i="18"/>
  <c r="CU57" i="18"/>
  <c r="CQ57" i="18"/>
  <c r="CM57" i="18"/>
  <c r="CI57" i="18"/>
  <c r="CE57" i="18"/>
  <c r="CA57" i="18"/>
  <c r="BW57" i="18"/>
  <c r="BS57" i="18"/>
  <c r="BO57" i="18"/>
  <c r="BK57" i="18"/>
  <c r="BG57" i="18"/>
  <c r="BC57" i="18"/>
  <c r="AY57" i="18"/>
  <c r="AU57" i="18"/>
  <c r="AQ57" i="18"/>
  <c r="AM57" i="18"/>
  <c r="AI57" i="18"/>
  <c r="AE57" i="18"/>
  <c r="AA57" i="18"/>
  <c r="W57" i="18"/>
  <c r="S57" i="18"/>
  <c r="O57" i="18"/>
  <c r="K57" i="18"/>
  <c r="G57" i="18"/>
  <c r="C57" i="18"/>
  <c r="EX56" i="18"/>
  <c r="ET56" i="18"/>
  <c r="EP56" i="18"/>
  <c r="EL56" i="18"/>
  <c r="EH56" i="18"/>
  <c r="ED56" i="18"/>
  <c r="DZ56" i="18"/>
  <c r="DV56" i="18"/>
  <c r="DR56" i="18"/>
  <c r="DN56" i="18"/>
  <c r="DJ56" i="18"/>
  <c r="DF56" i="18"/>
  <c r="DB56" i="18"/>
  <c r="CX56" i="18"/>
  <c r="CT56" i="18"/>
  <c r="CP56" i="18"/>
  <c r="CL56" i="18"/>
  <c r="CH56" i="18"/>
  <c r="CD56" i="18"/>
  <c r="BZ56" i="18"/>
  <c r="BV56" i="18"/>
  <c r="BR56" i="18"/>
  <c r="BN56" i="18"/>
  <c r="BJ56" i="18"/>
  <c r="BF56" i="18"/>
  <c r="BB56" i="18"/>
  <c r="AX56" i="18"/>
  <c r="AT56" i="18"/>
  <c r="AP56" i="18"/>
  <c r="AL56" i="18"/>
  <c r="AH56" i="18"/>
  <c r="AD56" i="18"/>
  <c r="Z56" i="18"/>
  <c r="V56" i="18"/>
  <c r="R56" i="18"/>
  <c r="N56" i="18"/>
  <c r="J56" i="18"/>
  <c r="F56" i="18"/>
  <c r="B56" i="18"/>
  <c r="EW55" i="18"/>
  <c r="ES55" i="18"/>
  <c r="EO55" i="18"/>
  <c r="EK55" i="18"/>
  <c r="EG55" i="18"/>
  <c r="EC55" i="18"/>
  <c r="DY55" i="18"/>
  <c r="DU55" i="18"/>
  <c r="DQ55" i="18"/>
  <c r="DM55" i="18"/>
  <c r="DI55" i="18"/>
  <c r="DE55" i="18"/>
  <c r="DA55" i="18"/>
  <c r="CW55" i="18"/>
  <c r="CS55" i="18"/>
  <c r="CO55" i="18"/>
  <c r="CK55" i="18"/>
  <c r="CG55" i="18"/>
  <c r="CC55" i="18"/>
  <c r="BY55" i="18"/>
  <c r="BU55" i="18"/>
  <c r="BQ55" i="18"/>
  <c r="BM55" i="18"/>
  <c r="BI55" i="18"/>
  <c r="BE55" i="18"/>
  <c r="BA55" i="18"/>
  <c r="AW55" i="18"/>
  <c r="AS55" i="18"/>
  <c r="AO55" i="18"/>
  <c r="AK55" i="18"/>
  <c r="AG55" i="18"/>
  <c r="AC55" i="18"/>
  <c r="Y55" i="18"/>
  <c r="U55" i="18"/>
  <c r="Q55" i="18"/>
  <c r="M55" i="18"/>
  <c r="I55" i="18"/>
  <c r="E55" i="18"/>
  <c r="A55" i="18"/>
  <c r="EV54" i="18"/>
  <c r="ER54" i="18"/>
  <c r="EN54" i="18"/>
  <c r="EJ54" i="18"/>
  <c r="EF54" i="18"/>
  <c r="EB54" i="18"/>
  <c r="DX54" i="18"/>
  <c r="DT54" i="18"/>
  <c r="DP54" i="18"/>
  <c r="DL54" i="18"/>
  <c r="DH54" i="18"/>
  <c r="DD54" i="18"/>
  <c r="CZ54" i="18"/>
  <c r="CV54" i="18"/>
  <c r="CR54" i="18"/>
  <c r="CN54" i="18"/>
  <c r="CJ54" i="18"/>
  <c r="CF54" i="18"/>
  <c r="CB54" i="18"/>
  <c r="BX54" i="18"/>
  <c r="BT54" i="18"/>
  <c r="BP54" i="18"/>
  <c r="BL54" i="18"/>
  <c r="BH54" i="18"/>
  <c r="BD54" i="18"/>
  <c r="AZ54" i="18"/>
  <c r="AV54" i="18"/>
  <c r="AQ54" i="18"/>
  <c r="AL54" i="18"/>
  <c r="AF54" i="18"/>
  <c r="AA54" i="18"/>
  <c r="O54" i="18"/>
  <c r="EX53" i="18"/>
  <c r="EH53" i="18"/>
  <c r="DR53" i="18"/>
  <c r="DB53" i="18"/>
  <c r="CL53" i="18"/>
  <c r="BV53" i="18"/>
  <c r="BF53" i="18"/>
  <c r="AP53" i="18"/>
  <c r="Z53" i="18"/>
  <c r="J53" i="18"/>
  <c r="ES52" i="18"/>
  <c r="EC52" i="18"/>
  <c r="DM52" i="18"/>
  <c r="CW52" i="18"/>
  <c r="CG52" i="18"/>
  <c r="BQ52" i="18"/>
  <c r="BA52" i="18"/>
  <c r="AK52" i="18"/>
  <c r="U52" i="18"/>
  <c r="E52" i="18"/>
  <c r="EN51" i="18"/>
  <c r="DX51" i="18"/>
  <c r="DH51" i="18"/>
  <c r="CR51" i="18"/>
  <c r="CB51" i="18"/>
  <c r="BL51" i="18"/>
  <c r="AV51" i="18"/>
  <c r="AF51" i="18"/>
  <c r="P51" i="18"/>
  <c r="EY50" i="18"/>
  <c r="EI50" i="18"/>
  <c r="DS50" i="18"/>
  <c r="DC50" i="18"/>
  <c r="CM50" i="18"/>
  <c r="BW50" i="18"/>
  <c r="BG50" i="18"/>
  <c r="AQ50" i="18"/>
  <c r="AA50" i="18"/>
  <c r="K50" i="18"/>
  <c r="ET49" i="18"/>
  <c r="ED49" i="18"/>
  <c r="DN49" i="18"/>
  <c r="CX49" i="18"/>
  <c r="CH49" i="18"/>
  <c r="BR49" i="18"/>
  <c r="BB49" i="18"/>
  <c r="AL49" i="18"/>
  <c r="V49" i="18"/>
  <c r="F49" i="18"/>
  <c r="EO48" i="18"/>
  <c r="DY48" i="18"/>
  <c r="DI48" i="18"/>
  <c r="CS48" i="18"/>
  <c r="CC48" i="18"/>
  <c r="BM48" i="18"/>
  <c r="AW48" i="18"/>
  <c r="AG48" i="18"/>
  <c r="Q48" i="18"/>
  <c r="A48" i="18"/>
  <c r="EJ47" i="18"/>
  <c r="DT47" i="18"/>
  <c r="DD47" i="18"/>
  <c r="CN47" i="18"/>
  <c r="BX47" i="18"/>
  <c r="BH47" i="18"/>
  <c r="AR47" i="18"/>
  <c r="AB47" i="18"/>
  <c r="L47" i="18"/>
  <c r="EU46" i="18"/>
  <c r="EE46" i="18"/>
  <c r="DO46" i="18"/>
  <c r="CY46" i="18"/>
  <c r="CI46" i="18"/>
  <c r="BS46" i="18"/>
  <c r="BC46" i="18"/>
  <c r="AM46" i="18"/>
  <c r="W46" i="18"/>
  <c r="G46" i="18"/>
  <c r="EP45" i="18"/>
  <c r="DZ45" i="18"/>
  <c r="DJ45" i="18"/>
  <c r="CT45" i="18"/>
  <c r="CD45" i="18"/>
  <c r="BN45" i="18"/>
  <c r="AX45" i="18"/>
  <c r="AH45" i="18"/>
  <c r="R45" i="18"/>
  <c r="B45" i="18"/>
  <c r="EK44" i="18"/>
  <c r="DU44" i="18"/>
  <c r="DE44" i="18"/>
  <c r="CO44" i="18"/>
  <c r="BY44" i="18"/>
  <c r="BI44" i="18"/>
  <c r="AS44" i="18"/>
  <c r="AC44" i="18"/>
  <c r="M44" i="18"/>
  <c r="EV43" i="18"/>
  <c r="EF43" i="18"/>
  <c r="DP43" i="18"/>
  <c r="CZ43" i="18"/>
  <c r="CJ43" i="18"/>
  <c r="BT43" i="18"/>
  <c r="BD43" i="18"/>
  <c r="AN43" i="18"/>
  <c r="X43" i="18"/>
  <c r="H43" i="18"/>
  <c r="EQ42" i="18"/>
  <c r="EA42" i="18"/>
  <c r="DK42" i="18"/>
  <c r="CU42" i="18"/>
  <c r="CE42" i="18"/>
  <c r="BO42" i="18"/>
  <c r="AY42" i="18"/>
  <c r="AI42" i="18"/>
  <c r="S42" i="18"/>
  <c r="C42" i="18"/>
  <c r="EL41" i="18"/>
  <c r="DV41" i="18"/>
  <c r="DF41" i="18"/>
  <c r="CP41" i="18"/>
  <c r="BZ41" i="18"/>
  <c r="BJ41" i="18"/>
  <c r="AT41" i="18"/>
  <c r="AD41" i="18"/>
  <c r="N41" i="18"/>
  <c r="EV40" i="18"/>
  <c r="CY40" i="18"/>
  <c r="AM40" i="18"/>
  <c r="DZ39" i="18"/>
  <c r="BN39" i="18"/>
  <c r="B39" i="18"/>
  <c r="CO38" i="18"/>
  <c r="AC38" i="18"/>
  <c r="DP37" i="18"/>
  <c r="BD37" i="18"/>
  <c r="EQ36" i="18"/>
  <c r="CE36" i="18"/>
  <c r="S36" i="18"/>
  <c r="DF35" i="18"/>
  <c r="AT35" i="18"/>
  <c r="EG34" i="18"/>
  <c r="BU34" i="18"/>
  <c r="I34" i="18"/>
  <c r="CV33" i="18"/>
  <c r="AJ33" i="18"/>
  <c r="DW32" i="18"/>
  <c r="BK32" i="18"/>
  <c r="EX31" i="18"/>
  <c r="CL31" i="18"/>
  <c r="Z31" i="18"/>
  <c r="DM30" i="18"/>
  <c r="BA30" i="18"/>
  <c r="EN29" i="18"/>
  <c r="CB29" i="18"/>
  <c r="P29" i="18"/>
  <c r="DC28" i="18"/>
  <c r="AQ28" i="18"/>
  <c r="ED27" i="18"/>
  <c r="BR27" i="18"/>
  <c r="F27" i="18"/>
  <c r="CS26" i="18"/>
  <c r="AG26" i="18"/>
  <c r="DT25" i="18"/>
  <c r="DI24" i="18"/>
  <c r="L23" i="18"/>
  <c r="BN21" i="18"/>
  <c r="DP19" i="18"/>
  <c r="CY15" i="18"/>
  <c r="BH67" i="18"/>
  <c r="BD67" i="18"/>
  <c r="AZ67" i="18"/>
  <c r="AV67" i="18"/>
  <c r="AR67" i="18"/>
  <c r="AN67" i="18"/>
  <c r="AJ67" i="18"/>
  <c r="AF67" i="18"/>
  <c r="AB67" i="18"/>
  <c r="X67" i="18"/>
  <c r="T67" i="18"/>
  <c r="P67" i="18"/>
  <c r="L67" i="18"/>
  <c r="H67" i="18"/>
  <c r="D67" i="18"/>
  <c r="EY66" i="18"/>
  <c r="EU66" i="18"/>
  <c r="EQ66" i="18"/>
  <c r="EM66" i="18"/>
  <c r="EI66" i="18"/>
  <c r="EE66" i="18"/>
  <c r="EA66" i="18"/>
  <c r="DW66" i="18"/>
  <c r="DS66" i="18"/>
  <c r="DO66" i="18"/>
  <c r="DK66" i="18"/>
  <c r="DG66" i="18"/>
  <c r="DC66" i="18"/>
  <c r="CY66" i="18"/>
  <c r="CU66" i="18"/>
  <c r="CQ66" i="18"/>
  <c r="CM66" i="18"/>
  <c r="CI66" i="18"/>
  <c r="CE66" i="18"/>
  <c r="CA66" i="18"/>
  <c r="BW66" i="18"/>
  <c r="BS66" i="18"/>
  <c r="BO66" i="18"/>
  <c r="BK66" i="18"/>
  <c r="BG66" i="18"/>
  <c r="BC66" i="18"/>
  <c r="AY66" i="18"/>
  <c r="AU66" i="18"/>
  <c r="AQ66" i="18"/>
  <c r="AM66" i="18"/>
  <c r="AI66" i="18"/>
  <c r="AE66" i="18"/>
  <c r="AA66" i="18"/>
  <c r="W66" i="18"/>
  <c r="S66" i="18"/>
  <c r="O66" i="18"/>
  <c r="K66" i="18"/>
  <c r="G66" i="18"/>
  <c r="C66" i="18"/>
  <c r="EX65" i="18"/>
  <c r="ET65" i="18"/>
  <c r="EP65" i="18"/>
  <c r="EL65" i="18"/>
  <c r="EH65" i="18"/>
  <c r="ED65" i="18"/>
  <c r="DZ65" i="18"/>
  <c r="DV65" i="18"/>
  <c r="DR65" i="18"/>
  <c r="DN65" i="18"/>
  <c r="DJ65" i="18"/>
  <c r="DF65" i="18"/>
  <c r="DB65" i="18"/>
  <c r="CX65" i="18"/>
  <c r="CT65" i="18"/>
  <c r="CP65" i="18"/>
  <c r="CL65" i="18"/>
  <c r="CH65" i="18"/>
  <c r="CD65" i="18"/>
  <c r="BZ65" i="18"/>
  <c r="BV65" i="18"/>
  <c r="BR65" i="18"/>
  <c r="BN65" i="18"/>
  <c r="BJ65" i="18"/>
  <c r="BF65" i="18"/>
  <c r="BB65" i="18"/>
  <c r="AX65" i="18"/>
  <c r="AT65" i="18"/>
  <c r="AP65" i="18"/>
  <c r="AL65" i="18"/>
  <c r="AH65" i="18"/>
  <c r="AD65" i="18"/>
  <c r="Z65" i="18"/>
  <c r="V65" i="18"/>
  <c r="R65" i="18"/>
  <c r="N65" i="18"/>
  <c r="J65" i="18"/>
  <c r="F65" i="18"/>
  <c r="B65" i="18"/>
  <c r="EW64" i="18"/>
  <c r="ES64" i="18"/>
  <c r="EO64" i="18"/>
  <c r="EK64" i="18"/>
  <c r="EG64" i="18"/>
  <c r="EC64" i="18"/>
  <c r="DY64" i="18"/>
  <c r="DU64" i="18"/>
  <c r="DQ64" i="18"/>
  <c r="DM64" i="18"/>
  <c r="DI64" i="18"/>
  <c r="DE64" i="18"/>
  <c r="DA64" i="18"/>
  <c r="CW64" i="18"/>
  <c r="CS64" i="18"/>
  <c r="CO64" i="18"/>
  <c r="CK64" i="18"/>
  <c r="CG64" i="18"/>
  <c r="CC64" i="18"/>
  <c r="BY64" i="18"/>
  <c r="BU64" i="18"/>
  <c r="BQ64" i="18"/>
  <c r="BM64" i="18"/>
  <c r="BI64" i="18"/>
  <c r="BE64" i="18"/>
  <c r="BA64" i="18"/>
  <c r="AW64" i="18"/>
  <c r="AS64" i="18"/>
  <c r="AO64" i="18"/>
  <c r="AK64" i="18"/>
  <c r="AG64" i="18"/>
  <c r="AC64" i="18"/>
  <c r="Y64" i="18"/>
  <c r="U64" i="18"/>
  <c r="Q64" i="18"/>
  <c r="M64" i="18"/>
  <c r="I64" i="18"/>
  <c r="E64" i="18"/>
  <c r="A64" i="18"/>
  <c r="EV63" i="18"/>
  <c r="ER63" i="18"/>
  <c r="EN63" i="18"/>
  <c r="EJ63" i="18"/>
  <c r="EF63" i="18"/>
  <c r="EB63" i="18"/>
  <c r="DX63" i="18"/>
  <c r="DT63" i="18"/>
  <c r="DP63" i="18"/>
  <c r="DL63" i="18"/>
  <c r="DH63" i="18"/>
  <c r="DD63" i="18"/>
  <c r="CZ63" i="18"/>
  <c r="CV63" i="18"/>
  <c r="CR63" i="18"/>
  <c r="CN63" i="18"/>
  <c r="CJ63" i="18"/>
  <c r="CF63" i="18"/>
  <c r="CB63" i="18"/>
  <c r="BX63" i="18"/>
  <c r="BT63" i="18"/>
  <c r="BP63" i="18"/>
  <c r="BL63" i="18"/>
  <c r="BH63" i="18"/>
  <c r="BD63" i="18"/>
  <c r="AZ63" i="18"/>
  <c r="AV63" i="18"/>
  <c r="AR63" i="18"/>
  <c r="AN63" i="18"/>
  <c r="AJ63" i="18"/>
  <c r="AF63" i="18"/>
  <c r="AB63" i="18"/>
  <c r="X63" i="18"/>
  <c r="T63" i="18"/>
  <c r="P63" i="18"/>
  <c r="L63" i="18"/>
  <c r="H63" i="18"/>
  <c r="D63" i="18"/>
  <c r="EY62" i="18"/>
  <c r="EU62" i="18"/>
  <c r="EQ62" i="18"/>
  <c r="EM62" i="18"/>
  <c r="EI62" i="18"/>
  <c r="EE62" i="18"/>
  <c r="EA62" i="18"/>
  <c r="DW62" i="18"/>
  <c r="DS62" i="18"/>
  <c r="DO62" i="18"/>
  <c r="DK62" i="18"/>
  <c r="DG62" i="18"/>
  <c r="DC62" i="18"/>
  <c r="CY62" i="18"/>
  <c r="CU62" i="18"/>
  <c r="CQ62" i="18"/>
  <c r="CM62" i="18"/>
  <c r="CI62" i="18"/>
  <c r="CE62" i="18"/>
  <c r="CA62" i="18"/>
  <c r="BW62" i="18"/>
  <c r="BS62" i="18"/>
  <c r="BO62" i="18"/>
  <c r="BK62" i="18"/>
  <c r="BG62" i="18"/>
  <c r="BC62" i="18"/>
  <c r="AY62" i="18"/>
  <c r="AU62" i="18"/>
  <c r="AQ62" i="18"/>
  <c r="AM62" i="18"/>
  <c r="AI62" i="18"/>
  <c r="AE62" i="18"/>
  <c r="AA62" i="18"/>
  <c r="W62" i="18"/>
  <c r="S62" i="18"/>
  <c r="O62" i="18"/>
  <c r="K62" i="18"/>
  <c r="G62" i="18"/>
  <c r="C62" i="18"/>
  <c r="EX61" i="18"/>
  <c r="ET61" i="18"/>
  <c r="EP61" i="18"/>
  <c r="EL61" i="18"/>
  <c r="EH61" i="18"/>
  <c r="ED61" i="18"/>
  <c r="DZ61" i="18"/>
  <c r="DV61" i="18"/>
  <c r="DR61" i="18"/>
  <c r="DN61" i="18"/>
  <c r="DJ61" i="18"/>
  <c r="DF61" i="18"/>
  <c r="DB61" i="18"/>
  <c r="CX61" i="18"/>
  <c r="CT61" i="18"/>
  <c r="CP61" i="18"/>
  <c r="CL61" i="18"/>
  <c r="CH61" i="18"/>
  <c r="CD61" i="18"/>
  <c r="BZ61" i="18"/>
  <c r="BV61" i="18"/>
  <c r="BR61" i="18"/>
  <c r="BN61" i="18"/>
  <c r="BJ61" i="18"/>
  <c r="BF61" i="18"/>
  <c r="BB61" i="18"/>
  <c r="AX61" i="18"/>
  <c r="AT61" i="18"/>
  <c r="AP61" i="18"/>
  <c r="AL61" i="18"/>
  <c r="AH61" i="18"/>
  <c r="AD61" i="18"/>
  <c r="Z61" i="18"/>
  <c r="V61" i="18"/>
  <c r="R61" i="18"/>
  <c r="N61" i="18"/>
  <c r="J61" i="18"/>
  <c r="F61" i="18"/>
  <c r="B61" i="18"/>
  <c r="EW60" i="18"/>
  <c r="ES60" i="18"/>
  <c r="EO60" i="18"/>
  <c r="EK60" i="18"/>
  <c r="EG60" i="18"/>
  <c r="EC60" i="18"/>
  <c r="DY60" i="18"/>
  <c r="DU60" i="18"/>
  <c r="DQ60" i="18"/>
  <c r="DM60" i="18"/>
  <c r="DI60" i="18"/>
  <c r="DE60" i="18"/>
  <c r="DA60" i="18"/>
  <c r="CW60" i="18"/>
  <c r="CS60" i="18"/>
  <c r="CO60" i="18"/>
  <c r="CK60" i="18"/>
  <c r="CG60" i="18"/>
  <c r="CC60" i="18"/>
  <c r="BY60" i="18"/>
  <c r="BU60" i="18"/>
  <c r="BQ60" i="18"/>
  <c r="BM60" i="18"/>
  <c r="BI60" i="18"/>
  <c r="BE60" i="18"/>
  <c r="BA60" i="18"/>
  <c r="AW60" i="18"/>
  <c r="AS60" i="18"/>
  <c r="AO60" i="18"/>
  <c r="AK60" i="18"/>
  <c r="AG60" i="18"/>
  <c r="AC60" i="18"/>
  <c r="Y60" i="18"/>
  <c r="U60" i="18"/>
  <c r="Q60" i="18"/>
  <c r="M60" i="18"/>
  <c r="I60" i="18"/>
  <c r="E60" i="18"/>
  <c r="A60" i="18"/>
  <c r="EV59" i="18"/>
  <c r="ER59" i="18"/>
  <c r="EN59" i="18"/>
  <c r="EJ59" i="18"/>
  <c r="EF59" i="18"/>
  <c r="EB59" i="18"/>
  <c r="DX59" i="18"/>
  <c r="DT59" i="18"/>
  <c r="DP59" i="18"/>
  <c r="DL59" i="18"/>
  <c r="DH59" i="18"/>
  <c r="DD59" i="18"/>
  <c r="CZ59" i="18"/>
  <c r="CV59" i="18"/>
  <c r="CR59" i="18"/>
  <c r="CN59" i="18"/>
  <c r="CJ59" i="18"/>
  <c r="CF59" i="18"/>
  <c r="CB59" i="18"/>
  <c r="BX59" i="18"/>
  <c r="BT59" i="18"/>
  <c r="BP59" i="18"/>
  <c r="BL59" i="18"/>
  <c r="BH59" i="18"/>
  <c r="BD59" i="18"/>
  <c r="AZ59" i="18"/>
  <c r="AV59" i="18"/>
  <c r="AR59" i="18"/>
  <c r="AN59" i="18"/>
  <c r="AJ59" i="18"/>
  <c r="AF59" i="18"/>
  <c r="AB59" i="18"/>
  <c r="X59" i="18"/>
  <c r="T59" i="18"/>
  <c r="P59" i="18"/>
  <c r="L59" i="18"/>
  <c r="H59" i="18"/>
  <c r="D59" i="18"/>
  <c r="EY58" i="18"/>
  <c r="EU58" i="18"/>
  <c r="EQ58" i="18"/>
  <c r="EM58" i="18"/>
  <c r="EI58" i="18"/>
  <c r="EE58" i="18"/>
  <c r="EA58" i="18"/>
  <c r="DW58" i="18"/>
  <c r="DS58" i="18"/>
  <c r="DO58" i="18"/>
  <c r="DK58" i="18"/>
  <c r="DG58" i="18"/>
  <c r="DC58" i="18"/>
  <c r="CY58" i="18"/>
  <c r="CU58" i="18"/>
  <c r="CQ58" i="18"/>
  <c r="CM58" i="18"/>
  <c r="CI58" i="18"/>
  <c r="CE58" i="18"/>
  <c r="CA58" i="18"/>
  <c r="BW58" i="18"/>
  <c r="BS58" i="18"/>
  <c r="BO58" i="18"/>
  <c r="BK58" i="18"/>
  <c r="BG58" i="18"/>
  <c r="BC58" i="18"/>
  <c r="AY58" i="18"/>
  <c r="AU58" i="18"/>
  <c r="AQ58" i="18"/>
  <c r="AM58" i="18"/>
  <c r="AI58" i="18"/>
  <c r="AE58" i="18"/>
  <c r="AA58" i="18"/>
  <c r="W58" i="18"/>
  <c r="S58" i="18"/>
  <c r="O58" i="18"/>
  <c r="K58" i="18"/>
  <c r="G58" i="18"/>
  <c r="C58" i="18"/>
  <c r="EX57" i="18"/>
  <c r="ET57" i="18"/>
  <c r="EP57" i="18"/>
  <c r="EL57" i="18"/>
  <c r="EH57" i="18"/>
  <c r="ED57" i="18"/>
  <c r="DZ57" i="18"/>
  <c r="DV57" i="18"/>
  <c r="DR57" i="18"/>
  <c r="DN57" i="18"/>
  <c r="DJ57" i="18"/>
  <c r="DF57" i="18"/>
  <c r="DB57" i="18"/>
  <c r="CX57" i="18"/>
  <c r="CT57" i="18"/>
  <c r="CP57" i="18"/>
  <c r="CL57" i="18"/>
  <c r="CH57" i="18"/>
  <c r="CD57" i="18"/>
  <c r="BZ57" i="18"/>
  <c r="BV57" i="18"/>
  <c r="BR57" i="18"/>
  <c r="BN57" i="18"/>
  <c r="BJ57" i="18"/>
  <c r="BF57" i="18"/>
  <c r="BB57" i="18"/>
  <c r="AX57" i="18"/>
  <c r="AT57" i="18"/>
  <c r="AP57" i="18"/>
  <c r="AL57" i="18"/>
  <c r="AH57" i="18"/>
  <c r="AD57" i="18"/>
  <c r="Z57" i="18"/>
  <c r="V57" i="18"/>
  <c r="R57" i="18"/>
  <c r="N57" i="18"/>
  <c r="J57" i="18"/>
  <c r="F57" i="18"/>
  <c r="B57" i="18"/>
  <c r="EW56" i="18"/>
  <c r="ES56" i="18"/>
  <c r="EO56" i="18"/>
  <c r="EK56" i="18"/>
  <c r="EG56" i="18"/>
  <c r="EC56" i="18"/>
  <c r="DY56" i="18"/>
  <c r="DU56" i="18"/>
  <c r="DQ56" i="18"/>
  <c r="DM56" i="18"/>
  <c r="DI56" i="18"/>
  <c r="DE56" i="18"/>
  <c r="DA56" i="18"/>
  <c r="CW56" i="18"/>
  <c r="CS56" i="18"/>
  <c r="CO56" i="18"/>
  <c r="CK56" i="18"/>
  <c r="CG56" i="18"/>
  <c r="CC56" i="18"/>
  <c r="BY56" i="18"/>
  <c r="BU56" i="18"/>
  <c r="BQ56" i="18"/>
  <c r="BM56" i="18"/>
  <c r="BI56" i="18"/>
  <c r="BE56" i="18"/>
  <c r="BA56" i="18"/>
  <c r="AW56" i="18"/>
  <c r="AS56" i="18"/>
  <c r="AO56" i="18"/>
  <c r="AK56" i="18"/>
  <c r="AG56" i="18"/>
  <c r="AC56" i="18"/>
  <c r="Y56" i="18"/>
  <c r="U56" i="18"/>
  <c r="Q56" i="18"/>
  <c r="M56" i="18"/>
  <c r="I56" i="18"/>
  <c r="E56" i="18"/>
  <c r="A56" i="18"/>
  <c r="EV55" i="18"/>
  <c r="ER55" i="18"/>
  <c r="EN55" i="18"/>
  <c r="EJ55" i="18"/>
  <c r="EF55" i="18"/>
  <c r="EB55" i="18"/>
  <c r="DX55" i="18"/>
  <c r="DT55" i="18"/>
  <c r="DP55" i="18"/>
  <c r="DL55" i="18"/>
  <c r="DH55" i="18"/>
  <c r="DD55" i="18"/>
  <c r="CZ55" i="18"/>
  <c r="CV55" i="18"/>
  <c r="CR55" i="18"/>
  <c r="CN55" i="18"/>
  <c r="CJ55" i="18"/>
  <c r="CF55" i="18"/>
  <c r="CB55" i="18"/>
  <c r="BX55" i="18"/>
  <c r="BT55" i="18"/>
  <c r="BP55" i="18"/>
  <c r="BL55" i="18"/>
  <c r="BH55" i="18"/>
  <c r="BD55" i="18"/>
  <c r="AZ55" i="18"/>
  <c r="AV55" i="18"/>
  <c r="AR55" i="18"/>
  <c r="AN55" i="18"/>
  <c r="AJ55" i="18"/>
  <c r="AF55" i="18"/>
  <c r="AB55" i="18"/>
  <c r="X55" i="18"/>
  <c r="T55" i="18"/>
  <c r="P55" i="18"/>
  <c r="L55" i="18"/>
  <c r="H55" i="18"/>
  <c r="D55" i="18"/>
  <c r="EY54" i="18"/>
  <c r="EU54" i="18"/>
  <c r="EQ54" i="18"/>
  <c r="EM54" i="18"/>
  <c r="EI54" i="18"/>
  <c r="EE54" i="18"/>
  <c r="EA54" i="18"/>
  <c r="DW54" i="18"/>
  <c r="DS54" i="18"/>
  <c r="DO54" i="18"/>
  <c r="DK54" i="18"/>
  <c r="DG54" i="18"/>
  <c r="DC54" i="18"/>
  <c r="CY54" i="18"/>
  <c r="CU54" i="18"/>
  <c r="CQ54" i="18"/>
  <c r="CM54" i="18"/>
  <c r="CI54" i="18"/>
  <c r="CE54" i="18"/>
  <c r="CA54" i="18"/>
  <c r="BW54" i="18"/>
  <c r="BS54" i="18"/>
  <c r="BO54" i="18"/>
  <c r="BK54" i="18"/>
  <c r="BG54" i="18"/>
  <c r="BC54" i="18"/>
  <c r="AY54" i="18"/>
  <c r="AU54" i="18"/>
  <c r="AP54" i="18"/>
  <c r="AJ54" i="18"/>
  <c r="AE54" i="18"/>
  <c r="Z54" i="18"/>
  <c r="K54" i="18"/>
  <c r="ET53" i="18"/>
  <c r="ED53" i="18"/>
  <c r="DN53" i="18"/>
  <c r="CX53" i="18"/>
  <c r="CH53" i="18"/>
  <c r="BR53" i="18"/>
  <c r="BB53" i="18"/>
  <c r="AL53" i="18"/>
  <c r="V53" i="18"/>
  <c r="F53" i="18"/>
  <c r="EO52" i="18"/>
  <c r="DY52" i="18"/>
  <c r="DI52" i="18"/>
  <c r="CS52" i="18"/>
  <c r="CC52" i="18"/>
  <c r="BM52" i="18"/>
  <c r="AW52" i="18"/>
  <c r="AG52" i="18"/>
  <c r="Q52" i="18"/>
  <c r="A52" i="18"/>
  <c r="EJ51" i="18"/>
  <c r="DT51" i="18"/>
  <c r="DD51" i="18"/>
  <c r="CN51" i="18"/>
  <c r="BX51" i="18"/>
  <c r="BH51" i="18"/>
  <c r="AR51" i="18"/>
  <c r="AB51" i="18"/>
  <c r="L51" i="18"/>
  <c r="EU50" i="18"/>
  <c r="EE50" i="18"/>
  <c r="DO50" i="18"/>
  <c r="CY50" i="18"/>
  <c r="CI50" i="18"/>
  <c r="BS50" i="18"/>
  <c r="BC50" i="18"/>
  <c r="AM50" i="18"/>
  <c r="W50" i="18"/>
  <c r="G50" i="18"/>
  <c r="EP49" i="18"/>
  <c r="DZ49" i="18"/>
  <c r="DJ49" i="18"/>
  <c r="CT49" i="18"/>
  <c r="CD49" i="18"/>
  <c r="BN49" i="18"/>
  <c r="AX49" i="18"/>
  <c r="AH49" i="18"/>
  <c r="R49" i="18"/>
  <c r="B49" i="18"/>
  <c r="EK48" i="18"/>
  <c r="DU48" i="18"/>
  <c r="DE48" i="18"/>
  <c r="CO48" i="18"/>
  <c r="BY48" i="18"/>
  <c r="BI48" i="18"/>
  <c r="AS48" i="18"/>
  <c r="AC48" i="18"/>
  <c r="M48" i="18"/>
  <c r="EV47" i="18"/>
  <c r="EF47" i="18"/>
  <c r="DP47" i="18"/>
  <c r="CZ47" i="18"/>
  <c r="CJ47" i="18"/>
  <c r="BT47" i="18"/>
  <c r="BD47" i="18"/>
  <c r="AN47" i="18"/>
  <c r="X47" i="18"/>
  <c r="H47" i="18"/>
  <c r="EQ46" i="18"/>
  <c r="EA46" i="18"/>
  <c r="DK46" i="18"/>
  <c r="CU46" i="18"/>
  <c r="CE46" i="18"/>
  <c r="BO46" i="18"/>
  <c r="AY46" i="18"/>
  <c r="AI46" i="18"/>
  <c r="S46" i="18"/>
  <c r="C46" i="18"/>
  <c r="EL45" i="18"/>
  <c r="DV45" i="18"/>
  <c r="DF45" i="18"/>
  <c r="CP45" i="18"/>
  <c r="BZ45" i="18"/>
  <c r="BJ45" i="18"/>
  <c r="AT45" i="18"/>
  <c r="AD45" i="18"/>
  <c r="N45" i="18"/>
  <c r="EW44" i="18"/>
  <c r="EG44" i="18"/>
  <c r="DQ44" i="18"/>
  <c r="DA44" i="18"/>
  <c r="CK44" i="18"/>
  <c r="BU44" i="18"/>
  <c r="BE44" i="18"/>
  <c r="AO44" i="18"/>
  <c r="Y44" i="18"/>
  <c r="I44" i="18"/>
  <c r="ER43" i="18"/>
  <c r="EB43" i="18"/>
  <c r="DL43" i="18"/>
  <c r="CV43" i="18"/>
  <c r="CF43" i="18"/>
  <c r="BP43" i="18"/>
  <c r="AZ43" i="18"/>
  <c r="AJ43" i="18"/>
  <c r="T43" i="18"/>
  <c r="D43" i="18"/>
  <c r="EM42" i="18"/>
  <c r="DW42" i="18"/>
  <c r="DG42" i="18"/>
  <c r="CQ42" i="18"/>
  <c r="CA42" i="18"/>
  <c r="BK42" i="18"/>
  <c r="AU42" i="18"/>
  <c r="AE42" i="18"/>
  <c r="O42" i="18"/>
  <c r="EX41" i="18"/>
  <c r="EH41" i="18"/>
  <c r="DR41" i="18"/>
  <c r="DB41" i="18"/>
  <c r="CL41" i="18"/>
  <c r="BV41" i="18"/>
  <c r="BF41" i="18"/>
  <c r="AP41" i="18"/>
  <c r="Z41" i="18"/>
  <c r="J41" i="18"/>
  <c r="EQ40" i="18"/>
  <c r="CI40" i="18"/>
  <c r="W40" i="18"/>
  <c r="DJ39" i="18"/>
  <c r="AX39" i="18"/>
  <c r="EK38" i="18"/>
  <c r="BY38" i="18"/>
  <c r="M38" i="18"/>
  <c r="CZ37" i="18"/>
  <c r="AN37" i="18"/>
  <c r="EA36" i="18"/>
  <c r="BO36" i="18"/>
  <c r="C36" i="18"/>
  <c r="CP35" i="18"/>
  <c r="AD35" i="18"/>
  <c r="DQ34" i="18"/>
  <c r="BE34" i="18"/>
  <c r="ER33" i="18"/>
  <c r="CF33" i="18"/>
  <c r="T33" i="18"/>
  <c r="DG32" i="18"/>
  <c r="AU32" i="18"/>
  <c r="EH31" i="18"/>
  <c r="BV31" i="18"/>
  <c r="J31" i="18"/>
  <c r="CW30" i="18"/>
  <c r="AK30" i="18"/>
  <c r="DX29" i="18"/>
  <c r="BL29" i="18"/>
  <c r="EY28" i="18"/>
  <c r="CM28" i="18"/>
  <c r="AA28" i="18"/>
  <c r="DN27" i="18"/>
  <c r="BB27" i="18"/>
  <c r="EO26" i="18"/>
  <c r="CC26" i="18"/>
  <c r="Q26" i="18"/>
  <c r="DB25" i="18"/>
  <c r="AW24" i="18"/>
  <c r="CY22" i="18"/>
  <c r="B21" i="18"/>
  <c r="BD19" i="18"/>
  <c r="B14" i="18"/>
  <c r="V54" i="18"/>
  <c r="R54" i="18"/>
  <c r="N54" i="18"/>
  <c r="J54" i="18"/>
  <c r="F54" i="18"/>
  <c r="B54" i="18"/>
  <c r="EW53" i="18"/>
  <c r="ES53" i="18"/>
  <c r="EO53" i="18"/>
  <c r="EK53" i="18"/>
  <c r="EG53" i="18"/>
  <c r="EC53" i="18"/>
  <c r="DY53" i="18"/>
  <c r="DU53" i="18"/>
  <c r="DQ53" i="18"/>
  <c r="DM53" i="18"/>
  <c r="DI53" i="18"/>
  <c r="DE53" i="18"/>
  <c r="DA53" i="18"/>
  <c r="CW53" i="18"/>
  <c r="CS53" i="18"/>
  <c r="CO53" i="18"/>
  <c r="CK53" i="18"/>
  <c r="CG53" i="18"/>
  <c r="CC53" i="18"/>
  <c r="BY53" i="18"/>
  <c r="BU53" i="18"/>
  <c r="BQ53" i="18"/>
  <c r="BM53" i="18"/>
  <c r="BI53" i="18"/>
  <c r="BE53" i="18"/>
  <c r="BA53" i="18"/>
  <c r="AW53" i="18"/>
  <c r="AS53" i="18"/>
  <c r="AO53" i="18"/>
  <c r="AK53" i="18"/>
  <c r="AG53" i="18"/>
  <c r="AC53" i="18"/>
  <c r="Y53" i="18"/>
  <c r="U53" i="18"/>
  <c r="Q53" i="18"/>
  <c r="M53" i="18"/>
  <c r="I53" i="18"/>
  <c r="E53" i="18"/>
  <c r="A53" i="18"/>
  <c r="EV52" i="18"/>
  <c r="ER52" i="18"/>
  <c r="EN52" i="18"/>
  <c r="EJ52" i="18"/>
  <c r="EF52" i="18"/>
  <c r="EB52" i="18"/>
  <c r="DX52" i="18"/>
  <c r="DT52" i="18"/>
  <c r="DP52" i="18"/>
  <c r="DL52" i="18"/>
  <c r="DH52" i="18"/>
  <c r="DD52" i="18"/>
  <c r="CZ52" i="18"/>
  <c r="CV52" i="18"/>
  <c r="CR52" i="18"/>
  <c r="CN52" i="18"/>
  <c r="CJ52" i="18"/>
  <c r="CF52" i="18"/>
  <c r="CB52" i="18"/>
  <c r="BX52" i="18"/>
  <c r="BT52" i="18"/>
  <c r="BP52" i="18"/>
  <c r="BL52" i="18"/>
  <c r="BH52" i="18"/>
  <c r="BD52" i="18"/>
  <c r="AZ52" i="18"/>
  <c r="AV52" i="18"/>
  <c r="AR52" i="18"/>
  <c r="AN52" i="18"/>
  <c r="AJ52" i="18"/>
  <c r="AF52" i="18"/>
  <c r="AB52" i="18"/>
  <c r="X52" i="18"/>
  <c r="T52" i="18"/>
  <c r="P52" i="18"/>
  <c r="L52" i="18"/>
  <c r="H52" i="18"/>
  <c r="D52" i="18"/>
  <c r="EY51" i="18"/>
  <c r="EU51" i="18"/>
  <c r="EQ51" i="18"/>
  <c r="EM51" i="18"/>
  <c r="EI51" i="18"/>
  <c r="EE51" i="18"/>
  <c r="EA51" i="18"/>
  <c r="DW51" i="18"/>
  <c r="DS51" i="18"/>
  <c r="DO51" i="18"/>
  <c r="DK51" i="18"/>
  <c r="DG51" i="18"/>
  <c r="DC51" i="18"/>
  <c r="CY51" i="18"/>
  <c r="CU51" i="18"/>
  <c r="CQ51" i="18"/>
  <c r="CM51" i="18"/>
  <c r="CI51" i="18"/>
  <c r="CE51" i="18"/>
  <c r="CA51" i="18"/>
  <c r="BW51" i="18"/>
  <c r="BS51" i="18"/>
  <c r="BO51" i="18"/>
  <c r="BK51" i="18"/>
  <c r="BG51" i="18"/>
  <c r="BC51" i="18"/>
  <c r="AY51" i="18"/>
  <c r="AU51" i="18"/>
  <c r="AQ51" i="18"/>
  <c r="AM51" i="18"/>
  <c r="AI51" i="18"/>
  <c r="AE51" i="18"/>
  <c r="AA51" i="18"/>
  <c r="W51" i="18"/>
  <c r="S51" i="18"/>
  <c r="O51" i="18"/>
  <c r="K51" i="18"/>
  <c r="G51" i="18"/>
  <c r="C51" i="18"/>
  <c r="EX50" i="18"/>
  <c r="ET50" i="18"/>
  <c r="EP50" i="18"/>
  <c r="EL50" i="18"/>
  <c r="EH50" i="18"/>
  <c r="ED50" i="18"/>
  <c r="DZ50" i="18"/>
  <c r="DV50" i="18"/>
  <c r="DR50" i="18"/>
  <c r="DN50" i="18"/>
  <c r="DJ50" i="18"/>
  <c r="DF50" i="18"/>
  <c r="DB50" i="18"/>
  <c r="CX50" i="18"/>
  <c r="CT50" i="18"/>
  <c r="CP50" i="18"/>
  <c r="CL50" i="18"/>
  <c r="CH50" i="18"/>
  <c r="CD50" i="18"/>
  <c r="BZ50" i="18"/>
  <c r="BV50" i="18"/>
  <c r="BR50" i="18"/>
  <c r="BN50" i="18"/>
  <c r="BJ50" i="18"/>
  <c r="BF50" i="18"/>
  <c r="BB50" i="18"/>
  <c r="AX50" i="18"/>
  <c r="AT50" i="18"/>
  <c r="AP50" i="18"/>
  <c r="AL50" i="18"/>
  <c r="AH50" i="18"/>
  <c r="AD50" i="18"/>
  <c r="Z50" i="18"/>
  <c r="V50" i="18"/>
  <c r="R50" i="18"/>
  <c r="N50" i="18"/>
  <c r="J50" i="18"/>
  <c r="F50" i="18"/>
  <c r="B50" i="18"/>
  <c r="EW49" i="18"/>
  <c r="ES49" i="18"/>
  <c r="EO49" i="18"/>
  <c r="EK49" i="18"/>
  <c r="EG49" i="18"/>
  <c r="EC49" i="18"/>
  <c r="DY49" i="18"/>
  <c r="DU49" i="18"/>
  <c r="DQ49" i="18"/>
  <c r="DM49" i="18"/>
  <c r="DI49" i="18"/>
  <c r="DE49" i="18"/>
  <c r="DA49" i="18"/>
  <c r="CW49" i="18"/>
  <c r="CS49" i="18"/>
  <c r="CO49" i="18"/>
  <c r="CK49" i="18"/>
  <c r="CG49" i="18"/>
  <c r="CC49" i="18"/>
  <c r="BY49" i="18"/>
  <c r="BU49" i="18"/>
  <c r="BQ49" i="18"/>
  <c r="BM49" i="18"/>
  <c r="BI49" i="18"/>
  <c r="BE49" i="18"/>
  <c r="BA49" i="18"/>
  <c r="AW49" i="18"/>
  <c r="AS49" i="18"/>
  <c r="AO49" i="18"/>
  <c r="AK49" i="18"/>
  <c r="AG49" i="18"/>
  <c r="AC49" i="18"/>
  <c r="Y49" i="18"/>
  <c r="U49" i="18"/>
  <c r="Q49" i="18"/>
  <c r="M49" i="18"/>
  <c r="I49" i="18"/>
  <c r="E49" i="18"/>
  <c r="A49" i="18"/>
  <c r="EV48" i="18"/>
  <c r="ER48" i="18"/>
  <c r="EN48" i="18"/>
  <c r="EJ48" i="18"/>
  <c r="EF48" i="18"/>
  <c r="EB48" i="18"/>
  <c r="DX48" i="18"/>
  <c r="DT48" i="18"/>
  <c r="DP48" i="18"/>
  <c r="DL48" i="18"/>
  <c r="DH48" i="18"/>
  <c r="DD48" i="18"/>
  <c r="CZ48" i="18"/>
  <c r="CV48" i="18"/>
  <c r="CR48" i="18"/>
  <c r="CN48" i="18"/>
  <c r="CJ48" i="18"/>
  <c r="CF48" i="18"/>
  <c r="CB48" i="18"/>
  <c r="BX48" i="18"/>
  <c r="BT48" i="18"/>
  <c r="BP48" i="18"/>
  <c r="BL48" i="18"/>
  <c r="BH48" i="18"/>
  <c r="BD48" i="18"/>
  <c r="AZ48" i="18"/>
  <c r="AV48" i="18"/>
  <c r="AR48" i="18"/>
  <c r="AN48" i="18"/>
  <c r="AJ48" i="18"/>
  <c r="AF48" i="18"/>
  <c r="AB48" i="18"/>
  <c r="X48" i="18"/>
  <c r="T48" i="18"/>
  <c r="P48" i="18"/>
  <c r="L48" i="18"/>
  <c r="H48" i="18"/>
  <c r="D48" i="18"/>
  <c r="EY47" i="18"/>
  <c r="EU47" i="18"/>
  <c r="EQ47" i="18"/>
  <c r="EM47" i="18"/>
  <c r="EI47" i="18"/>
  <c r="EE47" i="18"/>
  <c r="EA47" i="18"/>
  <c r="DW47" i="18"/>
  <c r="DS47" i="18"/>
  <c r="DO47" i="18"/>
  <c r="DK47" i="18"/>
  <c r="DG47" i="18"/>
  <c r="DC47" i="18"/>
  <c r="CY47" i="18"/>
  <c r="CU47" i="18"/>
  <c r="CQ47" i="18"/>
  <c r="CM47" i="18"/>
  <c r="CI47" i="18"/>
  <c r="CE47" i="18"/>
  <c r="CA47" i="18"/>
  <c r="BW47" i="18"/>
  <c r="BS47" i="18"/>
  <c r="BO47" i="18"/>
  <c r="BK47" i="18"/>
  <c r="BG47" i="18"/>
  <c r="BC47" i="18"/>
  <c r="AY47" i="18"/>
  <c r="AU47" i="18"/>
  <c r="AQ47" i="18"/>
  <c r="AM47" i="18"/>
  <c r="AI47" i="18"/>
  <c r="AE47" i="18"/>
  <c r="AA47" i="18"/>
  <c r="W47" i="18"/>
  <c r="S47" i="18"/>
  <c r="O47" i="18"/>
  <c r="K47" i="18"/>
  <c r="G47" i="18"/>
  <c r="C47" i="18"/>
  <c r="EX46" i="18"/>
  <c r="ET46" i="18"/>
  <c r="EP46" i="18"/>
  <c r="EL46" i="18"/>
  <c r="EH46" i="18"/>
  <c r="ED46" i="18"/>
  <c r="DZ46" i="18"/>
  <c r="DV46" i="18"/>
  <c r="DR46" i="18"/>
  <c r="DN46" i="18"/>
  <c r="DJ46" i="18"/>
  <c r="DF46" i="18"/>
  <c r="DB46" i="18"/>
  <c r="CX46" i="18"/>
  <c r="CT46" i="18"/>
  <c r="CP46" i="18"/>
  <c r="CL46" i="18"/>
  <c r="CH46" i="18"/>
  <c r="CD46" i="18"/>
  <c r="BZ46" i="18"/>
  <c r="BV46" i="18"/>
  <c r="BR46" i="18"/>
  <c r="BN46" i="18"/>
  <c r="BJ46" i="18"/>
  <c r="BF46" i="18"/>
  <c r="BB46" i="18"/>
  <c r="AX46" i="18"/>
  <c r="AT46" i="18"/>
  <c r="AP46" i="18"/>
  <c r="AL46" i="18"/>
  <c r="AH46" i="18"/>
  <c r="AD46" i="18"/>
  <c r="Z46" i="18"/>
  <c r="V46" i="18"/>
  <c r="R46" i="18"/>
  <c r="N46" i="18"/>
  <c r="J46" i="18"/>
  <c r="F46" i="18"/>
  <c r="B46" i="18"/>
  <c r="EW45" i="18"/>
  <c r="ES45" i="18"/>
  <c r="EO45" i="18"/>
  <c r="EK45" i="18"/>
  <c r="EG45" i="18"/>
  <c r="EC45" i="18"/>
  <c r="DY45" i="18"/>
  <c r="DU45" i="18"/>
  <c r="DQ45" i="18"/>
  <c r="DM45" i="18"/>
  <c r="DI45" i="18"/>
  <c r="DE45" i="18"/>
  <c r="DA45" i="18"/>
  <c r="CW45" i="18"/>
  <c r="CS45" i="18"/>
  <c r="CO45" i="18"/>
  <c r="CK45" i="18"/>
  <c r="CG45" i="18"/>
  <c r="CC45" i="18"/>
  <c r="BY45" i="18"/>
  <c r="BU45" i="18"/>
  <c r="BQ45" i="18"/>
  <c r="BM45" i="18"/>
  <c r="BI45" i="18"/>
  <c r="BE45" i="18"/>
  <c r="BA45" i="18"/>
  <c r="AW45" i="18"/>
  <c r="AS45" i="18"/>
  <c r="AO45" i="18"/>
  <c r="AK45" i="18"/>
  <c r="AG45" i="18"/>
  <c r="AC45" i="18"/>
  <c r="Y45" i="18"/>
  <c r="U45" i="18"/>
  <c r="Q45" i="18"/>
  <c r="M45" i="18"/>
  <c r="I45" i="18"/>
  <c r="E45" i="18"/>
  <c r="A45" i="18"/>
  <c r="EV44" i="18"/>
  <c r="ER44" i="18"/>
  <c r="EN44" i="18"/>
  <c r="EJ44" i="18"/>
  <c r="EF44" i="18"/>
  <c r="EB44" i="18"/>
  <c r="DX44" i="18"/>
  <c r="DT44" i="18"/>
  <c r="DP44" i="18"/>
  <c r="DL44" i="18"/>
  <c r="DH44" i="18"/>
  <c r="DD44" i="18"/>
  <c r="CZ44" i="18"/>
  <c r="CV44" i="18"/>
  <c r="CR44" i="18"/>
  <c r="CN44" i="18"/>
  <c r="CJ44" i="18"/>
  <c r="CF44" i="18"/>
  <c r="CB44" i="18"/>
  <c r="BX44" i="18"/>
  <c r="BT44" i="18"/>
  <c r="BP44" i="18"/>
  <c r="BL44" i="18"/>
  <c r="BH44" i="18"/>
  <c r="BD44" i="18"/>
  <c r="AZ44" i="18"/>
  <c r="AV44" i="18"/>
  <c r="AR44" i="18"/>
  <c r="AN44" i="18"/>
  <c r="AJ44" i="18"/>
  <c r="AF44" i="18"/>
  <c r="AB44" i="18"/>
  <c r="X44" i="18"/>
  <c r="T44" i="18"/>
  <c r="P44" i="18"/>
  <c r="L44" i="18"/>
  <c r="H44" i="18"/>
  <c r="D44" i="18"/>
  <c r="EY43" i="18"/>
  <c r="EU43" i="18"/>
  <c r="EQ43" i="18"/>
  <c r="EM43" i="18"/>
  <c r="EI43" i="18"/>
  <c r="EE43" i="18"/>
  <c r="EA43" i="18"/>
  <c r="DW43" i="18"/>
  <c r="DS43" i="18"/>
  <c r="DO43" i="18"/>
  <c r="DK43" i="18"/>
  <c r="DG43" i="18"/>
  <c r="DC43" i="18"/>
  <c r="CY43" i="18"/>
  <c r="CU43" i="18"/>
  <c r="CQ43" i="18"/>
  <c r="CM43" i="18"/>
  <c r="CI43" i="18"/>
  <c r="CE43" i="18"/>
  <c r="CA43" i="18"/>
  <c r="BW43" i="18"/>
  <c r="BS43" i="18"/>
  <c r="BO43" i="18"/>
  <c r="BK43" i="18"/>
  <c r="BG43" i="18"/>
  <c r="BC43" i="18"/>
  <c r="AY43" i="18"/>
  <c r="AU43" i="18"/>
  <c r="AQ43" i="18"/>
  <c r="AM43" i="18"/>
  <c r="AI43" i="18"/>
  <c r="AE43" i="18"/>
  <c r="AA43" i="18"/>
  <c r="W43" i="18"/>
  <c r="S43" i="18"/>
  <c r="O43" i="18"/>
  <c r="K43" i="18"/>
  <c r="G43" i="18"/>
  <c r="C43" i="18"/>
  <c r="EX42" i="18"/>
  <c r="ET42" i="18"/>
  <c r="EP42" i="18"/>
  <c r="EL42" i="18"/>
  <c r="EH42" i="18"/>
  <c r="ED42" i="18"/>
  <c r="DZ42" i="18"/>
  <c r="DV42" i="18"/>
  <c r="DR42" i="18"/>
  <c r="DN42" i="18"/>
  <c r="DJ42" i="18"/>
  <c r="DF42" i="18"/>
  <c r="DB42" i="18"/>
  <c r="CX42" i="18"/>
  <c r="CT42" i="18"/>
  <c r="CP42" i="18"/>
  <c r="CL42" i="18"/>
  <c r="CH42" i="18"/>
  <c r="CD42" i="18"/>
  <c r="BZ42" i="18"/>
  <c r="BV42" i="18"/>
  <c r="BR42" i="18"/>
  <c r="BN42" i="18"/>
  <c r="BJ42" i="18"/>
  <c r="BF42" i="18"/>
  <c r="BB42" i="18"/>
  <c r="AX42" i="18"/>
  <c r="AT42" i="18"/>
  <c r="AP42" i="18"/>
  <c r="AL42" i="18"/>
  <c r="AH42" i="18"/>
  <c r="AD42" i="18"/>
  <c r="Z42" i="18"/>
  <c r="V42" i="18"/>
  <c r="R42" i="18"/>
  <c r="N42" i="18"/>
  <c r="J42" i="18"/>
  <c r="F42" i="18"/>
  <c r="B42" i="18"/>
  <c r="EW41" i="18"/>
  <c r="ES41" i="18"/>
  <c r="EO41" i="18"/>
  <c r="EK41" i="18"/>
  <c r="EG41" i="18"/>
  <c r="EC41" i="18"/>
  <c r="DY41" i="18"/>
  <c r="DU41" i="18"/>
  <c r="DQ41" i="18"/>
  <c r="DM41" i="18"/>
  <c r="DI41" i="18"/>
  <c r="DE41" i="18"/>
  <c r="DA41" i="18"/>
  <c r="CW41" i="18"/>
  <c r="CS41" i="18"/>
  <c r="CO41" i="18"/>
  <c r="CK41" i="18"/>
  <c r="CG41" i="18"/>
  <c r="CC41" i="18"/>
  <c r="BY41" i="18"/>
  <c r="BU41" i="18"/>
  <c r="BQ41" i="18"/>
  <c r="BM41" i="18"/>
  <c r="BI41" i="18"/>
  <c r="BE41" i="18"/>
  <c r="BA41" i="18"/>
  <c r="AW41" i="18"/>
  <c r="AS41" i="18"/>
  <c r="AO41" i="18"/>
  <c r="AK41" i="18"/>
  <c r="AG41" i="18"/>
  <c r="AC41" i="18"/>
  <c r="Y41" i="18"/>
  <c r="U41" i="18"/>
  <c r="Q41" i="18"/>
  <c r="M41" i="18"/>
  <c r="I41" i="18"/>
  <c r="E41" i="18"/>
  <c r="A41" i="18"/>
  <c r="EU40" i="18"/>
  <c r="EN40" i="18"/>
  <c r="EA40" i="18"/>
  <c r="DK40" i="18"/>
  <c r="CU40" i="18"/>
  <c r="CE40" i="18"/>
  <c r="BO40" i="18"/>
  <c r="AY40" i="18"/>
  <c r="AI40" i="18"/>
  <c r="S40" i="18"/>
  <c r="C40" i="18"/>
  <c r="EL39" i="18"/>
  <c r="DV39" i="18"/>
  <c r="DF39" i="18"/>
  <c r="CP39" i="18"/>
  <c r="BZ39" i="18"/>
  <c r="BJ39" i="18"/>
  <c r="AT39" i="18"/>
  <c r="AD39" i="18"/>
  <c r="N39" i="18"/>
  <c r="EW38" i="18"/>
  <c r="EG38" i="18"/>
  <c r="DQ38" i="18"/>
  <c r="DA38" i="18"/>
  <c r="CK38" i="18"/>
  <c r="BU38" i="18"/>
  <c r="BE38" i="18"/>
  <c r="AO38" i="18"/>
  <c r="Y38" i="18"/>
  <c r="I38" i="18"/>
  <c r="ER37" i="18"/>
  <c r="EB37" i="18"/>
  <c r="DL37" i="18"/>
  <c r="CV37" i="18"/>
  <c r="CF37" i="18"/>
  <c r="BP37" i="18"/>
  <c r="AZ37" i="18"/>
  <c r="AJ37" i="18"/>
  <c r="T37" i="18"/>
  <c r="D37" i="18"/>
  <c r="EM36" i="18"/>
  <c r="DW36" i="18"/>
  <c r="DG36" i="18"/>
  <c r="CQ36" i="18"/>
  <c r="CA36" i="18"/>
  <c r="BK36" i="18"/>
  <c r="AU36" i="18"/>
  <c r="AE36" i="18"/>
  <c r="O36" i="18"/>
  <c r="EX35" i="18"/>
  <c r="EH35" i="18"/>
  <c r="DR35" i="18"/>
  <c r="DB35" i="18"/>
  <c r="CL35" i="18"/>
  <c r="BV35" i="18"/>
  <c r="BF35" i="18"/>
  <c r="AP35" i="18"/>
  <c r="Z35" i="18"/>
  <c r="J35" i="18"/>
  <c r="ES34" i="18"/>
  <c r="EC34" i="18"/>
  <c r="DM34" i="18"/>
  <c r="CW34" i="18"/>
  <c r="CG34" i="18"/>
  <c r="BQ34" i="18"/>
  <c r="BA34" i="18"/>
  <c r="AK34" i="18"/>
  <c r="U34" i="18"/>
  <c r="E34" i="18"/>
  <c r="EN33" i="18"/>
  <c r="DX33" i="18"/>
  <c r="DH33" i="18"/>
  <c r="CR33" i="18"/>
  <c r="CB33" i="18"/>
  <c r="BL33" i="18"/>
  <c r="AV33" i="18"/>
  <c r="AF33" i="18"/>
  <c r="P33" i="18"/>
  <c r="EY32" i="18"/>
  <c r="EI32" i="18"/>
  <c r="DS32" i="18"/>
  <c r="DC32" i="18"/>
  <c r="CM32" i="18"/>
  <c r="BW32" i="18"/>
  <c r="BG32" i="18"/>
  <c r="AQ32" i="18"/>
  <c r="AA32" i="18"/>
  <c r="K32" i="18"/>
  <c r="ET31" i="18"/>
  <c r="ED31" i="18"/>
  <c r="DN31" i="18"/>
  <c r="CX31" i="18"/>
  <c r="CH31" i="18"/>
  <c r="BR31" i="18"/>
  <c r="BB31" i="18"/>
  <c r="AL31" i="18"/>
  <c r="V31" i="18"/>
  <c r="F31" i="18"/>
  <c r="EO30" i="18"/>
  <c r="DY30" i="18"/>
  <c r="DI30" i="18"/>
  <c r="CS30" i="18"/>
  <c r="CC30" i="18"/>
  <c r="BM30" i="18"/>
  <c r="AW30" i="18"/>
  <c r="AG30" i="18"/>
  <c r="Q30" i="18"/>
  <c r="A30" i="18"/>
  <c r="EJ29" i="18"/>
  <c r="DT29" i="18"/>
  <c r="DD29" i="18"/>
  <c r="CN29" i="18"/>
  <c r="BX29" i="18"/>
  <c r="BH29" i="18"/>
  <c r="AR29" i="18"/>
  <c r="AB29" i="18"/>
  <c r="L29" i="18"/>
  <c r="EU28" i="18"/>
  <c r="EE28" i="18"/>
  <c r="DO28" i="18"/>
  <c r="CY28" i="18"/>
  <c r="CI28" i="18"/>
  <c r="BS28" i="18"/>
  <c r="BC28" i="18"/>
  <c r="AM28" i="18"/>
  <c r="W28" i="18"/>
  <c r="G28" i="18"/>
  <c r="EP27" i="18"/>
  <c r="DZ27" i="18"/>
  <c r="DJ27" i="18"/>
  <c r="CT27" i="18"/>
  <c r="CD27" i="18"/>
  <c r="BN27" i="18"/>
  <c r="AX27" i="18"/>
  <c r="AH27" i="18"/>
  <c r="R27" i="18"/>
  <c r="B27" i="18"/>
  <c r="EK26" i="18"/>
  <c r="DU26" i="18"/>
  <c r="DE26" i="18"/>
  <c r="CO26" i="18"/>
  <c r="BY26" i="18"/>
  <c r="BI26" i="18"/>
  <c r="AS26" i="18"/>
  <c r="AC26" i="18"/>
  <c r="M26" i="18"/>
  <c r="EV25" i="18"/>
  <c r="EF25" i="18"/>
  <c r="DP25" i="18"/>
  <c r="CW25" i="18"/>
  <c r="BR25" i="18"/>
  <c r="F25" i="18"/>
  <c r="CS24" i="18"/>
  <c r="AG24" i="18"/>
  <c r="DT23" i="18"/>
  <c r="BH23" i="18"/>
  <c r="EU22" i="18"/>
  <c r="CI22" i="18"/>
  <c r="W22" i="18"/>
  <c r="DJ21" i="18"/>
  <c r="AX21" i="18"/>
  <c r="EK20" i="18"/>
  <c r="BY20" i="18"/>
  <c r="M20" i="18"/>
  <c r="CZ19" i="18"/>
  <c r="AN19" i="18"/>
  <c r="CH18" i="18"/>
  <c r="EJ16" i="18"/>
  <c r="AM15" i="18"/>
  <c r="CO13" i="18"/>
  <c r="EQ11" i="18"/>
  <c r="EG5" i="18"/>
  <c r="AS54" i="18"/>
  <c r="AO54" i="18"/>
  <c r="AK54" i="18"/>
  <c r="AG54" i="18"/>
  <c r="AC54" i="18"/>
  <c r="Y54" i="18"/>
  <c r="U54" i="18"/>
  <c r="Q54" i="18"/>
  <c r="M54" i="18"/>
  <c r="I54" i="18"/>
  <c r="E54" i="18"/>
  <c r="A54" i="18"/>
  <c r="EV53" i="18"/>
  <c r="ER53" i="18"/>
  <c r="EN53" i="18"/>
  <c r="EJ53" i="18"/>
  <c r="EF53" i="18"/>
  <c r="EB53" i="18"/>
  <c r="DX53" i="18"/>
  <c r="DT53" i="18"/>
  <c r="DP53" i="18"/>
  <c r="DL53" i="18"/>
  <c r="DH53" i="18"/>
  <c r="DD53" i="18"/>
  <c r="CZ53" i="18"/>
  <c r="CV53" i="18"/>
  <c r="CR53" i="18"/>
  <c r="CN53" i="18"/>
  <c r="CJ53" i="18"/>
  <c r="CF53" i="18"/>
  <c r="CB53" i="18"/>
  <c r="BX53" i="18"/>
  <c r="BT53" i="18"/>
  <c r="BP53" i="18"/>
  <c r="BL53" i="18"/>
  <c r="BH53" i="18"/>
  <c r="BD53" i="18"/>
  <c r="AZ53" i="18"/>
  <c r="AV53" i="18"/>
  <c r="AR53" i="18"/>
  <c r="AN53" i="18"/>
  <c r="AJ53" i="18"/>
  <c r="AF53" i="18"/>
  <c r="AB53" i="18"/>
  <c r="X53" i="18"/>
  <c r="T53" i="18"/>
  <c r="P53" i="18"/>
  <c r="L53" i="18"/>
  <c r="H53" i="18"/>
  <c r="D53" i="18"/>
  <c r="EY52" i="18"/>
  <c r="EU52" i="18"/>
  <c r="EQ52" i="18"/>
  <c r="EM52" i="18"/>
  <c r="EI52" i="18"/>
  <c r="EE52" i="18"/>
  <c r="EA52" i="18"/>
  <c r="DW52" i="18"/>
  <c r="DS52" i="18"/>
  <c r="DO52" i="18"/>
  <c r="DK52" i="18"/>
  <c r="DG52" i="18"/>
  <c r="DC52" i="18"/>
  <c r="CY52" i="18"/>
  <c r="CU52" i="18"/>
  <c r="CQ52" i="18"/>
  <c r="CM52" i="18"/>
  <c r="CI52" i="18"/>
  <c r="CE52" i="18"/>
  <c r="CA52" i="18"/>
  <c r="BW52" i="18"/>
  <c r="BS52" i="18"/>
  <c r="BO52" i="18"/>
  <c r="BK52" i="18"/>
  <c r="BG52" i="18"/>
  <c r="BC52" i="18"/>
  <c r="AY52" i="18"/>
  <c r="AU52" i="18"/>
  <c r="AQ52" i="18"/>
  <c r="AM52" i="18"/>
  <c r="AI52" i="18"/>
  <c r="AE52" i="18"/>
  <c r="AA52" i="18"/>
  <c r="W52" i="18"/>
  <c r="S52" i="18"/>
  <c r="O52" i="18"/>
  <c r="K52" i="18"/>
  <c r="G52" i="18"/>
  <c r="C52" i="18"/>
  <c r="EX51" i="18"/>
  <c r="ET51" i="18"/>
  <c r="EP51" i="18"/>
  <c r="EL51" i="18"/>
  <c r="EH51" i="18"/>
  <c r="ED51" i="18"/>
  <c r="DZ51" i="18"/>
  <c r="DV51" i="18"/>
  <c r="DR51" i="18"/>
  <c r="DN51" i="18"/>
  <c r="DJ51" i="18"/>
  <c r="DF51" i="18"/>
  <c r="DB51" i="18"/>
  <c r="CX51" i="18"/>
  <c r="CT51" i="18"/>
  <c r="CP51" i="18"/>
  <c r="CL51" i="18"/>
  <c r="CH51" i="18"/>
  <c r="CD51" i="18"/>
  <c r="BZ51" i="18"/>
  <c r="BV51" i="18"/>
  <c r="BR51" i="18"/>
  <c r="BN51" i="18"/>
  <c r="BJ51" i="18"/>
  <c r="BF51" i="18"/>
  <c r="BB51" i="18"/>
  <c r="AX51" i="18"/>
  <c r="AT51" i="18"/>
  <c r="AP51" i="18"/>
  <c r="AL51" i="18"/>
  <c r="AH51" i="18"/>
  <c r="AD51" i="18"/>
  <c r="Z51" i="18"/>
  <c r="V51" i="18"/>
  <c r="R51" i="18"/>
  <c r="N51" i="18"/>
  <c r="J51" i="18"/>
  <c r="F51" i="18"/>
  <c r="B51" i="18"/>
  <c r="EW50" i="18"/>
  <c r="ES50" i="18"/>
  <c r="EO50" i="18"/>
  <c r="EK50" i="18"/>
  <c r="EG50" i="18"/>
  <c r="EC50" i="18"/>
  <c r="DY50" i="18"/>
  <c r="DU50" i="18"/>
  <c r="DQ50" i="18"/>
  <c r="DM50" i="18"/>
  <c r="DI50" i="18"/>
  <c r="DE50" i="18"/>
  <c r="DA50" i="18"/>
  <c r="CW50" i="18"/>
  <c r="CS50" i="18"/>
  <c r="CO50" i="18"/>
  <c r="CK50" i="18"/>
  <c r="CG50" i="18"/>
  <c r="CC50" i="18"/>
  <c r="BY50" i="18"/>
  <c r="BU50" i="18"/>
  <c r="BQ50" i="18"/>
  <c r="BM50" i="18"/>
  <c r="BI50" i="18"/>
  <c r="BE50" i="18"/>
  <c r="BA50" i="18"/>
  <c r="AW50" i="18"/>
  <c r="AS50" i="18"/>
  <c r="AO50" i="18"/>
  <c r="AK50" i="18"/>
  <c r="AG50" i="18"/>
  <c r="AC50" i="18"/>
  <c r="Y50" i="18"/>
  <c r="U50" i="18"/>
  <c r="Q50" i="18"/>
  <c r="M50" i="18"/>
  <c r="I50" i="18"/>
  <c r="E50" i="18"/>
  <c r="A50" i="18"/>
  <c r="EV49" i="18"/>
  <c r="ER49" i="18"/>
  <c r="EN49" i="18"/>
  <c r="EJ49" i="18"/>
  <c r="EF49" i="18"/>
  <c r="EB49" i="18"/>
  <c r="DX49" i="18"/>
  <c r="DT49" i="18"/>
  <c r="DP49" i="18"/>
  <c r="DL49" i="18"/>
  <c r="DH49" i="18"/>
  <c r="DD49" i="18"/>
  <c r="CZ49" i="18"/>
  <c r="CV49" i="18"/>
  <c r="CR49" i="18"/>
  <c r="CN49" i="18"/>
  <c r="CJ49" i="18"/>
  <c r="CF49" i="18"/>
  <c r="CB49" i="18"/>
  <c r="BX49" i="18"/>
  <c r="BT49" i="18"/>
  <c r="BP49" i="18"/>
  <c r="BL49" i="18"/>
  <c r="BH49" i="18"/>
  <c r="BD49" i="18"/>
  <c r="AZ49" i="18"/>
  <c r="AV49" i="18"/>
  <c r="AR49" i="18"/>
  <c r="AN49" i="18"/>
  <c r="AJ49" i="18"/>
  <c r="AF49" i="18"/>
  <c r="AB49" i="18"/>
  <c r="X49" i="18"/>
  <c r="T49" i="18"/>
  <c r="P49" i="18"/>
  <c r="L49" i="18"/>
  <c r="H49" i="18"/>
  <c r="D49" i="18"/>
  <c r="EY48" i="18"/>
  <c r="EU48" i="18"/>
  <c r="EQ48" i="18"/>
  <c r="EM48" i="18"/>
  <c r="EI48" i="18"/>
  <c r="EE48" i="18"/>
  <c r="EA48" i="18"/>
  <c r="DW48" i="18"/>
  <c r="DS48" i="18"/>
  <c r="DO48" i="18"/>
  <c r="DK48" i="18"/>
  <c r="DG48" i="18"/>
  <c r="DC48" i="18"/>
  <c r="CY48" i="18"/>
  <c r="CU48" i="18"/>
  <c r="CQ48" i="18"/>
  <c r="CM48" i="18"/>
  <c r="CI48" i="18"/>
  <c r="CE48" i="18"/>
  <c r="CA48" i="18"/>
  <c r="BW48" i="18"/>
  <c r="BS48" i="18"/>
  <c r="BO48" i="18"/>
  <c r="BK48" i="18"/>
  <c r="BG48" i="18"/>
  <c r="BC48" i="18"/>
  <c r="AY48" i="18"/>
  <c r="AU48" i="18"/>
  <c r="AQ48" i="18"/>
  <c r="AM48" i="18"/>
  <c r="AI48" i="18"/>
  <c r="AE48" i="18"/>
  <c r="AA48" i="18"/>
  <c r="W48" i="18"/>
  <c r="S48" i="18"/>
  <c r="O48" i="18"/>
  <c r="K48" i="18"/>
  <c r="G48" i="18"/>
  <c r="C48" i="18"/>
  <c r="EX47" i="18"/>
  <c r="ET47" i="18"/>
  <c r="EP47" i="18"/>
  <c r="EL47" i="18"/>
  <c r="EH47" i="18"/>
  <c r="ED47" i="18"/>
  <c r="DZ47" i="18"/>
  <c r="DV47" i="18"/>
  <c r="DR47" i="18"/>
  <c r="DN47" i="18"/>
  <c r="DJ47" i="18"/>
  <c r="DF47" i="18"/>
  <c r="DB47" i="18"/>
  <c r="CX47" i="18"/>
  <c r="CT47" i="18"/>
  <c r="CP47" i="18"/>
  <c r="CL47" i="18"/>
  <c r="CH47" i="18"/>
  <c r="CD47" i="18"/>
  <c r="BZ47" i="18"/>
  <c r="BV47" i="18"/>
  <c r="BR47" i="18"/>
  <c r="BN47" i="18"/>
  <c r="BJ47" i="18"/>
  <c r="BF47" i="18"/>
  <c r="BB47" i="18"/>
  <c r="AX47" i="18"/>
  <c r="AT47" i="18"/>
  <c r="AP47" i="18"/>
  <c r="AL47" i="18"/>
  <c r="AH47" i="18"/>
  <c r="AD47" i="18"/>
  <c r="Z47" i="18"/>
  <c r="V47" i="18"/>
  <c r="R47" i="18"/>
  <c r="N47" i="18"/>
  <c r="J47" i="18"/>
  <c r="F47" i="18"/>
  <c r="B47" i="18"/>
  <c r="EW46" i="18"/>
  <c r="ES46" i="18"/>
  <c r="EO46" i="18"/>
  <c r="EK46" i="18"/>
  <c r="EG46" i="18"/>
  <c r="EC46" i="18"/>
  <c r="DY46" i="18"/>
  <c r="DU46" i="18"/>
  <c r="DQ46" i="18"/>
  <c r="DM46" i="18"/>
  <c r="DI46" i="18"/>
  <c r="DE46" i="18"/>
  <c r="DA46" i="18"/>
  <c r="CW46" i="18"/>
  <c r="CS46" i="18"/>
  <c r="CO46" i="18"/>
  <c r="CK46" i="18"/>
  <c r="CG46" i="18"/>
  <c r="CC46" i="18"/>
  <c r="BY46" i="18"/>
  <c r="BU46" i="18"/>
  <c r="BQ46" i="18"/>
  <c r="BM46" i="18"/>
  <c r="BI46" i="18"/>
  <c r="BE46" i="18"/>
  <c r="BA46" i="18"/>
  <c r="AW46" i="18"/>
  <c r="AS46" i="18"/>
  <c r="AO46" i="18"/>
  <c r="AK46" i="18"/>
  <c r="AG46" i="18"/>
  <c r="AC46" i="18"/>
  <c r="Y46" i="18"/>
  <c r="U46" i="18"/>
  <c r="Q46" i="18"/>
  <c r="M46" i="18"/>
  <c r="I46" i="18"/>
  <c r="E46" i="18"/>
  <c r="A46" i="18"/>
  <c r="EV45" i="18"/>
  <c r="ER45" i="18"/>
  <c r="EN45" i="18"/>
  <c r="EJ45" i="18"/>
  <c r="EF45" i="18"/>
  <c r="EB45" i="18"/>
  <c r="DX45" i="18"/>
  <c r="DT45" i="18"/>
  <c r="DP45" i="18"/>
  <c r="DL45" i="18"/>
  <c r="DH45" i="18"/>
  <c r="DD45" i="18"/>
  <c r="CZ45" i="18"/>
  <c r="CV45" i="18"/>
  <c r="CR45" i="18"/>
  <c r="CN45" i="18"/>
  <c r="CJ45" i="18"/>
  <c r="CF45" i="18"/>
  <c r="CB45" i="18"/>
  <c r="BX45" i="18"/>
  <c r="BT45" i="18"/>
  <c r="BP45" i="18"/>
  <c r="BL45" i="18"/>
  <c r="BH45" i="18"/>
  <c r="BD45" i="18"/>
  <c r="AZ45" i="18"/>
  <c r="AV45" i="18"/>
  <c r="AR45" i="18"/>
  <c r="AN45" i="18"/>
  <c r="AJ45" i="18"/>
  <c r="AF45" i="18"/>
  <c r="AB45" i="18"/>
  <c r="X45" i="18"/>
  <c r="T45" i="18"/>
  <c r="P45" i="18"/>
  <c r="L45" i="18"/>
  <c r="H45" i="18"/>
  <c r="D45" i="18"/>
  <c r="EY44" i="18"/>
  <c r="EU44" i="18"/>
  <c r="EQ44" i="18"/>
  <c r="EM44" i="18"/>
  <c r="EI44" i="18"/>
  <c r="EE44" i="18"/>
  <c r="EA44" i="18"/>
  <c r="DW44" i="18"/>
  <c r="DS44" i="18"/>
  <c r="DO44" i="18"/>
  <c r="DK44" i="18"/>
  <c r="DG44" i="18"/>
  <c r="DC44" i="18"/>
  <c r="CY44" i="18"/>
  <c r="CU44" i="18"/>
  <c r="CQ44" i="18"/>
  <c r="CM44" i="18"/>
  <c r="CI44" i="18"/>
  <c r="CE44" i="18"/>
  <c r="CA44" i="18"/>
  <c r="BW44" i="18"/>
  <c r="BS44" i="18"/>
  <c r="BO44" i="18"/>
  <c r="BK44" i="18"/>
  <c r="BG44" i="18"/>
  <c r="BC44" i="18"/>
  <c r="AY44" i="18"/>
  <c r="AU44" i="18"/>
  <c r="AQ44" i="18"/>
  <c r="AM44" i="18"/>
  <c r="AI44" i="18"/>
  <c r="AE44" i="18"/>
  <c r="AA44" i="18"/>
  <c r="W44" i="18"/>
  <c r="S44" i="18"/>
  <c r="O44" i="18"/>
  <c r="K44" i="18"/>
  <c r="G44" i="18"/>
  <c r="C44" i="18"/>
  <c r="EX43" i="18"/>
  <c r="ET43" i="18"/>
  <c r="EP43" i="18"/>
  <c r="EL43" i="18"/>
  <c r="EH43" i="18"/>
  <c r="ED43" i="18"/>
  <c r="DZ43" i="18"/>
  <c r="DV43" i="18"/>
  <c r="DR43" i="18"/>
  <c r="DN43" i="18"/>
  <c r="DJ43" i="18"/>
  <c r="DF43" i="18"/>
  <c r="DB43" i="18"/>
  <c r="CX43" i="18"/>
  <c r="CT43" i="18"/>
  <c r="CP43" i="18"/>
  <c r="CL43" i="18"/>
  <c r="CH43" i="18"/>
  <c r="CD43" i="18"/>
  <c r="BZ43" i="18"/>
  <c r="BV43" i="18"/>
  <c r="BR43" i="18"/>
  <c r="BN43" i="18"/>
  <c r="BJ43" i="18"/>
  <c r="BF43" i="18"/>
  <c r="BB43" i="18"/>
  <c r="AX43" i="18"/>
  <c r="AT43" i="18"/>
  <c r="AP43" i="18"/>
  <c r="AL43" i="18"/>
  <c r="AH43" i="18"/>
  <c r="AD43" i="18"/>
  <c r="Z43" i="18"/>
  <c r="V43" i="18"/>
  <c r="R43" i="18"/>
  <c r="N43" i="18"/>
  <c r="J43" i="18"/>
  <c r="F43" i="18"/>
  <c r="B43" i="18"/>
  <c r="EW42" i="18"/>
  <c r="ES42" i="18"/>
  <c r="EO42" i="18"/>
  <c r="EK42" i="18"/>
  <c r="EG42" i="18"/>
  <c r="EC42" i="18"/>
  <c r="DY42" i="18"/>
  <c r="DU42" i="18"/>
  <c r="DQ42" i="18"/>
  <c r="DM42" i="18"/>
  <c r="DI42" i="18"/>
  <c r="DE42" i="18"/>
  <c r="DA42" i="18"/>
  <c r="CW42" i="18"/>
  <c r="CS42" i="18"/>
  <c r="CO42" i="18"/>
  <c r="CK42" i="18"/>
  <c r="CG42" i="18"/>
  <c r="CC42" i="18"/>
  <c r="BY42" i="18"/>
  <c r="BU42" i="18"/>
  <c r="BQ42" i="18"/>
  <c r="BM42" i="18"/>
  <c r="BI42" i="18"/>
  <c r="BE42" i="18"/>
  <c r="BA42" i="18"/>
  <c r="AW42" i="18"/>
  <c r="AS42" i="18"/>
  <c r="AO42" i="18"/>
  <c r="AK42" i="18"/>
  <c r="AG42" i="18"/>
  <c r="AC42" i="18"/>
  <c r="Y42" i="18"/>
  <c r="U42" i="18"/>
  <c r="Q42" i="18"/>
  <c r="M42" i="18"/>
  <c r="I42" i="18"/>
  <c r="E42" i="18"/>
  <c r="A42" i="18"/>
  <c r="EV41" i="18"/>
  <c r="ER41" i="18"/>
  <c r="EN41" i="18"/>
  <c r="EJ41" i="18"/>
  <c r="EF41" i="18"/>
  <c r="EB41" i="18"/>
  <c r="DX41" i="18"/>
  <c r="DT41" i="18"/>
  <c r="DP41" i="18"/>
  <c r="DL41" i="18"/>
  <c r="DH41" i="18"/>
  <c r="DD41" i="18"/>
  <c r="CZ41" i="18"/>
  <c r="CV41" i="18"/>
  <c r="CR41" i="18"/>
  <c r="CN41" i="18"/>
  <c r="CJ41" i="18"/>
  <c r="CF41" i="18"/>
  <c r="CB41" i="18"/>
  <c r="BX41" i="18"/>
  <c r="BT41" i="18"/>
  <c r="BP41" i="18"/>
  <c r="BL41" i="18"/>
  <c r="BH41" i="18"/>
  <c r="BD41" i="18"/>
  <c r="AZ41" i="18"/>
  <c r="AV41" i="18"/>
  <c r="AR41" i="18"/>
  <c r="AN41" i="18"/>
  <c r="AJ41" i="18"/>
  <c r="AF41" i="18"/>
  <c r="AB41" i="18"/>
  <c r="X41" i="18"/>
  <c r="T41" i="18"/>
  <c r="P41" i="18"/>
  <c r="L41" i="18"/>
  <c r="H41" i="18"/>
  <c r="D41" i="18"/>
  <c r="EY40" i="18"/>
  <c r="ET40" i="18"/>
  <c r="EM40" i="18"/>
  <c r="DW40" i="18"/>
  <c r="DG40" i="18"/>
  <c r="CQ40" i="18"/>
  <c r="CA40" i="18"/>
  <c r="BK40" i="18"/>
  <c r="AU40" i="18"/>
  <c r="AE40" i="18"/>
  <c r="O40" i="18"/>
  <c r="EX39" i="18"/>
  <c r="EH39" i="18"/>
  <c r="DR39" i="18"/>
  <c r="DB39" i="18"/>
  <c r="CL39" i="18"/>
  <c r="BV39" i="18"/>
  <c r="BF39" i="18"/>
  <c r="AP39" i="18"/>
  <c r="Z39" i="18"/>
  <c r="J39" i="18"/>
  <c r="ES38" i="18"/>
  <c r="EC38" i="18"/>
  <c r="DM38" i="18"/>
  <c r="CW38" i="18"/>
  <c r="CG38" i="18"/>
  <c r="BQ38" i="18"/>
  <c r="BA38" i="18"/>
  <c r="AK38" i="18"/>
  <c r="U38" i="18"/>
  <c r="E38" i="18"/>
  <c r="EN37" i="18"/>
  <c r="DX37" i="18"/>
  <c r="DH37" i="18"/>
  <c r="CR37" i="18"/>
  <c r="CB37" i="18"/>
  <c r="BL37" i="18"/>
  <c r="AV37" i="18"/>
  <c r="AF37" i="18"/>
  <c r="P37" i="18"/>
  <c r="EY36" i="18"/>
  <c r="EI36" i="18"/>
  <c r="DS36" i="18"/>
  <c r="DC36" i="18"/>
  <c r="CM36" i="18"/>
  <c r="BW36" i="18"/>
  <c r="BG36" i="18"/>
  <c r="AQ36" i="18"/>
  <c r="AA36" i="18"/>
  <c r="K36" i="18"/>
  <c r="ET35" i="18"/>
  <c r="ED35" i="18"/>
  <c r="DN35" i="18"/>
  <c r="CX35" i="18"/>
  <c r="CH35" i="18"/>
  <c r="BR35" i="18"/>
  <c r="BB35" i="18"/>
  <c r="AL35" i="18"/>
  <c r="V35" i="18"/>
  <c r="F35" i="18"/>
  <c r="EO34" i="18"/>
  <c r="DY34" i="18"/>
  <c r="DI34" i="18"/>
  <c r="CS34" i="18"/>
  <c r="CC34" i="18"/>
  <c r="BM34" i="18"/>
  <c r="AW34" i="18"/>
  <c r="AG34" i="18"/>
  <c r="Q34" i="18"/>
  <c r="A34" i="18"/>
  <c r="EJ33" i="18"/>
  <c r="DT33" i="18"/>
  <c r="DD33" i="18"/>
  <c r="CN33" i="18"/>
  <c r="BX33" i="18"/>
  <c r="BH33" i="18"/>
  <c r="AR33" i="18"/>
  <c r="AB33" i="18"/>
  <c r="L33" i="18"/>
  <c r="EU32" i="18"/>
  <c r="EE32" i="18"/>
  <c r="DO32" i="18"/>
  <c r="CY32" i="18"/>
  <c r="CI32" i="18"/>
  <c r="BS32" i="18"/>
  <c r="BC32" i="18"/>
  <c r="AM32" i="18"/>
  <c r="W32" i="18"/>
  <c r="G32" i="18"/>
  <c r="EP31" i="18"/>
  <c r="DZ31" i="18"/>
  <c r="DJ31" i="18"/>
  <c r="CT31" i="18"/>
  <c r="CD31" i="18"/>
  <c r="BN31" i="18"/>
  <c r="AX31" i="18"/>
  <c r="AH31" i="18"/>
  <c r="R31" i="18"/>
  <c r="B31" i="18"/>
  <c r="EK30" i="18"/>
  <c r="DU30" i="18"/>
  <c r="DE30" i="18"/>
  <c r="CO30" i="18"/>
  <c r="BY30" i="18"/>
  <c r="BI30" i="18"/>
  <c r="AS30" i="18"/>
  <c r="AC30" i="18"/>
  <c r="M30" i="18"/>
  <c r="EV29" i="18"/>
  <c r="EF29" i="18"/>
  <c r="DP29" i="18"/>
  <c r="CZ29" i="18"/>
  <c r="CJ29" i="18"/>
  <c r="BT29" i="18"/>
  <c r="BD29" i="18"/>
  <c r="AN29" i="18"/>
  <c r="X29" i="18"/>
  <c r="H29" i="18"/>
  <c r="EQ28" i="18"/>
  <c r="EA28" i="18"/>
  <c r="DK28" i="18"/>
  <c r="CU28" i="18"/>
  <c r="CE28" i="18"/>
  <c r="BO28" i="18"/>
  <c r="AY28" i="18"/>
  <c r="AI28" i="18"/>
  <c r="S28" i="18"/>
  <c r="C28" i="18"/>
  <c r="EL27" i="18"/>
  <c r="DV27" i="18"/>
  <c r="DF27" i="18"/>
  <c r="CP27" i="18"/>
  <c r="BZ27" i="18"/>
  <c r="BJ27" i="18"/>
  <c r="AT27" i="18"/>
  <c r="AD27" i="18"/>
  <c r="N27" i="18"/>
  <c r="EW26" i="18"/>
  <c r="EG26" i="18"/>
  <c r="DQ26" i="18"/>
  <c r="DA26" i="18"/>
  <c r="CK26" i="18"/>
  <c r="BU26" i="18"/>
  <c r="BE26" i="18"/>
  <c r="AO26" i="18"/>
  <c r="Y26" i="18"/>
  <c r="I26" i="18"/>
  <c r="ER25" i="18"/>
  <c r="EB25" i="18"/>
  <c r="DL25" i="18"/>
  <c r="CQ25" i="18"/>
  <c r="BB25" i="18"/>
  <c r="EO24" i="18"/>
  <c r="CC24" i="18"/>
  <c r="Q24" i="18"/>
  <c r="DD23" i="18"/>
  <c r="AR23" i="18"/>
  <c r="EE22" i="18"/>
  <c r="BS22" i="18"/>
  <c r="G22" i="18"/>
  <c r="CT21" i="18"/>
  <c r="AH21" i="18"/>
  <c r="DU20" i="18"/>
  <c r="BI20" i="18"/>
  <c r="EV19" i="18"/>
  <c r="CJ19" i="18"/>
  <c r="X19" i="18"/>
  <c r="V18" i="18"/>
  <c r="BX16" i="18"/>
  <c r="DZ14" i="18"/>
  <c r="AC13" i="18"/>
  <c r="CE11" i="18"/>
  <c r="X54" i="18"/>
  <c r="T54" i="18"/>
  <c r="P54" i="18"/>
  <c r="L54" i="18"/>
  <c r="H54" i="18"/>
  <c r="D54" i="18"/>
  <c r="EY53" i="18"/>
  <c r="EU53" i="18"/>
  <c r="EQ53" i="18"/>
  <c r="EM53" i="18"/>
  <c r="EI53" i="18"/>
  <c r="EE53" i="18"/>
  <c r="EA53" i="18"/>
  <c r="DW53" i="18"/>
  <c r="DS53" i="18"/>
  <c r="DO53" i="18"/>
  <c r="DK53" i="18"/>
  <c r="DG53" i="18"/>
  <c r="DC53" i="18"/>
  <c r="CY53" i="18"/>
  <c r="CU53" i="18"/>
  <c r="CQ53" i="18"/>
  <c r="CM53" i="18"/>
  <c r="CI53" i="18"/>
  <c r="CE53" i="18"/>
  <c r="CA53" i="18"/>
  <c r="BW53" i="18"/>
  <c r="BS53" i="18"/>
  <c r="BO53" i="18"/>
  <c r="BK53" i="18"/>
  <c r="BG53" i="18"/>
  <c r="BC53" i="18"/>
  <c r="AY53" i="18"/>
  <c r="AU53" i="18"/>
  <c r="AQ53" i="18"/>
  <c r="AM53" i="18"/>
  <c r="AI53" i="18"/>
  <c r="AE53" i="18"/>
  <c r="AA53" i="18"/>
  <c r="W53" i="18"/>
  <c r="S53" i="18"/>
  <c r="O53" i="18"/>
  <c r="K53" i="18"/>
  <c r="G53" i="18"/>
  <c r="C53" i="18"/>
  <c r="EX52" i="18"/>
  <c r="ET52" i="18"/>
  <c r="EP52" i="18"/>
  <c r="EL52" i="18"/>
  <c r="EH52" i="18"/>
  <c r="ED52" i="18"/>
  <c r="DZ52" i="18"/>
  <c r="DV52" i="18"/>
  <c r="DR52" i="18"/>
  <c r="DN52" i="18"/>
  <c r="DJ52" i="18"/>
  <c r="DF52" i="18"/>
  <c r="DB52" i="18"/>
  <c r="CX52" i="18"/>
  <c r="CT52" i="18"/>
  <c r="CP52" i="18"/>
  <c r="CL52" i="18"/>
  <c r="CH52" i="18"/>
  <c r="CD52" i="18"/>
  <c r="BZ52" i="18"/>
  <c r="BV52" i="18"/>
  <c r="BR52" i="18"/>
  <c r="BN52" i="18"/>
  <c r="BJ52" i="18"/>
  <c r="BF52" i="18"/>
  <c r="BB52" i="18"/>
  <c r="AX52" i="18"/>
  <c r="AT52" i="18"/>
  <c r="AP52" i="18"/>
  <c r="AL52" i="18"/>
  <c r="AH52" i="18"/>
  <c r="AD52" i="18"/>
  <c r="Z52" i="18"/>
  <c r="V52" i="18"/>
  <c r="R52" i="18"/>
  <c r="N52" i="18"/>
  <c r="J52" i="18"/>
  <c r="F52" i="18"/>
  <c r="B52" i="18"/>
  <c r="EW51" i="18"/>
  <c r="ES51" i="18"/>
  <c r="EO51" i="18"/>
  <c r="EK51" i="18"/>
  <c r="EG51" i="18"/>
  <c r="EC51" i="18"/>
  <c r="DY51" i="18"/>
  <c r="DU51" i="18"/>
  <c r="DQ51" i="18"/>
  <c r="DM51" i="18"/>
  <c r="DI51" i="18"/>
  <c r="DE51" i="18"/>
  <c r="DA51" i="18"/>
  <c r="CW51" i="18"/>
  <c r="CS51" i="18"/>
  <c r="CO51" i="18"/>
  <c r="CK51" i="18"/>
  <c r="CG51" i="18"/>
  <c r="CC51" i="18"/>
  <c r="BY51" i="18"/>
  <c r="BU51" i="18"/>
  <c r="BQ51" i="18"/>
  <c r="BM51" i="18"/>
  <c r="BI51" i="18"/>
  <c r="BE51" i="18"/>
  <c r="BA51" i="18"/>
  <c r="AW51" i="18"/>
  <c r="AS51" i="18"/>
  <c r="AO51" i="18"/>
  <c r="AK51" i="18"/>
  <c r="AG51" i="18"/>
  <c r="AC51" i="18"/>
  <c r="Y51" i="18"/>
  <c r="U51" i="18"/>
  <c r="Q51" i="18"/>
  <c r="M51" i="18"/>
  <c r="I51" i="18"/>
  <c r="E51" i="18"/>
  <c r="A51" i="18"/>
  <c r="EV50" i="18"/>
  <c r="ER50" i="18"/>
  <c r="EN50" i="18"/>
  <c r="EJ50" i="18"/>
  <c r="EF50" i="18"/>
  <c r="EB50" i="18"/>
  <c r="DX50" i="18"/>
  <c r="DT50" i="18"/>
  <c r="DP50" i="18"/>
  <c r="DL50" i="18"/>
  <c r="DH50" i="18"/>
  <c r="DD50" i="18"/>
  <c r="CZ50" i="18"/>
  <c r="CV50" i="18"/>
  <c r="CR50" i="18"/>
  <c r="CN50" i="18"/>
  <c r="CJ50" i="18"/>
  <c r="CF50" i="18"/>
  <c r="CB50" i="18"/>
  <c r="BX50" i="18"/>
  <c r="BT50" i="18"/>
  <c r="BP50" i="18"/>
  <c r="BL50" i="18"/>
  <c r="BH50" i="18"/>
  <c r="BD50" i="18"/>
  <c r="AZ50" i="18"/>
  <c r="AV50" i="18"/>
  <c r="AR50" i="18"/>
  <c r="AN50" i="18"/>
  <c r="AJ50" i="18"/>
  <c r="AF50" i="18"/>
  <c r="AB50" i="18"/>
  <c r="X50" i="18"/>
  <c r="T50" i="18"/>
  <c r="P50" i="18"/>
  <c r="L50" i="18"/>
  <c r="H50" i="18"/>
  <c r="D50" i="18"/>
  <c r="EY49" i="18"/>
  <c r="EU49" i="18"/>
  <c r="EQ49" i="18"/>
  <c r="EM49" i="18"/>
  <c r="EI49" i="18"/>
  <c r="EE49" i="18"/>
  <c r="EA49" i="18"/>
  <c r="DW49" i="18"/>
  <c r="DS49" i="18"/>
  <c r="DO49" i="18"/>
  <c r="DK49" i="18"/>
  <c r="DG49" i="18"/>
  <c r="DC49" i="18"/>
  <c r="CY49" i="18"/>
  <c r="CU49" i="18"/>
  <c r="CQ49" i="18"/>
  <c r="CM49" i="18"/>
  <c r="CI49" i="18"/>
  <c r="CE49" i="18"/>
  <c r="CA49" i="18"/>
  <c r="BW49" i="18"/>
  <c r="BS49" i="18"/>
  <c r="BO49" i="18"/>
  <c r="BK49" i="18"/>
  <c r="BG49" i="18"/>
  <c r="BC49" i="18"/>
  <c r="AY49" i="18"/>
  <c r="AU49" i="18"/>
  <c r="AQ49" i="18"/>
  <c r="AM49" i="18"/>
  <c r="AI49" i="18"/>
  <c r="AE49" i="18"/>
  <c r="AA49" i="18"/>
  <c r="W49" i="18"/>
  <c r="S49" i="18"/>
  <c r="O49" i="18"/>
  <c r="K49" i="18"/>
  <c r="G49" i="18"/>
  <c r="C49" i="18"/>
  <c r="EX48" i="18"/>
  <c r="ET48" i="18"/>
  <c r="EP48" i="18"/>
  <c r="EL48" i="18"/>
  <c r="EH48" i="18"/>
  <c r="ED48" i="18"/>
  <c r="DZ48" i="18"/>
  <c r="DV48" i="18"/>
  <c r="DR48" i="18"/>
  <c r="DN48" i="18"/>
  <c r="DJ48" i="18"/>
  <c r="DF48" i="18"/>
  <c r="DB48" i="18"/>
  <c r="CX48" i="18"/>
  <c r="CT48" i="18"/>
  <c r="CP48" i="18"/>
  <c r="CL48" i="18"/>
  <c r="CH48" i="18"/>
  <c r="CD48" i="18"/>
  <c r="BZ48" i="18"/>
  <c r="BV48" i="18"/>
  <c r="BR48" i="18"/>
  <c r="BN48" i="18"/>
  <c r="BJ48" i="18"/>
  <c r="BF48" i="18"/>
  <c r="BB48" i="18"/>
  <c r="AX48" i="18"/>
  <c r="AT48" i="18"/>
  <c r="AP48" i="18"/>
  <c r="AL48" i="18"/>
  <c r="AH48" i="18"/>
  <c r="AD48" i="18"/>
  <c r="Z48" i="18"/>
  <c r="V48" i="18"/>
  <c r="R48" i="18"/>
  <c r="N48" i="18"/>
  <c r="J48" i="18"/>
  <c r="F48" i="18"/>
  <c r="B48" i="18"/>
  <c r="EW47" i="18"/>
  <c r="ES47" i="18"/>
  <c r="EO47" i="18"/>
  <c r="EK47" i="18"/>
  <c r="EG47" i="18"/>
  <c r="EC47" i="18"/>
  <c r="DY47" i="18"/>
  <c r="DU47" i="18"/>
  <c r="DQ47" i="18"/>
  <c r="DM47" i="18"/>
  <c r="DI47" i="18"/>
  <c r="DE47" i="18"/>
  <c r="DA47" i="18"/>
  <c r="CW47" i="18"/>
  <c r="CS47" i="18"/>
  <c r="CO47" i="18"/>
  <c r="CK47" i="18"/>
  <c r="CG47" i="18"/>
  <c r="CC47" i="18"/>
  <c r="BY47" i="18"/>
  <c r="BU47" i="18"/>
  <c r="BQ47" i="18"/>
  <c r="BM47" i="18"/>
  <c r="BI47" i="18"/>
  <c r="BE47" i="18"/>
  <c r="BA47" i="18"/>
  <c r="AW47" i="18"/>
  <c r="AS47" i="18"/>
  <c r="AO47" i="18"/>
  <c r="AK47" i="18"/>
  <c r="AG47" i="18"/>
  <c r="AC47" i="18"/>
  <c r="Y47" i="18"/>
  <c r="U47" i="18"/>
  <c r="Q47" i="18"/>
  <c r="M47" i="18"/>
  <c r="I47" i="18"/>
  <c r="E47" i="18"/>
  <c r="A47" i="18"/>
  <c r="EV46" i="18"/>
  <c r="ER46" i="18"/>
  <c r="EN46" i="18"/>
  <c r="EJ46" i="18"/>
  <c r="EF46" i="18"/>
  <c r="EB46" i="18"/>
  <c r="DX46" i="18"/>
  <c r="DT46" i="18"/>
  <c r="DP46" i="18"/>
  <c r="DL46" i="18"/>
  <c r="DH46" i="18"/>
  <c r="DD46" i="18"/>
  <c r="CZ46" i="18"/>
  <c r="CV46" i="18"/>
  <c r="CR46" i="18"/>
  <c r="CN46" i="18"/>
  <c r="CJ46" i="18"/>
  <c r="CF46" i="18"/>
  <c r="CB46" i="18"/>
  <c r="BX46" i="18"/>
  <c r="BT46" i="18"/>
  <c r="BP46" i="18"/>
  <c r="BL46" i="18"/>
  <c r="BH46" i="18"/>
  <c r="BD46" i="18"/>
  <c r="AZ46" i="18"/>
  <c r="AV46" i="18"/>
  <c r="AR46" i="18"/>
  <c r="AN46" i="18"/>
  <c r="AJ46" i="18"/>
  <c r="AF46" i="18"/>
  <c r="AB46" i="18"/>
  <c r="X46" i="18"/>
  <c r="T46" i="18"/>
  <c r="P46" i="18"/>
  <c r="L46" i="18"/>
  <c r="H46" i="18"/>
  <c r="D46" i="18"/>
  <c r="EY45" i="18"/>
  <c r="EU45" i="18"/>
  <c r="EQ45" i="18"/>
  <c r="EM45" i="18"/>
  <c r="EI45" i="18"/>
  <c r="EE45" i="18"/>
  <c r="EA45" i="18"/>
  <c r="DW45" i="18"/>
  <c r="DS45" i="18"/>
  <c r="DO45" i="18"/>
  <c r="DK45" i="18"/>
  <c r="DG45" i="18"/>
  <c r="DC45" i="18"/>
  <c r="CY45" i="18"/>
  <c r="CU45" i="18"/>
  <c r="CQ45" i="18"/>
  <c r="CM45" i="18"/>
  <c r="CI45" i="18"/>
  <c r="CE45" i="18"/>
  <c r="CA45" i="18"/>
  <c r="BW45" i="18"/>
  <c r="BS45" i="18"/>
  <c r="BO45" i="18"/>
  <c r="BK45" i="18"/>
  <c r="BG45" i="18"/>
  <c r="BC45" i="18"/>
  <c r="AY45" i="18"/>
  <c r="AU45" i="18"/>
  <c r="AQ45" i="18"/>
  <c r="AM45" i="18"/>
  <c r="AI45" i="18"/>
  <c r="AE45" i="18"/>
  <c r="AA45" i="18"/>
  <c r="W45" i="18"/>
  <c r="S45" i="18"/>
  <c r="O45" i="18"/>
  <c r="K45" i="18"/>
  <c r="G45" i="18"/>
  <c r="C45" i="18"/>
  <c r="EX44" i="18"/>
  <c r="ET44" i="18"/>
  <c r="EP44" i="18"/>
  <c r="EL44" i="18"/>
  <c r="EH44" i="18"/>
  <c r="ED44" i="18"/>
  <c r="DZ44" i="18"/>
  <c r="DV44" i="18"/>
  <c r="DR44" i="18"/>
  <c r="DN44" i="18"/>
  <c r="DJ44" i="18"/>
  <c r="DF44" i="18"/>
  <c r="DB44" i="18"/>
  <c r="CX44" i="18"/>
  <c r="CT44" i="18"/>
  <c r="CP44" i="18"/>
  <c r="CL44" i="18"/>
  <c r="CH44" i="18"/>
  <c r="CD44" i="18"/>
  <c r="BZ44" i="18"/>
  <c r="BV44" i="18"/>
  <c r="BR44" i="18"/>
  <c r="BN44" i="18"/>
  <c r="BJ44" i="18"/>
  <c r="BF44" i="18"/>
  <c r="BB44" i="18"/>
  <c r="AX44" i="18"/>
  <c r="AT44" i="18"/>
  <c r="AP44" i="18"/>
  <c r="AL44" i="18"/>
  <c r="AH44" i="18"/>
  <c r="AD44" i="18"/>
  <c r="Z44" i="18"/>
  <c r="V44" i="18"/>
  <c r="R44" i="18"/>
  <c r="N44" i="18"/>
  <c r="J44" i="18"/>
  <c r="F44" i="18"/>
  <c r="B44" i="18"/>
  <c r="EW43" i="18"/>
  <c r="ES43" i="18"/>
  <c r="EO43" i="18"/>
  <c r="EK43" i="18"/>
  <c r="EG43" i="18"/>
  <c r="EC43" i="18"/>
  <c r="DY43" i="18"/>
  <c r="DU43" i="18"/>
  <c r="DQ43" i="18"/>
  <c r="DM43" i="18"/>
  <c r="DI43" i="18"/>
  <c r="DE43" i="18"/>
  <c r="DA43" i="18"/>
  <c r="CW43" i="18"/>
  <c r="CS43" i="18"/>
  <c r="CO43" i="18"/>
  <c r="CK43" i="18"/>
  <c r="CG43" i="18"/>
  <c r="CC43" i="18"/>
  <c r="BY43" i="18"/>
  <c r="BU43" i="18"/>
  <c r="BQ43" i="18"/>
  <c r="BM43" i="18"/>
  <c r="BI43" i="18"/>
  <c r="BE43" i="18"/>
  <c r="BA43" i="18"/>
  <c r="AW43" i="18"/>
  <c r="AS43" i="18"/>
  <c r="AO43" i="18"/>
  <c r="AK43" i="18"/>
  <c r="AG43" i="18"/>
  <c r="AC43" i="18"/>
  <c r="Y43" i="18"/>
  <c r="U43" i="18"/>
  <c r="Q43" i="18"/>
  <c r="M43" i="18"/>
  <c r="I43" i="18"/>
  <c r="E43" i="18"/>
  <c r="A43" i="18"/>
  <c r="EV42" i="18"/>
  <c r="ER42" i="18"/>
  <c r="EN42" i="18"/>
  <c r="EJ42" i="18"/>
  <c r="EF42" i="18"/>
  <c r="EB42" i="18"/>
  <c r="DX42" i="18"/>
  <c r="DT42" i="18"/>
  <c r="DP42" i="18"/>
  <c r="DL42" i="18"/>
  <c r="DH42" i="18"/>
  <c r="DD42" i="18"/>
  <c r="CZ42" i="18"/>
  <c r="CV42" i="18"/>
  <c r="CR42" i="18"/>
  <c r="CN42" i="18"/>
  <c r="CJ42" i="18"/>
  <c r="CF42" i="18"/>
  <c r="CB42" i="18"/>
  <c r="BX42" i="18"/>
  <c r="BT42" i="18"/>
  <c r="BP42" i="18"/>
  <c r="BL42" i="18"/>
  <c r="BH42" i="18"/>
  <c r="BD42" i="18"/>
  <c r="AZ42" i="18"/>
  <c r="AV42" i="18"/>
  <c r="AR42" i="18"/>
  <c r="AN42" i="18"/>
  <c r="AJ42" i="18"/>
  <c r="AF42" i="18"/>
  <c r="AB42" i="18"/>
  <c r="X42" i="18"/>
  <c r="T42" i="18"/>
  <c r="P42" i="18"/>
  <c r="L42" i="18"/>
  <c r="H42" i="18"/>
  <c r="D42" i="18"/>
  <c r="EY41" i="18"/>
  <c r="EU41" i="18"/>
  <c r="EQ41" i="18"/>
  <c r="EM41" i="18"/>
  <c r="EI41" i="18"/>
  <c r="EE41" i="18"/>
  <c r="EA41" i="18"/>
  <c r="DW41" i="18"/>
  <c r="DS41" i="18"/>
  <c r="DO41" i="18"/>
  <c r="DK41" i="18"/>
  <c r="DG41" i="18"/>
  <c r="DC41" i="18"/>
  <c r="CY41" i="18"/>
  <c r="CU41" i="18"/>
  <c r="CQ41" i="18"/>
  <c r="CM41" i="18"/>
  <c r="CI41" i="18"/>
  <c r="CE41" i="18"/>
  <c r="CA41" i="18"/>
  <c r="BW41" i="18"/>
  <c r="BS41" i="18"/>
  <c r="BO41" i="18"/>
  <c r="BK41" i="18"/>
  <c r="BG41" i="18"/>
  <c r="BC41" i="18"/>
  <c r="AY41" i="18"/>
  <c r="AU41" i="18"/>
  <c r="AQ41" i="18"/>
  <c r="AM41" i="18"/>
  <c r="AI41" i="18"/>
  <c r="AE41" i="18"/>
  <c r="AA41" i="18"/>
  <c r="W41" i="18"/>
  <c r="S41" i="18"/>
  <c r="O41" i="18"/>
  <c r="K41" i="18"/>
  <c r="G41" i="18"/>
  <c r="C41" i="18"/>
  <c r="EX40" i="18"/>
  <c r="ER40" i="18"/>
  <c r="EI40" i="18"/>
  <c r="DS40" i="18"/>
  <c r="DC40" i="18"/>
  <c r="CM40" i="18"/>
  <c r="BW40" i="18"/>
  <c r="BG40" i="18"/>
  <c r="AQ40" i="18"/>
  <c r="AA40" i="18"/>
  <c r="K40" i="18"/>
  <c r="ET39" i="18"/>
  <c r="ED39" i="18"/>
  <c r="DN39" i="18"/>
  <c r="CX39" i="18"/>
  <c r="CH39" i="18"/>
  <c r="BR39" i="18"/>
  <c r="BB39" i="18"/>
  <c r="AL39" i="18"/>
  <c r="V39" i="18"/>
  <c r="F39" i="18"/>
  <c r="EO38" i="18"/>
  <c r="DY38" i="18"/>
  <c r="DI38" i="18"/>
  <c r="CS38" i="18"/>
  <c r="CC38" i="18"/>
  <c r="BM38" i="18"/>
  <c r="AW38" i="18"/>
  <c r="AG38" i="18"/>
  <c r="Q38" i="18"/>
  <c r="A38" i="18"/>
  <c r="EJ37" i="18"/>
  <c r="DT37" i="18"/>
  <c r="DD37" i="18"/>
  <c r="CN37" i="18"/>
  <c r="BX37" i="18"/>
  <c r="BH37" i="18"/>
  <c r="AR37" i="18"/>
  <c r="AB37" i="18"/>
  <c r="L37" i="18"/>
  <c r="EU36" i="18"/>
  <c r="EE36" i="18"/>
  <c r="DO36" i="18"/>
  <c r="CY36" i="18"/>
  <c r="CI36" i="18"/>
  <c r="BS36" i="18"/>
  <c r="BC36" i="18"/>
  <c r="AM36" i="18"/>
  <c r="W36" i="18"/>
  <c r="G36" i="18"/>
  <c r="EP35" i="18"/>
  <c r="DZ35" i="18"/>
  <c r="DJ35" i="18"/>
  <c r="CT35" i="18"/>
  <c r="CD35" i="18"/>
  <c r="BN35" i="18"/>
  <c r="AX35" i="18"/>
  <c r="AH35" i="18"/>
  <c r="R35" i="18"/>
  <c r="B35" i="18"/>
  <c r="EK34" i="18"/>
  <c r="DU34" i="18"/>
  <c r="DE34" i="18"/>
  <c r="CO34" i="18"/>
  <c r="BY34" i="18"/>
  <c r="BI34" i="18"/>
  <c r="AS34" i="18"/>
  <c r="AC34" i="18"/>
  <c r="M34" i="18"/>
  <c r="EV33" i="18"/>
  <c r="EF33" i="18"/>
  <c r="DP33" i="18"/>
  <c r="CZ33" i="18"/>
  <c r="CJ33" i="18"/>
  <c r="BT33" i="18"/>
  <c r="BD33" i="18"/>
  <c r="AN33" i="18"/>
  <c r="X33" i="18"/>
  <c r="H33" i="18"/>
  <c r="EQ32" i="18"/>
  <c r="EA32" i="18"/>
  <c r="DK32" i="18"/>
  <c r="CU32" i="18"/>
  <c r="CE32" i="18"/>
  <c r="BO32" i="18"/>
  <c r="AY32" i="18"/>
  <c r="AI32" i="18"/>
  <c r="S32" i="18"/>
  <c r="C32" i="18"/>
  <c r="EL31" i="18"/>
  <c r="DV31" i="18"/>
  <c r="DF31" i="18"/>
  <c r="CP31" i="18"/>
  <c r="BZ31" i="18"/>
  <c r="BJ31" i="18"/>
  <c r="AT31" i="18"/>
  <c r="AD31" i="18"/>
  <c r="N31" i="18"/>
  <c r="EW30" i="18"/>
  <c r="EG30" i="18"/>
  <c r="DQ30" i="18"/>
  <c r="DA30" i="18"/>
  <c r="CK30" i="18"/>
  <c r="BU30" i="18"/>
  <c r="BE30" i="18"/>
  <c r="AO30" i="18"/>
  <c r="Y30" i="18"/>
  <c r="I30" i="18"/>
  <c r="ER29" i="18"/>
  <c r="EB29" i="18"/>
  <c r="DL29" i="18"/>
  <c r="CV29" i="18"/>
  <c r="CF29" i="18"/>
  <c r="BP29" i="18"/>
  <c r="AZ29" i="18"/>
  <c r="AJ29" i="18"/>
  <c r="T29" i="18"/>
  <c r="D29" i="18"/>
  <c r="EM28" i="18"/>
  <c r="DW28" i="18"/>
  <c r="DG28" i="18"/>
  <c r="CQ28" i="18"/>
  <c r="CA28" i="18"/>
  <c r="BK28" i="18"/>
  <c r="AU28" i="18"/>
  <c r="AE28" i="18"/>
  <c r="O28" i="18"/>
  <c r="EX27" i="18"/>
  <c r="EH27" i="18"/>
  <c r="DR27" i="18"/>
  <c r="DB27" i="18"/>
  <c r="CL27" i="18"/>
  <c r="BV27" i="18"/>
  <c r="BF27" i="18"/>
  <c r="AP27" i="18"/>
  <c r="Z27" i="18"/>
  <c r="J27" i="18"/>
  <c r="ES26" i="18"/>
  <c r="EC26" i="18"/>
  <c r="DM26" i="18"/>
  <c r="CW26" i="18"/>
  <c r="CG26" i="18"/>
  <c r="BQ26" i="18"/>
  <c r="BA26" i="18"/>
  <c r="AK26" i="18"/>
  <c r="U26" i="18"/>
  <c r="E26" i="18"/>
  <c r="EN25" i="18"/>
  <c r="DX25" i="18"/>
  <c r="DG25" i="18"/>
  <c r="CL25" i="18"/>
  <c r="AL25" i="18"/>
  <c r="DY24" i="18"/>
  <c r="BM24" i="18"/>
  <c r="A24" i="18"/>
  <c r="CN23" i="18"/>
  <c r="AB23" i="18"/>
  <c r="DO22" i="18"/>
  <c r="BC22" i="18"/>
  <c r="EP21" i="18"/>
  <c r="CD21" i="18"/>
  <c r="R21" i="18"/>
  <c r="DE20" i="18"/>
  <c r="AS20" i="18"/>
  <c r="EF19" i="18"/>
  <c r="BT19" i="18"/>
  <c r="H19" i="18"/>
  <c r="DI17" i="18"/>
  <c r="L16" i="18"/>
  <c r="BN14" i="18"/>
  <c r="DP12" i="18"/>
  <c r="DH10" i="18"/>
  <c r="EP40" i="18"/>
  <c r="EL40" i="18"/>
  <c r="EH40" i="18"/>
  <c r="ED40" i="18"/>
  <c r="DZ40" i="18"/>
  <c r="DV40" i="18"/>
  <c r="DR40" i="18"/>
  <c r="DN40" i="18"/>
  <c r="DJ40" i="18"/>
  <c r="DF40" i="18"/>
  <c r="DB40" i="18"/>
  <c r="CX40" i="18"/>
  <c r="CT40" i="18"/>
  <c r="CP40" i="18"/>
  <c r="CL40" i="18"/>
  <c r="CH40" i="18"/>
  <c r="CD40" i="18"/>
  <c r="BZ40" i="18"/>
  <c r="BV40" i="18"/>
  <c r="BR40" i="18"/>
  <c r="BN40" i="18"/>
  <c r="BJ40" i="18"/>
  <c r="BF40" i="18"/>
  <c r="BB40" i="18"/>
  <c r="AX40" i="18"/>
  <c r="AT40" i="18"/>
  <c r="AP40" i="18"/>
  <c r="AL40" i="18"/>
  <c r="AH40" i="18"/>
  <c r="AD40" i="18"/>
  <c r="Z40" i="18"/>
  <c r="V40" i="18"/>
  <c r="R40" i="18"/>
  <c r="N40" i="18"/>
  <c r="J40" i="18"/>
  <c r="F40" i="18"/>
  <c r="B40" i="18"/>
  <c r="EW39" i="18"/>
  <c r="ES39" i="18"/>
  <c r="EO39" i="18"/>
  <c r="EK39" i="18"/>
  <c r="EG39" i="18"/>
  <c r="EC39" i="18"/>
  <c r="DY39" i="18"/>
  <c r="DU39" i="18"/>
  <c r="DQ39" i="18"/>
  <c r="DM39" i="18"/>
  <c r="DI39" i="18"/>
  <c r="DE39" i="18"/>
  <c r="DA39" i="18"/>
  <c r="CW39" i="18"/>
  <c r="CS39" i="18"/>
  <c r="CO39" i="18"/>
  <c r="CK39" i="18"/>
  <c r="CG39" i="18"/>
  <c r="CC39" i="18"/>
  <c r="BY39" i="18"/>
  <c r="BU39" i="18"/>
  <c r="BQ39" i="18"/>
  <c r="BM39" i="18"/>
  <c r="BI39" i="18"/>
  <c r="BE39" i="18"/>
  <c r="BA39" i="18"/>
  <c r="AW39" i="18"/>
  <c r="AS39" i="18"/>
  <c r="AO39" i="18"/>
  <c r="AK39" i="18"/>
  <c r="AG39" i="18"/>
  <c r="AC39" i="18"/>
  <c r="Y39" i="18"/>
  <c r="U39" i="18"/>
  <c r="Q39" i="18"/>
  <c r="M39" i="18"/>
  <c r="I39" i="18"/>
  <c r="E39" i="18"/>
  <c r="A39" i="18"/>
  <c r="EV38" i="18"/>
  <c r="ER38" i="18"/>
  <c r="EN38" i="18"/>
  <c r="EJ38" i="18"/>
  <c r="EF38" i="18"/>
  <c r="EB38" i="18"/>
  <c r="DX38" i="18"/>
  <c r="DT38" i="18"/>
  <c r="DP38" i="18"/>
  <c r="DL38" i="18"/>
  <c r="DH38" i="18"/>
  <c r="DD38" i="18"/>
  <c r="CZ38" i="18"/>
  <c r="CV38" i="18"/>
  <c r="CR38" i="18"/>
  <c r="CN38" i="18"/>
  <c r="CJ38" i="18"/>
  <c r="CF38" i="18"/>
  <c r="CB38" i="18"/>
  <c r="BX38" i="18"/>
  <c r="BT38" i="18"/>
  <c r="BP38" i="18"/>
  <c r="BL38" i="18"/>
  <c r="BH38" i="18"/>
  <c r="BD38" i="18"/>
  <c r="AZ38" i="18"/>
  <c r="AV38" i="18"/>
  <c r="AR38" i="18"/>
  <c r="AN38" i="18"/>
  <c r="AJ38" i="18"/>
  <c r="AF38" i="18"/>
  <c r="AB38" i="18"/>
  <c r="X38" i="18"/>
  <c r="T38" i="18"/>
  <c r="P38" i="18"/>
  <c r="L38" i="18"/>
  <c r="H38" i="18"/>
  <c r="D38" i="18"/>
  <c r="EY37" i="18"/>
  <c r="EU37" i="18"/>
  <c r="EQ37" i="18"/>
  <c r="EM37" i="18"/>
  <c r="EI37" i="18"/>
  <c r="EE37" i="18"/>
  <c r="EA37" i="18"/>
  <c r="DW37" i="18"/>
  <c r="DS37" i="18"/>
  <c r="DO37" i="18"/>
  <c r="DK37" i="18"/>
  <c r="DG37" i="18"/>
  <c r="DC37" i="18"/>
  <c r="CY37" i="18"/>
  <c r="CU37" i="18"/>
  <c r="CQ37" i="18"/>
  <c r="CM37" i="18"/>
  <c r="CI37" i="18"/>
  <c r="CE37" i="18"/>
  <c r="CA37" i="18"/>
  <c r="BW37" i="18"/>
  <c r="BS37" i="18"/>
  <c r="BO37" i="18"/>
  <c r="BK37" i="18"/>
  <c r="BG37" i="18"/>
  <c r="BC37" i="18"/>
  <c r="AY37" i="18"/>
  <c r="AU37" i="18"/>
  <c r="AQ37" i="18"/>
  <c r="AM37" i="18"/>
  <c r="AI37" i="18"/>
  <c r="AE37" i="18"/>
  <c r="AA37" i="18"/>
  <c r="W37" i="18"/>
  <c r="S37" i="18"/>
  <c r="O37" i="18"/>
  <c r="K37" i="18"/>
  <c r="G37" i="18"/>
  <c r="C37" i="18"/>
  <c r="EX36" i="18"/>
  <c r="ET36" i="18"/>
  <c r="EP36" i="18"/>
  <c r="EL36" i="18"/>
  <c r="EH36" i="18"/>
  <c r="ED36" i="18"/>
  <c r="DZ36" i="18"/>
  <c r="DV36" i="18"/>
  <c r="DR36" i="18"/>
  <c r="DN36" i="18"/>
  <c r="DJ36" i="18"/>
  <c r="DF36" i="18"/>
  <c r="DB36" i="18"/>
  <c r="CX36" i="18"/>
  <c r="CT36" i="18"/>
  <c r="CP36" i="18"/>
  <c r="CL36" i="18"/>
  <c r="CH36" i="18"/>
  <c r="CD36" i="18"/>
  <c r="BZ36" i="18"/>
  <c r="BV36" i="18"/>
  <c r="BR36" i="18"/>
  <c r="BN36" i="18"/>
  <c r="BJ36" i="18"/>
  <c r="BF36" i="18"/>
  <c r="BB36" i="18"/>
  <c r="AX36" i="18"/>
  <c r="AT36" i="18"/>
  <c r="AP36" i="18"/>
  <c r="AL36" i="18"/>
  <c r="AH36" i="18"/>
  <c r="AD36" i="18"/>
  <c r="Z36" i="18"/>
  <c r="V36" i="18"/>
  <c r="R36" i="18"/>
  <c r="N36" i="18"/>
  <c r="J36" i="18"/>
  <c r="F36" i="18"/>
  <c r="B36" i="18"/>
  <c r="EW35" i="18"/>
  <c r="ES35" i="18"/>
  <c r="EO35" i="18"/>
  <c r="EK35" i="18"/>
  <c r="EG35" i="18"/>
  <c r="EC35" i="18"/>
  <c r="DY35" i="18"/>
  <c r="DU35" i="18"/>
  <c r="DQ35" i="18"/>
  <c r="DM35" i="18"/>
  <c r="DI35" i="18"/>
  <c r="DE35" i="18"/>
  <c r="DA35" i="18"/>
  <c r="CW35" i="18"/>
  <c r="CS35" i="18"/>
  <c r="CO35" i="18"/>
  <c r="CK35" i="18"/>
  <c r="CG35" i="18"/>
  <c r="CC35" i="18"/>
  <c r="BY35" i="18"/>
  <c r="BU35" i="18"/>
  <c r="BQ35" i="18"/>
  <c r="BM35" i="18"/>
  <c r="BI35" i="18"/>
  <c r="BE35" i="18"/>
  <c r="BA35" i="18"/>
  <c r="AW35" i="18"/>
  <c r="AS35" i="18"/>
  <c r="AO35" i="18"/>
  <c r="AK35" i="18"/>
  <c r="AG35" i="18"/>
  <c r="AC35" i="18"/>
  <c r="Y35" i="18"/>
  <c r="U35" i="18"/>
  <c r="Q35" i="18"/>
  <c r="M35" i="18"/>
  <c r="I35" i="18"/>
  <c r="E35" i="18"/>
  <c r="A35" i="18"/>
  <c r="EV34" i="18"/>
  <c r="ER34" i="18"/>
  <c r="EN34" i="18"/>
  <c r="EJ34" i="18"/>
  <c r="EF34" i="18"/>
  <c r="EB34" i="18"/>
  <c r="DX34" i="18"/>
  <c r="DT34" i="18"/>
  <c r="DP34" i="18"/>
  <c r="DL34" i="18"/>
  <c r="DH34" i="18"/>
  <c r="DD34" i="18"/>
  <c r="CZ34" i="18"/>
  <c r="CV34" i="18"/>
  <c r="CR34" i="18"/>
  <c r="CN34" i="18"/>
  <c r="CJ34" i="18"/>
  <c r="CF34" i="18"/>
  <c r="CB34" i="18"/>
  <c r="BX34" i="18"/>
  <c r="BT34" i="18"/>
  <c r="BP34" i="18"/>
  <c r="BL34" i="18"/>
  <c r="BH34" i="18"/>
  <c r="BD34" i="18"/>
  <c r="AZ34" i="18"/>
  <c r="AV34" i="18"/>
  <c r="AR34" i="18"/>
  <c r="AN34" i="18"/>
  <c r="AJ34" i="18"/>
  <c r="AF34" i="18"/>
  <c r="AB34" i="18"/>
  <c r="X34" i="18"/>
  <c r="T34" i="18"/>
  <c r="P34" i="18"/>
  <c r="L34" i="18"/>
  <c r="H34" i="18"/>
  <c r="D34" i="18"/>
  <c r="EY33" i="18"/>
  <c r="EU33" i="18"/>
  <c r="EQ33" i="18"/>
  <c r="EM33" i="18"/>
  <c r="EI33" i="18"/>
  <c r="EE33" i="18"/>
  <c r="EA33" i="18"/>
  <c r="DW33" i="18"/>
  <c r="DS33" i="18"/>
  <c r="DO33" i="18"/>
  <c r="DK33" i="18"/>
  <c r="DG33" i="18"/>
  <c r="DC33" i="18"/>
  <c r="CY33" i="18"/>
  <c r="CU33" i="18"/>
  <c r="CQ33" i="18"/>
  <c r="CM33" i="18"/>
  <c r="CI33" i="18"/>
  <c r="CE33" i="18"/>
  <c r="CA33" i="18"/>
  <c r="BW33" i="18"/>
  <c r="BS33" i="18"/>
  <c r="BO33" i="18"/>
  <c r="BK33" i="18"/>
  <c r="BG33" i="18"/>
  <c r="BC33" i="18"/>
  <c r="AY33" i="18"/>
  <c r="AU33" i="18"/>
  <c r="AQ33" i="18"/>
  <c r="AM33" i="18"/>
  <c r="AI33" i="18"/>
  <c r="AE33" i="18"/>
  <c r="AA33" i="18"/>
  <c r="W33" i="18"/>
  <c r="S33" i="18"/>
  <c r="O33" i="18"/>
  <c r="K33" i="18"/>
  <c r="G33" i="18"/>
  <c r="C33" i="18"/>
  <c r="EX32" i="18"/>
  <c r="ET32" i="18"/>
  <c r="EP32" i="18"/>
  <c r="EL32" i="18"/>
  <c r="EH32" i="18"/>
  <c r="ED32" i="18"/>
  <c r="DZ32" i="18"/>
  <c r="DV32" i="18"/>
  <c r="DR32" i="18"/>
  <c r="DN32" i="18"/>
  <c r="DJ32" i="18"/>
  <c r="DF32" i="18"/>
  <c r="DB32" i="18"/>
  <c r="CX32" i="18"/>
  <c r="CT32" i="18"/>
  <c r="CP32" i="18"/>
  <c r="CL32" i="18"/>
  <c r="CH32" i="18"/>
  <c r="CD32" i="18"/>
  <c r="BZ32" i="18"/>
  <c r="BV32" i="18"/>
  <c r="BR32" i="18"/>
  <c r="BN32" i="18"/>
  <c r="BJ32" i="18"/>
  <c r="BF32" i="18"/>
  <c r="BB32" i="18"/>
  <c r="AX32" i="18"/>
  <c r="AT32" i="18"/>
  <c r="AP32" i="18"/>
  <c r="AL32" i="18"/>
  <c r="AH32" i="18"/>
  <c r="AD32" i="18"/>
  <c r="Z32" i="18"/>
  <c r="V32" i="18"/>
  <c r="R32" i="18"/>
  <c r="N32" i="18"/>
  <c r="J32" i="18"/>
  <c r="F32" i="18"/>
  <c r="B32" i="18"/>
  <c r="EW31" i="18"/>
  <c r="ES31" i="18"/>
  <c r="EO31" i="18"/>
  <c r="EK31" i="18"/>
  <c r="EG31" i="18"/>
  <c r="EC31" i="18"/>
  <c r="DY31" i="18"/>
  <c r="DU31" i="18"/>
  <c r="DQ31" i="18"/>
  <c r="DM31" i="18"/>
  <c r="DI31" i="18"/>
  <c r="DE31" i="18"/>
  <c r="DA31" i="18"/>
  <c r="CW31" i="18"/>
  <c r="CS31" i="18"/>
  <c r="CO31" i="18"/>
  <c r="CK31" i="18"/>
  <c r="CG31" i="18"/>
  <c r="CC31" i="18"/>
  <c r="BY31" i="18"/>
  <c r="BU31" i="18"/>
  <c r="BQ31" i="18"/>
  <c r="BM31" i="18"/>
  <c r="BI31" i="18"/>
  <c r="BE31" i="18"/>
  <c r="BA31" i="18"/>
  <c r="AW31" i="18"/>
  <c r="AS31" i="18"/>
  <c r="AO31" i="18"/>
  <c r="AK31" i="18"/>
  <c r="AG31" i="18"/>
  <c r="AC31" i="18"/>
  <c r="Y31" i="18"/>
  <c r="U31" i="18"/>
  <c r="Q31" i="18"/>
  <c r="M31" i="18"/>
  <c r="I31" i="18"/>
  <c r="E31" i="18"/>
  <c r="A31" i="18"/>
  <c r="EV30" i="18"/>
  <c r="ER30" i="18"/>
  <c r="EN30" i="18"/>
  <c r="EJ30" i="18"/>
  <c r="EF30" i="18"/>
  <c r="EB30" i="18"/>
  <c r="DX30" i="18"/>
  <c r="DT30" i="18"/>
  <c r="DP30" i="18"/>
  <c r="DL30" i="18"/>
  <c r="DH30" i="18"/>
  <c r="DD30" i="18"/>
  <c r="CZ30" i="18"/>
  <c r="CV30" i="18"/>
  <c r="CR30" i="18"/>
  <c r="CN30" i="18"/>
  <c r="CJ30" i="18"/>
  <c r="CF30" i="18"/>
  <c r="CB30" i="18"/>
  <c r="BX30" i="18"/>
  <c r="BT30" i="18"/>
  <c r="BP30" i="18"/>
  <c r="BL30" i="18"/>
  <c r="BH30" i="18"/>
  <c r="BD30" i="18"/>
  <c r="AZ30" i="18"/>
  <c r="AV30" i="18"/>
  <c r="AR30" i="18"/>
  <c r="AN30" i="18"/>
  <c r="AJ30" i="18"/>
  <c r="AF30" i="18"/>
  <c r="AB30" i="18"/>
  <c r="X30" i="18"/>
  <c r="T30" i="18"/>
  <c r="P30" i="18"/>
  <c r="L30" i="18"/>
  <c r="H30" i="18"/>
  <c r="D30" i="18"/>
  <c r="EY29" i="18"/>
  <c r="EU29" i="18"/>
  <c r="EQ29" i="18"/>
  <c r="EM29" i="18"/>
  <c r="EI29" i="18"/>
  <c r="EE29" i="18"/>
  <c r="EA29" i="18"/>
  <c r="DW29" i="18"/>
  <c r="DS29" i="18"/>
  <c r="DO29" i="18"/>
  <c r="DK29" i="18"/>
  <c r="DG29" i="18"/>
  <c r="DC29" i="18"/>
  <c r="CY29" i="18"/>
  <c r="CU29" i="18"/>
  <c r="CQ29" i="18"/>
  <c r="CM29" i="18"/>
  <c r="CI29" i="18"/>
  <c r="CE29" i="18"/>
  <c r="CA29" i="18"/>
  <c r="BW29" i="18"/>
  <c r="BS29" i="18"/>
  <c r="BO29" i="18"/>
  <c r="BK29" i="18"/>
  <c r="BG29" i="18"/>
  <c r="BC29" i="18"/>
  <c r="AY29" i="18"/>
  <c r="AU29" i="18"/>
  <c r="AQ29" i="18"/>
  <c r="AM29" i="18"/>
  <c r="AI29" i="18"/>
  <c r="AE29" i="18"/>
  <c r="AA29" i="18"/>
  <c r="W29" i="18"/>
  <c r="S29" i="18"/>
  <c r="O29" i="18"/>
  <c r="K29" i="18"/>
  <c r="G29" i="18"/>
  <c r="C29" i="18"/>
  <c r="EX28" i="18"/>
  <c r="ET28" i="18"/>
  <c r="EP28" i="18"/>
  <c r="EL28" i="18"/>
  <c r="EH28" i="18"/>
  <c r="ED28" i="18"/>
  <c r="DZ28" i="18"/>
  <c r="DV28" i="18"/>
  <c r="DR28" i="18"/>
  <c r="DN28" i="18"/>
  <c r="DJ28" i="18"/>
  <c r="DF28" i="18"/>
  <c r="DB28" i="18"/>
  <c r="CX28" i="18"/>
  <c r="CT28" i="18"/>
  <c r="CP28" i="18"/>
  <c r="CL28" i="18"/>
  <c r="CH28" i="18"/>
  <c r="CD28" i="18"/>
  <c r="BZ28" i="18"/>
  <c r="BV28" i="18"/>
  <c r="BR28" i="18"/>
  <c r="BN28" i="18"/>
  <c r="BJ28" i="18"/>
  <c r="BF28" i="18"/>
  <c r="BB28" i="18"/>
  <c r="AX28" i="18"/>
  <c r="AT28" i="18"/>
  <c r="AP28" i="18"/>
  <c r="AL28" i="18"/>
  <c r="AH28" i="18"/>
  <c r="AD28" i="18"/>
  <c r="Z28" i="18"/>
  <c r="V28" i="18"/>
  <c r="R28" i="18"/>
  <c r="N28" i="18"/>
  <c r="J28" i="18"/>
  <c r="F28" i="18"/>
  <c r="B28" i="18"/>
  <c r="EW27" i="18"/>
  <c r="ES27" i="18"/>
  <c r="EO27" i="18"/>
  <c r="EK27" i="18"/>
  <c r="EG27" i="18"/>
  <c r="EC27" i="18"/>
  <c r="DY27" i="18"/>
  <c r="DU27" i="18"/>
  <c r="DQ27" i="18"/>
  <c r="DM27" i="18"/>
  <c r="DI27" i="18"/>
  <c r="DE27" i="18"/>
  <c r="DA27" i="18"/>
  <c r="CW27" i="18"/>
  <c r="CS27" i="18"/>
  <c r="CO27" i="18"/>
  <c r="CK27" i="18"/>
  <c r="CG27" i="18"/>
  <c r="CC27" i="18"/>
  <c r="BY27" i="18"/>
  <c r="BU27" i="18"/>
  <c r="BQ27" i="18"/>
  <c r="BM27" i="18"/>
  <c r="BI27" i="18"/>
  <c r="BE27" i="18"/>
  <c r="BA27" i="18"/>
  <c r="AW27" i="18"/>
  <c r="AS27" i="18"/>
  <c r="AO27" i="18"/>
  <c r="AK27" i="18"/>
  <c r="AG27" i="18"/>
  <c r="AC27" i="18"/>
  <c r="Y27" i="18"/>
  <c r="U27" i="18"/>
  <c r="Q27" i="18"/>
  <c r="M27" i="18"/>
  <c r="I27" i="18"/>
  <c r="E27" i="18"/>
  <c r="A27" i="18"/>
  <c r="EV26" i="18"/>
  <c r="ER26" i="18"/>
  <c r="EN26" i="18"/>
  <c r="EJ26" i="18"/>
  <c r="EF26" i="18"/>
  <c r="EB26" i="18"/>
  <c r="DX26" i="18"/>
  <c r="DT26" i="18"/>
  <c r="DP26" i="18"/>
  <c r="DL26" i="18"/>
  <c r="DH26" i="18"/>
  <c r="DD26" i="18"/>
  <c r="CZ26" i="18"/>
  <c r="CV26" i="18"/>
  <c r="CR26" i="18"/>
  <c r="CN26" i="18"/>
  <c r="CJ26" i="18"/>
  <c r="CF26" i="18"/>
  <c r="CB26" i="18"/>
  <c r="BX26" i="18"/>
  <c r="BT26" i="18"/>
  <c r="BP26" i="18"/>
  <c r="BL26" i="18"/>
  <c r="BH26" i="18"/>
  <c r="BD26" i="18"/>
  <c r="AZ26" i="18"/>
  <c r="AV26" i="18"/>
  <c r="AR26" i="18"/>
  <c r="AN26" i="18"/>
  <c r="AJ26" i="18"/>
  <c r="AF26" i="18"/>
  <c r="AB26" i="18"/>
  <c r="X26" i="18"/>
  <c r="T26" i="18"/>
  <c r="P26" i="18"/>
  <c r="L26" i="18"/>
  <c r="H26" i="18"/>
  <c r="D26" i="18"/>
  <c r="EY25" i="18"/>
  <c r="EU25" i="18"/>
  <c r="EQ25" i="18"/>
  <c r="EM25" i="18"/>
  <c r="EI25" i="18"/>
  <c r="EE25" i="18"/>
  <c r="EA25" i="18"/>
  <c r="DW25" i="18"/>
  <c r="DS25" i="18"/>
  <c r="DO25" i="18"/>
  <c r="DK25" i="18"/>
  <c r="DF25" i="18"/>
  <c r="DA25" i="18"/>
  <c r="CU25" i="18"/>
  <c r="CP25" i="18"/>
  <c r="CK25" i="18"/>
  <c r="CD25" i="18"/>
  <c r="BN25" i="18"/>
  <c r="AX25" i="18"/>
  <c r="AH25" i="18"/>
  <c r="R25" i="18"/>
  <c r="B25" i="18"/>
  <c r="EK24" i="18"/>
  <c r="DU24" i="18"/>
  <c r="DE24" i="18"/>
  <c r="CO24" i="18"/>
  <c r="BY24" i="18"/>
  <c r="BI24" i="18"/>
  <c r="AS24" i="18"/>
  <c r="AC24" i="18"/>
  <c r="M24" i="18"/>
  <c r="EV23" i="18"/>
  <c r="EF23" i="18"/>
  <c r="DP23" i="18"/>
  <c r="CZ23" i="18"/>
  <c r="CJ23" i="18"/>
  <c r="BT23" i="18"/>
  <c r="BD23" i="18"/>
  <c r="AN23" i="18"/>
  <c r="X23" i="18"/>
  <c r="H23" i="18"/>
  <c r="EQ22" i="18"/>
  <c r="EA22" i="18"/>
  <c r="DK22" i="18"/>
  <c r="CU22" i="18"/>
  <c r="CE22" i="18"/>
  <c r="BO22" i="18"/>
  <c r="AY22" i="18"/>
  <c r="AI22" i="18"/>
  <c r="S22" i="18"/>
  <c r="C22" i="18"/>
  <c r="EL21" i="18"/>
  <c r="DV21" i="18"/>
  <c r="DF21" i="18"/>
  <c r="CP21" i="18"/>
  <c r="BZ21" i="18"/>
  <c r="BJ21" i="18"/>
  <c r="AT21" i="18"/>
  <c r="AD21" i="18"/>
  <c r="N21" i="18"/>
  <c r="EW20" i="18"/>
  <c r="EG20" i="18"/>
  <c r="DQ20" i="18"/>
  <c r="DA20" i="18"/>
  <c r="CK20" i="18"/>
  <c r="BU20" i="18"/>
  <c r="BE20" i="18"/>
  <c r="AO20" i="18"/>
  <c r="Y20" i="18"/>
  <c r="I20" i="18"/>
  <c r="ER19" i="18"/>
  <c r="EB19" i="18"/>
  <c r="DL19" i="18"/>
  <c r="CV19" i="18"/>
  <c r="CF19" i="18"/>
  <c r="BP19" i="18"/>
  <c r="AZ19" i="18"/>
  <c r="AJ19" i="18"/>
  <c r="T19" i="18"/>
  <c r="D19" i="18"/>
  <c r="ED18" i="18"/>
  <c r="BR18" i="18"/>
  <c r="F18" i="18"/>
  <c r="CS17" i="18"/>
  <c r="AG17" i="18"/>
  <c r="DT16" i="18"/>
  <c r="BH16" i="18"/>
  <c r="EU15" i="18"/>
  <c r="CI15" i="18"/>
  <c r="W15" i="18"/>
  <c r="DJ14" i="18"/>
  <c r="AX14" i="18"/>
  <c r="EK13" i="18"/>
  <c r="BY13" i="18"/>
  <c r="M13" i="18"/>
  <c r="CZ12" i="18"/>
  <c r="AN12" i="18"/>
  <c r="EA11" i="18"/>
  <c r="BO11" i="18"/>
  <c r="AV10" i="18"/>
  <c r="CX8" i="18"/>
  <c r="V4" i="18"/>
  <c r="EW40" i="18"/>
  <c r="ES40" i="18"/>
  <c r="EO40" i="18"/>
  <c r="EK40" i="18"/>
  <c r="EG40" i="18"/>
  <c r="EC40" i="18"/>
  <c r="DY40" i="18"/>
  <c r="DU40" i="18"/>
  <c r="DQ40" i="18"/>
  <c r="DM40" i="18"/>
  <c r="DI40" i="18"/>
  <c r="DE40" i="18"/>
  <c r="DA40" i="18"/>
  <c r="CW40" i="18"/>
  <c r="CS40" i="18"/>
  <c r="CO40" i="18"/>
  <c r="CK40" i="18"/>
  <c r="CG40" i="18"/>
  <c r="CC40" i="18"/>
  <c r="BY40" i="18"/>
  <c r="BU40" i="18"/>
  <c r="BQ40" i="18"/>
  <c r="BM40" i="18"/>
  <c r="BI40" i="18"/>
  <c r="BE40" i="18"/>
  <c r="BA40" i="18"/>
  <c r="AW40" i="18"/>
  <c r="AS40" i="18"/>
  <c r="AO40" i="18"/>
  <c r="AK40" i="18"/>
  <c r="AG40" i="18"/>
  <c r="AC40" i="18"/>
  <c r="Y40" i="18"/>
  <c r="U40" i="18"/>
  <c r="Q40" i="18"/>
  <c r="M40" i="18"/>
  <c r="I40" i="18"/>
  <c r="E40" i="18"/>
  <c r="A40" i="18"/>
  <c r="EV39" i="18"/>
  <c r="ER39" i="18"/>
  <c r="EN39" i="18"/>
  <c r="EJ39" i="18"/>
  <c r="EF39" i="18"/>
  <c r="EB39" i="18"/>
  <c r="DX39" i="18"/>
  <c r="DT39" i="18"/>
  <c r="DP39" i="18"/>
  <c r="DL39" i="18"/>
  <c r="DH39" i="18"/>
  <c r="DD39" i="18"/>
  <c r="CZ39" i="18"/>
  <c r="CV39" i="18"/>
  <c r="CR39" i="18"/>
  <c r="CN39" i="18"/>
  <c r="CJ39" i="18"/>
  <c r="CF39" i="18"/>
  <c r="CB39" i="18"/>
  <c r="BX39" i="18"/>
  <c r="BT39" i="18"/>
  <c r="BP39" i="18"/>
  <c r="BL39" i="18"/>
  <c r="BH39" i="18"/>
  <c r="BD39" i="18"/>
  <c r="AZ39" i="18"/>
  <c r="AV39" i="18"/>
  <c r="AR39" i="18"/>
  <c r="AN39" i="18"/>
  <c r="AJ39" i="18"/>
  <c r="AF39" i="18"/>
  <c r="AB39" i="18"/>
  <c r="X39" i="18"/>
  <c r="T39" i="18"/>
  <c r="P39" i="18"/>
  <c r="L39" i="18"/>
  <c r="H39" i="18"/>
  <c r="D39" i="18"/>
  <c r="EY38" i="18"/>
  <c r="EU38" i="18"/>
  <c r="EQ38" i="18"/>
  <c r="EM38" i="18"/>
  <c r="EI38" i="18"/>
  <c r="EE38" i="18"/>
  <c r="EA38" i="18"/>
  <c r="DW38" i="18"/>
  <c r="DS38" i="18"/>
  <c r="DO38" i="18"/>
  <c r="DK38" i="18"/>
  <c r="DG38" i="18"/>
  <c r="DC38" i="18"/>
  <c r="CY38" i="18"/>
  <c r="CU38" i="18"/>
  <c r="CQ38" i="18"/>
  <c r="CM38" i="18"/>
  <c r="CI38" i="18"/>
  <c r="CE38" i="18"/>
  <c r="CA38" i="18"/>
  <c r="BW38" i="18"/>
  <c r="BS38" i="18"/>
  <c r="BO38" i="18"/>
  <c r="BK38" i="18"/>
  <c r="BG38" i="18"/>
  <c r="BC38" i="18"/>
  <c r="AY38" i="18"/>
  <c r="AU38" i="18"/>
  <c r="AQ38" i="18"/>
  <c r="AM38" i="18"/>
  <c r="AI38" i="18"/>
  <c r="AE38" i="18"/>
  <c r="AA38" i="18"/>
  <c r="W38" i="18"/>
  <c r="S38" i="18"/>
  <c r="O38" i="18"/>
  <c r="K38" i="18"/>
  <c r="G38" i="18"/>
  <c r="C38" i="18"/>
  <c r="EX37" i="18"/>
  <c r="ET37" i="18"/>
  <c r="EP37" i="18"/>
  <c r="EL37" i="18"/>
  <c r="EH37" i="18"/>
  <c r="ED37" i="18"/>
  <c r="DZ37" i="18"/>
  <c r="DV37" i="18"/>
  <c r="DR37" i="18"/>
  <c r="DN37" i="18"/>
  <c r="DJ37" i="18"/>
  <c r="DF37" i="18"/>
  <c r="DB37" i="18"/>
  <c r="CX37" i="18"/>
  <c r="CT37" i="18"/>
  <c r="CP37" i="18"/>
  <c r="CL37" i="18"/>
  <c r="CH37" i="18"/>
  <c r="CD37" i="18"/>
  <c r="BZ37" i="18"/>
  <c r="BV37" i="18"/>
  <c r="BR37" i="18"/>
  <c r="BN37" i="18"/>
  <c r="BJ37" i="18"/>
  <c r="BF37" i="18"/>
  <c r="BB37" i="18"/>
  <c r="AX37" i="18"/>
  <c r="AT37" i="18"/>
  <c r="AP37" i="18"/>
  <c r="AL37" i="18"/>
  <c r="AH37" i="18"/>
  <c r="AD37" i="18"/>
  <c r="Z37" i="18"/>
  <c r="V37" i="18"/>
  <c r="R37" i="18"/>
  <c r="N37" i="18"/>
  <c r="J37" i="18"/>
  <c r="F37" i="18"/>
  <c r="B37" i="18"/>
  <c r="EW36" i="18"/>
  <c r="ES36" i="18"/>
  <c r="EO36" i="18"/>
  <c r="EK36" i="18"/>
  <c r="EG36" i="18"/>
  <c r="EC36" i="18"/>
  <c r="DY36" i="18"/>
  <c r="DU36" i="18"/>
  <c r="DQ36" i="18"/>
  <c r="DM36" i="18"/>
  <c r="DI36" i="18"/>
  <c r="DE36" i="18"/>
  <c r="DA36" i="18"/>
  <c r="CW36" i="18"/>
  <c r="CS36" i="18"/>
  <c r="CO36" i="18"/>
  <c r="CK36" i="18"/>
  <c r="CG36" i="18"/>
  <c r="CC36" i="18"/>
  <c r="BY36" i="18"/>
  <c r="BU36" i="18"/>
  <c r="BQ36" i="18"/>
  <c r="BM36" i="18"/>
  <c r="BI36" i="18"/>
  <c r="BE36" i="18"/>
  <c r="BA36" i="18"/>
  <c r="AW36" i="18"/>
  <c r="AS36" i="18"/>
  <c r="AO36" i="18"/>
  <c r="AK36" i="18"/>
  <c r="AG36" i="18"/>
  <c r="AC36" i="18"/>
  <c r="Y36" i="18"/>
  <c r="U36" i="18"/>
  <c r="Q36" i="18"/>
  <c r="M36" i="18"/>
  <c r="I36" i="18"/>
  <c r="E36" i="18"/>
  <c r="A36" i="18"/>
  <c r="EV35" i="18"/>
  <c r="ER35" i="18"/>
  <c r="EN35" i="18"/>
  <c r="EJ35" i="18"/>
  <c r="EF35" i="18"/>
  <c r="EB35" i="18"/>
  <c r="DX35" i="18"/>
  <c r="DT35" i="18"/>
  <c r="DP35" i="18"/>
  <c r="DL35" i="18"/>
  <c r="DH35" i="18"/>
  <c r="DD35" i="18"/>
  <c r="CZ35" i="18"/>
  <c r="CV35" i="18"/>
  <c r="CR35" i="18"/>
  <c r="CN35" i="18"/>
  <c r="CJ35" i="18"/>
  <c r="CF35" i="18"/>
  <c r="CB35" i="18"/>
  <c r="BX35" i="18"/>
  <c r="BT35" i="18"/>
  <c r="BP35" i="18"/>
  <c r="BL35" i="18"/>
  <c r="BH35" i="18"/>
  <c r="BD35" i="18"/>
  <c r="AZ35" i="18"/>
  <c r="AV35" i="18"/>
  <c r="AR35" i="18"/>
  <c r="AN35" i="18"/>
  <c r="AJ35" i="18"/>
  <c r="AF35" i="18"/>
  <c r="AB35" i="18"/>
  <c r="X35" i="18"/>
  <c r="T35" i="18"/>
  <c r="P35" i="18"/>
  <c r="L35" i="18"/>
  <c r="H35" i="18"/>
  <c r="D35" i="18"/>
  <c r="EY34" i="18"/>
  <c r="EU34" i="18"/>
  <c r="EQ34" i="18"/>
  <c r="EM34" i="18"/>
  <c r="EI34" i="18"/>
  <c r="EE34" i="18"/>
  <c r="EA34" i="18"/>
  <c r="DW34" i="18"/>
  <c r="DS34" i="18"/>
  <c r="DO34" i="18"/>
  <c r="DK34" i="18"/>
  <c r="DG34" i="18"/>
  <c r="DC34" i="18"/>
  <c r="CY34" i="18"/>
  <c r="CU34" i="18"/>
  <c r="CQ34" i="18"/>
  <c r="CM34" i="18"/>
  <c r="CI34" i="18"/>
  <c r="CE34" i="18"/>
  <c r="CA34" i="18"/>
  <c r="BW34" i="18"/>
  <c r="BS34" i="18"/>
  <c r="BO34" i="18"/>
  <c r="BK34" i="18"/>
  <c r="BG34" i="18"/>
  <c r="BC34" i="18"/>
  <c r="AY34" i="18"/>
  <c r="AU34" i="18"/>
  <c r="AQ34" i="18"/>
  <c r="AM34" i="18"/>
  <c r="AI34" i="18"/>
  <c r="AE34" i="18"/>
  <c r="AA34" i="18"/>
  <c r="W34" i="18"/>
  <c r="S34" i="18"/>
  <c r="O34" i="18"/>
  <c r="K34" i="18"/>
  <c r="G34" i="18"/>
  <c r="C34" i="18"/>
  <c r="EX33" i="18"/>
  <c r="ET33" i="18"/>
  <c r="EP33" i="18"/>
  <c r="EL33" i="18"/>
  <c r="EH33" i="18"/>
  <c r="ED33" i="18"/>
  <c r="DZ33" i="18"/>
  <c r="DV33" i="18"/>
  <c r="DR33" i="18"/>
  <c r="DN33" i="18"/>
  <c r="DJ33" i="18"/>
  <c r="DF33" i="18"/>
  <c r="DB33" i="18"/>
  <c r="CX33" i="18"/>
  <c r="CT33" i="18"/>
  <c r="CP33" i="18"/>
  <c r="CL33" i="18"/>
  <c r="CH33" i="18"/>
  <c r="CD33" i="18"/>
  <c r="BZ33" i="18"/>
  <c r="BV33" i="18"/>
  <c r="BR33" i="18"/>
  <c r="BN33" i="18"/>
  <c r="BJ33" i="18"/>
  <c r="BF33" i="18"/>
  <c r="BB33" i="18"/>
  <c r="AX33" i="18"/>
  <c r="AT33" i="18"/>
  <c r="AP33" i="18"/>
  <c r="AL33" i="18"/>
  <c r="AH33" i="18"/>
  <c r="AD33" i="18"/>
  <c r="Z33" i="18"/>
  <c r="V33" i="18"/>
  <c r="R33" i="18"/>
  <c r="N33" i="18"/>
  <c r="J33" i="18"/>
  <c r="F33" i="18"/>
  <c r="B33" i="18"/>
  <c r="EW32" i="18"/>
  <c r="ES32" i="18"/>
  <c r="EO32" i="18"/>
  <c r="EK32" i="18"/>
  <c r="EG32" i="18"/>
  <c r="EC32" i="18"/>
  <c r="DY32" i="18"/>
  <c r="DU32" i="18"/>
  <c r="DQ32" i="18"/>
  <c r="DM32" i="18"/>
  <c r="DI32" i="18"/>
  <c r="DE32" i="18"/>
  <c r="DA32" i="18"/>
  <c r="CW32" i="18"/>
  <c r="CS32" i="18"/>
  <c r="CO32" i="18"/>
  <c r="CK32" i="18"/>
  <c r="CG32" i="18"/>
  <c r="CC32" i="18"/>
  <c r="BY32" i="18"/>
  <c r="BU32" i="18"/>
  <c r="BQ32" i="18"/>
  <c r="BM32" i="18"/>
  <c r="BI32" i="18"/>
  <c r="BE32" i="18"/>
  <c r="BA32" i="18"/>
  <c r="AW32" i="18"/>
  <c r="AS32" i="18"/>
  <c r="AO32" i="18"/>
  <c r="AK32" i="18"/>
  <c r="AG32" i="18"/>
  <c r="AC32" i="18"/>
  <c r="Y32" i="18"/>
  <c r="U32" i="18"/>
  <c r="Q32" i="18"/>
  <c r="M32" i="18"/>
  <c r="I32" i="18"/>
  <c r="E32" i="18"/>
  <c r="A32" i="18"/>
  <c r="EV31" i="18"/>
  <c r="ER31" i="18"/>
  <c r="EN31" i="18"/>
  <c r="EJ31" i="18"/>
  <c r="EF31" i="18"/>
  <c r="EB31" i="18"/>
  <c r="DX31" i="18"/>
  <c r="DT31" i="18"/>
  <c r="DP31" i="18"/>
  <c r="DL31" i="18"/>
  <c r="DH31" i="18"/>
  <c r="DD31" i="18"/>
  <c r="CZ31" i="18"/>
  <c r="CV31" i="18"/>
  <c r="CR31" i="18"/>
  <c r="CN31" i="18"/>
  <c r="CJ31" i="18"/>
  <c r="CF31" i="18"/>
  <c r="CB31" i="18"/>
  <c r="BX31" i="18"/>
  <c r="BT31" i="18"/>
  <c r="BP31" i="18"/>
  <c r="BL31" i="18"/>
  <c r="BH31" i="18"/>
  <c r="BD31" i="18"/>
  <c r="AZ31" i="18"/>
  <c r="AV31" i="18"/>
  <c r="AR31" i="18"/>
  <c r="AN31" i="18"/>
  <c r="AJ31" i="18"/>
  <c r="AF31" i="18"/>
  <c r="AB31" i="18"/>
  <c r="X31" i="18"/>
  <c r="T31" i="18"/>
  <c r="P31" i="18"/>
  <c r="L31" i="18"/>
  <c r="H31" i="18"/>
  <c r="D31" i="18"/>
  <c r="EY30" i="18"/>
  <c r="EU30" i="18"/>
  <c r="EQ30" i="18"/>
  <c r="EM30" i="18"/>
  <c r="EI30" i="18"/>
  <c r="EE30" i="18"/>
  <c r="EA30" i="18"/>
  <c r="DW30" i="18"/>
  <c r="DS30" i="18"/>
  <c r="DO30" i="18"/>
  <c r="DK30" i="18"/>
  <c r="DG30" i="18"/>
  <c r="DC30" i="18"/>
  <c r="CY30" i="18"/>
  <c r="CU30" i="18"/>
  <c r="CQ30" i="18"/>
  <c r="CM30" i="18"/>
  <c r="CI30" i="18"/>
  <c r="CE30" i="18"/>
  <c r="CA30" i="18"/>
  <c r="BW30" i="18"/>
  <c r="BS30" i="18"/>
  <c r="BO30" i="18"/>
  <c r="BK30" i="18"/>
  <c r="BG30" i="18"/>
  <c r="BC30" i="18"/>
  <c r="AY30" i="18"/>
  <c r="AU30" i="18"/>
  <c r="AQ30" i="18"/>
  <c r="AM30" i="18"/>
  <c r="AI30" i="18"/>
  <c r="AE30" i="18"/>
  <c r="AA30" i="18"/>
  <c r="W30" i="18"/>
  <c r="S30" i="18"/>
  <c r="O30" i="18"/>
  <c r="K30" i="18"/>
  <c r="G30" i="18"/>
  <c r="C30" i="18"/>
  <c r="EX29" i="18"/>
  <c r="ET29" i="18"/>
  <c r="EP29" i="18"/>
  <c r="EL29" i="18"/>
  <c r="EH29" i="18"/>
  <c r="ED29" i="18"/>
  <c r="DZ29" i="18"/>
  <c r="DV29" i="18"/>
  <c r="DR29" i="18"/>
  <c r="DN29" i="18"/>
  <c r="DJ29" i="18"/>
  <c r="DF29" i="18"/>
  <c r="DB29" i="18"/>
  <c r="CX29" i="18"/>
  <c r="CT29" i="18"/>
  <c r="CP29" i="18"/>
  <c r="CL29" i="18"/>
  <c r="CH29" i="18"/>
  <c r="CD29" i="18"/>
  <c r="BZ29" i="18"/>
  <c r="BV29" i="18"/>
  <c r="BR29" i="18"/>
  <c r="BN29" i="18"/>
  <c r="BJ29" i="18"/>
  <c r="BF29" i="18"/>
  <c r="BB29" i="18"/>
  <c r="AX29" i="18"/>
  <c r="AT29" i="18"/>
  <c r="AP29" i="18"/>
  <c r="AL29" i="18"/>
  <c r="AH29" i="18"/>
  <c r="AD29" i="18"/>
  <c r="Z29" i="18"/>
  <c r="V29" i="18"/>
  <c r="R29" i="18"/>
  <c r="N29" i="18"/>
  <c r="J29" i="18"/>
  <c r="F29" i="18"/>
  <c r="B29" i="18"/>
  <c r="EW28" i="18"/>
  <c r="ES28" i="18"/>
  <c r="EO28" i="18"/>
  <c r="EK28" i="18"/>
  <c r="EG28" i="18"/>
  <c r="EC28" i="18"/>
  <c r="DY28" i="18"/>
  <c r="DU28" i="18"/>
  <c r="DQ28" i="18"/>
  <c r="DM28" i="18"/>
  <c r="DI28" i="18"/>
  <c r="DE28" i="18"/>
  <c r="DA28" i="18"/>
  <c r="CW28" i="18"/>
  <c r="CS28" i="18"/>
  <c r="CO28" i="18"/>
  <c r="CK28" i="18"/>
  <c r="CG28" i="18"/>
  <c r="CC28" i="18"/>
  <c r="BY28" i="18"/>
  <c r="BU28" i="18"/>
  <c r="BQ28" i="18"/>
  <c r="BM28" i="18"/>
  <c r="BI28" i="18"/>
  <c r="BE28" i="18"/>
  <c r="BA28" i="18"/>
  <c r="AW28" i="18"/>
  <c r="AS28" i="18"/>
  <c r="AO28" i="18"/>
  <c r="AK28" i="18"/>
  <c r="AG28" i="18"/>
  <c r="AC28" i="18"/>
  <c r="Y28" i="18"/>
  <c r="U28" i="18"/>
  <c r="Q28" i="18"/>
  <c r="M28" i="18"/>
  <c r="I28" i="18"/>
  <c r="E28" i="18"/>
  <c r="A28" i="18"/>
  <c r="EV27" i="18"/>
  <c r="ER27" i="18"/>
  <c r="EN27" i="18"/>
  <c r="EJ27" i="18"/>
  <c r="EF27" i="18"/>
  <c r="EB27" i="18"/>
  <c r="DX27" i="18"/>
  <c r="DT27" i="18"/>
  <c r="DP27" i="18"/>
  <c r="DL27" i="18"/>
  <c r="DH27" i="18"/>
  <c r="DD27" i="18"/>
  <c r="CZ27" i="18"/>
  <c r="CV27" i="18"/>
  <c r="CR27" i="18"/>
  <c r="CN27" i="18"/>
  <c r="CJ27" i="18"/>
  <c r="CF27" i="18"/>
  <c r="CB27" i="18"/>
  <c r="BX27" i="18"/>
  <c r="BT27" i="18"/>
  <c r="BP27" i="18"/>
  <c r="BL27" i="18"/>
  <c r="BH27" i="18"/>
  <c r="BD27" i="18"/>
  <c r="AZ27" i="18"/>
  <c r="AV27" i="18"/>
  <c r="AR27" i="18"/>
  <c r="AN27" i="18"/>
  <c r="AJ27" i="18"/>
  <c r="AF27" i="18"/>
  <c r="AB27" i="18"/>
  <c r="X27" i="18"/>
  <c r="T27" i="18"/>
  <c r="P27" i="18"/>
  <c r="L27" i="18"/>
  <c r="H27" i="18"/>
  <c r="D27" i="18"/>
  <c r="EY26" i="18"/>
  <c r="EU26" i="18"/>
  <c r="EQ26" i="18"/>
  <c r="EM26" i="18"/>
  <c r="EI26" i="18"/>
  <c r="EE26" i="18"/>
  <c r="EA26" i="18"/>
  <c r="DW26" i="18"/>
  <c r="DS26" i="18"/>
  <c r="DO26" i="18"/>
  <c r="DK26" i="18"/>
  <c r="DG26" i="18"/>
  <c r="DC26" i="18"/>
  <c r="CY26" i="18"/>
  <c r="CU26" i="18"/>
  <c r="CQ26" i="18"/>
  <c r="CM26" i="18"/>
  <c r="CI26" i="18"/>
  <c r="CE26" i="18"/>
  <c r="CA26" i="18"/>
  <c r="BW26" i="18"/>
  <c r="BS26" i="18"/>
  <c r="BO26" i="18"/>
  <c r="BK26" i="18"/>
  <c r="BG26" i="18"/>
  <c r="BC26" i="18"/>
  <c r="AY26" i="18"/>
  <c r="AU26" i="18"/>
  <c r="AQ26" i="18"/>
  <c r="AM26" i="18"/>
  <c r="AI26" i="18"/>
  <c r="AE26" i="18"/>
  <c r="AA26" i="18"/>
  <c r="W26" i="18"/>
  <c r="S26" i="18"/>
  <c r="O26" i="18"/>
  <c r="K26" i="18"/>
  <c r="G26" i="18"/>
  <c r="C26" i="18"/>
  <c r="EX25" i="18"/>
  <c r="ET25" i="18"/>
  <c r="EP25" i="18"/>
  <c r="EL25" i="18"/>
  <c r="EH25" i="18"/>
  <c r="ED25" i="18"/>
  <c r="DZ25" i="18"/>
  <c r="DV25" i="18"/>
  <c r="DR25" i="18"/>
  <c r="DN25" i="18"/>
  <c r="DJ25" i="18"/>
  <c r="DE25" i="18"/>
  <c r="CY25" i="18"/>
  <c r="CT25" i="18"/>
  <c r="CO25" i="18"/>
  <c r="CI25" i="18"/>
  <c r="BZ25" i="18"/>
  <c r="BJ25" i="18"/>
  <c r="AT25" i="18"/>
  <c r="AD25" i="18"/>
  <c r="N25" i="18"/>
  <c r="EW24" i="18"/>
  <c r="EG24" i="18"/>
  <c r="DQ24" i="18"/>
  <c r="DA24" i="18"/>
  <c r="CK24" i="18"/>
  <c r="BU24" i="18"/>
  <c r="BE24" i="18"/>
  <c r="AO24" i="18"/>
  <c r="Y24" i="18"/>
  <c r="I24" i="18"/>
  <c r="ER23" i="18"/>
  <c r="EB23" i="18"/>
  <c r="DL23" i="18"/>
  <c r="CV23" i="18"/>
  <c r="CF23" i="18"/>
  <c r="BP23" i="18"/>
  <c r="AZ23" i="18"/>
  <c r="AJ23" i="18"/>
  <c r="T23" i="18"/>
  <c r="D23" i="18"/>
  <c r="EM22" i="18"/>
  <c r="DW22" i="18"/>
  <c r="DG22" i="18"/>
  <c r="CQ22" i="18"/>
  <c r="CA22" i="18"/>
  <c r="BK22" i="18"/>
  <c r="AU22" i="18"/>
  <c r="AE22" i="18"/>
  <c r="O22" i="18"/>
  <c r="EX21" i="18"/>
  <c r="EH21" i="18"/>
  <c r="DR21" i="18"/>
  <c r="DB21" i="18"/>
  <c r="CL21" i="18"/>
  <c r="BV21" i="18"/>
  <c r="BF21" i="18"/>
  <c r="AP21" i="18"/>
  <c r="Z21" i="18"/>
  <c r="J21" i="18"/>
  <c r="ES20" i="18"/>
  <c r="EC20" i="18"/>
  <c r="DM20" i="18"/>
  <c r="CW20" i="18"/>
  <c r="CG20" i="18"/>
  <c r="BQ20" i="18"/>
  <c r="BA20" i="18"/>
  <c r="AK20" i="18"/>
  <c r="U20" i="18"/>
  <c r="E20" i="18"/>
  <c r="EN19" i="18"/>
  <c r="DX19" i="18"/>
  <c r="DH19" i="18"/>
  <c r="CR19" i="18"/>
  <c r="CB19" i="18"/>
  <c r="BL19" i="18"/>
  <c r="AV19" i="18"/>
  <c r="AF19" i="18"/>
  <c r="P19" i="18"/>
  <c r="EY18" i="18"/>
  <c r="DN18" i="18"/>
  <c r="BB18" i="18"/>
  <c r="EO17" i="18"/>
  <c r="CC17" i="18"/>
  <c r="Q17" i="18"/>
  <c r="DD16" i="18"/>
  <c r="AR16" i="18"/>
  <c r="EE15" i="18"/>
  <c r="BS15" i="18"/>
  <c r="G15" i="18"/>
  <c r="CT14" i="18"/>
  <c r="AH14" i="18"/>
  <c r="DU13" i="18"/>
  <c r="BI13" i="18"/>
  <c r="EV12" i="18"/>
  <c r="CJ12" i="18"/>
  <c r="X12" i="18"/>
  <c r="DK11" i="18"/>
  <c r="AW11" i="18"/>
  <c r="EI9" i="18"/>
  <c r="AL8" i="18"/>
  <c r="EJ40" i="18"/>
  <c r="EF40" i="18"/>
  <c r="EB40" i="18"/>
  <c r="DX40" i="18"/>
  <c r="DT40" i="18"/>
  <c r="DP40" i="18"/>
  <c r="DL40" i="18"/>
  <c r="DH40" i="18"/>
  <c r="DD40" i="18"/>
  <c r="CZ40" i="18"/>
  <c r="CV40" i="18"/>
  <c r="CR40" i="18"/>
  <c r="CN40" i="18"/>
  <c r="CJ40" i="18"/>
  <c r="CF40" i="18"/>
  <c r="CB40" i="18"/>
  <c r="BX40" i="18"/>
  <c r="BT40" i="18"/>
  <c r="BP40" i="18"/>
  <c r="BL40" i="18"/>
  <c r="BH40" i="18"/>
  <c r="BD40" i="18"/>
  <c r="AZ40" i="18"/>
  <c r="AV40" i="18"/>
  <c r="AR40" i="18"/>
  <c r="AN40" i="18"/>
  <c r="AJ40" i="18"/>
  <c r="AF40" i="18"/>
  <c r="AB40" i="18"/>
  <c r="X40" i="18"/>
  <c r="T40" i="18"/>
  <c r="P40" i="18"/>
  <c r="L40" i="18"/>
  <c r="H40" i="18"/>
  <c r="D40" i="18"/>
  <c r="EY39" i="18"/>
  <c r="EU39" i="18"/>
  <c r="EQ39" i="18"/>
  <c r="EM39" i="18"/>
  <c r="EI39" i="18"/>
  <c r="EE39" i="18"/>
  <c r="EA39" i="18"/>
  <c r="DW39" i="18"/>
  <c r="DS39" i="18"/>
  <c r="DO39" i="18"/>
  <c r="DK39" i="18"/>
  <c r="DG39" i="18"/>
  <c r="DC39" i="18"/>
  <c r="CY39" i="18"/>
  <c r="CU39" i="18"/>
  <c r="CQ39" i="18"/>
  <c r="CM39" i="18"/>
  <c r="CI39" i="18"/>
  <c r="CE39" i="18"/>
  <c r="CA39" i="18"/>
  <c r="BW39" i="18"/>
  <c r="BS39" i="18"/>
  <c r="BO39" i="18"/>
  <c r="BK39" i="18"/>
  <c r="BG39" i="18"/>
  <c r="BC39" i="18"/>
  <c r="AY39" i="18"/>
  <c r="AU39" i="18"/>
  <c r="AQ39" i="18"/>
  <c r="AM39" i="18"/>
  <c r="AI39" i="18"/>
  <c r="AE39" i="18"/>
  <c r="AA39" i="18"/>
  <c r="W39" i="18"/>
  <c r="S39" i="18"/>
  <c r="O39" i="18"/>
  <c r="K39" i="18"/>
  <c r="G39" i="18"/>
  <c r="C39" i="18"/>
  <c r="EX38" i="18"/>
  <c r="ET38" i="18"/>
  <c r="EP38" i="18"/>
  <c r="EL38" i="18"/>
  <c r="EH38" i="18"/>
  <c r="ED38" i="18"/>
  <c r="DZ38" i="18"/>
  <c r="DV38" i="18"/>
  <c r="DR38" i="18"/>
  <c r="DN38" i="18"/>
  <c r="DJ38" i="18"/>
  <c r="DF38" i="18"/>
  <c r="DB38" i="18"/>
  <c r="CX38" i="18"/>
  <c r="CT38" i="18"/>
  <c r="CP38" i="18"/>
  <c r="CL38" i="18"/>
  <c r="CH38" i="18"/>
  <c r="CD38" i="18"/>
  <c r="BZ38" i="18"/>
  <c r="BV38" i="18"/>
  <c r="BR38" i="18"/>
  <c r="BN38" i="18"/>
  <c r="BJ38" i="18"/>
  <c r="BF38" i="18"/>
  <c r="BB38" i="18"/>
  <c r="AX38" i="18"/>
  <c r="AT38" i="18"/>
  <c r="AP38" i="18"/>
  <c r="AL38" i="18"/>
  <c r="AH38" i="18"/>
  <c r="AD38" i="18"/>
  <c r="Z38" i="18"/>
  <c r="V38" i="18"/>
  <c r="R38" i="18"/>
  <c r="N38" i="18"/>
  <c r="J38" i="18"/>
  <c r="F38" i="18"/>
  <c r="B38" i="18"/>
  <c r="EW37" i="18"/>
  <c r="ES37" i="18"/>
  <c r="EO37" i="18"/>
  <c r="EK37" i="18"/>
  <c r="EG37" i="18"/>
  <c r="EC37" i="18"/>
  <c r="DY37" i="18"/>
  <c r="DU37" i="18"/>
  <c r="DQ37" i="18"/>
  <c r="DM37" i="18"/>
  <c r="DI37" i="18"/>
  <c r="DE37" i="18"/>
  <c r="DA37" i="18"/>
  <c r="CW37" i="18"/>
  <c r="CS37" i="18"/>
  <c r="CO37" i="18"/>
  <c r="CK37" i="18"/>
  <c r="CG37" i="18"/>
  <c r="CC37" i="18"/>
  <c r="BY37" i="18"/>
  <c r="BU37" i="18"/>
  <c r="BQ37" i="18"/>
  <c r="BM37" i="18"/>
  <c r="BI37" i="18"/>
  <c r="BE37" i="18"/>
  <c r="BA37" i="18"/>
  <c r="AW37" i="18"/>
  <c r="AS37" i="18"/>
  <c r="AO37" i="18"/>
  <c r="AK37" i="18"/>
  <c r="AG37" i="18"/>
  <c r="AC37" i="18"/>
  <c r="Y37" i="18"/>
  <c r="U37" i="18"/>
  <c r="Q37" i="18"/>
  <c r="M37" i="18"/>
  <c r="I37" i="18"/>
  <c r="E37" i="18"/>
  <c r="A37" i="18"/>
  <c r="EV36" i="18"/>
  <c r="ER36" i="18"/>
  <c r="EN36" i="18"/>
  <c r="EJ36" i="18"/>
  <c r="EF36" i="18"/>
  <c r="EB36" i="18"/>
  <c r="DX36" i="18"/>
  <c r="DT36" i="18"/>
  <c r="DP36" i="18"/>
  <c r="DL36" i="18"/>
  <c r="DH36" i="18"/>
  <c r="DD36" i="18"/>
  <c r="CZ36" i="18"/>
  <c r="CV36" i="18"/>
  <c r="CR36" i="18"/>
  <c r="CN36" i="18"/>
  <c r="CJ36" i="18"/>
  <c r="CF36" i="18"/>
  <c r="CB36" i="18"/>
  <c r="BX36" i="18"/>
  <c r="BT36" i="18"/>
  <c r="BP36" i="18"/>
  <c r="BL36" i="18"/>
  <c r="BH36" i="18"/>
  <c r="BD36" i="18"/>
  <c r="AZ36" i="18"/>
  <c r="AV36" i="18"/>
  <c r="AR36" i="18"/>
  <c r="AN36" i="18"/>
  <c r="AJ36" i="18"/>
  <c r="AF36" i="18"/>
  <c r="AB36" i="18"/>
  <c r="X36" i="18"/>
  <c r="T36" i="18"/>
  <c r="P36" i="18"/>
  <c r="L36" i="18"/>
  <c r="H36" i="18"/>
  <c r="D36" i="18"/>
  <c r="EY35" i="18"/>
  <c r="EU35" i="18"/>
  <c r="EQ35" i="18"/>
  <c r="EM35" i="18"/>
  <c r="EI35" i="18"/>
  <c r="EE35" i="18"/>
  <c r="EA35" i="18"/>
  <c r="DW35" i="18"/>
  <c r="DS35" i="18"/>
  <c r="DO35" i="18"/>
  <c r="DK35" i="18"/>
  <c r="DG35" i="18"/>
  <c r="DC35" i="18"/>
  <c r="CY35" i="18"/>
  <c r="CU35" i="18"/>
  <c r="CQ35" i="18"/>
  <c r="CM35" i="18"/>
  <c r="CI35" i="18"/>
  <c r="CE35" i="18"/>
  <c r="CA35" i="18"/>
  <c r="BW35" i="18"/>
  <c r="BS35" i="18"/>
  <c r="BO35" i="18"/>
  <c r="BK35" i="18"/>
  <c r="BG35" i="18"/>
  <c r="BC35" i="18"/>
  <c r="AY35" i="18"/>
  <c r="AU35" i="18"/>
  <c r="AQ35" i="18"/>
  <c r="AM35" i="18"/>
  <c r="AI35" i="18"/>
  <c r="AE35" i="18"/>
  <c r="AA35" i="18"/>
  <c r="W35" i="18"/>
  <c r="S35" i="18"/>
  <c r="O35" i="18"/>
  <c r="K35" i="18"/>
  <c r="G35" i="18"/>
  <c r="C35" i="18"/>
  <c r="EX34" i="18"/>
  <c r="ET34" i="18"/>
  <c r="EP34" i="18"/>
  <c r="EL34" i="18"/>
  <c r="EH34" i="18"/>
  <c r="ED34" i="18"/>
  <c r="DZ34" i="18"/>
  <c r="DV34" i="18"/>
  <c r="DR34" i="18"/>
  <c r="DN34" i="18"/>
  <c r="DJ34" i="18"/>
  <c r="DF34" i="18"/>
  <c r="DB34" i="18"/>
  <c r="CX34" i="18"/>
  <c r="CT34" i="18"/>
  <c r="CP34" i="18"/>
  <c r="CL34" i="18"/>
  <c r="CH34" i="18"/>
  <c r="CD34" i="18"/>
  <c r="BZ34" i="18"/>
  <c r="BV34" i="18"/>
  <c r="BR34" i="18"/>
  <c r="BN34" i="18"/>
  <c r="BJ34" i="18"/>
  <c r="BF34" i="18"/>
  <c r="BB34" i="18"/>
  <c r="AX34" i="18"/>
  <c r="AT34" i="18"/>
  <c r="AP34" i="18"/>
  <c r="AL34" i="18"/>
  <c r="AH34" i="18"/>
  <c r="AD34" i="18"/>
  <c r="Z34" i="18"/>
  <c r="V34" i="18"/>
  <c r="R34" i="18"/>
  <c r="N34" i="18"/>
  <c r="J34" i="18"/>
  <c r="F34" i="18"/>
  <c r="B34" i="18"/>
  <c r="EW33" i="18"/>
  <c r="ES33" i="18"/>
  <c r="EO33" i="18"/>
  <c r="EK33" i="18"/>
  <c r="EG33" i="18"/>
  <c r="EC33" i="18"/>
  <c r="DY33" i="18"/>
  <c r="DU33" i="18"/>
  <c r="DQ33" i="18"/>
  <c r="DM33" i="18"/>
  <c r="DI33" i="18"/>
  <c r="DE33" i="18"/>
  <c r="DA33" i="18"/>
  <c r="CW33" i="18"/>
  <c r="CS33" i="18"/>
  <c r="CO33" i="18"/>
  <c r="CK33" i="18"/>
  <c r="CG33" i="18"/>
  <c r="CC33" i="18"/>
  <c r="BY33" i="18"/>
  <c r="BU33" i="18"/>
  <c r="BQ33" i="18"/>
  <c r="BM33" i="18"/>
  <c r="BI33" i="18"/>
  <c r="BE33" i="18"/>
  <c r="BA33" i="18"/>
  <c r="AW33" i="18"/>
  <c r="AS33" i="18"/>
  <c r="AO33" i="18"/>
  <c r="AK33" i="18"/>
  <c r="AG33" i="18"/>
  <c r="AC33" i="18"/>
  <c r="Y33" i="18"/>
  <c r="U33" i="18"/>
  <c r="Q33" i="18"/>
  <c r="M33" i="18"/>
  <c r="I33" i="18"/>
  <c r="E33" i="18"/>
  <c r="A33" i="18"/>
  <c r="EV32" i="18"/>
  <c r="ER32" i="18"/>
  <c r="EN32" i="18"/>
  <c r="EJ32" i="18"/>
  <c r="EF32" i="18"/>
  <c r="EB32" i="18"/>
  <c r="DX32" i="18"/>
  <c r="DT32" i="18"/>
  <c r="DP32" i="18"/>
  <c r="DL32" i="18"/>
  <c r="DH32" i="18"/>
  <c r="DD32" i="18"/>
  <c r="CZ32" i="18"/>
  <c r="CV32" i="18"/>
  <c r="CR32" i="18"/>
  <c r="CN32" i="18"/>
  <c r="CJ32" i="18"/>
  <c r="CF32" i="18"/>
  <c r="CB32" i="18"/>
  <c r="BX32" i="18"/>
  <c r="BT32" i="18"/>
  <c r="BP32" i="18"/>
  <c r="BL32" i="18"/>
  <c r="BH32" i="18"/>
  <c r="BD32" i="18"/>
  <c r="AZ32" i="18"/>
  <c r="AV32" i="18"/>
  <c r="AR32" i="18"/>
  <c r="AN32" i="18"/>
  <c r="AJ32" i="18"/>
  <c r="AF32" i="18"/>
  <c r="AB32" i="18"/>
  <c r="X32" i="18"/>
  <c r="T32" i="18"/>
  <c r="P32" i="18"/>
  <c r="L32" i="18"/>
  <c r="H32" i="18"/>
  <c r="D32" i="18"/>
  <c r="EY31" i="18"/>
  <c r="EU31" i="18"/>
  <c r="EQ31" i="18"/>
  <c r="EM31" i="18"/>
  <c r="EI31" i="18"/>
  <c r="EE31" i="18"/>
  <c r="EA31" i="18"/>
  <c r="DW31" i="18"/>
  <c r="DS31" i="18"/>
  <c r="DO31" i="18"/>
  <c r="DK31" i="18"/>
  <c r="DG31" i="18"/>
  <c r="DC31" i="18"/>
  <c r="CY31" i="18"/>
  <c r="CU31" i="18"/>
  <c r="CQ31" i="18"/>
  <c r="CM31" i="18"/>
  <c r="CI31" i="18"/>
  <c r="CE31" i="18"/>
  <c r="CA31" i="18"/>
  <c r="BW31" i="18"/>
  <c r="BS31" i="18"/>
  <c r="BO31" i="18"/>
  <c r="BK31" i="18"/>
  <c r="BG31" i="18"/>
  <c r="BC31" i="18"/>
  <c r="AY31" i="18"/>
  <c r="AU31" i="18"/>
  <c r="AQ31" i="18"/>
  <c r="AM31" i="18"/>
  <c r="AI31" i="18"/>
  <c r="AE31" i="18"/>
  <c r="AA31" i="18"/>
  <c r="W31" i="18"/>
  <c r="S31" i="18"/>
  <c r="O31" i="18"/>
  <c r="K31" i="18"/>
  <c r="G31" i="18"/>
  <c r="C31" i="18"/>
  <c r="EX30" i="18"/>
  <c r="ET30" i="18"/>
  <c r="EP30" i="18"/>
  <c r="EL30" i="18"/>
  <c r="EH30" i="18"/>
  <c r="ED30" i="18"/>
  <c r="DZ30" i="18"/>
  <c r="DV30" i="18"/>
  <c r="DR30" i="18"/>
  <c r="DN30" i="18"/>
  <c r="DJ30" i="18"/>
  <c r="DF30" i="18"/>
  <c r="DB30" i="18"/>
  <c r="CX30" i="18"/>
  <c r="CT30" i="18"/>
  <c r="CP30" i="18"/>
  <c r="CL30" i="18"/>
  <c r="CH30" i="18"/>
  <c r="CD30" i="18"/>
  <c r="BZ30" i="18"/>
  <c r="BV30" i="18"/>
  <c r="BR30" i="18"/>
  <c r="BN30" i="18"/>
  <c r="BJ30" i="18"/>
  <c r="BF30" i="18"/>
  <c r="BB30" i="18"/>
  <c r="AX30" i="18"/>
  <c r="AT30" i="18"/>
  <c r="AP30" i="18"/>
  <c r="AL30" i="18"/>
  <c r="AH30" i="18"/>
  <c r="AD30" i="18"/>
  <c r="Z30" i="18"/>
  <c r="V30" i="18"/>
  <c r="R30" i="18"/>
  <c r="N30" i="18"/>
  <c r="J30" i="18"/>
  <c r="F30" i="18"/>
  <c r="B30" i="18"/>
  <c r="EW29" i="18"/>
  <c r="ES29" i="18"/>
  <c r="EO29" i="18"/>
  <c r="EK29" i="18"/>
  <c r="EG29" i="18"/>
  <c r="EC29" i="18"/>
  <c r="DY29" i="18"/>
  <c r="DU29" i="18"/>
  <c r="DQ29" i="18"/>
  <c r="DM29" i="18"/>
  <c r="DI29" i="18"/>
  <c r="DE29" i="18"/>
  <c r="DA29" i="18"/>
  <c r="CW29" i="18"/>
  <c r="CS29" i="18"/>
  <c r="CO29" i="18"/>
  <c r="CK29" i="18"/>
  <c r="CG29" i="18"/>
  <c r="CC29" i="18"/>
  <c r="BY29" i="18"/>
  <c r="BU29" i="18"/>
  <c r="BQ29" i="18"/>
  <c r="BM29" i="18"/>
  <c r="BI29" i="18"/>
  <c r="BE29" i="18"/>
  <c r="BA29" i="18"/>
  <c r="AW29" i="18"/>
  <c r="AS29" i="18"/>
  <c r="AO29" i="18"/>
  <c r="AK29" i="18"/>
  <c r="AG29" i="18"/>
  <c r="AC29" i="18"/>
  <c r="Y29" i="18"/>
  <c r="U29" i="18"/>
  <c r="Q29" i="18"/>
  <c r="M29" i="18"/>
  <c r="I29" i="18"/>
  <c r="E29" i="18"/>
  <c r="A29" i="18"/>
  <c r="EV28" i="18"/>
  <c r="ER28" i="18"/>
  <c r="EN28" i="18"/>
  <c r="EJ28" i="18"/>
  <c r="EF28" i="18"/>
  <c r="EB28" i="18"/>
  <c r="DX28" i="18"/>
  <c r="DT28" i="18"/>
  <c r="DP28" i="18"/>
  <c r="DL28" i="18"/>
  <c r="DH28" i="18"/>
  <c r="DD28" i="18"/>
  <c r="CZ28" i="18"/>
  <c r="CV28" i="18"/>
  <c r="CR28" i="18"/>
  <c r="CN28" i="18"/>
  <c r="CJ28" i="18"/>
  <c r="CF28" i="18"/>
  <c r="CB28" i="18"/>
  <c r="BX28" i="18"/>
  <c r="BT28" i="18"/>
  <c r="BP28" i="18"/>
  <c r="BL28" i="18"/>
  <c r="BH28" i="18"/>
  <c r="BD28" i="18"/>
  <c r="AZ28" i="18"/>
  <c r="AV28" i="18"/>
  <c r="AR28" i="18"/>
  <c r="AN28" i="18"/>
  <c r="AJ28" i="18"/>
  <c r="AF28" i="18"/>
  <c r="AB28" i="18"/>
  <c r="X28" i="18"/>
  <c r="T28" i="18"/>
  <c r="P28" i="18"/>
  <c r="L28" i="18"/>
  <c r="H28" i="18"/>
  <c r="D28" i="18"/>
  <c r="EY27" i="18"/>
  <c r="EU27" i="18"/>
  <c r="EQ27" i="18"/>
  <c r="EM27" i="18"/>
  <c r="EI27" i="18"/>
  <c r="EE27" i="18"/>
  <c r="EA27" i="18"/>
  <c r="DW27" i="18"/>
  <c r="DS27" i="18"/>
  <c r="DO27" i="18"/>
  <c r="DK27" i="18"/>
  <c r="DG27" i="18"/>
  <c r="DC27" i="18"/>
  <c r="CY27" i="18"/>
  <c r="CU27" i="18"/>
  <c r="CQ27" i="18"/>
  <c r="CM27" i="18"/>
  <c r="CI27" i="18"/>
  <c r="CE27" i="18"/>
  <c r="CA27" i="18"/>
  <c r="BW27" i="18"/>
  <c r="BS27" i="18"/>
  <c r="BO27" i="18"/>
  <c r="BK27" i="18"/>
  <c r="BG27" i="18"/>
  <c r="BC27" i="18"/>
  <c r="AY27" i="18"/>
  <c r="AU27" i="18"/>
  <c r="AQ27" i="18"/>
  <c r="AM27" i="18"/>
  <c r="AI27" i="18"/>
  <c r="AE27" i="18"/>
  <c r="AA27" i="18"/>
  <c r="W27" i="18"/>
  <c r="S27" i="18"/>
  <c r="O27" i="18"/>
  <c r="K27" i="18"/>
  <c r="G27" i="18"/>
  <c r="C27" i="18"/>
  <c r="EX26" i="18"/>
  <c r="ET26" i="18"/>
  <c r="EP26" i="18"/>
  <c r="EL26" i="18"/>
  <c r="EH26" i="18"/>
  <c r="ED26" i="18"/>
  <c r="DZ26" i="18"/>
  <c r="DV26" i="18"/>
  <c r="DR26" i="18"/>
  <c r="DN26" i="18"/>
  <c r="DJ26" i="18"/>
  <c r="DF26" i="18"/>
  <c r="DB26" i="18"/>
  <c r="CX26" i="18"/>
  <c r="CT26" i="18"/>
  <c r="CP26" i="18"/>
  <c r="CL26" i="18"/>
  <c r="CH26" i="18"/>
  <c r="CD26" i="18"/>
  <c r="BZ26" i="18"/>
  <c r="BV26" i="18"/>
  <c r="BR26" i="18"/>
  <c r="BN26" i="18"/>
  <c r="BJ26" i="18"/>
  <c r="BF26" i="18"/>
  <c r="BB26" i="18"/>
  <c r="AX26" i="18"/>
  <c r="AT26" i="18"/>
  <c r="AP26" i="18"/>
  <c r="AL26" i="18"/>
  <c r="AH26" i="18"/>
  <c r="AD26" i="18"/>
  <c r="Z26" i="18"/>
  <c r="V26" i="18"/>
  <c r="R26" i="18"/>
  <c r="N26" i="18"/>
  <c r="J26" i="18"/>
  <c r="F26" i="18"/>
  <c r="B26" i="18"/>
  <c r="EW25" i="18"/>
  <c r="ES25" i="18"/>
  <c r="EO25" i="18"/>
  <c r="EK25" i="18"/>
  <c r="EG25" i="18"/>
  <c r="EC25" i="18"/>
  <c r="DY25" i="18"/>
  <c r="DU25" i="18"/>
  <c r="DQ25" i="18"/>
  <c r="DM25" i="18"/>
  <c r="DI25" i="18"/>
  <c r="DC25" i="18"/>
  <c r="CX25" i="18"/>
  <c r="CS25" i="18"/>
  <c r="CM25" i="18"/>
  <c r="CH25" i="18"/>
  <c r="BV25" i="18"/>
  <c r="BF25" i="18"/>
  <c r="AP25" i="18"/>
  <c r="Z25" i="18"/>
  <c r="J25" i="18"/>
  <c r="ES24" i="18"/>
  <c r="EC24" i="18"/>
  <c r="DM24" i="18"/>
  <c r="CW24" i="18"/>
  <c r="CG24" i="18"/>
  <c r="BQ24" i="18"/>
  <c r="BA24" i="18"/>
  <c r="AK24" i="18"/>
  <c r="U24" i="18"/>
  <c r="E24" i="18"/>
  <c r="EN23" i="18"/>
  <c r="DX23" i="18"/>
  <c r="DH23" i="18"/>
  <c r="CR23" i="18"/>
  <c r="CB23" i="18"/>
  <c r="BL23" i="18"/>
  <c r="AV23" i="18"/>
  <c r="AF23" i="18"/>
  <c r="P23" i="18"/>
  <c r="EY22" i="18"/>
  <c r="EI22" i="18"/>
  <c r="DS22" i="18"/>
  <c r="DC22" i="18"/>
  <c r="CM22" i="18"/>
  <c r="BW22" i="18"/>
  <c r="BG22" i="18"/>
  <c r="AQ22" i="18"/>
  <c r="AA22" i="18"/>
  <c r="K22" i="18"/>
  <c r="ET21" i="18"/>
  <c r="ED21" i="18"/>
  <c r="DN21" i="18"/>
  <c r="CX21" i="18"/>
  <c r="CH21" i="18"/>
  <c r="BR21" i="18"/>
  <c r="BB21" i="18"/>
  <c r="AL21" i="18"/>
  <c r="V21" i="18"/>
  <c r="F21" i="18"/>
  <c r="EO20" i="18"/>
  <c r="DY20" i="18"/>
  <c r="DI20" i="18"/>
  <c r="CS20" i="18"/>
  <c r="CC20" i="18"/>
  <c r="BM20" i="18"/>
  <c r="AW20" i="18"/>
  <c r="AG20" i="18"/>
  <c r="Q20" i="18"/>
  <c r="A20" i="18"/>
  <c r="EJ19" i="18"/>
  <c r="DT19" i="18"/>
  <c r="DD19" i="18"/>
  <c r="CN19" i="18"/>
  <c r="BX19" i="18"/>
  <c r="BH19" i="18"/>
  <c r="AR19" i="18"/>
  <c r="AB19" i="18"/>
  <c r="L19" i="18"/>
  <c r="EU18" i="18"/>
  <c r="CX18" i="18"/>
  <c r="AL18" i="18"/>
  <c r="DY17" i="18"/>
  <c r="BM17" i="18"/>
  <c r="A17" i="18"/>
  <c r="CN16" i="18"/>
  <c r="AB16" i="18"/>
  <c r="DO15" i="18"/>
  <c r="BC15" i="18"/>
  <c r="EP14" i="18"/>
  <c r="CD14" i="18"/>
  <c r="R14" i="18"/>
  <c r="DE13" i="18"/>
  <c r="AS13" i="18"/>
  <c r="EF12" i="18"/>
  <c r="BT12" i="18"/>
  <c r="H12" i="18"/>
  <c r="CU11" i="18"/>
  <c r="U11" i="18"/>
  <c r="BW9" i="18"/>
  <c r="CE7" i="18"/>
  <c r="CC25" i="18"/>
  <c r="BY25" i="18"/>
  <c r="BU25" i="18"/>
  <c r="BQ25" i="18"/>
  <c r="BM25" i="18"/>
  <c r="BI25" i="18"/>
  <c r="BE25" i="18"/>
  <c r="BA25" i="18"/>
  <c r="AW25" i="18"/>
  <c r="AS25" i="18"/>
  <c r="AO25" i="18"/>
  <c r="AK25" i="18"/>
  <c r="AG25" i="18"/>
  <c r="AC25" i="18"/>
  <c r="Y25" i="18"/>
  <c r="U25" i="18"/>
  <c r="Q25" i="18"/>
  <c r="M25" i="18"/>
  <c r="I25" i="18"/>
  <c r="E25" i="18"/>
  <c r="A25" i="18"/>
  <c r="EV24" i="18"/>
  <c r="ER24" i="18"/>
  <c r="EN24" i="18"/>
  <c r="EJ24" i="18"/>
  <c r="EF24" i="18"/>
  <c r="EB24" i="18"/>
  <c r="DX24" i="18"/>
  <c r="DT24" i="18"/>
  <c r="DP24" i="18"/>
  <c r="DL24" i="18"/>
  <c r="DH24" i="18"/>
  <c r="DD24" i="18"/>
  <c r="CZ24" i="18"/>
  <c r="CV24" i="18"/>
  <c r="CR24" i="18"/>
  <c r="CN24" i="18"/>
  <c r="CJ24" i="18"/>
  <c r="CF24" i="18"/>
  <c r="CB24" i="18"/>
  <c r="BX24" i="18"/>
  <c r="BT24" i="18"/>
  <c r="BP24" i="18"/>
  <c r="BL24" i="18"/>
  <c r="BH24" i="18"/>
  <c r="BD24" i="18"/>
  <c r="AZ24" i="18"/>
  <c r="AV24" i="18"/>
  <c r="AR24" i="18"/>
  <c r="AN24" i="18"/>
  <c r="AJ24" i="18"/>
  <c r="AF24" i="18"/>
  <c r="AB24" i="18"/>
  <c r="X24" i="18"/>
  <c r="T24" i="18"/>
  <c r="P24" i="18"/>
  <c r="L24" i="18"/>
  <c r="H24" i="18"/>
  <c r="D24" i="18"/>
  <c r="EY23" i="18"/>
  <c r="EU23" i="18"/>
  <c r="EQ23" i="18"/>
  <c r="EM23" i="18"/>
  <c r="EI23" i="18"/>
  <c r="EE23" i="18"/>
  <c r="EA23" i="18"/>
  <c r="DW23" i="18"/>
  <c r="DS23" i="18"/>
  <c r="DO23" i="18"/>
  <c r="DK23" i="18"/>
  <c r="DG23" i="18"/>
  <c r="DC23" i="18"/>
  <c r="CY23" i="18"/>
  <c r="CU23" i="18"/>
  <c r="CQ23" i="18"/>
  <c r="CM23" i="18"/>
  <c r="CI23" i="18"/>
  <c r="CE23" i="18"/>
  <c r="CA23" i="18"/>
  <c r="BW23" i="18"/>
  <c r="BS23" i="18"/>
  <c r="BO23" i="18"/>
  <c r="BK23" i="18"/>
  <c r="BG23" i="18"/>
  <c r="BC23" i="18"/>
  <c r="AY23" i="18"/>
  <c r="AU23" i="18"/>
  <c r="AQ23" i="18"/>
  <c r="AM23" i="18"/>
  <c r="AI23" i="18"/>
  <c r="AE23" i="18"/>
  <c r="AA23" i="18"/>
  <c r="W23" i="18"/>
  <c r="S23" i="18"/>
  <c r="O23" i="18"/>
  <c r="K23" i="18"/>
  <c r="G23" i="18"/>
  <c r="C23" i="18"/>
  <c r="EX22" i="18"/>
  <c r="ET22" i="18"/>
  <c r="EP22" i="18"/>
  <c r="EL22" i="18"/>
  <c r="EH22" i="18"/>
  <c r="ED22" i="18"/>
  <c r="DZ22" i="18"/>
  <c r="DV22" i="18"/>
  <c r="DR22" i="18"/>
  <c r="DN22" i="18"/>
  <c r="DJ22" i="18"/>
  <c r="DF22" i="18"/>
  <c r="DB22" i="18"/>
  <c r="CX22" i="18"/>
  <c r="CT22" i="18"/>
  <c r="CP22" i="18"/>
  <c r="CL22" i="18"/>
  <c r="CH22" i="18"/>
  <c r="CD22" i="18"/>
  <c r="BZ22" i="18"/>
  <c r="BV22" i="18"/>
  <c r="BR22" i="18"/>
  <c r="BN22" i="18"/>
  <c r="BJ22" i="18"/>
  <c r="BF22" i="18"/>
  <c r="BB22" i="18"/>
  <c r="AX22" i="18"/>
  <c r="AT22" i="18"/>
  <c r="AP22" i="18"/>
  <c r="AL22" i="18"/>
  <c r="AH22" i="18"/>
  <c r="AD22" i="18"/>
  <c r="Z22" i="18"/>
  <c r="V22" i="18"/>
  <c r="R22" i="18"/>
  <c r="N22" i="18"/>
  <c r="J22" i="18"/>
  <c r="F22" i="18"/>
  <c r="B22" i="18"/>
  <c r="EW21" i="18"/>
  <c r="ES21" i="18"/>
  <c r="EO21" i="18"/>
  <c r="EK21" i="18"/>
  <c r="EG21" i="18"/>
  <c r="EC21" i="18"/>
  <c r="DY21" i="18"/>
  <c r="DU21" i="18"/>
  <c r="DQ21" i="18"/>
  <c r="DM21" i="18"/>
  <c r="DI21" i="18"/>
  <c r="DE21" i="18"/>
  <c r="DA21" i="18"/>
  <c r="CW21" i="18"/>
  <c r="CS21" i="18"/>
  <c r="CO21" i="18"/>
  <c r="CK21" i="18"/>
  <c r="CG21" i="18"/>
  <c r="CC21" i="18"/>
  <c r="BY21" i="18"/>
  <c r="BU21" i="18"/>
  <c r="BQ21" i="18"/>
  <c r="BM21" i="18"/>
  <c r="BI21" i="18"/>
  <c r="BE21" i="18"/>
  <c r="BA21" i="18"/>
  <c r="AW21" i="18"/>
  <c r="AS21" i="18"/>
  <c r="AO21" i="18"/>
  <c r="AK21" i="18"/>
  <c r="AG21" i="18"/>
  <c r="AC21" i="18"/>
  <c r="Y21" i="18"/>
  <c r="U21" i="18"/>
  <c r="Q21" i="18"/>
  <c r="M21" i="18"/>
  <c r="I21" i="18"/>
  <c r="E21" i="18"/>
  <c r="A21" i="18"/>
  <c r="EV20" i="18"/>
  <c r="ER20" i="18"/>
  <c r="EN20" i="18"/>
  <c r="EJ20" i="18"/>
  <c r="EF20" i="18"/>
  <c r="EB20" i="18"/>
  <c r="DX20" i="18"/>
  <c r="DT20" i="18"/>
  <c r="DP20" i="18"/>
  <c r="DL20" i="18"/>
  <c r="DH20" i="18"/>
  <c r="DD20" i="18"/>
  <c r="CZ20" i="18"/>
  <c r="CV20" i="18"/>
  <c r="CR20" i="18"/>
  <c r="CN20" i="18"/>
  <c r="CJ20" i="18"/>
  <c r="CF20" i="18"/>
  <c r="CB20" i="18"/>
  <c r="BX20" i="18"/>
  <c r="BT20" i="18"/>
  <c r="BP20" i="18"/>
  <c r="BL20" i="18"/>
  <c r="BH20" i="18"/>
  <c r="BD20" i="18"/>
  <c r="AZ20" i="18"/>
  <c r="AV20" i="18"/>
  <c r="AR20" i="18"/>
  <c r="AN20" i="18"/>
  <c r="AJ20" i="18"/>
  <c r="AF20" i="18"/>
  <c r="AB20" i="18"/>
  <c r="X20" i="18"/>
  <c r="T20" i="18"/>
  <c r="P20" i="18"/>
  <c r="L20" i="18"/>
  <c r="H20" i="18"/>
  <c r="D20" i="18"/>
  <c r="EY19" i="18"/>
  <c r="EU19" i="18"/>
  <c r="EQ19" i="18"/>
  <c r="EM19" i="18"/>
  <c r="EI19" i="18"/>
  <c r="EE19" i="18"/>
  <c r="EA19" i="18"/>
  <c r="DW19" i="18"/>
  <c r="DS19" i="18"/>
  <c r="DO19" i="18"/>
  <c r="DK19" i="18"/>
  <c r="DG19" i="18"/>
  <c r="DC19" i="18"/>
  <c r="CY19" i="18"/>
  <c r="CU19" i="18"/>
  <c r="CQ19" i="18"/>
  <c r="CM19" i="18"/>
  <c r="CI19" i="18"/>
  <c r="CE19" i="18"/>
  <c r="CA19" i="18"/>
  <c r="BW19" i="18"/>
  <c r="BS19" i="18"/>
  <c r="BO19" i="18"/>
  <c r="BK19" i="18"/>
  <c r="BG19" i="18"/>
  <c r="BC19" i="18"/>
  <c r="AY19" i="18"/>
  <c r="AU19" i="18"/>
  <c r="AQ19" i="18"/>
  <c r="AM19" i="18"/>
  <c r="AI19" i="18"/>
  <c r="AE19" i="18"/>
  <c r="AA19" i="18"/>
  <c r="W19" i="18"/>
  <c r="S19" i="18"/>
  <c r="O19" i="18"/>
  <c r="K19" i="18"/>
  <c r="G19" i="18"/>
  <c r="C19" i="18"/>
  <c r="EX18" i="18"/>
  <c r="ET18" i="18"/>
  <c r="EM18" i="18"/>
  <c r="DZ18" i="18"/>
  <c r="DJ18" i="18"/>
  <c r="CT18" i="18"/>
  <c r="CD18" i="18"/>
  <c r="BN18" i="18"/>
  <c r="AX18" i="18"/>
  <c r="AH18" i="18"/>
  <c r="R18" i="18"/>
  <c r="B18" i="18"/>
  <c r="EK17" i="18"/>
  <c r="DU17" i="18"/>
  <c r="DE17" i="18"/>
  <c r="CO17" i="18"/>
  <c r="BY17" i="18"/>
  <c r="BI17" i="18"/>
  <c r="AS17" i="18"/>
  <c r="AC17" i="18"/>
  <c r="M17" i="18"/>
  <c r="EV16" i="18"/>
  <c r="EF16" i="18"/>
  <c r="DP16" i="18"/>
  <c r="CZ16" i="18"/>
  <c r="CJ16" i="18"/>
  <c r="BT16" i="18"/>
  <c r="BD16" i="18"/>
  <c r="AN16" i="18"/>
  <c r="X16" i="18"/>
  <c r="H16" i="18"/>
  <c r="EQ15" i="18"/>
  <c r="EA15" i="18"/>
  <c r="DK15" i="18"/>
  <c r="CU15" i="18"/>
  <c r="CE15" i="18"/>
  <c r="BO15" i="18"/>
  <c r="AY15" i="18"/>
  <c r="AI15" i="18"/>
  <c r="S15" i="18"/>
  <c r="C15" i="18"/>
  <c r="EL14" i="18"/>
  <c r="DV14" i="18"/>
  <c r="DF14" i="18"/>
  <c r="CP14" i="18"/>
  <c r="BZ14" i="18"/>
  <c r="BJ14" i="18"/>
  <c r="AT14" i="18"/>
  <c r="AD14" i="18"/>
  <c r="N14" i="18"/>
  <c r="EW13" i="18"/>
  <c r="EG13" i="18"/>
  <c r="DQ13" i="18"/>
  <c r="DA13" i="18"/>
  <c r="CK13" i="18"/>
  <c r="BU13" i="18"/>
  <c r="BE13" i="18"/>
  <c r="AO13" i="18"/>
  <c r="Y13" i="18"/>
  <c r="I13" i="18"/>
  <c r="ER12" i="18"/>
  <c r="EB12" i="18"/>
  <c r="DL12" i="18"/>
  <c r="CV12" i="18"/>
  <c r="CF12" i="18"/>
  <c r="BP12" i="18"/>
  <c r="AZ12" i="18"/>
  <c r="AJ12" i="18"/>
  <c r="T12" i="18"/>
  <c r="D12" i="18"/>
  <c r="EM11" i="18"/>
  <c r="DW11" i="18"/>
  <c r="DG11" i="18"/>
  <c r="CQ11" i="18"/>
  <c r="CA11" i="18"/>
  <c r="BK11" i="18"/>
  <c r="AR11" i="18"/>
  <c r="E11" i="18"/>
  <c r="CR10" i="18"/>
  <c r="AF10" i="18"/>
  <c r="DS9" i="18"/>
  <c r="BG9" i="18"/>
  <c r="ET8" i="18"/>
  <c r="CH8" i="18"/>
  <c r="V8" i="18"/>
  <c r="S7" i="18"/>
  <c r="BU5" i="18"/>
  <c r="Q2" i="18"/>
  <c r="DH25" i="18"/>
  <c r="DD25" i="18"/>
  <c r="CZ25" i="18"/>
  <c r="CV25" i="18"/>
  <c r="CR25" i="18"/>
  <c r="CN25" i="18"/>
  <c r="CJ25" i="18"/>
  <c r="CF25" i="18"/>
  <c r="CB25" i="18"/>
  <c r="BX25" i="18"/>
  <c r="BT25" i="18"/>
  <c r="BP25" i="18"/>
  <c r="BL25" i="18"/>
  <c r="BH25" i="18"/>
  <c r="BD25" i="18"/>
  <c r="AZ25" i="18"/>
  <c r="AV25" i="18"/>
  <c r="AR25" i="18"/>
  <c r="AN25" i="18"/>
  <c r="AJ25" i="18"/>
  <c r="AF25" i="18"/>
  <c r="AB25" i="18"/>
  <c r="X25" i="18"/>
  <c r="T25" i="18"/>
  <c r="P25" i="18"/>
  <c r="L25" i="18"/>
  <c r="H25" i="18"/>
  <c r="D25" i="18"/>
  <c r="EY24" i="18"/>
  <c r="EU24" i="18"/>
  <c r="EQ24" i="18"/>
  <c r="EM24" i="18"/>
  <c r="EI24" i="18"/>
  <c r="EE24" i="18"/>
  <c r="EA24" i="18"/>
  <c r="DW24" i="18"/>
  <c r="DS24" i="18"/>
  <c r="DO24" i="18"/>
  <c r="DK24" i="18"/>
  <c r="DG24" i="18"/>
  <c r="DC24" i="18"/>
  <c r="CY24" i="18"/>
  <c r="CU24" i="18"/>
  <c r="CQ24" i="18"/>
  <c r="CM24" i="18"/>
  <c r="CI24" i="18"/>
  <c r="CE24" i="18"/>
  <c r="CA24" i="18"/>
  <c r="BW24" i="18"/>
  <c r="BS24" i="18"/>
  <c r="BO24" i="18"/>
  <c r="BK24" i="18"/>
  <c r="BG24" i="18"/>
  <c r="BC24" i="18"/>
  <c r="AY24" i="18"/>
  <c r="AU24" i="18"/>
  <c r="AQ24" i="18"/>
  <c r="AM24" i="18"/>
  <c r="AI24" i="18"/>
  <c r="AE24" i="18"/>
  <c r="AA24" i="18"/>
  <c r="W24" i="18"/>
  <c r="S24" i="18"/>
  <c r="O24" i="18"/>
  <c r="K24" i="18"/>
  <c r="G24" i="18"/>
  <c r="C24" i="18"/>
  <c r="EX23" i="18"/>
  <c r="ET23" i="18"/>
  <c r="EP23" i="18"/>
  <c r="EL23" i="18"/>
  <c r="EH23" i="18"/>
  <c r="ED23" i="18"/>
  <c r="DZ23" i="18"/>
  <c r="DV23" i="18"/>
  <c r="DR23" i="18"/>
  <c r="DN23" i="18"/>
  <c r="DJ23" i="18"/>
  <c r="DF23" i="18"/>
  <c r="DB23" i="18"/>
  <c r="CX23" i="18"/>
  <c r="CT23" i="18"/>
  <c r="CP23" i="18"/>
  <c r="CL23" i="18"/>
  <c r="CH23" i="18"/>
  <c r="CD23" i="18"/>
  <c r="BZ23" i="18"/>
  <c r="BV23" i="18"/>
  <c r="BR23" i="18"/>
  <c r="BN23" i="18"/>
  <c r="BJ23" i="18"/>
  <c r="BF23" i="18"/>
  <c r="BB23" i="18"/>
  <c r="AX23" i="18"/>
  <c r="AT23" i="18"/>
  <c r="AP23" i="18"/>
  <c r="AL23" i="18"/>
  <c r="AH23" i="18"/>
  <c r="AD23" i="18"/>
  <c r="Z23" i="18"/>
  <c r="V23" i="18"/>
  <c r="R23" i="18"/>
  <c r="N23" i="18"/>
  <c r="J23" i="18"/>
  <c r="F23" i="18"/>
  <c r="B23" i="18"/>
  <c r="EW22" i="18"/>
  <c r="ES22" i="18"/>
  <c r="EO22" i="18"/>
  <c r="EK22" i="18"/>
  <c r="EG22" i="18"/>
  <c r="EC22" i="18"/>
  <c r="DY22" i="18"/>
  <c r="DU22" i="18"/>
  <c r="DQ22" i="18"/>
  <c r="DM22" i="18"/>
  <c r="DI22" i="18"/>
  <c r="DE22" i="18"/>
  <c r="DA22" i="18"/>
  <c r="CW22" i="18"/>
  <c r="CS22" i="18"/>
  <c r="CO22" i="18"/>
  <c r="CK22" i="18"/>
  <c r="CG22" i="18"/>
  <c r="CC22" i="18"/>
  <c r="BY22" i="18"/>
  <c r="BU22" i="18"/>
  <c r="BQ22" i="18"/>
  <c r="BM22" i="18"/>
  <c r="BI22" i="18"/>
  <c r="BE22" i="18"/>
  <c r="BA22" i="18"/>
  <c r="AW22" i="18"/>
  <c r="AS22" i="18"/>
  <c r="AO22" i="18"/>
  <c r="AK22" i="18"/>
  <c r="AG22" i="18"/>
  <c r="AC22" i="18"/>
  <c r="Y22" i="18"/>
  <c r="U22" i="18"/>
  <c r="Q22" i="18"/>
  <c r="M22" i="18"/>
  <c r="I22" i="18"/>
  <c r="E22" i="18"/>
  <c r="A22" i="18"/>
  <c r="EV21" i="18"/>
  <c r="ER21" i="18"/>
  <c r="EN21" i="18"/>
  <c r="EJ21" i="18"/>
  <c r="EF21" i="18"/>
  <c r="EB21" i="18"/>
  <c r="DX21" i="18"/>
  <c r="DT21" i="18"/>
  <c r="DP21" i="18"/>
  <c r="DL21" i="18"/>
  <c r="DH21" i="18"/>
  <c r="DD21" i="18"/>
  <c r="CZ21" i="18"/>
  <c r="CV21" i="18"/>
  <c r="CR21" i="18"/>
  <c r="CN21" i="18"/>
  <c r="CJ21" i="18"/>
  <c r="CF21" i="18"/>
  <c r="CB21" i="18"/>
  <c r="BX21" i="18"/>
  <c r="BT21" i="18"/>
  <c r="BP21" i="18"/>
  <c r="BL21" i="18"/>
  <c r="BH21" i="18"/>
  <c r="BD21" i="18"/>
  <c r="AZ21" i="18"/>
  <c r="AV21" i="18"/>
  <c r="AR21" i="18"/>
  <c r="AN21" i="18"/>
  <c r="AJ21" i="18"/>
  <c r="AF21" i="18"/>
  <c r="AB21" i="18"/>
  <c r="X21" i="18"/>
  <c r="T21" i="18"/>
  <c r="P21" i="18"/>
  <c r="L21" i="18"/>
  <c r="H21" i="18"/>
  <c r="D21" i="18"/>
  <c r="EY20" i="18"/>
  <c r="EU20" i="18"/>
  <c r="EQ20" i="18"/>
  <c r="EM20" i="18"/>
  <c r="EI20" i="18"/>
  <c r="EE20" i="18"/>
  <c r="EA20" i="18"/>
  <c r="DW20" i="18"/>
  <c r="DS20" i="18"/>
  <c r="DO20" i="18"/>
  <c r="DK20" i="18"/>
  <c r="DG20" i="18"/>
  <c r="DC20" i="18"/>
  <c r="CY20" i="18"/>
  <c r="CU20" i="18"/>
  <c r="CQ20" i="18"/>
  <c r="CM20" i="18"/>
  <c r="CI20" i="18"/>
  <c r="CE20" i="18"/>
  <c r="CA20" i="18"/>
  <c r="BW20" i="18"/>
  <c r="BS20" i="18"/>
  <c r="BO20" i="18"/>
  <c r="BK20" i="18"/>
  <c r="BG20" i="18"/>
  <c r="BC20" i="18"/>
  <c r="AY20" i="18"/>
  <c r="AU20" i="18"/>
  <c r="AQ20" i="18"/>
  <c r="AM20" i="18"/>
  <c r="AI20" i="18"/>
  <c r="AE20" i="18"/>
  <c r="AA20" i="18"/>
  <c r="W20" i="18"/>
  <c r="S20" i="18"/>
  <c r="O20" i="18"/>
  <c r="K20" i="18"/>
  <c r="G20" i="18"/>
  <c r="C20" i="18"/>
  <c r="EX19" i="18"/>
  <c r="ET19" i="18"/>
  <c r="EP19" i="18"/>
  <c r="EL19" i="18"/>
  <c r="EH19" i="18"/>
  <c r="ED19" i="18"/>
  <c r="DZ19" i="18"/>
  <c r="DV19" i="18"/>
  <c r="DR19" i="18"/>
  <c r="DN19" i="18"/>
  <c r="DJ19" i="18"/>
  <c r="DF19" i="18"/>
  <c r="DB19" i="18"/>
  <c r="CX19" i="18"/>
  <c r="CT19" i="18"/>
  <c r="CP19" i="18"/>
  <c r="CL19" i="18"/>
  <c r="CH19" i="18"/>
  <c r="CD19" i="18"/>
  <c r="BZ19" i="18"/>
  <c r="BV19" i="18"/>
  <c r="BR19" i="18"/>
  <c r="BN19" i="18"/>
  <c r="BJ19" i="18"/>
  <c r="BF19" i="18"/>
  <c r="BB19" i="18"/>
  <c r="AX19" i="18"/>
  <c r="AT19" i="18"/>
  <c r="AP19" i="18"/>
  <c r="AL19" i="18"/>
  <c r="AH19" i="18"/>
  <c r="AD19" i="18"/>
  <c r="Z19" i="18"/>
  <c r="V19" i="18"/>
  <c r="R19" i="18"/>
  <c r="N19" i="18"/>
  <c r="J19" i="18"/>
  <c r="F19" i="18"/>
  <c r="B19" i="18"/>
  <c r="EW18" i="18"/>
  <c r="ES18" i="18"/>
  <c r="EL18" i="18"/>
  <c r="DV18" i="18"/>
  <c r="DF18" i="18"/>
  <c r="CP18" i="18"/>
  <c r="BZ18" i="18"/>
  <c r="BJ18" i="18"/>
  <c r="AT18" i="18"/>
  <c r="AD18" i="18"/>
  <c r="N18" i="18"/>
  <c r="EW17" i="18"/>
  <c r="EG17" i="18"/>
  <c r="DQ17" i="18"/>
  <c r="DA17" i="18"/>
  <c r="CK17" i="18"/>
  <c r="BU17" i="18"/>
  <c r="BE17" i="18"/>
  <c r="AO17" i="18"/>
  <c r="Y17" i="18"/>
  <c r="I17" i="18"/>
  <c r="ER16" i="18"/>
  <c r="EB16" i="18"/>
  <c r="DL16" i="18"/>
  <c r="CV16" i="18"/>
  <c r="CF16" i="18"/>
  <c r="BP16" i="18"/>
  <c r="AZ16" i="18"/>
  <c r="AJ16" i="18"/>
  <c r="T16" i="18"/>
  <c r="D16" i="18"/>
  <c r="EM15" i="18"/>
  <c r="DW15" i="18"/>
  <c r="DG15" i="18"/>
  <c r="CQ15" i="18"/>
  <c r="CA15" i="18"/>
  <c r="BK15" i="18"/>
  <c r="AU15" i="18"/>
  <c r="AE15" i="18"/>
  <c r="O15" i="18"/>
  <c r="EX14" i="18"/>
  <c r="EH14" i="18"/>
  <c r="DR14" i="18"/>
  <c r="DB14" i="18"/>
  <c r="CL14" i="18"/>
  <c r="BV14" i="18"/>
  <c r="BF14" i="18"/>
  <c r="AP14" i="18"/>
  <c r="Z14" i="18"/>
  <c r="J14" i="18"/>
  <c r="ES13" i="18"/>
  <c r="EC13" i="18"/>
  <c r="DM13" i="18"/>
  <c r="CW13" i="18"/>
  <c r="CG13" i="18"/>
  <c r="BQ13" i="18"/>
  <c r="BA13" i="18"/>
  <c r="AK13" i="18"/>
  <c r="U13" i="18"/>
  <c r="E13" i="18"/>
  <c r="EN12" i="18"/>
  <c r="DX12" i="18"/>
  <c r="DH12" i="18"/>
  <c r="CR12" i="18"/>
  <c r="CB12" i="18"/>
  <c r="BL12" i="18"/>
  <c r="AV12" i="18"/>
  <c r="AF12" i="18"/>
  <c r="P12" i="18"/>
  <c r="EY11" i="18"/>
  <c r="EI11" i="18"/>
  <c r="DS11" i="18"/>
  <c r="DC11" i="18"/>
  <c r="CM11" i="18"/>
  <c r="BW11" i="18"/>
  <c r="BG11" i="18"/>
  <c r="AL11" i="18"/>
  <c r="EN10" i="18"/>
  <c r="CB10" i="18"/>
  <c r="P10" i="18"/>
  <c r="DC9" i="18"/>
  <c r="AQ9" i="18"/>
  <c r="ED8" i="18"/>
  <c r="BR8" i="18"/>
  <c r="D8" i="18"/>
  <c r="DF6" i="18"/>
  <c r="I5" i="18"/>
  <c r="CE25" i="18"/>
  <c r="CA25" i="18"/>
  <c r="BW25" i="18"/>
  <c r="BS25" i="18"/>
  <c r="BO25" i="18"/>
  <c r="BK25" i="18"/>
  <c r="BG25" i="18"/>
  <c r="BC25" i="18"/>
  <c r="AY25" i="18"/>
  <c r="AU25" i="18"/>
  <c r="AQ25" i="18"/>
  <c r="AM25" i="18"/>
  <c r="AI25" i="18"/>
  <c r="AE25" i="18"/>
  <c r="AA25" i="18"/>
  <c r="W25" i="18"/>
  <c r="S25" i="18"/>
  <c r="O25" i="18"/>
  <c r="K25" i="18"/>
  <c r="G25" i="18"/>
  <c r="C25" i="18"/>
  <c r="EX24" i="18"/>
  <c r="ET24" i="18"/>
  <c r="EP24" i="18"/>
  <c r="EL24" i="18"/>
  <c r="EH24" i="18"/>
  <c r="ED24" i="18"/>
  <c r="DZ24" i="18"/>
  <c r="DV24" i="18"/>
  <c r="DR24" i="18"/>
  <c r="DN24" i="18"/>
  <c r="DJ24" i="18"/>
  <c r="DF24" i="18"/>
  <c r="DB24" i="18"/>
  <c r="CX24" i="18"/>
  <c r="CT24" i="18"/>
  <c r="CP24" i="18"/>
  <c r="CL24" i="18"/>
  <c r="CH24" i="18"/>
  <c r="CD24" i="18"/>
  <c r="BZ24" i="18"/>
  <c r="BV24" i="18"/>
  <c r="BR24" i="18"/>
  <c r="BN24" i="18"/>
  <c r="BJ24" i="18"/>
  <c r="BF24" i="18"/>
  <c r="BB24" i="18"/>
  <c r="AX24" i="18"/>
  <c r="AT24" i="18"/>
  <c r="AP24" i="18"/>
  <c r="AL24" i="18"/>
  <c r="AH24" i="18"/>
  <c r="AD24" i="18"/>
  <c r="Z24" i="18"/>
  <c r="V24" i="18"/>
  <c r="R24" i="18"/>
  <c r="N24" i="18"/>
  <c r="J24" i="18"/>
  <c r="F24" i="18"/>
  <c r="B24" i="18"/>
  <c r="EW23" i="18"/>
  <c r="ES23" i="18"/>
  <c r="EO23" i="18"/>
  <c r="EK23" i="18"/>
  <c r="EG23" i="18"/>
  <c r="EC23" i="18"/>
  <c r="DY23" i="18"/>
  <c r="DU23" i="18"/>
  <c r="DQ23" i="18"/>
  <c r="DM23" i="18"/>
  <c r="DI23" i="18"/>
  <c r="DE23" i="18"/>
  <c r="DA23" i="18"/>
  <c r="CW23" i="18"/>
  <c r="CS23" i="18"/>
  <c r="CO23" i="18"/>
  <c r="CK23" i="18"/>
  <c r="CG23" i="18"/>
  <c r="CC23" i="18"/>
  <c r="BY23" i="18"/>
  <c r="BU23" i="18"/>
  <c r="BQ23" i="18"/>
  <c r="BM23" i="18"/>
  <c r="BI23" i="18"/>
  <c r="BE23" i="18"/>
  <c r="BA23" i="18"/>
  <c r="AW23" i="18"/>
  <c r="AS23" i="18"/>
  <c r="AO23" i="18"/>
  <c r="AK23" i="18"/>
  <c r="AG23" i="18"/>
  <c r="AC23" i="18"/>
  <c r="Y23" i="18"/>
  <c r="U23" i="18"/>
  <c r="Q23" i="18"/>
  <c r="M23" i="18"/>
  <c r="I23" i="18"/>
  <c r="E23" i="18"/>
  <c r="A23" i="18"/>
  <c r="EV22" i="18"/>
  <c r="ER22" i="18"/>
  <c r="EN22" i="18"/>
  <c r="EJ22" i="18"/>
  <c r="EF22" i="18"/>
  <c r="EB22" i="18"/>
  <c r="DX22" i="18"/>
  <c r="DT22" i="18"/>
  <c r="DP22" i="18"/>
  <c r="DL22" i="18"/>
  <c r="DH22" i="18"/>
  <c r="DD22" i="18"/>
  <c r="CZ22" i="18"/>
  <c r="CV22" i="18"/>
  <c r="CR22" i="18"/>
  <c r="CN22" i="18"/>
  <c r="CJ22" i="18"/>
  <c r="CF22" i="18"/>
  <c r="CB22" i="18"/>
  <c r="BX22" i="18"/>
  <c r="BT22" i="18"/>
  <c r="BP22" i="18"/>
  <c r="BL22" i="18"/>
  <c r="BH22" i="18"/>
  <c r="BD22" i="18"/>
  <c r="AZ22" i="18"/>
  <c r="AV22" i="18"/>
  <c r="AR22" i="18"/>
  <c r="AN22" i="18"/>
  <c r="AJ22" i="18"/>
  <c r="AF22" i="18"/>
  <c r="AB22" i="18"/>
  <c r="X22" i="18"/>
  <c r="T22" i="18"/>
  <c r="P22" i="18"/>
  <c r="L22" i="18"/>
  <c r="H22" i="18"/>
  <c r="D22" i="18"/>
  <c r="EY21" i="18"/>
  <c r="EU21" i="18"/>
  <c r="EQ21" i="18"/>
  <c r="EM21" i="18"/>
  <c r="EI21" i="18"/>
  <c r="EE21" i="18"/>
  <c r="EA21" i="18"/>
  <c r="DW21" i="18"/>
  <c r="DS21" i="18"/>
  <c r="DO21" i="18"/>
  <c r="DK21" i="18"/>
  <c r="DG21" i="18"/>
  <c r="DC21" i="18"/>
  <c r="CY21" i="18"/>
  <c r="CU21" i="18"/>
  <c r="CQ21" i="18"/>
  <c r="CM21" i="18"/>
  <c r="CI21" i="18"/>
  <c r="CE21" i="18"/>
  <c r="CA21" i="18"/>
  <c r="BW21" i="18"/>
  <c r="BS21" i="18"/>
  <c r="BO21" i="18"/>
  <c r="BK21" i="18"/>
  <c r="BG21" i="18"/>
  <c r="BC21" i="18"/>
  <c r="AY21" i="18"/>
  <c r="AU21" i="18"/>
  <c r="AQ21" i="18"/>
  <c r="AM21" i="18"/>
  <c r="AI21" i="18"/>
  <c r="AE21" i="18"/>
  <c r="AA21" i="18"/>
  <c r="W21" i="18"/>
  <c r="S21" i="18"/>
  <c r="O21" i="18"/>
  <c r="K21" i="18"/>
  <c r="G21" i="18"/>
  <c r="C21" i="18"/>
  <c r="EX20" i="18"/>
  <c r="ET20" i="18"/>
  <c r="EP20" i="18"/>
  <c r="EL20" i="18"/>
  <c r="EH20" i="18"/>
  <c r="ED20" i="18"/>
  <c r="DZ20" i="18"/>
  <c r="DV20" i="18"/>
  <c r="DR20" i="18"/>
  <c r="DN20" i="18"/>
  <c r="DJ20" i="18"/>
  <c r="DF20" i="18"/>
  <c r="DB20" i="18"/>
  <c r="CX20" i="18"/>
  <c r="CT20" i="18"/>
  <c r="CP20" i="18"/>
  <c r="CL20" i="18"/>
  <c r="CH20" i="18"/>
  <c r="CD20" i="18"/>
  <c r="BZ20" i="18"/>
  <c r="BV20" i="18"/>
  <c r="BR20" i="18"/>
  <c r="BN20" i="18"/>
  <c r="BJ20" i="18"/>
  <c r="BF20" i="18"/>
  <c r="BB20" i="18"/>
  <c r="AX20" i="18"/>
  <c r="AT20" i="18"/>
  <c r="AP20" i="18"/>
  <c r="AL20" i="18"/>
  <c r="AH20" i="18"/>
  <c r="AD20" i="18"/>
  <c r="Z20" i="18"/>
  <c r="V20" i="18"/>
  <c r="R20" i="18"/>
  <c r="N20" i="18"/>
  <c r="J20" i="18"/>
  <c r="F20" i="18"/>
  <c r="B20" i="18"/>
  <c r="EW19" i="18"/>
  <c r="ES19" i="18"/>
  <c r="EO19" i="18"/>
  <c r="EK19" i="18"/>
  <c r="EG19" i="18"/>
  <c r="EC19" i="18"/>
  <c r="DY19" i="18"/>
  <c r="DU19" i="18"/>
  <c r="DQ19" i="18"/>
  <c r="DM19" i="18"/>
  <c r="DI19" i="18"/>
  <c r="DE19" i="18"/>
  <c r="DA19" i="18"/>
  <c r="CW19" i="18"/>
  <c r="CS19" i="18"/>
  <c r="CO19" i="18"/>
  <c r="CK19" i="18"/>
  <c r="CG19" i="18"/>
  <c r="CC19" i="18"/>
  <c r="BY19" i="18"/>
  <c r="BU19" i="18"/>
  <c r="BQ19" i="18"/>
  <c r="BM19" i="18"/>
  <c r="BI19" i="18"/>
  <c r="BE19" i="18"/>
  <c r="BA19" i="18"/>
  <c r="AW19" i="18"/>
  <c r="AS19" i="18"/>
  <c r="AO19" i="18"/>
  <c r="AK19" i="18"/>
  <c r="AG19" i="18"/>
  <c r="AC19" i="18"/>
  <c r="Y19" i="18"/>
  <c r="U19" i="18"/>
  <c r="Q19" i="18"/>
  <c r="M19" i="18"/>
  <c r="I19" i="18"/>
  <c r="E19" i="18"/>
  <c r="A19" i="18"/>
  <c r="EV18" i="18"/>
  <c r="EQ18" i="18"/>
  <c r="EH18" i="18"/>
  <c r="DR18" i="18"/>
  <c r="DB18" i="18"/>
  <c r="CL18" i="18"/>
  <c r="BV18" i="18"/>
  <c r="BF18" i="18"/>
  <c r="AP18" i="18"/>
  <c r="Z18" i="18"/>
  <c r="J18" i="18"/>
  <c r="ES17" i="18"/>
  <c r="EC17" i="18"/>
  <c r="DM17" i="18"/>
  <c r="CW17" i="18"/>
  <c r="CG17" i="18"/>
  <c r="BQ17" i="18"/>
  <c r="BA17" i="18"/>
  <c r="AK17" i="18"/>
  <c r="U17" i="18"/>
  <c r="E17" i="18"/>
  <c r="EN16" i="18"/>
  <c r="DX16" i="18"/>
  <c r="DH16" i="18"/>
  <c r="CR16" i="18"/>
  <c r="CB16" i="18"/>
  <c r="BL16" i="18"/>
  <c r="AV16" i="18"/>
  <c r="AF16" i="18"/>
  <c r="P16" i="18"/>
  <c r="EY15" i="18"/>
  <c r="EI15" i="18"/>
  <c r="DS15" i="18"/>
  <c r="DC15" i="18"/>
  <c r="CM15" i="18"/>
  <c r="BW15" i="18"/>
  <c r="BG15" i="18"/>
  <c r="AQ15" i="18"/>
  <c r="AA15" i="18"/>
  <c r="K15" i="18"/>
  <c r="ET14" i="18"/>
  <c r="ED14" i="18"/>
  <c r="DN14" i="18"/>
  <c r="CX14" i="18"/>
  <c r="CH14" i="18"/>
  <c r="BR14" i="18"/>
  <c r="BB14" i="18"/>
  <c r="AL14" i="18"/>
  <c r="V14" i="18"/>
  <c r="F14" i="18"/>
  <c r="EO13" i="18"/>
  <c r="DY13" i="18"/>
  <c r="DI13" i="18"/>
  <c r="CS13" i="18"/>
  <c r="CC13" i="18"/>
  <c r="BM13" i="18"/>
  <c r="AW13" i="18"/>
  <c r="AG13" i="18"/>
  <c r="Q13" i="18"/>
  <c r="A13" i="18"/>
  <c r="EJ12" i="18"/>
  <c r="DT12" i="18"/>
  <c r="DD12" i="18"/>
  <c r="CN12" i="18"/>
  <c r="BX12" i="18"/>
  <c r="BH12" i="18"/>
  <c r="AR12" i="18"/>
  <c r="AB12" i="18"/>
  <c r="L12" i="18"/>
  <c r="EU11" i="18"/>
  <c r="EE11" i="18"/>
  <c r="DO11" i="18"/>
  <c r="CY11" i="18"/>
  <c r="CI11" i="18"/>
  <c r="BS11" i="18"/>
  <c r="BB11" i="18"/>
  <c r="AD11" i="18"/>
  <c r="DX10" i="18"/>
  <c r="BL10" i="18"/>
  <c r="EY9" i="18"/>
  <c r="CM9" i="18"/>
  <c r="AA9" i="18"/>
  <c r="DN8" i="18"/>
  <c r="BB8" i="18"/>
  <c r="EE7" i="18"/>
  <c r="AT6" i="18"/>
  <c r="CV4" i="18"/>
  <c r="EO18" i="18"/>
  <c r="EK18" i="18"/>
  <c r="EG18" i="18"/>
  <c r="EC18" i="18"/>
  <c r="DY18" i="18"/>
  <c r="DU18" i="18"/>
  <c r="DQ18" i="18"/>
  <c r="DM18" i="18"/>
  <c r="DI18" i="18"/>
  <c r="DE18" i="18"/>
  <c r="DA18" i="18"/>
  <c r="CW18" i="18"/>
  <c r="CS18" i="18"/>
  <c r="CO18" i="18"/>
  <c r="CK18" i="18"/>
  <c r="CG18" i="18"/>
  <c r="CC18" i="18"/>
  <c r="BY18" i="18"/>
  <c r="BU18" i="18"/>
  <c r="BQ18" i="18"/>
  <c r="BM18" i="18"/>
  <c r="BI18" i="18"/>
  <c r="BE18" i="18"/>
  <c r="BA18" i="18"/>
  <c r="AW18" i="18"/>
  <c r="AS18" i="18"/>
  <c r="AO18" i="18"/>
  <c r="AK18" i="18"/>
  <c r="AG18" i="18"/>
  <c r="AC18" i="18"/>
  <c r="Y18" i="18"/>
  <c r="U18" i="18"/>
  <c r="Q18" i="18"/>
  <c r="M18" i="18"/>
  <c r="I18" i="18"/>
  <c r="E18" i="18"/>
  <c r="A18" i="18"/>
  <c r="EV17" i="18"/>
  <c r="ER17" i="18"/>
  <c r="EN17" i="18"/>
  <c r="EJ17" i="18"/>
  <c r="EF17" i="18"/>
  <c r="EB17" i="18"/>
  <c r="DX17" i="18"/>
  <c r="DT17" i="18"/>
  <c r="DP17" i="18"/>
  <c r="DL17" i="18"/>
  <c r="DH17" i="18"/>
  <c r="DD17" i="18"/>
  <c r="CZ17" i="18"/>
  <c r="CV17" i="18"/>
  <c r="CR17" i="18"/>
  <c r="CN17" i="18"/>
  <c r="CJ17" i="18"/>
  <c r="CF17" i="18"/>
  <c r="CB17" i="18"/>
  <c r="BX17" i="18"/>
  <c r="BT17" i="18"/>
  <c r="BP17" i="18"/>
  <c r="BL17" i="18"/>
  <c r="BH17" i="18"/>
  <c r="BD17" i="18"/>
  <c r="AZ17" i="18"/>
  <c r="AV17" i="18"/>
  <c r="AR17" i="18"/>
  <c r="AN17" i="18"/>
  <c r="AJ17" i="18"/>
  <c r="AF17" i="18"/>
  <c r="AB17" i="18"/>
  <c r="X17" i="18"/>
  <c r="T17" i="18"/>
  <c r="P17" i="18"/>
  <c r="L17" i="18"/>
  <c r="H17" i="18"/>
  <c r="D17" i="18"/>
  <c r="EY16" i="18"/>
  <c r="EU16" i="18"/>
  <c r="EQ16" i="18"/>
  <c r="EM16" i="18"/>
  <c r="EI16" i="18"/>
  <c r="EE16" i="18"/>
  <c r="EA16" i="18"/>
  <c r="DW16" i="18"/>
  <c r="DS16" i="18"/>
  <c r="DO16" i="18"/>
  <c r="DK16" i="18"/>
  <c r="DG16" i="18"/>
  <c r="DC16" i="18"/>
  <c r="CY16" i="18"/>
  <c r="CU16" i="18"/>
  <c r="CQ16" i="18"/>
  <c r="CM16" i="18"/>
  <c r="CI16" i="18"/>
  <c r="CE16" i="18"/>
  <c r="CA16" i="18"/>
  <c r="BW16" i="18"/>
  <c r="BS16" i="18"/>
  <c r="BO16" i="18"/>
  <c r="BK16" i="18"/>
  <c r="BG16" i="18"/>
  <c r="BC16" i="18"/>
  <c r="AY16" i="18"/>
  <c r="AU16" i="18"/>
  <c r="AQ16" i="18"/>
  <c r="AM16" i="18"/>
  <c r="AI16" i="18"/>
  <c r="AE16" i="18"/>
  <c r="AA16" i="18"/>
  <c r="W16" i="18"/>
  <c r="S16" i="18"/>
  <c r="O16" i="18"/>
  <c r="K16" i="18"/>
  <c r="G16" i="18"/>
  <c r="C16" i="18"/>
  <c r="EX15" i="18"/>
  <c r="ET15" i="18"/>
  <c r="EP15" i="18"/>
  <c r="EL15" i="18"/>
  <c r="EH15" i="18"/>
  <c r="ED15" i="18"/>
  <c r="DZ15" i="18"/>
  <c r="DV15" i="18"/>
  <c r="DR15" i="18"/>
  <c r="DN15" i="18"/>
  <c r="DJ15" i="18"/>
  <c r="DF15" i="18"/>
  <c r="DB15" i="18"/>
  <c r="CX15" i="18"/>
  <c r="CT15" i="18"/>
  <c r="CP15" i="18"/>
  <c r="CL15" i="18"/>
  <c r="CH15" i="18"/>
  <c r="CD15" i="18"/>
  <c r="BZ15" i="18"/>
  <c r="BV15" i="18"/>
  <c r="BR15" i="18"/>
  <c r="BN15" i="18"/>
  <c r="BJ15" i="18"/>
  <c r="BF15" i="18"/>
  <c r="BB15" i="18"/>
  <c r="AX15" i="18"/>
  <c r="AT15" i="18"/>
  <c r="AP15" i="18"/>
  <c r="AL15" i="18"/>
  <c r="AH15" i="18"/>
  <c r="AD15" i="18"/>
  <c r="Z15" i="18"/>
  <c r="V15" i="18"/>
  <c r="R15" i="18"/>
  <c r="N15" i="18"/>
  <c r="J15" i="18"/>
  <c r="F15" i="18"/>
  <c r="B15" i="18"/>
  <c r="EW14" i="18"/>
  <c r="ES14" i="18"/>
  <c r="EO14" i="18"/>
  <c r="EK14" i="18"/>
  <c r="EG14" i="18"/>
  <c r="EC14" i="18"/>
  <c r="DY14" i="18"/>
  <c r="DU14" i="18"/>
  <c r="DQ14" i="18"/>
  <c r="DM14" i="18"/>
  <c r="DI14" i="18"/>
  <c r="DE14" i="18"/>
  <c r="DA14" i="18"/>
  <c r="CW14" i="18"/>
  <c r="CS14" i="18"/>
  <c r="CO14" i="18"/>
  <c r="CK14" i="18"/>
  <c r="CG14" i="18"/>
  <c r="CC14" i="18"/>
  <c r="BY14" i="18"/>
  <c r="BU14" i="18"/>
  <c r="BQ14" i="18"/>
  <c r="BM14" i="18"/>
  <c r="BI14" i="18"/>
  <c r="BE14" i="18"/>
  <c r="BA14" i="18"/>
  <c r="AW14" i="18"/>
  <c r="AS14" i="18"/>
  <c r="AO14" i="18"/>
  <c r="AK14" i="18"/>
  <c r="AG14" i="18"/>
  <c r="AC14" i="18"/>
  <c r="Y14" i="18"/>
  <c r="U14" i="18"/>
  <c r="Q14" i="18"/>
  <c r="M14" i="18"/>
  <c r="I14" i="18"/>
  <c r="E14" i="18"/>
  <c r="A14" i="18"/>
  <c r="EV13" i="18"/>
  <c r="ER13" i="18"/>
  <c r="EN13" i="18"/>
  <c r="EJ13" i="18"/>
  <c r="EF13" i="18"/>
  <c r="EB13" i="18"/>
  <c r="DX13" i="18"/>
  <c r="DT13" i="18"/>
  <c r="DP13" i="18"/>
  <c r="DL13" i="18"/>
  <c r="DH13" i="18"/>
  <c r="DD13" i="18"/>
  <c r="CZ13" i="18"/>
  <c r="CV13" i="18"/>
  <c r="CR13" i="18"/>
  <c r="CN13" i="18"/>
  <c r="CJ13" i="18"/>
  <c r="CF13" i="18"/>
  <c r="CB13" i="18"/>
  <c r="BX13" i="18"/>
  <c r="BT13" i="18"/>
  <c r="BP13" i="18"/>
  <c r="BL13" i="18"/>
  <c r="BH13" i="18"/>
  <c r="BD13" i="18"/>
  <c r="AZ13" i="18"/>
  <c r="AV13" i="18"/>
  <c r="AR13" i="18"/>
  <c r="AN13" i="18"/>
  <c r="AJ13" i="18"/>
  <c r="AF13" i="18"/>
  <c r="AB13" i="18"/>
  <c r="X13" i="18"/>
  <c r="T13" i="18"/>
  <c r="P13" i="18"/>
  <c r="L13" i="18"/>
  <c r="H13" i="18"/>
  <c r="D13" i="18"/>
  <c r="EY12" i="18"/>
  <c r="EU12" i="18"/>
  <c r="EQ12" i="18"/>
  <c r="EM12" i="18"/>
  <c r="EI12" i="18"/>
  <c r="EE12" i="18"/>
  <c r="EA12" i="18"/>
  <c r="DW12" i="18"/>
  <c r="DS12" i="18"/>
  <c r="DO12" i="18"/>
  <c r="DK12" i="18"/>
  <c r="DG12" i="18"/>
  <c r="DC12" i="18"/>
  <c r="CY12" i="18"/>
  <c r="CU12" i="18"/>
  <c r="CQ12" i="18"/>
  <c r="CM12" i="18"/>
  <c r="CI12" i="18"/>
  <c r="CE12" i="18"/>
  <c r="CA12" i="18"/>
  <c r="BW12" i="18"/>
  <c r="BS12" i="18"/>
  <c r="BO12" i="18"/>
  <c r="BK12" i="18"/>
  <c r="BG12" i="18"/>
  <c r="BC12" i="18"/>
  <c r="AY12" i="18"/>
  <c r="AU12" i="18"/>
  <c r="AQ12" i="18"/>
  <c r="AM12" i="18"/>
  <c r="AI12" i="18"/>
  <c r="AE12" i="18"/>
  <c r="AA12" i="18"/>
  <c r="W12" i="18"/>
  <c r="S12" i="18"/>
  <c r="O12" i="18"/>
  <c r="K12" i="18"/>
  <c r="G12" i="18"/>
  <c r="C12" i="18"/>
  <c r="EX11" i="18"/>
  <c r="ET11" i="18"/>
  <c r="EP11" i="18"/>
  <c r="EL11" i="18"/>
  <c r="EH11" i="18"/>
  <c r="ED11" i="18"/>
  <c r="DZ11" i="18"/>
  <c r="DV11" i="18"/>
  <c r="DR11" i="18"/>
  <c r="DN11" i="18"/>
  <c r="DJ11" i="18"/>
  <c r="DF11" i="18"/>
  <c r="DB11" i="18"/>
  <c r="CX11" i="18"/>
  <c r="CT11" i="18"/>
  <c r="CP11" i="18"/>
  <c r="CL11" i="18"/>
  <c r="CH11" i="18"/>
  <c r="CD11" i="18"/>
  <c r="BZ11" i="18"/>
  <c r="BV11" i="18"/>
  <c r="BR11" i="18"/>
  <c r="BN11" i="18"/>
  <c r="BJ11" i="18"/>
  <c r="BF11" i="18"/>
  <c r="BA11" i="18"/>
  <c r="AV11" i="18"/>
  <c r="AP11" i="18"/>
  <c r="AK11" i="18"/>
  <c r="AC11" i="18"/>
  <c r="Q11" i="18"/>
  <c r="A11" i="18"/>
  <c r="EJ10" i="18"/>
  <c r="DT10" i="18"/>
  <c r="DD10" i="18"/>
  <c r="CN10" i="18"/>
  <c r="BX10" i="18"/>
  <c r="BH10" i="18"/>
  <c r="AR10" i="18"/>
  <c r="AB10" i="18"/>
  <c r="L10" i="18"/>
  <c r="EU9" i="18"/>
  <c r="EE9" i="18"/>
  <c r="DO9" i="18"/>
  <c r="CY9" i="18"/>
  <c r="CI9" i="18"/>
  <c r="BS9" i="18"/>
  <c r="BC9" i="18"/>
  <c r="AM9" i="18"/>
  <c r="W9" i="18"/>
  <c r="G9" i="18"/>
  <c r="EP8" i="18"/>
  <c r="DZ8" i="18"/>
  <c r="DJ8" i="18"/>
  <c r="CT8" i="18"/>
  <c r="CD8" i="18"/>
  <c r="BN8" i="18"/>
  <c r="AX8" i="18"/>
  <c r="AH8" i="18"/>
  <c r="R8" i="18"/>
  <c r="EX7" i="18"/>
  <c r="DW7" i="18"/>
  <c r="BO7" i="18"/>
  <c r="C7" i="18"/>
  <c r="CP6" i="18"/>
  <c r="AD6" i="18"/>
  <c r="DQ5" i="18"/>
  <c r="BE5" i="18"/>
  <c r="ER4" i="18"/>
  <c r="CF4" i="18"/>
  <c r="DJ3" i="18"/>
  <c r="AR1" i="18"/>
  <c r="ER18" i="18"/>
  <c r="EN18" i="18"/>
  <c r="EJ18" i="18"/>
  <c r="EF18" i="18"/>
  <c r="EB18" i="18"/>
  <c r="DX18" i="18"/>
  <c r="DT18" i="18"/>
  <c r="DP18" i="18"/>
  <c r="DL18" i="18"/>
  <c r="DH18" i="18"/>
  <c r="DD18" i="18"/>
  <c r="CZ18" i="18"/>
  <c r="CV18" i="18"/>
  <c r="CR18" i="18"/>
  <c r="CN18" i="18"/>
  <c r="CJ18" i="18"/>
  <c r="CF18" i="18"/>
  <c r="CB18" i="18"/>
  <c r="BX18" i="18"/>
  <c r="BT18" i="18"/>
  <c r="BP18" i="18"/>
  <c r="BL18" i="18"/>
  <c r="BH18" i="18"/>
  <c r="BD18" i="18"/>
  <c r="AZ18" i="18"/>
  <c r="AV18" i="18"/>
  <c r="AR18" i="18"/>
  <c r="AN18" i="18"/>
  <c r="AJ18" i="18"/>
  <c r="AF18" i="18"/>
  <c r="AB18" i="18"/>
  <c r="X18" i="18"/>
  <c r="T18" i="18"/>
  <c r="P18" i="18"/>
  <c r="L18" i="18"/>
  <c r="H18" i="18"/>
  <c r="D18" i="18"/>
  <c r="EY17" i="18"/>
  <c r="EU17" i="18"/>
  <c r="EQ17" i="18"/>
  <c r="EM17" i="18"/>
  <c r="EI17" i="18"/>
  <c r="EE17" i="18"/>
  <c r="EA17" i="18"/>
  <c r="DW17" i="18"/>
  <c r="DS17" i="18"/>
  <c r="DO17" i="18"/>
  <c r="DK17" i="18"/>
  <c r="DG17" i="18"/>
  <c r="DC17" i="18"/>
  <c r="CY17" i="18"/>
  <c r="CU17" i="18"/>
  <c r="CQ17" i="18"/>
  <c r="CM17" i="18"/>
  <c r="CI17" i="18"/>
  <c r="CE17" i="18"/>
  <c r="CA17" i="18"/>
  <c r="BW17" i="18"/>
  <c r="BS17" i="18"/>
  <c r="BO17" i="18"/>
  <c r="BK17" i="18"/>
  <c r="BG17" i="18"/>
  <c r="BC17" i="18"/>
  <c r="AY17" i="18"/>
  <c r="AU17" i="18"/>
  <c r="AQ17" i="18"/>
  <c r="AM17" i="18"/>
  <c r="AI17" i="18"/>
  <c r="AE17" i="18"/>
  <c r="AA17" i="18"/>
  <c r="W17" i="18"/>
  <c r="S17" i="18"/>
  <c r="O17" i="18"/>
  <c r="K17" i="18"/>
  <c r="G17" i="18"/>
  <c r="C17" i="18"/>
  <c r="EX16" i="18"/>
  <c r="ET16" i="18"/>
  <c r="EP16" i="18"/>
  <c r="EL16" i="18"/>
  <c r="EH16" i="18"/>
  <c r="ED16" i="18"/>
  <c r="DZ16" i="18"/>
  <c r="DV16" i="18"/>
  <c r="DR16" i="18"/>
  <c r="DN16" i="18"/>
  <c r="DJ16" i="18"/>
  <c r="DF16" i="18"/>
  <c r="DB16" i="18"/>
  <c r="CX16" i="18"/>
  <c r="CT16" i="18"/>
  <c r="CP16" i="18"/>
  <c r="CL16" i="18"/>
  <c r="CH16" i="18"/>
  <c r="CD16" i="18"/>
  <c r="BZ16" i="18"/>
  <c r="BV16" i="18"/>
  <c r="BR16" i="18"/>
  <c r="BN16" i="18"/>
  <c r="BJ16" i="18"/>
  <c r="BF16" i="18"/>
  <c r="BB16" i="18"/>
  <c r="AX16" i="18"/>
  <c r="AT16" i="18"/>
  <c r="AP16" i="18"/>
  <c r="AL16" i="18"/>
  <c r="AH16" i="18"/>
  <c r="AD16" i="18"/>
  <c r="Z16" i="18"/>
  <c r="V16" i="18"/>
  <c r="R16" i="18"/>
  <c r="N16" i="18"/>
  <c r="J16" i="18"/>
  <c r="F16" i="18"/>
  <c r="B16" i="18"/>
  <c r="EW15" i="18"/>
  <c r="ES15" i="18"/>
  <c r="EO15" i="18"/>
  <c r="EK15" i="18"/>
  <c r="EG15" i="18"/>
  <c r="EC15" i="18"/>
  <c r="DY15" i="18"/>
  <c r="DU15" i="18"/>
  <c r="DQ15" i="18"/>
  <c r="DM15" i="18"/>
  <c r="DI15" i="18"/>
  <c r="DE15" i="18"/>
  <c r="DA15" i="18"/>
  <c r="CW15" i="18"/>
  <c r="CS15" i="18"/>
  <c r="CO15" i="18"/>
  <c r="CK15" i="18"/>
  <c r="CG15" i="18"/>
  <c r="CC15" i="18"/>
  <c r="BY15" i="18"/>
  <c r="BU15" i="18"/>
  <c r="BQ15" i="18"/>
  <c r="BM15" i="18"/>
  <c r="BI15" i="18"/>
  <c r="BE15" i="18"/>
  <c r="BA15" i="18"/>
  <c r="AW15" i="18"/>
  <c r="AS15" i="18"/>
  <c r="AO15" i="18"/>
  <c r="AK15" i="18"/>
  <c r="AG15" i="18"/>
  <c r="AC15" i="18"/>
  <c r="Y15" i="18"/>
  <c r="U15" i="18"/>
  <c r="Q15" i="18"/>
  <c r="M15" i="18"/>
  <c r="I15" i="18"/>
  <c r="E15" i="18"/>
  <c r="A15" i="18"/>
  <c r="EV14" i="18"/>
  <c r="ER14" i="18"/>
  <c r="EN14" i="18"/>
  <c r="EJ14" i="18"/>
  <c r="EF14" i="18"/>
  <c r="EB14" i="18"/>
  <c r="DX14" i="18"/>
  <c r="DT14" i="18"/>
  <c r="DP14" i="18"/>
  <c r="DL14" i="18"/>
  <c r="DH14" i="18"/>
  <c r="DD14" i="18"/>
  <c r="CZ14" i="18"/>
  <c r="CV14" i="18"/>
  <c r="CR14" i="18"/>
  <c r="CN14" i="18"/>
  <c r="CJ14" i="18"/>
  <c r="CF14" i="18"/>
  <c r="CB14" i="18"/>
  <c r="BX14" i="18"/>
  <c r="BT14" i="18"/>
  <c r="BP14" i="18"/>
  <c r="BL14" i="18"/>
  <c r="BH14" i="18"/>
  <c r="BD14" i="18"/>
  <c r="AZ14" i="18"/>
  <c r="AV14" i="18"/>
  <c r="AR14" i="18"/>
  <c r="AN14" i="18"/>
  <c r="AJ14" i="18"/>
  <c r="AF14" i="18"/>
  <c r="AB14" i="18"/>
  <c r="X14" i="18"/>
  <c r="T14" i="18"/>
  <c r="P14" i="18"/>
  <c r="L14" i="18"/>
  <c r="H14" i="18"/>
  <c r="D14" i="18"/>
  <c r="EY13" i="18"/>
  <c r="EU13" i="18"/>
  <c r="EQ13" i="18"/>
  <c r="EM13" i="18"/>
  <c r="EI13" i="18"/>
  <c r="EE13" i="18"/>
  <c r="EA13" i="18"/>
  <c r="DW13" i="18"/>
  <c r="DS13" i="18"/>
  <c r="DO13" i="18"/>
  <c r="DK13" i="18"/>
  <c r="DG13" i="18"/>
  <c r="DC13" i="18"/>
  <c r="CY13" i="18"/>
  <c r="CU13" i="18"/>
  <c r="CQ13" i="18"/>
  <c r="CM13" i="18"/>
  <c r="CI13" i="18"/>
  <c r="CE13" i="18"/>
  <c r="CA13" i="18"/>
  <c r="BW13" i="18"/>
  <c r="BS13" i="18"/>
  <c r="BO13" i="18"/>
  <c r="BK13" i="18"/>
  <c r="BG13" i="18"/>
  <c r="BC13" i="18"/>
  <c r="AY13" i="18"/>
  <c r="AU13" i="18"/>
  <c r="AQ13" i="18"/>
  <c r="AM13" i="18"/>
  <c r="AI13" i="18"/>
  <c r="AE13" i="18"/>
  <c r="AA13" i="18"/>
  <c r="W13" i="18"/>
  <c r="S13" i="18"/>
  <c r="O13" i="18"/>
  <c r="K13" i="18"/>
  <c r="G13" i="18"/>
  <c r="C13" i="18"/>
  <c r="EX12" i="18"/>
  <c r="ET12" i="18"/>
  <c r="EP12" i="18"/>
  <c r="EL12" i="18"/>
  <c r="EH12" i="18"/>
  <c r="ED12" i="18"/>
  <c r="DZ12" i="18"/>
  <c r="DV12" i="18"/>
  <c r="DR12" i="18"/>
  <c r="DN12" i="18"/>
  <c r="DJ12" i="18"/>
  <c r="DF12" i="18"/>
  <c r="DB12" i="18"/>
  <c r="CX12" i="18"/>
  <c r="CT12" i="18"/>
  <c r="CP12" i="18"/>
  <c r="CL12" i="18"/>
  <c r="CH12" i="18"/>
  <c r="CD12" i="18"/>
  <c r="BZ12" i="18"/>
  <c r="BV12" i="18"/>
  <c r="BR12" i="18"/>
  <c r="BN12" i="18"/>
  <c r="BJ12" i="18"/>
  <c r="BF12" i="18"/>
  <c r="BB12" i="18"/>
  <c r="AX12" i="18"/>
  <c r="AT12" i="18"/>
  <c r="AP12" i="18"/>
  <c r="AL12" i="18"/>
  <c r="AH12" i="18"/>
  <c r="AD12" i="18"/>
  <c r="Z12" i="18"/>
  <c r="V12" i="18"/>
  <c r="R12" i="18"/>
  <c r="N12" i="18"/>
  <c r="J12" i="18"/>
  <c r="F12" i="18"/>
  <c r="B12" i="18"/>
  <c r="EW11" i="18"/>
  <c r="ES11" i="18"/>
  <c r="EO11" i="18"/>
  <c r="EK11" i="18"/>
  <c r="EG11" i="18"/>
  <c r="EC11" i="18"/>
  <c r="DY11" i="18"/>
  <c r="DU11" i="18"/>
  <c r="DQ11" i="18"/>
  <c r="DM11" i="18"/>
  <c r="DI11" i="18"/>
  <c r="DE11" i="18"/>
  <c r="DA11" i="18"/>
  <c r="CW11" i="18"/>
  <c r="CS11" i="18"/>
  <c r="CO11" i="18"/>
  <c r="CK11" i="18"/>
  <c r="CG11" i="18"/>
  <c r="CC11" i="18"/>
  <c r="BY11" i="18"/>
  <c r="BU11" i="18"/>
  <c r="BQ11" i="18"/>
  <c r="BM11" i="18"/>
  <c r="BI11" i="18"/>
  <c r="BE11" i="18"/>
  <c r="AZ11" i="18"/>
  <c r="AT11" i="18"/>
  <c r="AO11" i="18"/>
  <c r="AH11" i="18"/>
  <c r="Z11" i="18"/>
  <c r="M11" i="18"/>
  <c r="EV10" i="18"/>
  <c r="EF10" i="18"/>
  <c r="DP10" i="18"/>
  <c r="CZ10" i="18"/>
  <c r="CJ10" i="18"/>
  <c r="BT10" i="18"/>
  <c r="BD10" i="18"/>
  <c r="AN10" i="18"/>
  <c r="X10" i="18"/>
  <c r="H10" i="18"/>
  <c r="EQ9" i="18"/>
  <c r="EA9" i="18"/>
  <c r="DK9" i="18"/>
  <c r="CU9" i="18"/>
  <c r="CE9" i="18"/>
  <c r="BO9" i="18"/>
  <c r="AY9" i="18"/>
  <c r="AI9" i="18"/>
  <c r="S9" i="18"/>
  <c r="C9" i="18"/>
  <c r="EL8" i="18"/>
  <c r="DV8" i="18"/>
  <c r="DF8" i="18"/>
  <c r="CP8" i="18"/>
  <c r="BZ8" i="18"/>
  <c r="BJ8" i="18"/>
  <c r="AT8" i="18"/>
  <c r="AD8" i="18"/>
  <c r="N8" i="18"/>
  <c r="ER7" i="18"/>
  <c r="DK7" i="18"/>
  <c r="AY7" i="18"/>
  <c r="EL6" i="18"/>
  <c r="BZ6" i="18"/>
  <c r="N6" i="18"/>
  <c r="DA5" i="18"/>
  <c r="AO5" i="18"/>
  <c r="EB4" i="18"/>
  <c r="BN4" i="18"/>
  <c r="AX3" i="18"/>
  <c r="EI18" i="18"/>
  <c r="EE18" i="18"/>
  <c r="EA18" i="18"/>
  <c r="DW18" i="18"/>
  <c r="DS18" i="18"/>
  <c r="DO18" i="18"/>
  <c r="DK18" i="18"/>
  <c r="DG18" i="18"/>
  <c r="DC18" i="18"/>
  <c r="CY18" i="18"/>
  <c r="CU18" i="18"/>
  <c r="CQ18" i="18"/>
  <c r="CM18" i="18"/>
  <c r="CI18" i="18"/>
  <c r="CE18" i="18"/>
  <c r="CA18" i="18"/>
  <c r="BW18" i="18"/>
  <c r="BS18" i="18"/>
  <c r="BO18" i="18"/>
  <c r="BK18" i="18"/>
  <c r="BG18" i="18"/>
  <c r="BC18" i="18"/>
  <c r="AY18" i="18"/>
  <c r="AU18" i="18"/>
  <c r="AQ18" i="18"/>
  <c r="AM18" i="18"/>
  <c r="AI18" i="18"/>
  <c r="AE18" i="18"/>
  <c r="AA18" i="18"/>
  <c r="W18" i="18"/>
  <c r="S18" i="18"/>
  <c r="O18" i="18"/>
  <c r="K18" i="18"/>
  <c r="G18" i="18"/>
  <c r="C18" i="18"/>
  <c r="EX17" i="18"/>
  <c r="ET17" i="18"/>
  <c r="EP17" i="18"/>
  <c r="EL17" i="18"/>
  <c r="EH17" i="18"/>
  <c r="ED17" i="18"/>
  <c r="DZ17" i="18"/>
  <c r="DV17" i="18"/>
  <c r="DR17" i="18"/>
  <c r="DN17" i="18"/>
  <c r="DJ17" i="18"/>
  <c r="DF17" i="18"/>
  <c r="DB17" i="18"/>
  <c r="CX17" i="18"/>
  <c r="CT17" i="18"/>
  <c r="CP17" i="18"/>
  <c r="CL17" i="18"/>
  <c r="CH17" i="18"/>
  <c r="CD17" i="18"/>
  <c r="BZ17" i="18"/>
  <c r="BV17" i="18"/>
  <c r="BR17" i="18"/>
  <c r="BN17" i="18"/>
  <c r="BJ17" i="18"/>
  <c r="BF17" i="18"/>
  <c r="BB17" i="18"/>
  <c r="AX17" i="18"/>
  <c r="AT17" i="18"/>
  <c r="AP17" i="18"/>
  <c r="AL17" i="18"/>
  <c r="AH17" i="18"/>
  <c r="AD17" i="18"/>
  <c r="Z17" i="18"/>
  <c r="V17" i="18"/>
  <c r="R17" i="18"/>
  <c r="N17" i="18"/>
  <c r="J17" i="18"/>
  <c r="F17" i="18"/>
  <c r="B17" i="18"/>
  <c r="EW16" i="18"/>
  <c r="ES16" i="18"/>
  <c r="EO16" i="18"/>
  <c r="EK16" i="18"/>
  <c r="EG16" i="18"/>
  <c r="EC16" i="18"/>
  <c r="DY16" i="18"/>
  <c r="DU16" i="18"/>
  <c r="DQ16" i="18"/>
  <c r="DM16" i="18"/>
  <c r="DI16" i="18"/>
  <c r="DE16" i="18"/>
  <c r="DA16" i="18"/>
  <c r="CW16" i="18"/>
  <c r="CS16" i="18"/>
  <c r="CO16" i="18"/>
  <c r="CK16" i="18"/>
  <c r="CG16" i="18"/>
  <c r="CC16" i="18"/>
  <c r="BY16" i="18"/>
  <c r="BU16" i="18"/>
  <c r="BQ16" i="18"/>
  <c r="BM16" i="18"/>
  <c r="BI16" i="18"/>
  <c r="BE16" i="18"/>
  <c r="BA16" i="18"/>
  <c r="AW16" i="18"/>
  <c r="AS16" i="18"/>
  <c r="AO16" i="18"/>
  <c r="AK16" i="18"/>
  <c r="AG16" i="18"/>
  <c r="AC16" i="18"/>
  <c r="Y16" i="18"/>
  <c r="U16" i="18"/>
  <c r="Q16" i="18"/>
  <c r="M16" i="18"/>
  <c r="I16" i="18"/>
  <c r="E16" i="18"/>
  <c r="A16" i="18"/>
  <c r="EV15" i="18"/>
  <c r="ER15" i="18"/>
  <c r="EN15" i="18"/>
  <c r="EJ15" i="18"/>
  <c r="EF15" i="18"/>
  <c r="EB15" i="18"/>
  <c r="DX15" i="18"/>
  <c r="DT15" i="18"/>
  <c r="DP15" i="18"/>
  <c r="DL15" i="18"/>
  <c r="DH15" i="18"/>
  <c r="DD15" i="18"/>
  <c r="CZ15" i="18"/>
  <c r="CV15" i="18"/>
  <c r="CR15" i="18"/>
  <c r="CN15" i="18"/>
  <c r="CJ15" i="18"/>
  <c r="CF15" i="18"/>
  <c r="CB15" i="18"/>
  <c r="BX15" i="18"/>
  <c r="BT15" i="18"/>
  <c r="BP15" i="18"/>
  <c r="BL15" i="18"/>
  <c r="BH15" i="18"/>
  <c r="BD15" i="18"/>
  <c r="AZ15" i="18"/>
  <c r="AV15" i="18"/>
  <c r="AR15" i="18"/>
  <c r="AN15" i="18"/>
  <c r="AJ15" i="18"/>
  <c r="AF15" i="18"/>
  <c r="AB15" i="18"/>
  <c r="X15" i="18"/>
  <c r="T15" i="18"/>
  <c r="P15" i="18"/>
  <c r="L15" i="18"/>
  <c r="H15" i="18"/>
  <c r="D15" i="18"/>
  <c r="EY14" i="18"/>
  <c r="EU14" i="18"/>
  <c r="EQ14" i="18"/>
  <c r="EM14" i="18"/>
  <c r="EI14" i="18"/>
  <c r="EE14" i="18"/>
  <c r="EA14" i="18"/>
  <c r="DW14" i="18"/>
  <c r="DS14" i="18"/>
  <c r="DO14" i="18"/>
  <c r="DK14" i="18"/>
  <c r="DG14" i="18"/>
  <c r="DC14" i="18"/>
  <c r="CY14" i="18"/>
  <c r="CU14" i="18"/>
  <c r="CQ14" i="18"/>
  <c r="CM14" i="18"/>
  <c r="CI14" i="18"/>
  <c r="CE14" i="18"/>
  <c r="CA14" i="18"/>
  <c r="BW14" i="18"/>
  <c r="BS14" i="18"/>
  <c r="BO14" i="18"/>
  <c r="BK14" i="18"/>
  <c r="BG14" i="18"/>
  <c r="BC14" i="18"/>
  <c r="AY14" i="18"/>
  <c r="AU14" i="18"/>
  <c r="AQ14" i="18"/>
  <c r="AM14" i="18"/>
  <c r="AI14" i="18"/>
  <c r="AE14" i="18"/>
  <c r="AA14" i="18"/>
  <c r="W14" i="18"/>
  <c r="S14" i="18"/>
  <c r="O14" i="18"/>
  <c r="K14" i="18"/>
  <c r="G14" i="18"/>
  <c r="C14" i="18"/>
  <c r="EX13" i="18"/>
  <c r="ET13" i="18"/>
  <c r="EP13" i="18"/>
  <c r="EL13" i="18"/>
  <c r="EH13" i="18"/>
  <c r="ED13" i="18"/>
  <c r="DZ13" i="18"/>
  <c r="DV13" i="18"/>
  <c r="DR13" i="18"/>
  <c r="DN13" i="18"/>
  <c r="DJ13" i="18"/>
  <c r="DF13" i="18"/>
  <c r="DB13" i="18"/>
  <c r="CX13" i="18"/>
  <c r="CT13" i="18"/>
  <c r="CP13" i="18"/>
  <c r="CL13" i="18"/>
  <c r="CH13" i="18"/>
  <c r="CD13" i="18"/>
  <c r="BZ13" i="18"/>
  <c r="BV13" i="18"/>
  <c r="BR13" i="18"/>
  <c r="BN13" i="18"/>
  <c r="BJ13" i="18"/>
  <c r="BF13" i="18"/>
  <c r="BB13" i="18"/>
  <c r="AX13" i="18"/>
  <c r="AT13" i="18"/>
  <c r="AP13" i="18"/>
  <c r="AL13" i="18"/>
  <c r="AH13" i="18"/>
  <c r="AD13" i="18"/>
  <c r="Z13" i="18"/>
  <c r="V13" i="18"/>
  <c r="R13" i="18"/>
  <c r="N13" i="18"/>
  <c r="J13" i="18"/>
  <c r="F13" i="18"/>
  <c r="B13" i="18"/>
  <c r="EW12" i="18"/>
  <c r="ES12" i="18"/>
  <c r="EO12" i="18"/>
  <c r="EK12" i="18"/>
  <c r="EG12" i="18"/>
  <c r="EC12" i="18"/>
  <c r="DY12" i="18"/>
  <c r="DU12" i="18"/>
  <c r="DQ12" i="18"/>
  <c r="DM12" i="18"/>
  <c r="DI12" i="18"/>
  <c r="DE12" i="18"/>
  <c r="DA12" i="18"/>
  <c r="CW12" i="18"/>
  <c r="CS12" i="18"/>
  <c r="CO12" i="18"/>
  <c r="CK12" i="18"/>
  <c r="CG12" i="18"/>
  <c r="CC12" i="18"/>
  <c r="BY12" i="18"/>
  <c r="BU12" i="18"/>
  <c r="BQ12" i="18"/>
  <c r="BM12" i="18"/>
  <c r="BI12" i="18"/>
  <c r="BE12" i="18"/>
  <c r="BA12" i="18"/>
  <c r="AW12" i="18"/>
  <c r="AS12" i="18"/>
  <c r="AO12" i="18"/>
  <c r="AK12" i="18"/>
  <c r="AG12" i="18"/>
  <c r="AC12" i="18"/>
  <c r="Y12" i="18"/>
  <c r="U12" i="18"/>
  <c r="Q12" i="18"/>
  <c r="M12" i="18"/>
  <c r="I12" i="18"/>
  <c r="E12" i="18"/>
  <c r="A12" i="18"/>
  <c r="EV11" i="18"/>
  <c r="ER11" i="18"/>
  <c r="EN11" i="18"/>
  <c r="EJ11" i="18"/>
  <c r="EF11" i="18"/>
  <c r="EB11" i="18"/>
  <c r="DX11" i="18"/>
  <c r="DT11" i="18"/>
  <c r="DP11" i="18"/>
  <c r="DL11" i="18"/>
  <c r="DH11" i="18"/>
  <c r="DD11" i="18"/>
  <c r="CZ11" i="18"/>
  <c r="CV11" i="18"/>
  <c r="CR11" i="18"/>
  <c r="CN11" i="18"/>
  <c r="CJ11" i="18"/>
  <c r="CF11" i="18"/>
  <c r="CB11" i="18"/>
  <c r="BX11" i="18"/>
  <c r="BT11" i="18"/>
  <c r="BP11" i="18"/>
  <c r="BL11" i="18"/>
  <c r="BH11" i="18"/>
  <c r="BD11" i="18"/>
  <c r="AX11" i="18"/>
  <c r="AS11" i="18"/>
  <c r="AN11" i="18"/>
  <c r="AG11" i="18"/>
  <c r="Y11" i="18"/>
  <c r="I11" i="18"/>
  <c r="ER10" i="18"/>
  <c r="EB10" i="18"/>
  <c r="DL10" i="18"/>
  <c r="CV10" i="18"/>
  <c r="CF10" i="18"/>
  <c r="BP10" i="18"/>
  <c r="AZ10" i="18"/>
  <c r="AJ10" i="18"/>
  <c r="T10" i="18"/>
  <c r="D10" i="18"/>
  <c r="EM9" i="18"/>
  <c r="DW9" i="18"/>
  <c r="DG9" i="18"/>
  <c r="CQ9" i="18"/>
  <c r="CA9" i="18"/>
  <c r="BK9" i="18"/>
  <c r="AU9" i="18"/>
  <c r="AE9" i="18"/>
  <c r="O9" i="18"/>
  <c r="EX8" i="18"/>
  <c r="EH8" i="18"/>
  <c r="DR8" i="18"/>
  <c r="DB8" i="18"/>
  <c r="CL8" i="18"/>
  <c r="BV8" i="18"/>
  <c r="BF8" i="18"/>
  <c r="AP8" i="18"/>
  <c r="Z8" i="18"/>
  <c r="I8" i="18"/>
  <c r="EM7" i="18"/>
  <c r="CU7" i="18"/>
  <c r="AI7" i="18"/>
  <c r="DV6" i="18"/>
  <c r="BJ6" i="18"/>
  <c r="EW5" i="18"/>
  <c r="CK5" i="18"/>
  <c r="Y5" i="18"/>
  <c r="DL4" i="18"/>
  <c r="AR4" i="18"/>
  <c r="DV2" i="18"/>
  <c r="AJ11" i="18"/>
  <c r="AF11" i="18"/>
  <c r="AB11" i="18"/>
  <c r="X11" i="18"/>
  <c r="T11" i="18"/>
  <c r="P11" i="18"/>
  <c r="L11" i="18"/>
  <c r="H11" i="18"/>
  <c r="D11" i="18"/>
  <c r="EY10" i="18"/>
  <c r="EU10" i="18"/>
  <c r="EQ10" i="18"/>
  <c r="EM10" i="18"/>
  <c r="EI10" i="18"/>
  <c r="EE10" i="18"/>
  <c r="EA10" i="18"/>
  <c r="DW10" i="18"/>
  <c r="DS10" i="18"/>
  <c r="DO10" i="18"/>
  <c r="DK10" i="18"/>
  <c r="DG10" i="18"/>
  <c r="DC10" i="18"/>
  <c r="CY10" i="18"/>
  <c r="CU10" i="18"/>
  <c r="CQ10" i="18"/>
  <c r="CM10" i="18"/>
  <c r="CI10" i="18"/>
  <c r="CE10" i="18"/>
  <c r="CA10" i="18"/>
  <c r="BW10" i="18"/>
  <c r="BS10" i="18"/>
  <c r="BO10" i="18"/>
  <c r="BK10" i="18"/>
  <c r="BG10" i="18"/>
  <c r="BC10" i="18"/>
  <c r="AY10" i="18"/>
  <c r="AU10" i="18"/>
  <c r="AQ10" i="18"/>
  <c r="AM10" i="18"/>
  <c r="AI10" i="18"/>
  <c r="AE10" i="18"/>
  <c r="AA10" i="18"/>
  <c r="W10" i="18"/>
  <c r="S10" i="18"/>
  <c r="O10" i="18"/>
  <c r="K10" i="18"/>
  <c r="G10" i="18"/>
  <c r="C10" i="18"/>
  <c r="EX9" i="18"/>
  <c r="ET9" i="18"/>
  <c r="EP9" i="18"/>
  <c r="EL9" i="18"/>
  <c r="EH9" i="18"/>
  <c r="ED9" i="18"/>
  <c r="DZ9" i="18"/>
  <c r="DV9" i="18"/>
  <c r="DR9" i="18"/>
  <c r="DN9" i="18"/>
  <c r="DJ9" i="18"/>
  <c r="DF9" i="18"/>
  <c r="DB9" i="18"/>
  <c r="CX9" i="18"/>
  <c r="CT9" i="18"/>
  <c r="CP9" i="18"/>
  <c r="CL9" i="18"/>
  <c r="CH9" i="18"/>
  <c r="CD9" i="18"/>
  <c r="BZ9" i="18"/>
  <c r="BV9" i="18"/>
  <c r="BR9" i="18"/>
  <c r="BN9" i="18"/>
  <c r="BJ9" i="18"/>
  <c r="BF9" i="18"/>
  <c r="BB9" i="18"/>
  <c r="AX9" i="18"/>
  <c r="AT9" i="18"/>
  <c r="AP9" i="18"/>
  <c r="AL9" i="18"/>
  <c r="AH9" i="18"/>
  <c r="AD9" i="18"/>
  <c r="Z9" i="18"/>
  <c r="V9" i="18"/>
  <c r="R9" i="18"/>
  <c r="N9" i="18"/>
  <c r="J9" i="18"/>
  <c r="F9" i="18"/>
  <c r="B9" i="18"/>
  <c r="EW8" i="18"/>
  <c r="ES8" i="18"/>
  <c r="EO8" i="18"/>
  <c r="EK8" i="18"/>
  <c r="EG8" i="18"/>
  <c r="EC8" i="18"/>
  <c r="DY8" i="18"/>
  <c r="DU8" i="18"/>
  <c r="DQ8" i="18"/>
  <c r="DM8" i="18"/>
  <c r="DI8" i="18"/>
  <c r="DE8" i="18"/>
  <c r="DA8" i="18"/>
  <c r="CW8" i="18"/>
  <c r="CS8" i="18"/>
  <c r="CO8" i="18"/>
  <c r="CK8" i="18"/>
  <c r="CG8" i="18"/>
  <c r="CC8" i="18"/>
  <c r="BY8" i="18"/>
  <c r="BU8" i="18"/>
  <c r="BQ8" i="18"/>
  <c r="BM8" i="18"/>
  <c r="BI8" i="18"/>
  <c r="BE8" i="18"/>
  <c r="BA8" i="18"/>
  <c r="AW8" i="18"/>
  <c r="AS8" i="18"/>
  <c r="AO8" i="18"/>
  <c r="AK8" i="18"/>
  <c r="AG8" i="18"/>
  <c r="AC8" i="18"/>
  <c r="Y8" i="18"/>
  <c r="U8" i="18"/>
  <c r="Q8" i="18"/>
  <c r="M8" i="18"/>
  <c r="H8" i="18"/>
  <c r="C8" i="18"/>
  <c r="EV7" i="18"/>
  <c r="EQ7" i="18"/>
  <c r="EL7" i="18"/>
  <c r="ED7" i="18"/>
  <c r="DV7" i="18"/>
  <c r="DG7" i="18"/>
  <c r="CQ7" i="18"/>
  <c r="CA7" i="18"/>
  <c r="BK7" i="18"/>
  <c r="AU7" i="18"/>
  <c r="AE7" i="18"/>
  <c r="O7" i="18"/>
  <c r="EX6" i="18"/>
  <c r="EH6" i="18"/>
  <c r="DR6" i="18"/>
  <c r="DB6" i="18"/>
  <c r="CL6" i="18"/>
  <c r="BV6" i="18"/>
  <c r="BF6" i="18"/>
  <c r="AP6" i="18"/>
  <c r="Z6" i="18"/>
  <c r="J6" i="18"/>
  <c r="ES5" i="18"/>
  <c r="EC5" i="18"/>
  <c r="DM5" i="18"/>
  <c r="CW5" i="18"/>
  <c r="CG5" i="18"/>
  <c r="BQ5" i="18"/>
  <c r="BA5" i="18"/>
  <c r="AK5" i="18"/>
  <c r="U5" i="18"/>
  <c r="E5" i="18"/>
  <c r="EN4" i="18"/>
  <c r="DX4" i="18"/>
  <c r="DH4" i="18"/>
  <c r="CR4" i="18"/>
  <c r="CB4" i="18"/>
  <c r="BH4" i="18"/>
  <c r="AM4" i="18"/>
  <c r="G4" i="18"/>
  <c r="CT3" i="18"/>
  <c r="AH3" i="18"/>
  <c r="DA2" i="18"/>
  <c r="EJ1" i="18"/>
  <c r="L1" i="18"/>
  <c r="BC11" i="18"/>
  <c r="AY11" i="18"/>
  <c r="AU11" i="18"/>
  <c r="AQ11" i="18"/>
  <c r="AM11" i="18"/>
  <c r="AI11" i="18"/>
  <c r="AE11" i="18"/>
  <c r="AA11" i="18"/>
  <c r="W11" i="18"/>
  <c r="S11" i="18"/>
  <c r="O11" i="18"/>
  <c r="K11" i="18"/>
  <c r="G11" i="18"/>
  <c r="C11" i="18"/>
  <c r="EX10" i="18"/>
  <c r="ET10" i="18"/>
  <c r="EP10" i="18"/>
  <c r="EL10" i="18"/>
  <c r="EH10" i="18"/>
  <c r="ED10" i="18"/>
  <c r="DZ10" i="18"/>
  <c r="DV10" i="18"/>
  <c r="DR10" i="18"/>
  <c r="DN10" i="18"/>
  <c r="DJ10" i="18"/>
  <c r="DF10" i="18"/>
  <c r="DB10" i="18"/>
  <c r="CX10" i="18"/>
  <c r="CT10" i="18"/>
  <c r="CP10" i="18"/>
  <c r="CL10" i="18"/>
  <c r="CH10" i="18"/>
  <c r="CD10" i="18"/>
  <c r="BZ10" i="18"/>
  <c r="BV10" i="18"/>
  <c r="BR10" i="18"/>
  <c r="BN10" i="18"/>
  <c r="BJ10" i="18"/>
  <c r="BF10" i="18"/>
  <c r="BB10" i="18"/>
  <c r="AX10" i="18"/>
  <c r="AT10" i="18"/>
  <c r="AP10" i="18"/>
  <c r="AL10" i="18"/>
  <c r="AH10" i="18"/>
  <c r="AD10" i="18"/>
  <c r="Z10" i="18"/>
  <c r="V10" i="18"/>
  <c r="R10" i="18"/>
  <c r="N10" i="18"/>
  <c r="J10" i="18"/>
  <c r="F10" i="18"/>
  <c r="B10" i="18"/>
  <c r="EW9" i="18"/>
  <c r="ES9" i="18"/>
  <c r="EO9" i="18"/>
  <c r="EK9" i="18"/>
  <c r="EG9" i="18"/>
  <c r="EC9" i="18"/>
  <c r="DY9" i="18"/>
  <c r="DU9" i="18"/>
  <c r="DQ9" i="18"/>
  <c r="DM9" i="18"/>
  <c r="DI9" i="18"/>
  <c r="DE9" i="18"/>
  <c r="DA9" i="18"/>
  <c r="CW9" i="18"/>
  <c r="CS9" i="18"/>
  <c r="CO9" i="18"/>
  <c r="CK9" i="18"/>
  <c r="CG9" i="18"/>
  <c r="CC9" i="18"/>
  <c r="BY9" i="18"/>
  <c r="BU9" i="18"/>
  <c r="BQ9" i="18"/>
  <c r="BM9" i="18"/>
  <c r="BI9" i="18"/>
  <c r="BE9" i="18"/>
  <c r="BA9" i="18"/>
  <c r="AW9" i="18"/>
  <c r="AS9" i="18"/>
  <c r="AO9" i="18"/>
  <c r="AK9" i="18"/>
  <c r="AG9" i="18"/>
  <c r="AC9" i="18"/>
  <c r="Y9" i="18"/>
  <c r="U9" i="18"/>
  <c r="Q9" i="18"/>
  <c r="M9" i="18"/>
  <c r="I9" i="18"/>
  <c r="E9" i="18"/>
  <c r="A9" i="18"/>
  <c r="EV8" i="18"/>
  <c r="ER8" i="18"/>
  <c r="EN8" i="18"/>
  <c r="EJ8" i="18"/>
  <c r="EF8" i="18"/>
  <c r="EB8" i="18"/>
  <c r="DX8" i="18"/>
  <c r="DT8" i="18"/>
  <c r="DP8" i="18"/>
  <c r="DL8" i="18"/>
  <c r="DH8" i="18"/>
  <c r="DD8" i="18"/>
  <c r="CZ8" i="18"/>
  <c r="CV8" i="18"/>
  <c r="CR8" i="18"/>
  <c r="CN8" i="18"/>
  <c r="CJ8" i="18"/>
  <c r="CF8" i="18"/>
  <c r="CB8" i="18"/>
  <c r="BX8" i="18"/>
  <c r="BT8" i="18"/>
  <c r="BP8" i="18"/>
  <c r="BL8" i="18"/>
  <c r="BH8" i="18"/>
  <c r="BD8" i="18"/>
  <c r="AZ8" i="18"/>
  <c r="AV8" i="18"/>
  <c r="AR8" i="18"/>
  <c r="AN8" i="18"/>
  <c r="AJ8" i="18"/>
  <c r="AF8" i="18"/>
  <c r="AB8" i="18"/>
  <c r="X8" i="18"/>
  <c r="T8" i="18"/>
  <c r="P8" i="18"/>
  <c r="L8" i="18"/>
  <c r="G8" i="18"/>
  <c r="A8" i="18"/>
  <c r="EU7" i="18"/>
  <c r="EP7" i="18"/>
  <c r="EI7" i="18"/>
  <c r="EA7" i="18"/>
  <c r="DS7" i="18"/>
  <c r="DC7" i="18"/>
  <c r="CM7" i="18"/>
  <c r="BW7" i="18"/>
  <c r="BG7" i="18"/>
  <c r="AQ7" i="18"/>
  <c r="AA7" i="18"/>
  <c r="K7" i="18"/>
  <c r="ET6" i="18"/>
  <c r="ED6" i="18"/>
  <c r="DN6" i="18"/>
  <c r="CX6" i="18"/>
  <c r="CH6" i="18"/>
  <c r="BR6" i="18"/>
  <c r="BB6" i="18"/>
  <c r="AL6" i="18"/>
  <c r="V6" i="18"/>
  <c r="F6" i="18"/>
  <c r="EO5" i="18"/>
  <c r="DY5" i="18"/>
  <c r="DI5" i="18"/>
  <c r="CS5" i="18"/>
  <c r="CC5" i="18"/>
  <c r="BM5" i="18"/>
  <c r="AW5" i="18"/>
  <c r="AG5" i="18"/>
  <c r="Q5" i="18"/>
  <c r="A5" i="18"/>
  <c r="EJ4" i="18"/>
  <c r="DT4" i="18"/>
  <c r="DD4" i="18"/>
  <c r="CN4" i="18"/>
  <c r="BX4" i="18"/>
  <c r="BC4" i="18"/>
  <c r="AH4" i="18"/>
  <c r="EP3" i="18"/>
  <c r="CD3" i="18"/>
  <c r="N3" i="18"/>
  <c r="CC2" i="18"/>
  <c r="DD1" i="18"/>
  <c r="V11" i="18"/>
  <c r="R11" i="18"/>
  <c r="N11" i="18"/>
  <c r="J11" i="18"/>
  <c r="F11" i="18"/>
  <c r="B11" i="18"/>
  <c r="EW10" i="18"/>
  <c r="ES10" i="18"/>
  <c r="EO10" i="18"/>
  <c r="EK10" i="18"/>
  <c r="EG10" i="18"/>
  <c r="EC10" i="18"/>
  <c r="DY10" i="18"/>
  <c r="DU10" i="18"/>
  <c r="DQ10" i="18"/>
  <c r="DM10" i="18"/>
  <c r="DI10" i="18"/>
  <c r="DE10" i="18"/>
  <c r="DA10" i="18"/>
  <c r="CW10" i="18"/>
  <c r="CS10" i="18"/>
  <c r="CO10" i="18"/>
  <c r="CK10" i="18"/>
  <c r="CG10" i="18"/>
  <c r="CC10" i="18"/>
  <c r="BY10" i="18"/>
  <c r="BU10" i="18"/>
  <c r="BQ10" i="18"/>
  <c r="BM10" i="18"/>
  <c r="BI10" i="18"/>
  <c r="BE10" i="18"/>
  <c r="BA10" i="18"/>
  <c r="AW10" i="18"/>
  <c r="AS10" i="18"/>
  <c r="AO10" i="18"/>
  <c r="AK10" i="18"/>
  <c r="AG10" i="18"/>
  <c r="AC10" i="18"/>
  <c r="Y10" i="18"/>
  <c r="U10" i="18"/>
  <c r="Q10" i="18"/>
  <c r="M10" i="18"/>
  <c r="I10" i="18"/>
  <c r="E10" i="18"/>
  <c r="A10" i="18"/>
  <c r="EV9" i="18"/>
  <c r="ER9" i="18"/>
  <c r="EN9" i="18"/>
  <c r="EJ9" i="18"/>
  <c r="EF9" i="18"/>
  <c r="EB9" i="18"/>
  <c r="DX9" i="18"/>
  <c r="DT9" i="18"/>
  <c r="DP9" i="18"/>
  <c r="DL9" i="18"/>
  <c r="DH9" i="18"/>
  <c r="DD9" i="18"/>
  <c r="CZ9" i="18"/>
  <c r="CV9" i="18"/>
  <c r="CR9" i="18"/>
  <c r="CN9" i="18"/>
  <c r="CJ9" i="18"/>
  <c r="CF9" i="18"/>
  <c r="CB9" i="18"/>
  <c r="BX9" i="18"/>
  <c r="BT9" i="18"/>
  <c r="BP9" i="18"/>
  <c r="BL9" i="18"/>
  <c r="BH9" i="18"/>
  <c r="BD9" i="18"/>
  <c r="AZ9" i="18"/>
  <c r="AV9" i="18"/>
  <c r="AR9" i="18"/>
  <c r="AN9" i="18"/>
  <c r="AJ9" i="18"/>
  <c r="AF9" i="18"/>
  <c r="AB9" i="18"/>
  <c r="X9" i="18"/>
  <c r="T9" i="18"/>
  <c r="P9" i="18"/>
  <c r="L9" i="18"/>
  <c r="H9" i="18"/>
  <c r="D9" i="18"/>
  <c r="EY8" i="18"/>
  <c r="EU8" i="18"/>
  <c r="EQ8" i="18"/>
  <c r="EM8" i="18"/>
  <c r="EI8" i="18"/>
  <c r="EE8" i="18"/>
  <c r="EA8" i="18"/>
  <c r="DW8" i="18"/>
  <c r="DS8" i="18"/>
  <c r="DO8" i="18"/>
  <c r="DK8" i="18"/>
  <c r="DG8" i="18"/>
  <c r="DC8" i="18"/>
  <c r="CY8" i="18"/>
  <c r="CU8" i="18"/>
  <c r="CQ8" i="18"/>
  <c r="CM8" i="18"/>
  <c r="CI8" i="18"/>
  <c r="CE8" i="18"/>
  <c r="CA8" i="18"/>
  <c r="BW8" i="18"/>
  <c r="BS8" i="18"/>
  <c r="BO8" i="18"/>
  <c r="BK8" i="18"/>
  <c r="BG8" i="18"/>
  <c r="BC8" i="18"/>
  <c r="AY8" i="18"/>
  <c r="AU8" i="18"/>
  <c r="AQ8" i="18"/>
  <c r="AM8" i="18"/>
  <c r="AI8" i="18"/>
  <c r="AE8" i="18"/>
  <c r="AA8" i="18"/>
  <c r="W8" i="18"/>
  <c r="S8" i="18"/>
  <c r="O8" i="18"/>
  <c r="K8" i="18"/>
  <c r="E8" i="18"/>
  <c r="EY7" i="18"/>
  <c r="ET7" i="18"/>
  <c r="EN7" i="18"/>
  <c r="EH7" i="18"/>
  <c r="DZ7" i="18"/>
  <c r="DO7" i="18"/>
  <c r="CY7" i="18"/>
  <c r="CI7" i="18"/>
  <c r="BS7" i="18"/>
  <c r="BC7" i="18"/>
  <c r="AM7" i="18"/>
  <c r="W7" i="18"/>
  <c r="G7" i="18"/>
  <c r="EP6" i="18"/>
  <c r="DZ6" i="18"/>
  <c r="DJ6" i="18"/>
  <c r="CT6" i="18"/>
  <c r="CD6" i="18"/>
  <c r="BN6" i="18"/>
  <c r="AX6" i="18"/>
  <c r="AH6" i="18"/>
  <c r="R6" i="18"/>
  <c r="B6" i="18"/>
  <c r="EK5" i="18"/>
  <c r="DU5" i="18"/>
  <c r="DE5" i="18"/>
  <c r="CO5" i="18"/>
  <c r="BY5" i="18"/>
  <c r="BI5" i="18"/>
  <c r="AS5" i="18"/>
  <c r="AC5" i="18"/>
  <c r="M5" i="18"/>
  <c r="EV4" i="18"/>
  <c r="EF4" i="18"/>
  <c r="DP4" i="18"/>
  <c r="CZ4" i="18"/>
  <c r="CJ4" i="18"/>
  <c r="BS4" i="18"/>
  <c r="AX4" i="18"/>
  <c r="AB4" i="18"/>
  <c r="DZ3" i="18"/>
  <c r="BN3" i="18"/>
  <c r="EQ2" i="18"/>
  <c r="AW2" i="18"/>
  <c r="BX1" i="18"/>
  <c r="DR7" i="18"/>
  <c r="DN7" i="18"/>
  <c r="DJ7" i="18"/>
  <c r="DF7" i="18"/>
  <c r="DB7" i="18"/>
  <c r="CX7" i="18"/>
  <c r="CT7" i="18"/>
  <c r="CP7" i="18"/>
  <c r="CL7" i="18"/>
  <c r="CH7" i="18"/>
  <c r="CD7" i="18"/>
  <c r="BZ7" i="18"/>
  <c r="BV7" i="18"/>
  <c r="BR7" i="18"/>
  <c r="BN7" i="18"/>
  <c r="BJ7" i="18"/>
  <c r="BF7" i="18"/>
  <c r="BB7" i="18"/>
  <c r="AX7" i="18"/>
  <c r="AT7" i="18"/>
  <c r="AP7" i="18"/>
  <c r="AL7" i="18"/>
  <c r="AH7" i="18"/>
  <c r="AD7" i="18"/>
  <c r="Z7" i="18"/>
  <c r="V7" i="18"/>
  <c r="R7" i="18"/>
  <c r="N7" i="18"/>
  <c r="J7" i="18"/>
  <c r="F7" i="18"/>
  <c r="B7" i="18"/>
  <c r="EW6" i="18"/>
  <c r="ES6" i="18"/>
  <c r="EO6" i="18"/>
  <c r="EK6" i="18"/>
  <c r="EG6" i="18"/>
  <c r="EC6" i="18"/>
  <c r="DY6" i="18"/>
  <c r="DU6" i="18"/>
  <c r="DQ6" i="18"/>
  <c r="DM6" i="18"/>
  <c r="DI6" i="18"/>
  <c r="DE6" i="18"/>
  <c r="DA6" i="18"/>
  <c r="CW6" i="18"/>
  <c r="CS6" i="18"/>
  <c r="CO6" i="18"/>
  <c r="CK6" i="18"/>
  <c r="CG6" i="18"/>
  <c r="CC6" i="18"/>
  <c r="BY6" i="18"/>
  <c r="BU6" i="18"/>
  <c r="BQ6" i="18"/>
  <c r="BM6" i="18"/>
  <c r="BI6" i="18"/>
  <c r="BE6" i="18"/>
  <c r="BA6" i="18"/>
  <c r="AW6" i="18"/>
  <c r="AS6" i="18"/>
  <c r="AO6" i="18"/>
  <c r="AK6" i="18"/>
  <c r="AG6" i="18"/>
  <c r="AC6" i="18"/>
  <c r="Y6" i="18"/>
  <c r="U6" i="18"/>
  <c r="Q6" i="18"/>
  <c r="M6" i="18"/>
  <c r="I6" i="18"/>
  <c r="E6" i="18"/>
  <c r="A6" i="18"/>
  <c r="EV5" i="18"/>
  <c r="ER5" i="18"/>
  <c r="EN5" i="18"/>
  <c r="EJ5" i="18"/>
  <c r="EF5" i="18"/>
  <c r="EB5" i="18"/>
  <c r="DX5" i="18"/>
  <c r="DT5" i="18"/>
  <c r="DP5" i="18"/>
  <c r="DL5" i="18"/>
  <c r="DH5" i="18"/>
  <c r="DD5" i="18"/>
  <c r="CZ5" i="18"/>
  <c r="CV5" i="18"/>
  <c r="CR5" i="18"/>
  <c r="CN5" i="18"/>
  <c r="CJ5" i="18"/>
  <c r="CF5" i="18"/>
  <c r="CB5" i="18"/>
  <c r="BX5" i="18"/>
  <c r="BT5" i="18"/>
  <c r="BP5" i="18"/>
  <c r="BL5" i="18"/>
  <c r="BH5" i="18"/>
  <c r="BD5" i="18"/>
  <c r="AZ5" i="18"/>
  <c r="AV5" i="18"/>
  <c r="AR5" i="18"/>
  <c r="AN5" i="18"/>
  <c r="AJ5" i="18"/>
  <c r="AF5" i="18"/>
  <c r="AB5" i="18"/>
  <c r="X5" i="18"/>
  <c r="T5" i="18"/>
  <c r="P5" i="18"/>
  <c r="L5" i="18"/>
  <c r="H5" i="18"/>
  <c r="D5" i="18"/>
  <c r="EY4" i="18"/>
  <c r="EU4" i="18"/>
  <c r="EQ4" i="18"/>
  <c r="EM4" i="18"/>
  <c r="EI4" i="18"/>
  <c r="EE4" i="18"/>
  <c r="EA4" i="18"/>
  <c r="DW4" i="18"/>
  <c r="DS4" i="18"/>
  <c r="DO4" i="18"/>
  <c r="DK4" i="18"/>
  <c r="DG4" i="18"/>
  <c r="DC4" i="18"/>
  <c r="CY4" i="18"/>
  <c r="CU4" i="18"/>
  <c r="CQ4" i="18"/>
  <c r="CM4" i="18"/>
  <c r="CI4" i="18"/>
  <c r="CE4" i="18"/>
  <c r="CA4" i="18"/>
  <c r="BW4" i="18"/>
  <c r="BR4" i="18"/>
  <c r="BL4" i="18"/>
  <c r="BG4" i="18"/>
  <c r="BB4" i="18"/>
  <c r="AV4" i="18"/>
  <c r="AQ4" i="18"/>
  <c r="AL4" i="18"/>
  <c r="AF4" i="18"/>
  <c r="AA4" i="18"/>
  <c r="S4" i="18"/>
  <c r="C4" i="18"/>
  <c r="EL3" i="18"/>
  <c r="DV3" i="18"/>
  <c r="DF3" i="18"/>
  <c r="CP3" i="18"/>
  <c r="BZ3" i="18"/>
  <c r="BJ3" i="18"/>
  <c r="AT3" i="18"/>
  <c r="AD3" i="18"/>
  <c r="H3" i="18"/>
  <c r="EL2" i="18"/>
  <c r="DQ2" i="18"/>
  <c r="CU2" i="18"/>
  <c r="BU2" i="18"/>
  <c r="AO2" i="18"/>
  <c r="I2" i="18"/>
  <c r="EB1" i="18"/>
  <c r="CV1" i="18"/>
  <c r="BP1" i="18"/>
  <c r="AJ1" i="18"/>
  <c r="D1" i="18"/>
  <c r="J8" i="18"/>
  <c r="F8" i="18"/>
  <c r="B8" i="18"/>
  <c r="EW7" i="18"/>
  <c r="ES7" i="18"/>
  <c r="EO7" i="18"/>
  <c r="EK7" i="18"/>
  <c r="EG7" i="18"/>
  <c r="EC7" i="18"/>
  <c r="DY7" i="18"/>
  <c r="DU7" i="18"/>
  <c r="DQ7" i="18"/>
  <c r="DM7" i="18"/>
  <c r="DI7" i="18"/>
  <c r="DE7" i="18"/>
  <c r="DA7" i="18"/>
  <c r="CW7" i="18"/>
  <c r="CS7" i="18"/>
  <c r="CO7" i="18"/>
  <c r="CK7" i="18"/>
  <c r="CG7" i="18"/>
  <c r="CC7" i="18"/>
  <c r="BY7" i="18"/>
  <c r="BU7" i="18"/>
  <c r="BQ7" i="18"/>
  <c r="BM7" i="18"/>
  <c r="BI7" i="18"/>
  <c r="BE7" i="18"/>
  <c r="BA7" i="18"/>
  <c r="AW7" i="18"/>
  <c r="AS7" i="18"/>
  <c r="AO7" i="18"/>
  <c r="AK7" i="18"/>
  <c r="AG7" i="18"/>
  <c r="AC7" i="18"/>
  <c r="Y7" i="18"/>
  <c r="U7" i="18"/>
  <c r="Q7" i="18"/>
  <c r="M7" i="18"/>
  <c r="I7" i="18"/>
  <c r="E7" i="18"/>
  <c r="A7" i="18"/>
  <c r="EV6" i="18"/>
  <c r="ER6" i="18"/>
  <c r="EN6" i="18"/>
  <c r="EJ6" i="18"/>
  <c r="EF6" i="18"/>
  <c r="EB6" i="18"/>
  <c r="DX6" i="18"/>
  <c r="DT6" i="18"/>
  <c r="DP6" i="18"/>
  <c r="DL6" i="18"/>
  <c r="DH6" i="18"/>
  <c r="DD6" i="18"/>
  <c r="CZ6" i="18"/>
  <c r="CV6" i="18"/>
  <c r="CR6" i="18"/>
  <c r="CN6" i="18"/>
  <c r="CJ6" i="18"/>
  <c r="CF6" i="18"/>
  <c r="CB6" i="18"/>
  <c r="BX6" i="18"/>
  <c r="BT6" i="18"/>
  <c r="BP6" i="18"/>
  <c r="BL6" i="18"/>
  <c r="BH6" i="18"/>
  <c r="BD6" i="18"/>
  <c r="AZ6" i="18"/>
  <c r="AV6" i="18"/>
  <c r="AR6" i="18"/>
  <c r="AN6" i="18"/>
  <c r="AJ6" i="18"/>
  <c r="AF6" i="18"/>
  <c r="AB6" i="18"/>
  <c r="X6" i="18"/>
  <c r="T6" i="18"/>
  <c r="P6" i="18"/>
  <c r="L6" i="18"/>
  <c r="H6" i="18"/>
  <c r="D6" i="18"/>
  <c r="EY5" i="18"/>
  <c r="EU5" i="18"/>
  <c r="EQ5" i="18"/>
  <c r="EM5" i="18"/>
  <c r="EI5" i="18"/>
  <c r="EE5" i="18"/>
  <c r="EA5" i="18"/>
  <c r="DW5" i="18"/>
  <c r="DS5" i="18"/>
  <c r="DO5" i="18"/>
  <c r="DK5" i="18"/>
  <c r="DG5" i="18"/>
  <c r="DC5" i="18"/>
  <c r="CY5" i="18"/>
  <c r="CU5" i="18"/>
  <c r="CQ5" i="18"/>
  <c r="CM5" i="18"/>
  <c r="CI5" i="18"/>
  <c r="CE5" i="18"/>
  <c r="CA5" i="18"/>
  <c r="BW5" i="18"/>
  <c r="BS5" i="18"/>
  <c r="BO5" i="18"/>
  <c r="BK5" i="18"/>
  <c r="BG5" i="18"/>
  <c r="BC5" i="18"/>
  <c r="AY5" i="18"/>
  <c r="AU5" i="18"/>
  <c r="AQ5" i="18"/>
  <c r="AM5" i="18"/>
  <c r="AI5" i="18"/>
  <c r="AE5" i="18"/>
  <c r="AA5" i="18"/>
  <c r="W5" i="18"/>
  <c r="S5" i="18"/>
  <c r="O5" i="18"/>
  <c r="K5" i="18"/>
  <c r="G5" i="18"/>
  <c r="C5" i="18"/>
  <c r="EX4" i="18"/>
  <c r="ET4" i="18"/>
  <c r="EP4" i="18"/>
  <c r="EL4" i="18"/>
  <c r="EH4" i="18"/>
  <c r="ED4" i="18"/>
  <c r="DZ4" i="18"/>
  <c r="DV4" i="18"/>
  <c r="DR4" i="18"/>
  <c r="DN4" i="18"/>
  <c r="DJ4" i="18"/>
  <c r="DF4" i="18"/>
  <c r="DB4" i="18"/>
  <c r="CX4" i="18"/>
  <c r="CT4" i="18"/>
  <c r="CP4" i="18"/>
  <c r="CL4" i="18"/>
  <c r="CH4" i="18"/>
  <c r="CD4" i="18"/>
  <c r="BZ4" i="18"/>
  <c r="BV4" i="18"/>
  <c r="BP4" i="18"/>
  <c r="BK4" i="18"/>
  <c r="BF4" i="18"/>
  <c r="AZ4" i="18"/>
  <c r="AU4" i="18"/>
  <c r="AP4" i="18"/>
  <c r="AJ4" i="18"/>
  <c r="AE4" i="18"/>
  <c r="Z4" i="18"/>
  <c r="O4" i="18"/>
  <c r="EX3" i="18"/>
  <c r="EH3" i="18"/>
  <c r="DR3" i="18"/>
  <c r="DB3" i="18"/>
  <c r="CL3" i="18"/>
  <c r="BV3" i="18"/>
  <c r="BF3" i="18"/>
  <c r="AP3" i="18"/>
  <c r="X3" i="18"/>
  <c r="C3" i="18"/>
  <c r="EG2" i="18"/>
  <c r="DK2" i="18"/>
  <c r="CP2" i="18"/>
  <c r="BM2" i="18"/>
  <c r="AG2" i="18"/>
  <c r="A2" i="18"/>
  <c r="DT1" i="18"/>
  <c r="CN1" i="18"/>
  <c r="BH1" i="18"/>
  <c r="AB1" i="18"/>
  <c r="EJ7" i="18"/>
  <c r="EF7" i="18"/>
  <c r="EB7" i="18"/>
  <c r="DX7" i="18"/>
  <c r="DT7" i="18"/>
  <c r="DP7" i="18"/>
  <c r="DL7" i="18"/>
  <c r="DH7" i="18"/>
  <c r="DD7" i="18"/>
  <c r="CZ7" i="18"/>
  <c r="CV7" i="18"/>
  <c r="CR7" i="18"/>
  <c r="CN7" i="18"/>
  <c r="CJ7" i="18"/>
  <c r="CF7" i="18"/>
  <c r="CB7" i="18"/>
  <c r="BX7" i="18"/>
  <c r="BT7" i="18"/>
  <c r="BP7" i="18"/>
  <c r="BL7" i="18"/>
  <c r="BH7" i="18"/>
  <c r="BD7" i="18"/>
  <c r="AZ7" i="18"/>
  <c r="AV7" i="18"/>
  <c r="AR7" i="18"/>
  <c r="AN7" i="18"/>
  <c r="AJ7" i="18"/>
  <c r="AF7" i="18"/>
  <c r="AB7" i="18"/>
  <c r="X7" i="18"/>
  <c r="T7" i="18"/>
  <c r="P7" i="18"/>
  <c r="L7" i="18"/>
  <c r="H7" i="18"/>
  <c r="D7" i="18"/>
  <c r="EY6" i="18"/>
  <c r="EU6" i="18"/>
  <c r="EQ6" i="18"/>
  <c r="EM6" i="18"/>
  <c r="EI6" i="18"/>
  <c r="EE6" i="18"/>
  <c r="EA6" i="18"/>
  <c r="DW6" i="18"/>
  <c r="DS6" i="18"/>
  <c r="DO6" i="18"/>
  <c r="DK6" i="18"/>
  <c r="DG6" i="18"/>
  <c r="DC6" i="18"/>
  <c r="CY6" i="18"/>
  <c r="CU6" i="18"/>
  <c r="CQ6" i="18"/>
  <c r="CM6" i="18"/>
  <c r="CI6" i="18"/>
  <c r="CE6" i="18"/>
  <c r="CA6" i="18"/>
  <c r="BW6" i="18"/>
  <c r="BS6" i="18"/>
  <c r="BO6" i="18"/>
  <c r="BK6" i="18"/>
  <c r="BG6" i="18"/>
  <c r="BC6" i="18"/>
  <c r="AY6" i="18"/>
  <c r="AU6" i="18"/>
  <c r="AQ6" i="18"/>
  <c r="AM6" i="18"/>
  <c r="AI6" i="18"/>
  <c r="AE6" i="18"/>
  <c r="AA6" i="18"/>
  <c r="W6" i="18"/>
  <c r="S6" i="18"/>
  <c r="O6" i="18"/>
  <c r="K6" i="18"/>
  <c r="G6" i="18"/>
  <c r="C6" i="18"/>
  <c r="EX5" i="18"/>
  <c r="ET5" i="18"/>
  <c r="EP5" i="18"/>
  <c r="EL5" i="18"/>
  <c r="EH5" i="18"/>
  <c r="ED5" i="18"/>
  <c r="DZ5" i="18"/>
  <c r="DV5" i="18"/>
  <c r="DR5" i="18"/>
  <c r="DN5" i="18"/>
  <c r="DJ5" i="18"/>
  <c r="DF5" i="18"/>
  <c r="DB5" i="18"/>
  <c r="CX5" i="18"/>
  <c r="CT5" i="18"/>
  <c r="CP5" i="18"/>
  <c r="CL5" i="18"/>
  <c r="CH5" i="18"/>
  <c r="CD5" i="18"/>
  <c r="BZ5" i="18"/>
  <c r="BV5" i="18"/>
  <c r="BR5" i="18"/>
  <c r="BN5" i="18"/>
  <c r="BJ5" i="18"/>
  <c r="BF5" i="18"/>
  <c r="BB5" i="18"/>
  <c r="AX5" i="18"/>
  <c r="AT5" i="18"/>
  <c r="AP5" i="18"/>
  <c r="AL5" i="18"/>
  <c r="AH5" i="18"/>
  <c r="AD5" i="18"/>
  <c r="Z5" i="18"/>
  <c r="V5" i="18"/>
  <c r="R5" i="18"/>
  <c r="N5" i="18"/>
  <c r="J5" i="18"/>
  <c r="F5" i="18"/>
  <c r="B5" i="18"/>
  <c r="EW4" i="18"/>
  <c r="ES4" i="18"/>
  <c r="EO4" i="18"/>
  <c r="EK4" i="18"/>
  <c r="EG4" i="18"/>
  <c r="EC4" i="18"/>
  <c r="DY4" i="18"/>
  <c r="DU4" i="18"/>
  <c r="DQ4" i="18"/>
  <c r="DM4" i="18"/>
  <c r="DI4" i="18"/>
  <c r="DE4" i="18"/>
  <c r="DA4" i="18"/>
  <c r="CW4" i="18"/>
  <c r="CS4" i="18"/>
  <c r="CO4" i="18"/>
  <c r="CK4" i="18"/>
  <c r="CG4" i="18"/>
  <c r="CC4" i="18"/>
  <c r="BY4" i="18"/>
  <c r="BT4" i="18"/>
  <c r="BO4" i="18"/>
  <c r="BJ4" i="18"/>
  <c r="BD4" i="18"/>
  <c r="AY4" i="18"/>
  <c r="AT4" i="18"/>
  <c r="AN4" i="18"/>
  <c r="AI4" i="18"/>
  <c r="AD4" i="18"/>
  <c r="W4" i="18"/>
  <c r="K4" i="18"/>
  <c r="ET3" i="18"/>
  <c r="ED3" i="18"/>
  <c r="DN3" i="18"/>
  <c r="CX3" i="18"/>
  <c r="CH3" i="18"/>
  <c r="BR3" i="18"/>
  <c r="BB3" i="18"/>
  <c r="AL3" i="18"/>
  <c r="S3" i="18"/>
  <c r="EW2" i="18"/>
  <c r="EA2" i="18"/>
  <c r="DF2" i="18"/>
  <c r="CK2" i="18"/>
  <c r="BE2" i="18"/>
  <c r="Y2" i="18"/>
  <c r="ER1" i="18"/>
  <c r="DL1" i="18"/>
  <c r="CF1" i="18"/>
  <c r="AZ1" i="18"/>
  <c r="T1" i="18"/>
  <c r="R4" i="18"/>
  <c r="N4" i="18"/>
  <c r="J4" i="18"/>
  <c r="F4" i="18"/>
  <c r="B4" i="18"/>
  <c r="EW3" i="18"/>
  <c r="ES3" i="18"/>
  <c r="EO3" i="18"/>
  <c r="EK3" i="18"/>
  <c r="EG3" i="18"/>
  <c r="EC3" i="18"/>
  <c r="DY3" i="18"/>
  <c r="DU3" i="18"/>
  <c r="DQ3" i="18"/>
  <c r="DM3" i="18"/>
  <c r="DI3" i="18"/>
  <c r="DE3" i="18"/>
  <c r="DA3" i="18"/>
  <c r="CW3" i="18"/>
  <c r="CS3" i="18"/>
  <c r="CO3" i="18"/>
  <c r="CK3" i="18"/>
  <c r="CG3" i="18"/>
  <c r="CC3" i="18"/>
  <c r="BY3" i="18"/>
  <c r="BU3" i="18"/>
  <c r="BQ3" i="18"/>
  <c r="BM3" i="18"/>
  <c r="BI3" i="18"/>
  <c r="BE3" i="18"/>
  <c r="BA3" i="18"/>
  <c r="AW3" i="18"/>
  <c r="AS3" i="18"/>
  <c r="AO3" i="18"/>
  <c r="AK3" i="18"/>
  <c r="AG3" i="18"/>
  <c r="AB3" i="18"/>
  <c r="W3" i="18"/>
  <c r="R3" i="18"/>
  <c r="L3" i="18"/>
  <c r="G3" i="18"/>
  <c r="B3" i="18"/>
  <c r="EU2" i="18"/>
  <c r="EP2" i="18"/>
  <c r="EK2" i="18"/>
  <c r="EE2" i="18"/>
  <c r="DZ2" i="18"/>
  <c r="DU2" i="18"/>
  <c r="DO2" i="18"/>
  <c r="DJ2" i="18"/>
  <c r="DE2" i="18"/>
  <c r="CY2" i="18"/>
  <c r="CT2" i="18"/>
  <c r="CO2" i="18"/>
  <c r="CH2" i="18"/>
  <c r="BZ2" i="18"/>
  <c r="BR2" i="18"/>
  <c r="BJ2" i="18"/>
  <c r="BB2" i="18"/>
  <c r="AT2" i="18"/>
  <c r="AL2" i="18"/>
  <c r="AD2" i="18"/>
  <c r="V2" i="18"/>
  <c r="N2" i="18"/>
  <c r="F2" i="18"/>
  <c r="EW1" i="18"/>
  <c r="EO1" i="18"/>
  <c r="EG1" i="18"/>
  <c r="DY1" i="18"/>
  <c r="DQ1" i="18"/>
  <c r="DI1" i="18"/>
  <c r="DA1" i="18"/>
  <c r="CS1" i="18"/>
  <c r="CK1" i="18"/>
  <c r="CC1" i="18"/>
  <c r="BU1" i="18"/>
  <c r="BM1" i="18"/>
  <c r="BE1" i="18"/>
  <c r="AW1" i="18"/>
  <c r="AO1" i="18"/>
  <c r="AG1" i="18"/>
  <c r="Y1" i="18"/>
  <c r="Q1" i="18"/>
  <c r="I1" i="18"/>
  <c r="A1" i="18"/>
  <c r="BU4" i="18"/>
  <c r="BQ4" i="18"/>
  <c r="BM4" i="18"/>
  <c r="BI4" i="18"/>
  <c r="BE4" i="18"/>
  <c r="BA4" i="18"/>
  <c r="AW4" i="18"/>
  <c r="AS4" i="18"/>
  <c r="AO4" i="18"/>
  <c r="AK4" i="18"/>
  <c r="AG4" i="18"/>
  <c r="AC4" i="18"/>
  <c r="Y4" i="18"/>
  <c r="U4" i="18"/>
  <c r="Q4" i="18"/>
  <c r="M4" i="18"/>
  <c r="I4" i="18"/>
  <c r="E4" i="18"/>
  <c r="A4" i="18"/>
  <c r="EV3" i="18"/>
  <c r="ER3" i="18"/>
  <c r="EN3" i="18"/>
  <c r="EJ3" i="18"/>
  <c r="EF3" i="18"/>
  <c r="EB3" i="18"/>
  <c r="DX3" i="18"/>
  <c r="DT3" i="18"/>
  <c r="DP3" i="18"/>
  <c r="DL3" i="18"/>
  <c r="DH3" i="18"/>
  <c r="DD3" i="18"/>
  <c r="CZ3" i="18"/>
  <c r="CV3" i="18"/>
  <c r="CR3" i="18"/>
  <c r="CN3" i="18"/>
  <c r="CJ3" i="18"/>
  <c r="CF3" i="18"/>
  <c r="CB3" i="18"/>
  <c r="BX3" i="18"/>
  <c r="BT3" i="18"/>
  <c r="BP3" i="18"/>
  <c r="BL3" i="18"/>
  <c r="BH3" i="18"/>
  <c r="BD3" i="18"/>
  <c r="AZ3" i="18"/>
  <c r="AV3" i="18"/>
  <c r="AR3" i="18"/>
  <c r="AN3" i="18"/>
  <c r="AJ3" i="18"/>
  <c r="AF3" i="18"/>
  <c r="AA3" i="18"/>
  <c r="V3" i="18"/>
  <c r="P3" i="18"/>
  <c r="K3" i="18"/>
  <c r="F3" i="18"/>
  <c r="EY2" i="18"/>
  <c r="ET2" i="18"/>
  <c r="EO2" i="18"/>
  <c r="EI2" i="18"/>
  <c r="ED2" i="18"/>
  <c r="DY2" i="18"/>
  <c r="DS2" i="18"/>
  <c r="DN2" i="18"/>
  <c r="DI2" i="18"/>
  <c r="DC2" i="18"/>
  <c r="CX2" i="18"/>
  <c r="CS2" i="18"/>
  <c r="CM2" i="18"/>
  <c r="CG2" i="18"/>
  <c r="BY2" i="18"/>
  <c r="BQ2" i="18"/>
  <c r="BI2" i="18"/>
  <c r="BA2" i="18"/>
  <c r="AS2" i="18"/>
  <c r="AK2" i="18"/>
  <c r="AC2" i="18"/>
  <c r="U2" i="18"/>
  <c r="M2" i="18"/>
  <c r="E2" i="18"/>
  <c r="EV1" i="18"/>
  <c r="EN1" i="18"/>
  <c r="EF1" i="18"/>
  <c r="DX1" i="18"/>
  <c r="DP1" i="18"/>
  <c r="DH1" i="18"/>
  <c r="CZ1" i="18"/>
  <c r="CR1" i="18"/>
  <c r="CJ1" i="18"/>
  <c r="CB1" i="18"/>
  <c r="BT1" i="18"/>
  <c r="BL1" i="18"/>
  <c r="BD1" i="18"/>
  <c r="AV1" i="18"/>
  <c r="AN1" i="18"/>
  <c r="AF1" i="18"/>
  <c r="X1" i="18"/>
  <c r="P1" i="18"/>
  <c r="H1" i="18"/>
  <c r="X4" i="18"/>
  <c r="T4" i="18"/>
  <c r="P4" i="18"/>
  <c r="L4" i="18"/>
  <c r="H4" i="18"/>
  <c r="D4" i="18"/>
  <c r="EY3" i="18"/>
  <c r="EU3" i="18"/>
  <c r="EQ3" i="18"/>
  <c r="EM3" i="18"/>
  <c r="EI3" i="18"/>
  <c r="EE3" i="18"/>
  <c r="EA3" i="18"/>
  <c r="DW3" i="18"/>
  <c r="DS3" i="18"/>
  <c r="DO3" i="18"/>
  <c r="DK3" i="18"/>
  <c r="DG3" i="18"/>
  <c r="DC3" i="18"/>
  <c r="CY3" i="18"/>
  <c r="CU3" i="18"/>
  <c r="CQ3" i="18"/>
  <c r="CM3" i="18"/>
  <c r="CI3" i="18"/>
  <c r="CE3" i="18"/>
  <c r="CA3" i="18"/>
  <c r="BW3" i="18"/>
  <c r="BS3" i="18"/>
  <c r="BO3" i="18"/>
  <c r="BK3" i="18"/>
  <c r="BG3" i="18"/>
  <c r="BC3" i="18"/>
  <c r="AY3" i="18"/>
  <c r="AU3" i="18"/>
  <c r="AQ3" i="18"/>
  <c r="AM3" i="18"/>
  <c r="AI3" i="18"/>
  <c r="AE3" i="18"/>
  <c r="Z3" i="18"/>
  <c r="T3" i="18"/>
  <c r="O3" i="18"/>
  <c r="J3" i="18"/>
  <c r="D3" i="18"/>
  <c r="EX2" i="18"/>
  <c r="ES2" i="18"/>
  <c r="EM2" i="18"/>
  <c r="EH2" i="18"/>
  <c r="EC2" i="18"/>
  <c r="DW2" i="18"/>
  <c r="DR2" i="18"/>
  <c r="DM2" i="18"/>
  <c r="DG2" i="18"/>
  <c r="DB2" i="18"/>
  <c r="CW2" i="18"/>
  <c r="CQ2" i="18"/>
  <c r="CL2" i="18"/>
  <c r="CD2" i="18"/>
  <c r="BV2" i="18"/>
  <c r="BN2" i="18"/>
  <c r="BF2" i="18"/>
  <c r="AX2" i="18"/>
  <c r="AP2" i="18"/>
  <c r="AH2" i="18"/>
  <c r="Z2" i="18"/>
  <c r="R2" i="18"/>
  <c r="J2" i="18"/>
  <c r="B2" i="18"/>
  <c r="ES1" i="18"/>
  <c r="EK1" i="18"/>
  <c r="EC1" i="18"/>
  <c r="DU1" i="18"/>
  <c r="DM1" i="18"/>
  <c r="DE1" i="18"/>
  <c r="CW1" i="18"/>
  <c r="CO1" i="18"/>
  <c r="CG1" i="18"/>
  <c r="BY1" i="18"/>
  <c r="BQ1" i="18"/>
  <c r="BI1" i="18"/>
  <c r="BA1" i="18"/>
  <c r="AS1" i="18"/>
  <c r="AK1" i="18"/>
  <c r="AC1" i="18"/>
  <c r="U1" i="18"/>
  <c r="M1" i="18"/>
  <c r="E1" i="18"/>
  <c r="AC3" i="18"/>
  <c r="Y3" i="18"/>
  <c r="U3" i="18"/>
  <c r="Q3" i="18"/>
  <c r="M3" i="18"/>
  <c r="I3" i="18"/>
  <c r="E3" i="18"/>
  <c r="A3" i="18"/>
  <c r="EV2" i="18"/>
  <c r="ER2" i="18"/>
  <c r="EN2" i="18"/>
  <c r="EJ2" i="18"/>
  <c r="EF2" i="18"/>
  <c r="EB2" i="18"/>
  <c r="DX2" i="18"/>
  <c r="DT2" i="18"/>
  <c r="DP2" i="18"/>
  <c r="DL2" i="18"/>
  <c r="DH2" i="18"/>
  <c r="DD2" i="18"/>
  <c r="CZ2" i="18"/>
  <c r="CV2" i="18"/>
  <c r="CR2" i="18"/>
  <c r="CN2" i="18"/>
  <c r="CJ2" i="18"/>
  <c r="CF2" i="18"/>
  <c r="CB2" i="18"/>
  <c r="BX2" i="18"/>
  <c r="BT2" i="18"/>
  <c r="BP2" i="18"/>
  <c r="BL2" i="18"/>
  <c r="BH2" i="18"/>
  <c r="BD2" i="18"/>
  <c r="AZ2" i="18"/>
  <c r="AV2" i="18"/>
  <c r="AR2" i="18"/>
  <c r="AN2" i="18"/>
  <c r="AJ2" i="18"/>
  <c r="AF2" i="18"/>
  <c r="AB2" i="18"/>
  <c r="X2" i="18"/>
  <c r="T2" i="18"/>
  <c r="P2" i="18"/>
  <c r="L2" i="18"/>
  <c r="H2" i="18"/>
  <c r="D2" i="18"/>
  <c r="EY1" i="18"/>
  <c r="EU1" i="18"/>
  <c r="EQ1" i="18"/>
  <c r="EM1" i="18"/>
  <c r="EI1" i="18"/>
  <c r="EE1" i="18"/>
  <c r="EA1" i="18"/>
  <c r="DW1" i="18"/>
  <c r="DS1" i="18"/>
  <c r="DO1" i="18"/>
  <c r="DK1" i="18"/>
  <c r="DG1" i="18"/>
  <c r="DC1" i="18"/>
  <c r="CY1" i="18"/>
  <c r="CU1" i="18"/>
  <c r="CQ1" i="18"/>
  <c r="CM1" i="18"/>
  <c r="CI1" i="18"/>
  <c r="CE1" i="18"/>
  <c r="CA1" i="18"/>
  <c r="BW1" i="18"/>
  <c r="BS1" i="18"/>
  <c r="BO1" i="18"/>
  <c r="BK1" i="18"/>
  <c r="BG1" i="18"/>
  <c r="BC1" i="18"/>
  <c r="AY1" i="18"/>
  <c r="AU1" i="18"/>
  <c r="AQ1" i="18"/>
  <c r="AM1" i="18"/>
  <c r="AI1" i="18"/>
  <c r="AE1" i="18"/>
  <c r="AA1" i="18"/>
  <c r="W1" i="18"/>
  <c r="S1" i="18"/>
  <c r="O1" i="18"/>
  <c r="K1" i="18"/>
  <c r="G1" i="18"/>
  <c r="C1" i="18"/>
  <c r="CI2" i="18"/>
  <c r="CE2" i="18"/>
  <c r="CA2" i="18"/>
  <c r="BW2" i="18"/>
  <c r="BS2" i="18"/>
  <c r="BO2" i="18"/>
  <c r="BK2" i="18"/>
  <c r="BG2" i="18"/>
  <c r="BC2" i="18"/>
  <c r="AY2" i="18"/>
  <c r="AU2" i="18"/>
  <c r="AQ2" i="18"/>
  <c r="AM2" i="18"/>
  <c r="AI2" i="18"/>
  <c r="AE2" i="18"/>
  <c r="AA2" i="18"/>
  <c r="W2" i="18"/>
  <c r="S2" i="18"/>
  <c r="O2" i="18"/>
  <c r="K2" i="18"/>
  <c r="G2" i="18"/>
  <c r="C2" i="18"/>
  <c r="EX1" i="18"/>
  <c r="ET1" i="18"/>
  <c r="EP1" i="18"/>
  <c r="EL1" i="18"/>
  <c r="EH1" i="18"/>
  <c r="ED1" i="18"/>
  <c r="DZ1" i="18"/>
  <c r="DV1" i="18"/>
  <c r="DR1" i="18"/>
  <c r="DN1" i="18"/>
  <c r="DJ1" i="18"/>
  <c r="DF1" i="18"/>
  <c r="DB1" i="18"/>
  <c r="CX1" i="18"/>
  <c r="CT1" i="18"/>
  <c r="CP1" i="18"/>
  <c r="CL1" i="18"/>
  <c r="CH1" i="18"/>
  <c r="CD1" i="18"/>
  <c r="BZ1" i="18"/>
  <c r="BV1" i="18"/>
  <c r="BR1" i="18"/>
  <c r="BN1" i="18"/>
  <c r="BJ1" i="18"/>
  <c r="BF1" i="18"/>
  <c r="BB1" i="18"/>
  <c r="AX1" i="18"/>
  <c r="AT1" i="18"/>
  <c r="AP1" i="18"/>
  <c r="AL1" i="18"/>
  <c r="AH1" i="18"/>
  <c r="AD1" i="18"/>
  <c r="Z1" i="18"/>
  <c r="V1" i="18"/>
  <c r="R1" i="18"/>
  <c r="N1" i="18"/>
  <c r="J1" i="18"/>
  <c r="F1" i="18"/>
  <c r="B1" i="18"/>
  <c r="D48" i="14"/>
  <c r="E2" i="16" a="1"/>
  <c r="E12" i="16"/>
  <c r="O10" i="16"/>
  <c r="N9" i="16"/>
  <c r="F9" i="16"/>
  <c r="L7" i="16"/>
  <c r="G6" i="16"/>
  <c r="L12" i="16"/>
  <c r="H12" i="16"/>
  <c r="O11" i="16"/>
  <c r="K11" i="16"/>
  <c r="G11" i="16"/>
  <c r="N10" i="16"/>
  <c r="J10" i="16"/>
  <c r="F10" i="16"/>
  <c r="M9" i="16"/>
  <c r="I9" i="16"/>
  <c r="E9" i="16"/>
  <c r="L8" i="16"/>
  <c r="H8" i="16"/>
  <c r="O7" i="16"/>
  <c r="K7" i="16"/>
  <c r="G7" i="16"/>
  <c r="N6" i="16"/>
  <c r="J6" i="16"/>
  <c r="F6" i="16"/>
  <c r="M5" i="16"/>
  <c r="I5" i="16"/>
  <c r="E5" i="16"/>
  <c r="L4" i="16"/>
  <c r="H4" i="16"/>
  <c r="O3" i="16"/>
  <c r="K3" i="16"/>
  <c r="G3" i="16"/>
  <c r="N2" i="16"/>
  <c r="J2" i="16"/>
  <c r="F2" i="16"/>
  <c r="M12" i="16"/>
  <c r="L11" i="16"/>
  <c r="K10" i="16"/>
  <c r="J9" i="16"/>
  <c r="I8" i="16"/>
  <c r="H7" i="16"/>
  <c r="K6" i="16"/>
  <c r="J5" i="16"/>
  <c r="M4" i="16"/>
  <c r="E4" i="16"/>
  <c r="H3" i="16"/>
  <c r="O2" i="16"/>
  <c r="G2" i="16"/>
  <c r="O12" i="16"/>
  <c r="K12" i="16"/>
  <c r="G12" i="16"/>
  <c r="N11" i="16"/>
  <c r="J11" i="16"/>
  <c r="F11" i="16"/>
  <c r="M10" i="16"/>
  <c r="I10" i="16"/>
  <c r="E10" i="16"/>
  <c r="L9" i="16"/>
  <c r="H9" i="16"/>
  <c r="O8" i="16"/>
  <c r="K8" i="16"/>
  <c r="G8" i="16"/>
  <c r="N7" i="16"/>
  <c r="J7" i="16"/>
  <c r="F7" i="16"/>
  <c r="M6" i="16"/>
  <c r="I6" i="16"/>
  <c r="E6" i="16"/>
  <c r="L5" i="16"/>
  <c r="H5" i="16"/>
  <c r="O4" i="16"/>
  <c r="K4" i="16"/>
  <c r="G4" i="16"/>
  <c r="N3" i="16"/>
  <c r="J3" i="16"/>
  <c r="F3" i="16"/>
  <c r="M2" i="16"/>
  <c r="I2" i="16"/>
  <c r="E2" i="16"/>
  <c r="I12" i="16"/>
  <c r="H11" i="16"/>
  <c r="G10" i="16"/>
  <c r="M8" i="16"/>
  <c r="E8" i="16"/>
  <c r="O6" i="16"/>
  <c r="N5" i="16"/>
  <c r="F5" i="16"/>
  <c r="I4" i="16"/>
  <c r="L3" i="16"/>
  <c r="K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D9" i="14"/>
  <c r="S115" i="14"/>
  <c r="O115" i="14"/>
  <c r="U114" i="14"/>
  <c r="Q114" i="14"/>
  <c r="M114" i="14"/>
  <c r="S113" i="14"/>
  <c r="O113" i="14"/>
  <c r="U112" i="14"/>
  <c r="Q112" i="14"/>
  <c r="M112" i="14"/>
  <c r="S111" i="14"/>
  <c r="O111" i="14"/>
  <c r="V115" i="14"/>
  <c r="Q115" i="14"/>
  <c r="L115" i="14"/>
  <c r="T114" i="14"/>
  <c r="O114" i="14"/>
  <c r="R113" i="14"/>
  <c r="M113" i="14"/>
  <c r="V112" i="14"/>
  <c r="P112" i="14"/>
  <c r="T111" i="14"/>
  <c r="N111" i="14"/>
  <c r="P115" i="14"/>
  <c r="P114" i="14"/>
  <c r="V113" i="14"/>
  <c r="P113" i="14"/>
  <c r="O112" i="14"/>
  <c r="V111" i="14"/>
  <c r="P111" i="14"/>
  <c r="U115" i="14"/>
  <c r="N115" i="14"/>
  <c r="V114" i="14"/>
  <c r="N114" i="14"/>
  <c r="U113" i="14"/>
  <c r="N113" i="14"/>
  <c r="T112" i="14"/>
  <c r="N112" i="14"/>
  <c r="U111" i="14"/>
  <c r="M111" i="14"/>
  <c r="T115" i="14"/>
  <c r="M115" i="14"/>
  <c r="S114" i="14"/>
  <c r="L114" i="14"/>
  <c r="T113" i="14"/>
  <c r="L113" i="14"/>
  <c r="S112" i="14"/>
  <c r="L112" i="14"/>
  <c r="R111" i="14"/>
  <c r="L111" i="14"/>
  <c r="R114" i="14"/>
  <c r="R112" i="14"/>
  <c r="R115" i="14"/>
  <c r="Q113" i="14"/>
  <c r="Q111" i="14"/>
  <c r="D47" i="14"/>
  <c r="D24" i="9"/>
  <c r="D35" i="9" a="1"/>
  <c r="D35" i="9"/>
  <c r="D38" i="9" a="1"/>
  <c r="D38" i="9"/>
  <c r="D49" i="14"/>
  <c r="D50" i="14"/>
  <c r="D53" i="14"/>
  <c r="D63" i="14" a="1"/>
  <c r="D63" i="14"/>
  <c r="D64" i="14"/>
  <c r="D66" i="14" a="1"/>
  <c r="D66" i="14"/>
  <c r="B5" i="17" a="1"/>
  <c r="B6" i="17"/>
  <c r="C7" i="17"/>
  <c r="D8" i="17"/>
  <c r="B10" i="17"/>
  <c r="C11" i="17"/>
  <c r="D12" i="17"/>
  <c r="B14" i="17"/>
  <c r="C15" i="17"/>
  <c r="D16" i="17"/>
  <c r="B18" i="17"/>
  <c r="C19" i="17"/>
  <c r="D20" i="17"/>
  <c r="B22" i="17"/>
  <c r="C23" i="17"/>
  <c r="D24" i="17"/>
  <c r="B26" i="17"/>
  <c r="C27" i="17"/>
  <c r="D28" i="17"/>
  <c r="B30" i="17"/>
  <c r="C31" i="17"/>
  <c r="D32" i="17"/>
  <c r="B34" i="17"/>
  <c r="C35" i="17"/>
  <c r="D36" i="17"/>
  <c r="B38" i="17"/>
  <c r="C39" i="17"/>
  <c r="D40" i="17"/>
  <c r="B42" i="17"/>
  <c r="C43" i="17"/>
  <c r="D44" i="17"/>
  <c r="B46" i="17"/>
  <c r="C47" i="17"/>
  <c r="D48" i="17"/>
  <c r="B50" i="17"/>
  <c r="C51" i="17"/>
  <c r="D52" i="17"/>
  <c r="B54" i="17"/>
  <c r="C55" i="17"/>
  <c r="D56" i="17"/>
  <c r="B58" i="17"/>
  <c r="C59" i="17"/>
  <c r="D60" i="17"/>
  <c r="B62" i="17"/>
  <c r="C63" i="17"/>
  <c r="D64" i="17"/>
  <c r="B66" i="17"/>
  <c r="C67" i="17"/>
  <c r="D68" i="17"/>
  <c r="B70" i="17"/>
  <c r="C71" i="17"/>
  <c r="D72" i="17"/>
  <c r="B74" i="17"/>
  <c r="C75" i="17"/>
  <c r="D76" i="17"/>
  <c r="B78" i="17"/>
  <c r="C79" i="17"/>
  <c r="D80" i="17"/>
  <c r="B82" i="17"/>
  <c r="C83" i="17"/>
  <c r="D84" i="17"/>
  <c r="B86" i="17"/>
  <c r="C87" i="17"/>
  <c r="D88" i="17"/>
  <c r="B90" i="17"/>
  <c r="C91" i="17"/>
  <c r="D92" i="17"/>
  <c r="B94" i="17"/>
  <c r="C95" i="17"/>
  <c r="D96" i="17"/>
  <c r="B98" i="17"/>
  <c r="C99" i="17"/>
  <c r="D100" i="17"/>
  <c r="B102" i="17"/>
  <c r="C103" i="17"/>
  <c r="D104" i="17"/>
  <c r="B106" i="17"/>
  <c r="C107" i="17"/>
  <c r="D108" i="17"/>
  <c r="B110" i="17"/>
  <c r="C111" i="17"/>
  <c r="D112" i="17"/>
  <c r="B114" i="17"/>
  <c r="C115" i="17"/>
  <c r="D116" i="17"/>
  <c r="B118" i="17"/>
  <c r="C119" i="17"/>
  <c r="D120" i="17"/>
  <c r="B122" i="17"/>
  <c r="C123" i="17"/>
  <c r="D124" i="17"/>
  <c r="B126" i="17"/>
  <c r="C127" i="17"/>
  <c r="D128" i="17"/>
  <c r="B130" i="17"/>
  <c r="C131" i="17"/>
  <c r="D132" i="17"/>
  <c r="B134" i="17"/>
  <c r="C135" i="17"/>
  <c r="D136" i="17"/>
  <c r="B138" i="17"/>
  <c r="C139" i="17"/>
  <c r="D140" i="17"/>
  <c r="B142" i="17"/>
  <c r="C143" i="17"/>
  <c r="D144" i="17"/>
  <c r="B146" i="17"/>
  <c r="C147" i="17"/>
  <c r="D148" i="17"/>
  <c r="B150" i="17"/>
  <c r="C151" i="17"/>
  <c r="D152" i="17"/>
  <c r="B154" i="17"/>
  <c r="C155" i="17"/>
  <c r="D156" i="17"/>
  <c r="B158" i="17"/>
  <c r="C159" i="17"/>
  <c r="D160" i="17"/>
  <c r="B162" i="17"/>
  <c r="C163" i="17"/>
  <c r="D164" i="17"/>
  <c r="B166" i="17"/>
  <c r="C167" i="17"/>
  <c r="D168" i="17"/>
  <c r="B170" i="17"/>
  <c r="C171" i="17"/>
  <c r="D172" i="17"/>
  <c r="B174" i="17"/>
  <c r="C175" i="17"/>
  <c r="D176" i="17"/>
  <c r="B178" i="17"/>
  <c r="C179" i="17"/>
  <c r="D180" i="17"/>
  <c r="B182" i="17"/>
  <c r="C183" i="17"/>
  <c r="D184" i="17"/>
  <c r="B186" i="17"/>
  <c r="C187" i="17"/>
  <c r="D188" i="17"/>
  <c r="B190" i="17"/>
  <c r="C191" i="17"/>
  <c r="D192" i="17"/>
  <c r="B194" i="17"/>
  <c r="C195" i="17"/>
  <c r="D196" i="17"/>
  <c r="B198" i="17"/>
  <c r="C199" i="17"/>
  <c r="D200" i="17"/>
  <c r="B202" i="17"/>
  <c r="C203" i="17"/>
  <c r="D204" i="17"/>
  <c r="B206" i="17"/>
  <c r="C207" i="17"/>
  <c r="D208" i="17"/>
  <c r="B210" i="17"/>
  <c r="C211" i="17"/>
  <c r="D212" i="17"/>
  <c r="B214" i="17"/>
  <c r="C215" i="17"/>
  <c r="D216" i="17"/>
  <c r="B218" i="17"/>
  <c r="C219" i="17"/>
  <c r="D220" i="17"/>
  <c r="B222" i="17"/>
  <c r="C223" i="17"/>
  <c r="D224" i="17"/>
  <c r="B226" i="17"/>
  <c r="C227" i="17"/>
  <c r="D228" i="17"/>
  <c r="B230" i="17"/>
  <c r="C231" i="17"/>
  <c r="D232" i="17"/>
  <c r="B234" i="17"/>
  <c r="C235" i="17"/>
  <c r="D236" i="17"/>
  <c r="B238" i="17"/>
  <c r="C239" i="17"/>
  <c r="D240" i="17"/>
  <c r="B242" i="17"/>
  <c r="C243" i="17"/>
  <c r="D244" i="17"/>
  <c r="B246" i="17"/>
  <c r="C247" i="17"/>
  <c r="D248" i="17"/>
  <c r="B250" i="17"/>
  <c r="C251" i="17"/>
  <c r="D252" i="17"/>
  <c r="B254" i="17"/>
  <c r="C255" i="17"/>
  <c r="D256" i="17"/>
  <c r="B258" i="17"/>
  <c r="C259" i="17"/>
  <c r="D260" i="17"/>
  <c r="B262" i="17"/>
  <c r="C263" i="17"/>
  <c r="D264" i="17"/>
  <c r="B266" i="17"/>
  <c r="C267" i="17"/>
  <c r="D268" i="17"/>
  <c r="B270" i="17"/>
  <c r="C271" i="17"/>
  <c r="D272" i="17"/>
  <c r="B274" i="17"/>
  <c r="C275" i="17"/>
  <c r="D276" i="17"/>
  <c r="B278" i="17"/>
  <c r="C279" i="17"/>
  <c r="D280" i="17"/>
  <c r="B282" i="17"/>
  <c r="C283" i="17"/>
  <c r="D284" i="17"/>
  <c r="B286" i="17"/>
  <c r="C287" i="17"/>
  <c r="D288" i="17"/>
  <c r="B290" i="17"/>
  <c r="C291" i="17"/>
  <c r="D292" i="17"/>
  <c r="B294" i="17"/>
  <c r="C295" i="17"/>
  <c r="D296" i="17"/>
  <c r="B298" i="17"/>
  <c r="C299" i="17"/>
  <c r="D300" i="17"/>
  <c r="B302" i="17"/>
  <c r="C303" i="17"/>
  <c r="D304" i="17"/>
  <c r="B306" i="17"/>
  <c r="C307" i="17"/>
  <c r="D308" i="17"/>
  <c r="B310" i="17"/>
  <c r="C311" i="17"/>
  <c r="D312" i="17"/>
  <c r="B314" i="17"/>
  <c r="C315" i="17"/>
  <c r="D316" i="17"/>
  <c r="B318" i="17"/>
  <c r="C319" i="17"/>
  <c r="D320" i="17"/>
  <c r="B322" i="17"/>
  <c r="C323" i="17"/>
  <c r="D324" i="17"/>
  <c r="B326" i="17"/>
  <c r="C327" i="17"/>
  <c r="D328" i="17"/>
  <c r="B330" i="17"/>
  <c r="C331" i="17"/>
  <c r="D332" i="17"/>
  <c r="B334" i="17"/>
  <c r="C335" i="17"/>
  <c r="D336" i="17"/>
  <c r="B338" i="17"/>
  <c r="C339" i="17"/>
  <c r="D340" i="17"/>
  <c r="B342" i="17"/>
  <c r="C343" i="17"/>
  <c r="D344" i="17"/>
  <c r="B346" i="17"/>
  <c r="C347" i="17"/>
  <c r="D348" i="17"/>
  <c r="B350" i="17"/>
  <c r="C351" i="17"/>
  <c r="D352" i="17"/>
  <c r="B354" i="17"/>
  <c r="C355" i="17"/>
  <c r="D356" i="17"/>
  <c r="B358" i="17"/>
  <c r="C359" i="17"/>
  <c r="D360" i="17"/>
  <c r="B362" i="17"/>
  <c r="C363" i="17"/>
  <c r="D364" i="17"/>
  <c r="B366" i="17"/>
  <c r="C367" i="17"/>
  <c r="D368" i="17"/>
  <c r="B370" i="17"/>
  <c r="C371" i="17"/>
  <c r="D372" i="17"/>
  <c r="B374" i="17"/>
  <c r="C375" i="17"/>
  <c r="D376" i="17"/>
  <c r="B378" i="17"/>
  <c r="C379" i="17"/>
  <c r="D380" i="17"/>
  <c r="B382" i="17"/>
  <c r="C383" i="17"/>
  <c r="D384" i="17"/>
  <c r="B386" i="17"/>
  <c r="C387" i="17"/>
  <c r="D388" i="17"/>
  <c r="B390" i="17"/>
  <c r="C391" i="17"/>
  <c r="D392" i="17"/>
  <c r="B394" i="17"/>
  <c r="C395" i="17"/>
  <c r="D396" i="17"/>
  <c r="B398" i="17"/>
  <c r="C399" i="17"/>
  <c r="D400" i="17"/>
  <c r="B402" i="17"/>
  <c r="C403" i="17"/>
  <c r="D404" i="17"/>
  <c r="B406" i="17"/>
  <c r="C407" i="17"/>
  <c r="D408" i="17"/>
  <c r="B410" i="17"/>
  <c r="C411" i="17"/>
  <c r="D412" i="17"/>
  <c r="B414" i="17"/>
  <c r="C415" i="17"/>
  <c r="D416" i="17"/>
  <c r="B418" i="17"/>
  <c r="C419" i="17"/>
  <c r="D420" i="17"/>
  <c r="B422" i="17"/>
  <c r="C423" i="17"/>
  <c r="D424" i="17"/>
  <c r="B426" i="17"/>
  <c r="C427" i="17"/>
  <c r="D428" i="17"/>
  <c r="B430" i="17"/>
  <c r="C431" i="17"/>
  <c r="D432" i="17"/>
  <c r="B434" i="17"/>
  <c r="C435" i="17"/>
  <c r="D436" i="17"/>
  <c r="B438" i="17"/>
  <c r="C439" i="17"/>
  <c r="D440" i="17"/>
  <c r="B442" i="17"/>
  <c r="C443" i="17"/>
  <c r="D444" i="17"/>
  <c r="B446" i="17"/>
  <c r="C447" i="17"/>
  <c r="D448" i="17"/>
  <c r="B450" i="17"/>
  <c r="C451" i="17"/>
  <c r="D452" i="17"/>
  <c r="B454" i="17"/>
  <c r="C455" i="17"/>
  <c r="D456" i="17"/>
  <c r="B458" i="17"/>
  <c r="C459" i="17"/>
  <c r="D460" i="17"/>
  <c r="B462" i="17"/>
  <c r="C463" i="17"/>
  <c r="D464" i="17"/>
  <c r="B466" i="17"/>
  <c r="C467" i="17"/>
  <c r="D468" i="17"/>
  <c r="B470" i="17"/>
  <c r="C471" i="17"/>
  <c r="D472" i="17"/>
  <c r="B474" i="17"/>
  <c r="C475" i="17"/>
  <c r="D476" i="17"/>
  <c r="B478" i="17"/>
  <c r="C6" i="17"/>
  <c r="D11" i="17"/>
  <c r="B17" i="17"/>
  <c r="C22" i="17"/>
  <c r="D27" i="17"/>
  <c r="B33" i="17"/>
  <c r="C38" i="17"/>
  <c r="D43" i="17"/>
  <c r="B49" i="17"/>
  <c r="C54" i="17"/>
  <c r="D59" i="17"/>
  <c r="B65" i="17"/>
  <c r="C70" i="17"/>
  <c r="D75" i="17"/>
  <c r="B81" i="17"/>
  <c r="C86" i="17"/>
  <c r="D91" i="17"/>
  <c r="B97" i="17"/>
  <c r="C102" i="17"/>
  <c r="D107" i="17"/>
  <c r="B113" i="17"/>
  <c r="C118" i="17"/>
  <c r="D123" i="17"/>
  <c r="B129" i="17"/>
  <c r="C134" i="17"/>
  <c r="D139" i="17"/>
  <c r="B145" i="17"/>
  <c r="C150" i="17"/>
  <c r="D155" i="17"/>
  <c r="B161" i="17"/>
  <c r="C166" i="17"/>
  <c r="D171" i="17"/>
  <c r="B177" i="17"/>
  <c r="C182" i="17"/>
  <c r="D187" i="17"/>
  <c r="B193" i="17"/>
  <c r="C198" i="17"/>
  <c r="D203" i="17"/>
  <c r="B209" i="17"/>
  <c r="C214" i="17"/>
  <c r="D219" i="17"/>
  <c r="B225" i="17"/>
  <c r="C230" i="17"/>
  <c r="D235" i="17"/>
  <c r="B241" i="17"/>
  <c r="C246" i="17"/>
  <c r="D251" i="17"/>
  <c r="B257" i="17"/>
  <c r="C262" i="17"/>
  <c r="D267" i="17"/>
  <c r="B273" i="17"/>
  <c r="C278" i="17"/>
  <c r="D283" i="17"/>
  <c r="B289" i="17"/>
  <c r="C294" i="17"/>
  <c r="D299" i="17"/>
  <c r="B305" i="17"/>
  <c r="C310" i="17"/>
  <c r="D315" i="17"/>
  <c r="B321" i="17"/>
  <c r="C326" i="17"/>
  <c r="D331" i="17"/>
  <c r="B337" i="17"/>
  <c r="C342" i="17"/>
  <c r="D347" i="17"/>
  <c r="B353" i="17"/>
  <c r="C358" i="17"/>
  <c r="D363" i="17"/>
  <c r="B369" i="17"/>
  <c r="C374" i="17"/>
  <c r="D379" i="17"/>
  <c r="B385" i="17"/>
  <c r="C390" i="17"/>
  <c r="D395" i="17"/>
  <c r="B401" i="17"/>
  <c r="C406" i="17"/>
  <c r="D411" i="17"/>
  <c r="B417" i="17"/>
  <c r="C422" i="17"/>
  <c r="D427" i="17"/>
  <c r="B433" i="17"/>
  <c r="C438" i="17"/>
  <c r="D443" i="17"/>
  <c r="B449" i="17"/>
  <c r="C454" i="17"/>
  <c r="D459" i="17"/>
  <c r="B465" i="17"/>
  <c r="C470" i="17"/>
  <c r="D475" i="17"/>
  <c r="D479" i="17"/>
  <c r="C482" i="17"/>
  <c r="B485" i="17"/>
  <c r="D487" i="17"/>
  <c r="C490" i="17"/>
  <c r="B493" i="17"/>
  <c r="D495" i="17"/>
  <c r="C498" i="17"/>
  <c r="B501" i="17"/>
  <c r="D503" i="17"/>
  <c r="C506" i="17"/>
  <c r="B509" i="17"/>
  <c r="D511" i="17"/>
  <c r="C514" i="17"/>
  <c r="B517" i="17"/>
  <c r="D519" i="17"/>
  <c r="C522" i="17"/>
  <c r="B525" i="17"/>
  <c r="D527" i="17"/>
  <c r="B530" i="17"/>
  <c r="D531" i="17"/>
  <c r="C533" i="17"/>
  <c r="C535" i="17"/>
  <c r="B537" i="17"/>
  <c r="D538" i="17"/>
  <c r="D540" i="17"/>
  <c r="C542" i="17"/>
  <c r="B544" i="17"/>
  <c r="B546" i="17"/>
  <c r="D547" i="17"/>
  <c r="C549" i="17"/>
  <c r="C551" i="17"/>
  <c r="B553" i="17"/>
  <c r="D554" i="17"/>
  <c r="D556" i="17"/>
  <c r="C558" i="17"/>
  <c r="B560" i="17"/>
  <c r="B562" i="17"/>
  <c r="D563" i="17"/>
  <c r="C565" i="17"/>
  <c r="C567" i="17"/>
  <c r="B569" i="17"/>
  <c r="D570" i="17"/>
  <c r="D572" i="17"/>
  <c r="C574" i="17"/>
  <c r="B576" i="17"/>
  <c r="B578" i="17"/>
  <c r="D579" i="17"/>
  <c r="C581" i="17"/>
  <c r="C583" i="17"/>
  <c r="B585" i="17"/>
  <c r="D586" i="17"/>
  <c r="D588" i="17"/>
  <c r="C590" i="17"/>
  <c r="B592" i="17"/>
  <c r="B594" i="17"/>
  <c r="D595" i="17"/>
  <c r="C597" i="17"/>
  <c r="C599" i="17"/>
  <c r="B601" i="17"/>
  <c r="D602" i="17"/>
  <c r="D604" i="17"/>
  <c r="C606" i="17"/>
  <c r="B608" i="17"/>
  <c r="B610" i="17"/>
  <c r="D611" i="17"/>
  <c r="C613" i="17"/>
  <c r="C615" i="17"/>
  <c r="B617" i="17"/>
  <c r="D618" i="17"/>
  <c r="D620" i="17"/>
  <c r="C622" i="17"/>
  <c r="B624" i="17"/>
  <c r="B626" i="17"/>
  <c r="D627" i="17"/>
  <c r="C629" i="17"/>
  <c r="C631" i="17"/>
  <c r="B633" i="17"/>
  <c r="D634" i="17"/>
  <c r="D636" i="17"/>
  <c r="C638" i="17"/>
  <c r="B640" i="17"/>
  <c r="B642" i="17"/>
  <c r="D643" i="17"/>
  <c r="C645" i="17"/>
  <c r="B647" i="17"/>
  <c r="C648" i="17"/>
  <c r="D649" i="17"/>
  <c r="B651" i="17"/>
  <c r="C652" i="17"/>
  <c r="D653" i="17"/>
  <c r="B655" i="17"/>
  <c r="C656" i="17"/>
  <c r="D657" i="17"/>
  <c r="B659" i="17"/>
  <c r="C660" i="17"/>
  <c r="D661" i="17"/>
  <c r="B663" i="17"/>
  <c r="C664" i="17"/>
  <c r="D665" i="17"/>
  <c r="B667" i="17"/>
  <c r="C668" i="17"/>
  <c r="D669" i="17"/>
  <c r="B671" i="17"/>
  <c r="C10" i="17"/>
  <c r="C26" i="17"/>
  <c r="B53" i="17"/>
  <c r="B69" i="17"/>
  <c r="B85" i="17"/>
  <c r="B101" i="17"/>
  <c r="B117" i="17"/>
  <c r="D127" i="17"/>
  <c r="D143" i="17"/>
  <c r="D159" i="17"/>
  <c r="B181" i="17"/>
  <c r="B197" i="17"/>
  <c r="D207" i="17"/>
  <c r="D223" i="17"/>
  <c r="D239" i="17"/>
  <c r="D255" i="17"/>
  <c r="B277" i="17"/>
  <c r="D287" i="17"/>
  <c r="D303" i="17"/>
  <c r="D319" i="17"/>
  <c r="D335" i="17"/>
  <c r="B357" i="17"/>
  <c r="B373" i="17"/>
  <c r="B389" i="17"/>
  <c r="B405" i="17"/>
  <c r="D415" i="17"/>
  <c r="D431" i="17"/>
  <c r="B453" i="17"/>
  <c r="B469" i="17"/>
  <c r="B482" i="17"/>
  <c r="B490" i="17"/>
  <c r="B498" i="17"/>
  <c r="C503" i="17"/>
  <c r="C511" i="17"/>
  <c r="C519" i="17"/>
  <c r="C529" i="17"/>
  <c r="D534" i="17"/>
  <c r="B540" i="17"/>
  <c r="D543" i="17"/>
  <c r="D550" i="17"/>
  <c r="C554" i="17"/>
  <c r="C561" i="17"/>
  <c r="D566" i="17"/>
  <c r="B572" i="17"/>
  <c r="D575" i="17"/>
  <c r="B581" i="17"/>
  <c r="C586" i="17"/>
  <c r="D591" i="17"/>
  <c r="B597" i="17"/>
  <c r="C602" i="17"/>
  <c r="D607" i="17"/>
  <c r="B613" i="17"/>
  <c r="B620" i="17"/>
  <c r="C625" i="17"/>
  <c r="B629" i="17"/>
  <c r="B636" i="17"/>
  <c r="C641" i="17"/>
  <c r="B645" i="17"/>
  <c r="D650" i="17"/>
  <c r="C653" i="17"/>
  <c r="C657" i="17"/>
  <c r="C661" i="17"/>
  <c r="C665" i="17"/>
  <c r="B668" i="17"/>
  <c r="D7" i="17"/>
  <c r="B13" i="17"/>
  <c r="C18" i="17"/>
  <c r="D23" i="17"/>
  <c r="B29" i="17"/>
  <c r="C34" i="17"/>
  <c r="D39" i="17"/>
  <c r="B45" i="17"/>
  <c r="C50" i="17"/>
  <c r="D55" i="17"/>
  <c r="B61" i="17"/>
  <c r="C66" i="17"/>
  <c r="D71" i="17"/>
  <c r="B77" i="17"/>
  <c r="C82" i="17"/>
  <c r="D87" i="17"/>
  <c r="B93" i="17"/>
  <c r="C98" i="17"/>
  <c r="D103" i="17"/>
  <c r="B109" i="17"/>
  <c r="C114" i="17"/>
  <c r="D119" i="17"/>
  <c r="B125" i="17"/>
  <c r="C130" i="17"/>
  <c r="D135" i="17"/>
  <c r="B141" i="17"/>
  <c r="C146" i="17"/>
  <c r="D151" i="17"/>
  <c r="B157" i="17"/>
  <c r="C162" i="17"/>
  <c r="D167" i="17"/>
  <c r="B173" i="17"/>
  <c r="C178" i="17"/>
  <c r="D183" i="17"/>
  <c r="B189" i="17"/>
  <c r="C194" i="17"/>
  <c r="D199" i="17"/>
  <c r="B205" i="17"/>
  <c r="C210" i="17"/>
  <c r="D215" i="17"/>
  <c r="B221" i="17"/>
  <c r="C226" i="17"/>
  <c r="D231" i="17"/>
  <c r="B237" i="17"/>
  <c r="C242" i="17"/>
  <c r="D247" i="17"/>
  <c r="B253" i="17"/>
  <c r="C258" i="17"/>
  <c r="D263" i="17"/>
  <c r="B269" i="17"/>
  <c r="C274" i="17"/>
  <c r="D279" i="17"/>
  <c r="B285" i="17"/>
  <c r="C290" i="17"/>
  <c r="D295" i="17"/>
  <c r="B301" i="17"/>
  <c r="C306" i="17"/>
  <c r="D311" i="17"/>
  <c r="B317" i="17"/>
  <c r="C322" i="17"/>
  <c r="D327" i="17"/>
  <c r="B333" i="17"/>
  <c r="C338" i="17"/>
  <c r="D343" i="17"/>
  <c r="B349" i="17"/>
  <c r="C354" i="17"/>
  <c r="D359" i="17"/>
  <c r="B365" i="17"/>
  <c r="C370" i="17"/>
  <c r="D375" i="17"/>
  <c r="B381" i="17"/>
  <c r="C386" i="17"/>
  <c r="D391" i="17"/>
  <c r="B397" i="17"/>
  <c r="C402" i="17"/>
  <c r="D407" i="17"/>
  <c r="B413" i="17"/>
  <c r="C418" i="17"/>
  <c r="D423" i="17"/>
  <c r="B429" i="17"/>
  <c r="C434" i="17"/>
  <c r="D439" i="17"/>
  <c r="B445" i="17"/>
  <c r="C450" i="17"/>
  <c r="D455" i="17"/>
  <c r="B461" i="17"/>
  <c r="C466" i="17"/>
  <c r="D471" i="17"/>
  <c r="B477" i="17"/>
  <c r="D480" i="17"/>
  <c r="C483" i="17"/>
  <c r="B486" i="17"/>
  <c r="D488" i="17"/>
  <c r="C491" i="17"/>
  <c r="B494" i="17"/>
  <c r="D496" i="17"/>
  <c r="C499" i="17"/>
  <c r="B502" i="17"/>
  <c r="D504" i="17"/>
  <c r="C507" i="17"/>
  <c r="B510" i="17"/>
  <c r="D512" i="17"/>
  <c r="C515" i="17"/>
  <c r="B518" i="17"/>
  <c r="D520" i="17"/>
  <c r="C523" i="17"/>
  <c r="B526" i="17"/>
  <c r="D528" i="17"/>
  <c r="C530" i="17"/>
  <c r="B532" i="17"/>
  <c r="B534" i="17"/>
  <c r="D535" i="17"/>
  <c r="C537" i="17"/>
  <c r="C539" i="17"/>
  <c r="B541" i="17"/>
  <c r="D542" i="17"/>
  <c r="D544" i="17"/>
  <c r="C546" i="17"/>
  <c r="B548" i="17"/>
  <c r="B550" i="17"/>
  <c r="D551" i="17"/>
  <c r="C553" i="17"/>
  <c r="C555" i="17"/>
  <c r="B557" i="17"/>
  <c r="D558" i="17"/>
  <c r="D560" i="17"/>
  <c r="C562" i="17"/>
  <c r="B564" i="17"/>
  <c r="B566" i="17"/>
  <c r="D567" i="17"/>
  <c r="C569" i="17"/>
  <c r="C571" i="17"/>
  <c r="B573" i="17"/>
  <c r="D574" i="17"/>
  <c r="D576" i="17"/>
  <c r="C578" i="17"/>
  <c r="B580" i="17"/>
  <c r="B582" i="17"/>
  <c r="D583" i="17"/>
  <c r="C585" i="17"/>
  <c r="C587" i="17"/>
  <c r="B589" i="17"/>
  <c r="D590" i="17"/>
  <c r="D592" i="17"/>
  <c r="C594" i="17"/>
  <c r="B596" i="17"/>
  <c r="B598" i="17"/>
  <c r="D599" i="17"/>
  <c r="C601" i="17"/>
  <c r="C603" i="17"/>
  <c r="B605" i="17"/>
  <c r="D606" i="17"/>
  <c r="D608" i="17"/>
  <c r="C610" i="17"/>
  <c r="B612" i="17"/>
  <c r="B614" i="17"/>
  <c r="D615" i="17"/>
  <c r="C617" i="17"/>
  <c r="C619" i="17"/>
  <c r="B621" i="17"/>
  <c r="D622" i="17"/>
  <c r="D624" i="17"/>
  <c r="C626" i="17"/>
  <c r="B628" i="17"/>
  <c r="B630" i="17"/>
  <c r="D631" i="17"/>
  <c r="C633" i="17"/>
  <c r="C635" i="17"/>
  <c r="B637" i="17"/>
  <c r="D638" i="17"/>
  <c r="D640" i="17"/>
  <c r="C642" i="17"/>
  <c r="B644" i="17"/>
  <c r="B646" i="17"/>
  <c r="C647" i="17"/>
  <c r="D648" i="17"/>
  <c r="B650" i="17"/>
  <c r="C651" i="17"/>
  <c r="D652" i="17"/>
  <c r="B654" i="17"/>
  <c r="C655" i="17"/>
  <c r="D656" i="17"/>
  <c r="B658" i="17"/>
  <c r="C659" i="17"/>
  <c r="D660" i="17"/>
  <c r="B662" i="17"/>
  <c r="C663" i="17"/>
  <c r="D664" i="17"/>
  <c r="B666" i="17"/>
  <c r="C667" i="17"/>
  <c r="D668" i="17"/>
  <c r="B670" i="17"/>
  <c r="C671" i="17"/>
  <c r="B5" i="17"/>
  <c r="B21" i="17"/>
  <c r="B37" i="17"/>
  <c r="C42" i="17"/>
  <c r="C58" i="17"/>
  <c r="C74" i="17"/>
  <c r="C90" i="17"/>
  <c r="C106" i="17"/>
  <c r="C122" i="17"/>
  <c r="C138" i="17"/>
  <c r="C154" i="17"/>
  <c r="C170" i="17"/>
  <c r="C186" i="17"/>
  <c r="C202" i="17"/>
  <c r="C218" i="17"/>
  <c r="C234" i="17"/>
  <c r="C250" i="17"/>
  <c r="C266" i="17"/>
  <c r="C282" i="17"/>
  <c r="C298" i="17"/>
  <c r="B309" i="17"/>
  <c r="B325" i="17"/>
  <c r="B341" i="17"/>
  <c r="D351" i="17"/>
  <c r="C362" i="17"/>
  <c r="C378" i="17"/>
  <c r="C394" i="17"/>
  <c r="C410" i="17"/>
  <c r="C426" i="17"/>
  <c r="C442" i="17"/>
  <c r="C458" i="17"/>
  <c r="C474" i="17"/>
  <c r="D484" i="17"/>
  <c r="D492" i="17"/>
  <c r="D500" i="17"/>
  <c r="D508" i="17"/>
  <c r="D516" i="17"/>
  <c r="D524" i="17"/>
  <c r="C531" i="17"/>
  <c r="D536" i="17"/>
  <c r="B542" i="17"/>
  <c r="C547" i="17"/>
  <c r="D552" i="17"/>
  <c r="B558" i="17"/>
  <c r="C563" i="17"/>
  <c r="D568" i="17"/>
  <c r="B574" i="17"/>
  <c r="C579" i="17"/>
  <c r="D584" i="17"/>
  <c r="B590" i="17"/>
  <c r="C595" i="17"/>
  <c r="D600" i="17"/>
  <c r="B606" i="17"/>
  <c r="C611" i="17"/>
  <c r="D616" i="17"/>
  <c r="B622" i="17"/>
  <c r="C627" i="17"/>
  <c r="D632" i="17"/>
  <c r="B638" i="17"/>
  <c r="C643" i="17"/>
  <c r="B648" i="17"/>
  <c r="B652" i="17"/>
  <c r="B656" i="17"/>
  <c r="B660" i="17"/>
  <c r="D662" i="17"/>
  <c r="D666" i="17"/>
  <c r="D670" i="17"/>
  <c r="B9" i="17"/>
  <c r="C14" i="17"/>
  <c r="D19" i="17"/>
  <c r="B25" i="17"/>
  <c r="C30" i="17"/>
  <c r="D35" i="17"/>
  <c r="B41" i="17"/>
  <c r="C46" i="17"/>
  <c r="D51" i="17"/>
  <c r="B57" i="17"/>
  <c r="C62" i="17"/>
  <c r="D67" i="17"/>
  <c r="B73" i="17"/>
  <c r="C78" i="17"/>
  <c r="D83" i="17"/>
  <c r="B89" i="17"/>
  <c r="C94" i="17"/>
  <c r="D99" i="17"/>
  <c r="B105" i="17"/>
  <c r="C110" i="17"/>
  <c r="D115" i="17"/>
  <c r="B121" i="17"/>
  <c r="C126" i="17"/>
  <c r="D131" i="17"/>
  <c r="B137" i="17"/>
  <c r="C142" i="17"/>
  <c r="D147" i="17"/>
  <c r="B153" i="17"/>
  <c r="C158" i="17"/>
  <c r="D163" i="17"/>
  <c r="B169" i="17"/>
  <c r="C174" i="17"/>
  <c r="D179" i="17"/>
  <c r="B185" i="17"/>
  <c r="C190" i="17"/>
  <c r="D195" i="17"/>
  <c r="B201" i="17"/>
  <c r="C206" i="17"/>
  <c r="D211" i="17"/>
  <c r="B217" i="17"/>
  <c r="C222" i="17"/>
  <c r="D227" i="17"/>
  <c r="B233" i="17"/>
  <c r="C238" i="17"/>
  <c r="D243" i="17"/>
  <c r="B249" i="17"/>
  <c r="C254" i="17"/>
  <c r="D259" i="17"/>
  <c r="B265" i="17"/>
  <c r="C270" i="17"/>
  <c r="D275" i="17"/>
  <c r="B281" i="17"/>
  <c r="C286" i="17"/>
  <c r="D291" i="17"/>
  <c r="B297" i="17"/>
  <c r="C302" i="17"/>
  <c r="D307" i="17"/>
  <c r="B313" i="17"/>
  <c r="C318" i="17"/>
  <c r="D323" i="17"/>
  <c r="B329" i="17"/>
  <c r="C334" i="17"/>
  <c r="D339" i="17"/>
  <c r="B345" i="17"/>
  <c r="C350" i="17"/>
  <c r="D355" i="17"/>
  <c r="B361" i="17"/>
  <c r="C366" i="17"/>
  <c r="D371" i="17"/>
  <c r="B377" i="17"/>
  <c r="C382" i="17"/>
  <c r="D387" i="17"/>
  <c r="B393" i="17"/>
  <c r="C398" i="17"/>
  <c r="D403" i="17"/>
  <c r="B409" i="17"/>
  <c r="C414" i="17"/>
  <c r="D419" i="17"/>
  <c r="B425" i="17"/>
  <c r="C430" i="17"/>
  <c r="D435" i="17"/>
  <c r="B441" i="17"/>
  <c r="C446" i="17"/>
  <c r="D451" i="17"/>
  <c r="B457" i="17"/>
  <c r="C462" i="17"/>
  <c r="D467" i="17"/>
  <c r="B473" i="17"/>
  <c r="C478" i="17"/>
  <c r="B481" i="17"/>
  <c r="D483" i="17"/>
  <c r="C486" i="17"/>
  <c r="B489" i="17"/>
  <c r="D491" i="17"/>
  <c r="C494" i="17"/>
  <c r="B497" i="17"/>
  <c r="D499" i="17"/>
  <c r="C502" i="17"/>
  <c r="B505" i="17"/>
  <c r="D507" i="17"/>
  <c r="C510" i="17"/>
  <c r="B513" i="17"/>
  <c r="D515" i="17"/>
  <c r="C518" i="17"/>
  <c r="B521" i="17"/>
  <c r="D523" i="17"/>
  <c r="C526" i="17"/>
  <c r="B529" i="17"/>
  <c r="D530" i="17"/>
  <c r="D532" i="17"/>
  <c r="C534" i="17"/>
  <c r="B536" i="17"/>
  <c r="B538" i="17"/>
  <c r="D539" i="17"/>
  <c r="C541" i="17"/>
  <c r="C543" i="17"/>
  <c r="B545" i="17"/>
  <c r="D546" i="17"/>
  <c r="D548" i="17"/>
  <c r="C550" i="17"/>
  <c r="B552" i="17"/>
  <c r="B554" i="17"/>
  <c r="D555" i="17"/>
  <c r="C557" i="17"/>
  <c r="C559" i="17"/>
  <c r="B561" i="17"/>
  <c r="D562" i="17"/>
  <c r="D564" i="17"/>
  <c r="C566" i="17"/>
  <c r="B568" i="17"/>
  <c r="B570" i="17"/>
  <c r="D571" i="17"/>
  <c r="C573" i="17"/>
  <c r="C575" i="17"/>
  <c r="B577" i="17"/>
  <c r="D578" i="17"/>
  <c r="D580" i="17"/>
  <c r="C582" i="17"/>
  <c r="B584" i="17"/>
  <c r="B586" i="17"/>
  <c r="D587" i="17"/>
  <c r="C589" i="17"/>
  <c r="C591" i="17"/>
  <c r="B593" i="17"/>
  <c r="D594" i="17"/>
  <c r="D596" i="17"/>
  <c r="C598" i="17"/>
  <c r="B600" i="17"/>
  <c r="B602" i="17"/>
  <c r="D603" i="17"/>
  <c r="C605" i="17"/>
  <c r="C607" i="17"/>
  <c r="B609" i="17"/>
  <c r="D610" i="17"/>
  <c r="D612" i="17"/>
  <c r="C614" i="17"/>
  <c r="B616" i="17"/>
  <c r="B618" i="17"/>
  <c r="D619" i="17"/>
  <c r="C621" i="17"/>
  <c r="C623" i="17"/>
  <c r="B625" i="17"/>
  <c r="D626" i="17"/>
  <c r="D628" i="17"/>
  <c r="C630" i="17"/>
  <c r="B632" i="17"/>
  <c r="B634" i="17"/>
  <c r="D635" i="17"/>
  <c r="C637" i="17"/>
  <c r="C639" i="17"/>
  <c r="B641" i="17"/>
  <c r="D642" i="17"/>
  <c r="D644" i="17"/>
  <c r="C646" i="17"/>
  <c r="D647" i="17"/>
  <c r="B649" i="17"/>
  <c r="C650" i="17"/>
  <c r="D651" i="17"/>
  <c r="B653" i="17"/>
  <c r="C654" i="17"/>
  <c r="D655" i="17"/>
  <c r="B657" i="17"/>
  <c r="C658" i="17"/>
  <c r="D659" i="17"/>
  <c r="B661" i="17"/>
  <c r="C662" i="17"/>
  <c r="D663" i="17"/>
  <c r="B665" i="17"/>
  <c r="C666" i="17"/>
  <c r="D667" i="17"/>
  <c r="B669" i="17"/>
  <c r="C670" i="17"/>
  <c r="D671" i="17"/>
  <c r="D15" i="17"/>
  <c r="D31" i="17"/>
  <c r="D47" i="17"/>
  <c r="D63" i="17"/>
  <c r="D79" i="17"/>
  <c r="D95" i="17"/>
  <c r="D111" i="17"/>
  <c r="B133" i="17"/>
  <c r="B149" i="17"/>
  <c r="B165" i="17"/>
  <c r="D175" i="17"/>
  <c r="D191" i="17"/>
  <c r="B213" i="17"/>
  <c r="B229" i="17"/>
  <c r="B245" i="17"/>
  <c r="B261" i="17"/>
  <c r="D271" i="17"/>
  <c r="B293" i="17"/>
  <c r="C314" i="17"/>
  <c r="C330" i="17"/>
  <c r="C346" i="17"/>
  <c r="D367" i="17"/>
  <c r="D383" i="17"/>
  <c r="D399" i="17"/>
  <c r="B421" i="17"/>
  <c r="B437" i="17"/>
  <c r="D447" i="17"/>
  <c r="D463" i="17"/>
  <c r="C479" i="17"/>
  <c r="C487" i="17"/>
  <c r="C495" i="17"/>
  <c r="B506" i="17"/>
  <c r="B514" i="17"/>
  <c r="B522" i="17"/>
  <c r="C527" i="17"/>
  <c r="B533" i="17"/>
  <c r="C538" i="17"/>
  <c r="C545" i="17"/>
  <c r="B549" i="17"/>
  <c r="B556" i="17"/>
  <c r="D559" i="17"/>
  <c r="B565" i="17"/>
  <c r="C570" i="17"/>
  <c r="C577" i="17"/>
  <c r="D582" i="17"/>
  <c r="B588" i="17"/>
  <c r="C593" i="17"/>
  <c r="D598" i="17"/>
  <c r="B604" i="17"/>
  <c r="C609" i="17"/>
  <c r="D614" i="17"/>
  <c r="C618" i="17"/>
  <c r="D623" i="17"/>
  <c r="D630" i="17"/>
  <c r="C634" i="17"/>
  <c r="D639" i="17"/>
  <c r="D646" i="17"/>
  <c r="C649" i="17"/>
  <c r="D654" i="17"/>
  <c r="D658" i="17"/>
  <c r="B664" i="17"/>
  <c r="C669" i="17"/>
  <c r="D645" i="17"/>
  <c r="C644" i="17"/>
  <c r="B643" i="17"/>
  <c r="D641" i="17"/>
  <c r="C640" i="17"/>
  <c r="B639" i="17"/>
  <c r="D637" i="17"/>
  <c r="C636" i="17"/>
  <c r="B635" i="17"/>
  <c r="D633" i="17"/>
  <c r="C632" i="17"/>
  <c r="B631" i="17"/>
  <c r="D629" i="17"/>
  <c r="C628" i="17"/>
  <c r="B627" i="17"/>
  <c r="D625" i="17"/>
  <c r="C624" i="17"/>
  <c r="B623" i="17"/>
  <c r="D621" i="17"/>
  <c r="C620" i="17"/>
  <c r="B619" i="17"/>
  <c r="D617" i="17"/>
  <c r="C616" i="17"/>
  <c r="B615" i="17"/>
  <c r="D613" i="17"/>
  <c r="C612" i="17"/>
  <c r="B611" i="17"/>
  <c r="D609" i="17"/>
  <c r="C608" i="17"/>
  <c r="B607" i="17"/>
  <c r="D605" i="17"/>
  <c r="C604" i="17"/>
  <c r="B603" i="17"/>
  <c r="D601" i="17"/>
  <c r="C600" i="17"/>
  <c r="B599" i="17"/>
  <c r="D597" i="17"/>
  <c r="C596" i="17"/>
  <c r="B595" i="17"/>
  <c r="D593" i="17"/>
  <c r="C592" i="17"/>
  <c r="B591" i="17"/>
  <c r="D589" i="17"/>
  <c r="C588" i="17"/>
  <c r="B587" i="17"/>
  <c r="D585" i="17"/>
  <c r="C584" i="17"/>
  <c r="B583" i="17"/>
  <c r="D581" i="17"/>
  <c r="C580" i="17"/>
  <c r="B579" i="17"/>
  <c r="D577" i="17"/>
  <c r="C576" i="17"/>
  <c r="B575" i="17"/>
  <c r="D573" i="17"/>
  <c r="C572" i="17"/>
  <c r="B571" i="17"/>
  <c r="D569" i="17"/>
  <c r="C568" i="17"/>
  <c r="B567" i="17"/>
  <c r="D565" i="17"/>
  <c r="C564" i="17"/>
  <c r="B563" i="17"/>
  <c r="D561" i="17"/>
  <c r="C560" i="17"/>
  <c r="B559" i="17"/>
  <c r="D557" i="17"/>
  <c r="C556" i="17"/>
  <c r="B555" i="17"/>
  <c r="D553" i="17"/>
  <c r="C552" i="17"/>
  <c r="B551" i="17"/>
  <c r="D549" i="17"/>
  <c r="C548" i="17"/>
  <c r="B547" i="17"/>
  <c r="D545" i="17"/>
  <c r="C544" i="17"/>
  <c r="B543" i="17"/>
  <c r="D541" i="17"/>
  <c r="C540" i="17"/>
  <c r="B539" i="17"/>
  <c r="D537" i="17"/>
  <c r="C536" i="17"/>
  <c r="B535" i="17"/>
  <c r="D533" i="17"/>
  <c r="C532" i="17"/>
  <c r="B531" i="17"/>
  <c r="D529" i="17"/>
  <c r="C528" i="17"/>
  <c r="B527" i="17"/>
  <c r="D525" i="17"/>
  <c r="C524" i="17"/>
  <c r="B523" i="17"/>
  <c r="D521" i="17"/>
  <c r="C520" i="17"/>
  <c r="B519" i="17"/>
  <c r="D517" i="17"/>
  <c r="C516" i="17"/>
  <c r="B515" i="17"/>
  <c r="D513" i="17"/>
  <c r="C512" i="17"/>
  <c r="B511" i="17"/>
  <c r="D509" i="17"/>
  <c r="C508" i="17"/>
  <c r="B507" i="17"/>
  <c r="D505" i="17"/>
  <c r="C504" i="17"/>
  <c r="B503" i="17"/>
  <c r="D501" i="17"/>
  <c r="C500" i="17"/>
  <c r="B499" i="17"/>
  <c r="D497" i="17"/>
  <c r="C496" i="17"/>
  <c r="B495" i="17"/>
  <c r="D493" i="17"/>
  <c r="C492" i="17"/>
  <c r="B491" i="17"/>
  <c r="D489" i="17"/>
  <c r="C488" i="17"/>
  <c r="B487" i="17"/>
  <c r="D485" i="17"/>
  <c r="C484" i="17"/>
  <c r="B483" i="17"/>
  <c r="D481" i="17"/>
  <c r="C480" i="17"/>
  <c r="B479" i="17"/>
  <c r="D477" i="17"/>
  <c r="C476" i="17"/>
  <c r="B475" i="17"/>
  <c r="D473" i="17"/>
  <c r="C472" i="17"/>
  <c r="B471" i="17"/>
  <c r="D469" i="17"/>
  <c r="C468" i="17"/>
  <c r="B467" i="17"/>
  <c r="D465" i="17"/>
  <c r="C464" i="17"/>
  <c r="B463" i="17"/>
  <c r="D461" i="17"/>
  <c r="C460" i="17"/>
  <c r="B459" i="17"/>
  <c r="D457" i="17"/>
  <c r="C456" i="17"/>
  <c r="B455" i="17"/>
  <c r="D453" i="17"/>
  <c r="C452" i="17"/>
  <c r="B451" i="17"/>
  <c r="D449" i="17"/>
  <c r="C448" i="17"/>
  <c r="B447" i="17"/>
  <c r="D445" i="17"/>
  <c r="C444" i="17"/>
  <c r="B443" i="17"/>
  <c r="D441" i="17"/>
  <c r="C440" i="17"/>
  <c r="B439" i="17"/>
  <c r="D437" i="17"/>
  <c r="C436" i="17"/>
  <c r="B435" i="17"/>
  <c r="D433" i="17"/>
  <c r="C432" i="17"/>
  <c r="B431" i="17"/>
  <c r="D429" i="17"/>
  <c r="C428" i="17"/>
  <c r="B427" i="17"/>
  <c r="D425" i="17"/>
  <c r="C424" i="17"/>
  <c r="B423" i="17"/>
  <c r="D421" i="17"/>
  <c r="C420" i="17"/>
  <c r="B419" i="17"/>
  <c r="D417" i="17"/>
  <c r="C416" i="17"/>
  <c r="B415" i="17"/>
  <c r="D413" i="17"/>
  <c r="C412" i="17"/>
  <c r="B411" i="17"/>
  <c r="D409" i="17"/>
  <c r="C408" i="17"/>
  <c r="B407" i="17"/>
  <c r="D405" i="17"/>
  <c r="C404" i="17"/>
  <c r="B403" i="17"/>
  <c r="D401" i="17"/>
  <c r="C400" i="17"/>
  <c r="B399" i="17"/>
  <c r="D397" i="17"/>
  <c r="C396" i="17"/>
  <c r="B395" i="17"/>
  <c r="D393" i="17"/>
  <c r="C392" i="17"/>
  <c r="B391" i="17"/>
  <c r="D389" i="17"/>
  <c r="C388" i="17"/>
  <c r="B387" i="17"/>
  <c r="D385" i="17"/>
  <c r="C384" i="17"/>
  <c r="B383" i="17"/>
  <c r="D381" i="17"/>
  <c r="C380" i="17"/>
  <c r="B379" i="17"/>
  <c r="D377" i="17"/>
  <c r="C376" i="17"/>
  <c r="B375" i="17"/>
  <c r="D373" i="17"/>
  <c r="C372" i="17"/>
  <c r="B371" i="17"/>
  <c r="D369" i="17"/>
  <c r="C368" i="17"/>
  <c r="B367" i="17"/>
  <c r="D365" i="17"/>
  <c r="C364" i="17"/>
  <c r="B363" i="17"/>
  <c r="D361" i="17"/>
  <c r="C360" i="17"/>
  <c r="B359" i="17"/>
  <c r="D357" i="17"/>
  <c r="C356" i="17"/>
  <c r="B355" i="17"/>
  <c r="D353" i="17"/>
  <c r="C352" i="17"/>
  <c r="B351" i="17"/>
  <c r="D349" i="17"/>
  <c r="C348" i="17"/>
  <c r="B347" i="17"/>
  <c r="D345" i="17"/>
  <c r="C344" i="17"/>
  <c r="B343" i="17"/>
  <c r="D341" i="17"/>
  <c r="C340" i="17"/>
  <c r="B339" i="17"/>
  <c r="D337" i="17"/>
  <c r="C336" i="17"/>
  <c r="B335" i="17"/>
  <c r="D333" i="17"/>
  <c r="C332" i="17"/>
  <c r="B331" i="17"/>
  <c r="D329" i="17"/>
  <c r="C328" i="17"/>
  <c r="B327" i="17"/>
  <c r="D325" i="17"/>
  <c r="C324" i="17"/>
  <c r="B323" i="17"/>
  <c r="D321" i="17"/>
  <c r="C320" i="17"/>
  <c r="B319" i="17"/>
  <c r="D317" i="17"/>
  <c r="C316" i="17"/>
  <c r="B315" i="17"/>
  <c r="D313" i="17"/>
  <c r="C312" i="17"/>
  <c r="B311" i="17"/>
  <c r="D309" i="17"/>
  <c r="C308" i="17"/>
  <c r="B307" i="17"/>
  <c r="D305" i="17"/>
  <c r="C304" i="17"/>
  <c r="B303" i="17"/>
  <c r="D301" i="17"/>
  <c r="C300" i="17"/>
  <c r="B299" i="17"/>
  <c r="D297" i="17"/>
  <c r="C296" i="17"/>
  <c r="B295" i="17"/>
  <c r="D293" i="17"/>
  <c r="C292" i="17"/>
  <c r="B291" i="17"/>
  <c r="D289" i="17"/>
  <c r="C288" i="17"/>
  <c r="B287" i="17"/>
  <c r="D285" i="17"/>
  <c r="C284" i="17"/>
  <c r="B283" i="17"/>
  <c r="D281" i="17"/>
  <c r="C280" i="17"/>
  <c r="B279" i="17"/>
  <c r="D277" i="17"/>
  <c r="C276" i="17"/>
  <c r="B275" i="17"/>
  <c r="D273" i="17"/>
  <c r="C272" i="17"/>
  <c r="B271" i="17"/>
  <c r="D269" i="17"/>
  <c r="C268" i="17"/>
  <c r="B267" i="17"/>
  <c r="D265" i="17"/>
  <c r="C264" i="17"/>
  <c r="B263" i="17"/>
  <c r="D261" i="17"/>
  <c r="C260" i="17"/>
  <c r="B259" i="17"/>
  <c r="D257" i="17"/>
  <c r="C256" i="17"/>
  <c r="B255" i="17"/>
  <c r="D253" i="17"/>
  <c r="C252" i="17"/>
  <c r="B251" i="17"/>
  <c r="D249" i="17"/>
  <c r="C248" i="17"/>
  <c r="B247" i="17"/>
  <c r="D245" i="17"/>
  <c r="C244" i="17"/>
  <c r="B243" i="17"/>
  <c r="D241" i="17"/>
  <c r="C240" i="17"/>
  <c r="B239" i="17"/>
  <c r="D237" i="17"/>
  <c r="C236" i="17"/>
  <c r="B235" i="17"/>
  <c r="D233" i="17"/>
  <c r="C232" i="17"/>
  <c r="B231" i="17"/>
  <c r="D229" i="17"/>
  <c r="C228" i="17"/>
  <c r="B227" i="17"/>
  <c r="D225" i="17"/>
  <c r="C224" i="17"/>
  <c r="B223" i="17"/>
  <c r="D221" i="17"/>
  <c r="C220" i="17"/>
  <c r="B219" i="17"/>
  <c r="D217" i="17"/>
  <c r="C216" i="17"/>
  <c r="B215" i="17"/>
  <c r="D213" i="17"/>
  <c r="C212" i="17"/>
  <c r="B211" i="17"/>
  <c r="D209" i="17"/>
  <c r="C208" i="17"/>
  <c r="B207" i="17"/>
  <c r="D205" i="17"/>
  <c r="C204" i="17"/>
  <c r="B203" i="17"/>
  <c r="D201" i="17"/>
  <c r="C200" i="17"/>
  <c r="B199" i="17"/>
  <c r="D197" i="17"/>
  <c r="C196" i="17"/>
  <c r="B195" i="17"/>
  <c r="D193" i="17"/>
  <c r="C192" i="17"/>
  <c r="B191" i="17"/>
  <c r="D189" i="17"/>
  <c r="C188" i="17"/>
  <c r="B187" i="17"/>
  <c r="D185" i="17"/>
  <c r="C184" i="17"/>
  <c r="B183" i="17"/>
  <c r="D181" i="17"/>
  <c r="C180" i="17"/>
  <c r="B179" i="17"/>
  <c r="D177" i="17"/>
  <c r="C176" i="17"/>
  <c r="B175" i="17"/>
  <c r="D173" i="17"/>
  <c r="C172" i="17"/>
  <c r="B171" i="17"/>
  <c r="D169" i="17"/>
  <c r="C168" i="17"/>
  <c r="B167" i="17"/>
  <c r="D165" i="17"/>
  <c r="C164" i="17"/>
  <c r="B163" i="17"/>
  <c r="D161" i="17"/>
  <c r="C160" i="17"/>
  <c r="B159" i="17"/>
  <c r="D157" i="17"/>
  <c r="C156" i="17"/>
  <c r="B155" i="17"/>
  <c r="D153" i="17"/>
  <c r="C152" i="17"/>
  <c r="B151" i="17"/>
  <c r="D149" i="17"/>
  <c r="C148" i="17"/>
  <c r="B147" i="17"/>
  <c r="D145" i="17"/>
  <c r="C144" i="17"/>
  <c r="B143" i="17"/>
  <c r="D141" i="17"/>
  <c r="C140" i="17"/>
  <c r="B139" i="17"/>
  <c r="D137" i="17"/>
  <c r="C136" i="17"/>
  <c r="B135" i="17"/>
  <c r="D133" i="17"/>
  <c r="C132" i="17"/>
  <c r="B131" i="17"/>
  <c r="D129" i="17"/>
  <c r="C128" i="17"/>
  <c r="B127" i="17"/>
  <c r="D125" i="17"/>
  <c r="C124" i="17"/>
  <c r="B123" i="17"/>
  <c r="D121" i="17"/>
  <c r="C120" i="17"/>
  <c r="B119" i="17"/>
  <c r="D117" i="17"/>
  <c r="C116" i="17"/>
  <c r="B115" i="17"/>
  <c r="D113" i="17"/>
  <c r="C112" i="17"/>
  <c r="B111" i="17"/>
  <c r="D109" i="17"/>
  <c r="C108" i="17"/>
  <c r="B107" i="17"/>
  <c r="D105" i="17"/>
  <c r="C104" i="17"/>
  <c r="B103" i="17"/>
  <c r="D101" i="17"/>
  <c r="C100" i="17"/>
  <c r="B99" i="17"/>
  <c r="D97" i="17"/>
  <c r="C96" i="17"/>
  <c r="B95" i="17"/>
  <c r="D93" i="17"/>
  <c r="C92" i="17"/>
  <c r="B91" i="17"/>
  <c r="D89" i="17"/>
  <c r="C88" i="17"/>
  <c r="B87" i="17"/>
  <c r="D85" i="17"/>
  <c r="C84" i="17"/>
  <c r="B83" i="17"/>
  <c r="D81" i="17"/>
  <c r="C80" i="17"/>
  <c r="B79" i="17"/>
  <c r="D77" i="17"/>
  <c r="C76" i="17"/>
  <c r="B75" i="17"/>
  <c r="D73" i="17"/>
  <c r="C72" i="17"/>
  <c r="B71" i="17"/>
  <c r="D69" i="17"/>
  <c r="C68" i="17"/>
  <c r="B67" i="17"/>
  <c r="D65" i="17"/>
  <c r="C64" i="17"/>
  <c r="B63" i="17"/>
  <c r="D61" i="17"/>
  <c r="C60" i="17"/>
  <c r="B59" i="17"/>
  <c r="D57" i="17"/>
  <c r="C56" i="17"/>
  <c r="B55" i="17"/>
  <c r="D53" i="17"/>
  <c r="C52" i="17"/>
  <c r="B51" i="17"/>
  <c r="D49" i="17"/>
  <c r="C48" i="17"/>
  <c r="B47" i="17"/>
  <c r="D45" i="17"/>
  <c r="C44" i="17"/>
  <c r="B43" i="17"/>
  <c r="D41" i="17"/>
  <c r="C40" i="17"/>
  <c r="B39" i="17"/>
  <c r="D37" i="17"/>
  <c r="C36" i="17"/>
  <c r="B35" i="17"/>
  <c r="D33" i="17"/>
  <c r="C32" i="17"/>
  <c r="B31" i="17"/>
  <c r="D29" i="17"/>
  <c r="C28" i="17"/>
  <c r="B27" i="17"/>
  <c r="D25" i="17"/>
  <c r="C24" i="17"/>
  <c r="B23" i="17"/>
  <c r="D21" i="17"/>
  <c r="C20" i="17"/>
  <c r="B19" i="17"/>
  <c r="D17" i="17"/>
  <c r="C16" i="17"/>
  <c r="B15" i="17"/>
  <c r="D13" i="17"/>
  <c r="C12" i="17"/>
  <c r="B11" i="17"/>
  <c r="D9" i="17"/>
  <c r="C8" i="17"/>
  <c r="B7" i="17"/>
  <c r="D5" i="17"/>
  <c r="B528" i="17"/>
  <c r="D526" i="17"/>
  <c r="C525" i="17"/>
  <c r="B524" i="17"/>
  <c r="D522" i="17"/>
  <c r="C521" i="17"/>
  <c r="B520" i="17"/>
  <c r="D518" i="17"/>
  <c r="C517" i="17"/>
  <c r="B516" i="17"/>
  <c r="D514" i="17"/>
  <c r="C513" i="17"/>
  <c r="B512" i="17"/>
  <c r="D510" i="17"/>
  <c r="C509" i="17"/>
  <c r="B508" i="17"/>
  <c r="D506" i="17"/>
  <c r="C505" i="17"/>
  <c r="B504" i="17"/>
  <c r="D502" i="17"/>
  <c r="C501" i="17"/>
  <c r="B500" i="17"/>
  <c r="D498" i="17"/>
  <c r="C497" i="17"/>
  <c r="B496" i="17"/>
  <c r="D494" i="17"/>
  <c r="C493" i="17"/>
  <c r="B492" i="17"/>
  <c r="D490" i="17"/>
  <c r="C489" i="17"/>
  <c r="B488" i="17"/>
  <c r="D486" i="17"/>
  <c r="C485" i="17"/>
  <c r="B484" i="17"/>
  <c r="D482" i="17"/>
  <c r="C481" i="17"/>
  <c r="B480" i="17"/>
  <c r="D478" i="17"/>
  <c r="C477" i="17"/>
  <c r="B476" i="17"/>
  <c r="D474" i="17"/>
  <c r="C473" i="17"/>
  <c r="B472" i="17"/>
  <c r="D470" i="17"/>
  <c r="C469" i="17"/>
  <c r="B468" i="17"/>
  <c r="D466" i="17"/>
  <c r="C465" i="17"/>
  <c r="B464" i="17"/>
  <c r="D462" i="17"/>
  <c r="C461" i="17"/>
  <c r="B460" i="17"/>
  <c r="D458" i="17"/>
  <c r="C457" i="17"/>
  <c r="B456" i="17"/>
  <c r="D454" i="17"/>
  <c r="C453" i="17"/>
  <c r="B452" i="17"/>
  <c r="D450" i="17"/>
  <c r="C449" i="17"/>
  <c r="B448" i="17"/>
  <c r="D446" i="17"/>
  <c r="C445" i="17"/>
  <c r="B444" i="17"/>
  <c r="D442" i="17"/>
  <c r="C441" i="17"/>
  <c r="B440" i="17"/>
  <c r="D438" i="17"/>
  <c r="C437" i="17"/>
  <c r="B436" i="17"/>
  <c r="D434" i="17"/>
  <c r="C433" i="17"/>
  <c r="B432" i="17"/>
  <c r="D430" i="17"/>
  <c r="C429" i="17"/>
  <c r="B428" i="17"/>
  <c r="D426" i="17"/>
  <c r="C425" i="17"/>
  <c r="B424" i="17"/>
  <c r="D422" i="17"/>
  <c r="C421" i="17"/>
  <c r="B420" i="17"/>
  <c r="D418" i="17"/>
  <c r="C417" i="17"/>
  <c r="B416" i="17"/>
  <c r="D414" i="17"/>
  <c r="C413" i="17"/>
  <c r="B412" i="17"/>
  <c r="D410" i="17"/>
  <c r="C409" i="17"/>
  <c r="B408" i="17"/>
  <c r="D406" i="17"/>
  <c r="C405" i="17"/>
  <c r="B404" i="17"/>
  <c r="D402" i="17"/>
  <c r="C401" i="17"/>
  <c r="B400" i="17"/>
  <c r="D398" i="17"/>
  <c r="C397" i="17"/>
  <c r="B396" i="17"/>
  <c r="D394" i="17"/>
  <c r="C393" i="17"/>
  <c r="B392" i="17"/>
  <c r="D390" i="17"/>
  <c r="C389" i="17"/>
  <c r="B388" i="17"/>
  <c r="D386" i="17"/>
  <c r="C385" i="17"/>
  <c r="B384" i="17"/>
  <c r="D382" i="17"/>
  <c r="C381" i="17"/>
  <c r="B380" i="17"/>
  <c r="D378" i="17"/>
  <c r="C377" i="17"/>
  <c r="B376" i="17"/>
  <c r="D374" i="17"/>
  <c r="C373" i="17"/>
  <c r="B372" i="17"/>
  <c r="D370" i="17"/>
  <c r="C369" i="17"/>
  <c r="B368" i="17"/>
  <c r="D366" i="17"/>
  <c r="C365" i="17"/>
  <c r="B364" i="17"/>
  <c r="D362" i="17"/>
  <c r="C361" i="17"/>
  <c r="B360" i="17"/>
  <c r="D358" i="17"/>
  <c r="C357" i="17"/>
  <c r="B356" i="17"/>
  <c r="D354" i="17"/>
  <c r="C353" i="17"/>
  <c r="B352" i="17"/>
  <c r="D350" i="17"/>
  <c r="C349" i="17"/>
  <c r="B348" i="17"/>
  <c r="D346" i="17"/>
  <c r="C345" i="17"/>
  <c r="B344" i="17"/>
  <c r="D342" i="17"/>
  <c r="C341" i="17"/>
  <c r="B340" i="17"/>
  <c r="D338" i="17"/>
  <c r="C337" i="17"/>
  <c r="B336" i="17"/>
  <c r="D334" i="17"/>
  <c r="C333" i="17"/>
  <c r="B332" i="17"/>
  <c r="D330" i="17"/>
  <c r="C329" i="17"/>
  <c r="B328" i="17"/>
  <c r="D326" i="17"/>
  <c r="C325" i="17"/>
  <c r="B324" i="17"/>
  <c r="D322" i="17"/>
  <c r="C321" i="17"/>
  <c r="B320" i="17"/>
  <c r="D318" i="17"/>
  <c r="C317" i="17"/>
  <c r="B316" i="17"/>
  <c r="D314" i="17"/>
  <c r="C313" i="17"/>
  <c r="B312" i="17"/>
  <c r="D310" i="17"/>
  <c r="C309" i="17"/>
  <c r="B308" i="17"/>
  <c r="D306" i="17"/>
  <c r="C305" i="17"/>
  <c r="B304" i="17"/>
  <c r="D302" i="17"/>
  <c r="C301" i="17"/>
  <c r="B300" i="17"/>
  <c r="D298" i="17"/>
  <c r="C297" i="17"/>
  <c r="B296" i="17"/>
  <c r="D294" i="17"/>
  <c r="C293" i="17"/>
  <c r="B292" i="17"/>
  <c r="D290" i="17"/>
  <c r="C289" i="17"/>
  <c r="B288" i="17"/>
  <c r="D286" i="17"/>
  <c r="C285" i="17"/>
  <c r="B284" i="17"/>
  <c r="D282" i="17"/>
  <c r="C281" i="17"/>
  <c r="B280" i="17"/>
  <c r="D278" i="17"/>
  <c r="C277" i="17"/>
  <c r="B276" i="17"/>
  <c r="D274" i="17"/>
  <c r="C273" i="17"/>
  <c r="B272" i="17"/>
  <c r="D270" i="17"/>
  <c r="C269" i="17"/>
  <c r="B268" i="17"/>
  <c r="D266" i="17"/>
  <c r="C265" i="17"/>
  <c r="B264" i="17"/>
  <c r="D262" i="17"/>
  <c r="C261" i="17"/>
  <c r="B260" i="17"/>
  <c r="D258" i="17"/>
  <c r="C257" i="17"/>
  <c r="B256" i="17"/>
  <c r="D254" i="17"/>
  <c r="C253" i="17"/>
  <c r="B252" i="17"/>
  <c r="D250" i="17"/>
  <c r="C249" i="17"/>
  <c r="B248" i="17"/>
  <c r="D246" i="17"/>
  <c r="C245" i="17"/>
  <c r="B244" i="17"/>
  <c r="D242" i="17"/>
  <c r="C241" i="17"/>
  <c r="B240" i="17"/>
  <c r="D238" i="17"/>
  <c r="C237" i="17"/>
  <c r="B236" i="17"/>
  <c r="D234" i="17"/>
  <c r="C233" i="17"/>
  <c r="B232" i="17"/>
  <c r="D230" i="17"/>
  <c r="C229" i="17"/>
  <c r="B228" i="17"/>
  <c r="D226" i="17"/>
  <c r="C225" i="17"/>
  <c r="B224" i="17"/>
  <c r="D222" i="17"/>
  <c r="C221" i="17"/>
  <c r="B220" i="17"/>
  <c r="D218" i="17"/>
  <c r="C217" i="17"/>
  <c r="B216" i="17"/>
  <c r="D214" i="17"/>
  <c r="C213" i="17"/>
  <c r="B212" i="17"/>
  <c r="D210" i="17"/>
  <c r="C209" i="17"/>
  <c r="B208" i="17"/>
  <c r="D206" i="17"/>
  <c r="C205" i="17"/>
  <c r="B204" i="17"/>
  <c r="D202" i="17"/>
  <c r="C201" i="17"/>
  <c r="B200" i="17"/>
  <c r="D198" i="17"/>
  <c r="C197" i="17"/>
  <c r="B196" i="17"/>
  <c r="D194" i="17"/>
  <c r="C193" i="17"/>
  <c r="B192" i="17"/>
  <c r="D190" i="17"/>
  <c r="C189" i="17"/>
  <c r="B188" i="17"/>
  <c r="D186" i="17"/>
  <c r="C185" i="17"/>
  <c r="B184" i="17"/>
  <c r="D182" i="17"/>
  <c r="C181" i="17"/>
  <c r="B180" i="17"/>
  <c r="D178" i="17"/>
  <c r="C177" i="17"/>
  <c r="B176" i="17"/>
  <c r="D174" i="17"/>
  <c r="C173" i="17"/>
  <c r="B172" i="17"/>
  <c r="D170" i="17"/>
  <c r="C169" i="17"/>
  <c r="B168" i="17"/>
  <c r="D166" i="17"/>
  <c r="C165" i="17"/>
  <c r="B164" i="17"/>
  <c r="D162" i="17"/>
  <c r="C161" i="17"/>
  <c r="B160" i="17"/>
  <c r="D158" i="17"/>
  <c r="C157" i="17"/>
  <c r="B156" i="17"/>
  <c r="D154" i="17"/>
  <c r="C153" i="17"/>
  <c r="B152" i="17"/>
  <c r="D150" i="17"/>
  <c r="C149" i="17"/>
  <c r="B148" i="17"/>
  <c r="D146" i="17"/>
  <c r="C145" i="17"/>
  <c r="B144" i="17"/>
  <c r="D142" i="17"/>
  <c r="C141" i="17"/>
  <c r="B140" i="17"/>
  <c r="D138" i="17"/>
  <c r="C137" i="17"/>
  <c r="B136" i="17"/>
  <c r="D134" i="17"/>
  <c r="C133" i="17"/>
  <c r="B132" i="17"/>
  <c r="D130" i="17"/>
  <c r="C129" i="17"/>
  <c r="B128" i="17"/>
  <c r="D126" i="17"/>
  <c r="C125" i="17"/>
  <c r="B124" i="17"/>
  <c r="D122" i="17"/>
  <c r="C121" i="17"/>
  <c r="B120" i="17"/>
  <c r="D118" i="17"/>
  <c r="C117" i="17"/>
  <c r="B116" i="17"/>
  <c r="D114" i="17"/>
  <c r="C113" i="17"/>
  <c r="B112" i="17"/>
  <c r="D110" i="17"/>
  <c r="C109" i="17"/>
  <c r="B108" i="17"/>
  <c r="D106" i="17"/>
  <c r="C105" i="17"/>
  <c r="B104" i="17"/>
  <c r="D102" i="17"/>
  <c r="C101" i="17"/>
  <c r="B100" i="17"/>
  <c r="D98" i="17"/>
  <c r="C97" i="17"/>
  <c r="B96" i="17"/>
  <c r="D94" i="17"/>
  <c r="C93" i="17"/>
  <c r="B92" i="17"/>
  <c r="D90" i="17"/>
  <c r="C89" i="17"/>
  <c r="B88" i="17"/>
  <c r="D86" i="17"/>
  <c r="C85" i="17"/>
  <c r="B84" i="17"/>
  <c r="D82" i="17"/>
  <c r="C81" i="17"/>
  <c r="B80" i="17"/>
  <c r="D78" i="17"/>
  <c r="C77" i="17"/>
  <c r="B76" i="17"/>
  <c r="D74" i="17"/>
  <c r="C73" i="17"/>
  <c r="B72" i="17"/>
  <c r="D70" i="17"/>
  <c r="C69" i="17"/>
  <c r="B68" i="17"/>
  <c r="D66" i="17"/>
  <c r="C65" i="17"/>
  <c r="B64" i="17"/>
  <c r="D62" i="17"/>
  <c r="C61" i="17"/>
  <c r="B60" i="17"/>
  <c r="D58" i="17"/>
  <c r="C57" i="17"/>
  <c r="B56" i="17"/>
  <c r="D54" i="17"/>
  <c r="C53" i="17"/>
  <c r="B52" i="17"/>
  <c r="D50" i="17"/>
  <c r="C49" i="17"/>
  <c r="B48" i="17"/>
  <c r="D46" i="17"/>
  <c r="C45" i="17"/>
  <c r="B44" i="17"/>
  <c r="D42" i="17"/>
  <c r="C41" i="17"/>
  <c r="B40" i="17"/>
  <c r="D38" i="17"/>
  <c r="C37" i="17"/>
  <c r="B36" i="17"/>
  <c r="D34" i="17"/>
  <c r="C33" i="17"/>
  <c r="B32" i="17"/>
  <c r="D30" i="17"/>
  <c r="C29" i="17"/>
  <c r="B28" i="17"/>
  <c r="D26" i="17"/>
  <c r="C25" i="17"/>
  <c r="B24" i="17"/>
  <c r="D22" i="17"/>
  <c r="C21" i="17"/>
  <c r="B20" i="17"/>
  <c r="D18" i="17"/>
  <c r="C17" i="17"/>
  <c r="B16" i="17"/>
  <c r="D14" i="17"/>
  <c r="C13" i="17"/>
  <c r="B12" i="17"/>
  <c r="D10" i="17"/>
  <c r="C9" i="17"/>
  <c r="B8" i="17"/>
  <c r="D6" i="17"/>
  <c r="C5" i="17"/>
  <c r="B2" i="17"/>
  <c r="Q71" i="14"/>
  <c r="Q87" i="14"/>
  <c r="Q103" i="14"/>
  <c r="Q119" i="14"/>
  <c r="U72" i="14"/>
  <c r="U88" i="14"/>
  <c r="U104" i="14"/>
  <c r="U120" i="14"/>
  <c r="U75" i="14"/>
  <c r="U91" i="14"/>
  <c r="U107" i="14"/>
  <c r="U123" i="14"/>
  <c r="V82" i="14"/>
  <c r="V98" i="14"/>
  <c r="R73" i="14"/>
  <c r="R89" i="14"/>
  <c r="R105" i="14"/>
  <c r="R121" i="14"/>
  <c r="M71" i="14"/>
  <c r="M87" i="14"/>
  <c r="R82" i="14"/>
  <c r="R98" i="14"/>
  <c r="M82" i="14"/>
  <c r="M98" i="14"/>
  <c r="M106" i="14"/>
  <c r="M122" i="14"/>
  <c r="T80" i="14"/>
  <c r="T96" i="14"/>
  <c r="T79" i="14"/>
  <c r="T95" i="14"/>
  <c r="P83" i="14"/>
  <c r="P99" i="14"/>
  <c r="P107" i="14"/>
  <c r="P123" i="14"/>
  <c r="S72" i="14"/>
  <c r="S88" i="14"/>
  <c r="S104" i="14"/>
  <c r="S120" i="14"/>
  <c r="R80" i="14"/>
  <c r="R96" i="14"/>
  <c r="U73" i="14"/>
  <c r="U89" i="14"/>
  <c r="U105" i="14"/>
  <c r="U121" i="14"/>
  <c r="P72" i="14"/>
  <c r="P88" i="14"/>
  <c r="L79" i="14"/>
  <c r="L95" i="14"/>
  <c r="L103" i="14"/>
  <c r="L119" i="14"/>
  <c r="T74" i="14"/>
  <c r="T90" i="14"/>
  <c r="T106" i="14"/>
  <c r="T122" i="14"/>
  <c r="N80" i="14"/>
  <c r="N96" i="14"/>
  <c r="N104" i="14"/>
  <c r="N120" i="14"/>
  <c r="O72" i="14"/>
  <c r="O88" i="14"/>
  <c r="M73" i="14"/>
  <c r="M89" i="14"/>
  <c r="Q73" i="14"/>
  <c r="Q89" i="14"/>
  <c r="Q105" i="14"/>
  <c r="Q121" i="14"/>
  <c r="P74" i="14"/>
  <c r="P90" i="14"/>
  <c r="V73" i="14"/>
  <c r="V89" i="14"/>
  <c r="V105" i="14"/>
  <c r="V121" i="14"/>
  <c r="M74" i="14"/>
  <c r="M90" i="14"/>
  <c r="Q82" i="14"/>
  <c r="Q98" i="14"/>
  <c r="U82" i="14"/>
  <c r="U98" i="14"/>
  <c r="N81" i="14"/>
  <c r="N97" i="14"/>
  <c r="N105" i="14"/>
  <c r="N121" i="14"/>
  <c r="M72" i="14"/>
  <c r="M88" i="14"/>
  <c r="V74" i="14"/>
  <c r="V90" i="14"/>
  <c r="V106" i="14"/>
  <c r="V122" i="14"/>
  <c r="S81" i="14"/>
  <c r="S97" i="14"/>
  <c r="P75" i="14"/>
  <c r="P91" i="14"/>
  <c r="T73" i="14"/>
  <c r="T89" i="14"/>
  <c r="T105" i="14"/>
  <c r="T121" i="14"/>
  <c r="O80" i="14"/>
  <c r="O96" i="14"/>
  <c r="O104" i="14"/>
  <c r="O120" i="14"/>
  <c r="P71" i="14"/>
  <c r="P87" i="14"/>
  <c r="Q72" i="14"/>
  <c r="Q88" i="14"/>
  <c r="Q104" i="14"/>
  <c r="Q120" i="14"/>
  <c r="Q79" i="14"/>
  <c r="Q95" i="14"/>
  <c r="R75" i="14"/>
  <c r="R91" i="14"/>
  <c r="R107" i="14"/>
  <c r="R123" i="14"/>
  <c r="U80" i="14"/>
  <c r="U96" i="14"/>
  <c r="O73" i="14"/>
  <c r="O89" i="14"/>
  <c r="R81" i="14"/>
  <c r="R97" i="14"/>
  <c r="N75" i="14"/>
  <c r="N91" i="14"/>
  <c r="S79" i="14"/>
  <c r="S95" i="14"/>
  <c r="V83" i="14"/>
  <c r="V99" i="14"/>
  <c r="N79" i="14"/>
  <c r="N95" i="14"/>
  <c r="N103" i="14"/>
  <c r="N119" i="14"/>
  <c r="M83" i="14"/>
  <c r="M99" i="14"/>
  <c r="M107" i="14"/>
  <c r="M123" i="14"/>
  <c r="U79" i="14"/>
  <c r="U95" i="14"/>
  <c r="L75" i="14"/>
  <c r="L91" i="14"/>
  <c r="T71" i="14"/>
  <c r="T87" i="14"/>
  <c r="T103" i="14"/>
  <c r="T119" i="14"/>
  <c r="T75" i="14"/>
  <c r="T91" i="14"/>
  <c r="T107" i="14"/>
  <c r="T123" i="14"/>
  <c r="S75" i="14"/>
  <c r="S91" i="14"/>
  <c r="S107" i="14"/>
  <c r="S123" i="14"/>
  <c r="S80" i="14"/>
  <c r="S96" i="14"/>
  <c r="R72" i="14"/>
  <c r="R88" i="14"/>
  <c r="R104" i="14"/>
  <c r="R120" i="14"/>
  <c r="U81" i="14"/>
  <c r="U97" i="14"/>
  <c r="P80" i="14"/>
  <c r="P96" i="14"/>
  <c r="P104" i="14"/>
  <c r="P120" i="14"/>
  <c r="V72" i="14"/>
  <c r="V88" i="14"/>
  <c r="V104" i="14"/>
  <c r="V120" i="14"/>
  <c r="O82" i="14"/>
  <c r="O98" i="14"/>
  <c r="O106" i="14"/>
  <c r="O122" i="14"/>
  <c r="O79" i="14"/>
  <c r="O95" i="14"/>
  <c r="O103" i="14"/>
  <c r="O119" i="14"/>
  <c r="L80" i="14"/>
  <c r="L96" i="14"/>
  <c r="L104" i="14"/>
  <c r="L120" i="14"/>
  <c r="U74" i="14"/>
  <c r="U90" i="14"/>
  <c r="U106" i="14"/>
  <c r="U122" i="14"/>
  <c r="N73" i="14"/>
  <c r="N89" i="14"/>
  <c r="V71" i="14"/>
  <c r="V87" i="14"/>
  <c r="V103" i="14"/>
  <c r="V119" i="14"/>
  <c r="S71" i="14"/>
  <c r="S87" i="14"/>
  <c r="S103" i="14"/>
  <c r="S119" i="14"/>
  <c r="V81" i="14"/>
  <c r="V97" i="14"/>
  <c r="V75" i="14"/>
  <c r="V91" i="14"/>
  <c r="V107" i="14"/>
  <c r="V123" i="14"/>
  <c r="Q75" i="14"/>
  <c r="Q91" i="14"/>
  <c r="Q107" i="14"/>
  <c r="Q123" i="14"/>
  <c r="N71" i="14"/>
  <c r="N87" i="14"/>
  <c r="M75" i="14"/>
  <c r="M91" i="14"/>
  <c r="U71" i="14"/>
  <c r="U87" i="14"/>
  <c r="U103" i="14"/>
  <c r="U119" i="14"/>
  <c r="L81" i="14"/>
  <c r="L97" i="14"/>
  <c r="L105" i="14"/>
  <c r="L121" i="14"/>
  <c r="P81" i="14"/>
  <c r="P97" i="14"/>
  <c r="P105" i="14"/>
  <c r="P121" i="14"/>
  <c r="N82" i="14"/>
  <c r="N98" i="14"/>
  <c r="N106" i="14"/>
  <c r="N122" i="14"/>
  <c r="L83" i="14"/>
  <c r="L99" i="14"/>
  <c r="L107" i="14"/>
  <c r="L123" i="14"/>
  <c r="R79" i="14"/>
  <c r="R95" i="14"/>
  <c r="T83" i="14"/>
  <c r="T99" i="14"/>
  <c r="T81" i="14"/>
  <c r="T97" i="14"/>
  <c r="V80" i="14"/>
  <c r="V96" i="14"/>
  <c r="O74" i="14"/>
  <c r="O90" i="14"/>
  <c r="O83" i="14"/>
  <c r="O99" i="14"/>
  <c r="O107" i="14"/>
  <c r="O123" i="14"/>
  <c r="P79" i="14"/>
  <c r="P95" i="14"/>
  <c r="P103" i="14"/>
  <c r="P119" i="14"/>
  <c r="S74" i="14"/>
  <c r="S90" i="14"/>
  <c r="S106" i="14"/>
  <c r="S122" i="14"/>
  <c r="M80" i="14"/>
  <c r="M96" i="14"/>
  <c r="M104" i="14"/>
  <c r="M120" i="14"/>
  <c r="O81" i="14"/>
  <c r="O97" i="14"/>
  <c r="O105" i="14"/>
  <c r="O121" i="14"/>
  <c r="N83" i="14"/>
  <c r="N99" i="14"/>
  <c r="N107" i="14"/>
  <c r="N123" i="14"/>
  <c r="T72" i="14"/>
  <c r="T88" i="14"/>
  <c r="T104" i="14"/>
  <c r="T120" i="14"/>
  <c r="S73" i="14"/>
  <c r="S89" i="14"/>
  <c r="S105" i="14"/>
  <c r="S121" i="14"/>
  <c r="R71" i="14"/>
  <c r="R87" i="14"/>
  <c r="R103" i="14"/>
  <c r="R119" i="14"/>
  <c r="S83" i="14"/>
  <c r="S99" i="14"/>
  <c r="L82" i="14"/>
  <c r="L98" i="14"/>
  <c r="L106" i="14"/>
  <c r="L122" i="14"/>
  <c r="V79" i="14"/>
  <c r="V95" i="14"/>
  <c r="Q80" i="14"/>
  <c r="Q96" i="14"/>
  <c r="R83" i="14"/>
  <c r="R99" i="14"/>
  <c r="U83" i="14"/>
  <c r="U99" i="14"/>
  <c r="P82" i="14"/>
  <c r="P98" i="14"/>
  <c r="P106" i="14"/>
  <c r="P122" i="14"/>
  <c r="M79" i="14"/>
  <c r="M95" i="14"/>
  <c r="M103" i="14"/>
  <c r="M119" i="14"/>
  <c r="R74" i="14"/>
  <c r="R90" i="14"/>
  <c r="R106" i="14"/>
  <c r="R122" i="14"/>
  <c r="Q83" i="14"/>
  <c r="Q99" i="14"/>
  <c r="L73" i="14"/>
  <c r="L89" i="14"/>
  <c r="P73" i="14"/>
  <c r="P89" i="14"/>
  <c r="N74" i="14"/>
  <c r="N90" i="14"/>
  <c r="L74" i="14"/>
  <c r="L90" i="14"/>
  <c r="O71" i="14"/>
  <c r="O87" i="14"/>
  <c r="L71" i="14"/>
  <c r="L87" i="14"/>
  <c r="T82" i="14"/>
  <c r="T98" i="14"/>
  <c r="O75" i="14"/>
  <c r="O91" i="14"/>
  <c r="N72" i="14"/>
  <c r="N88" i="14"/>
  <c r="L72" i="14"/>
  <c r="L88" i="14"/>
  <c r="M81" i="14"/>
  <c r="M97" i="14"/>
  <c r="M105" i="14"/>
  <c r="M121" i="14"/>
  <c r="Q74" i="14"/>
  <c r="Q90" i="14"/>
  <c r="Q106" i="14"/>
  <c r="Q122" i="14"/>
  <c r="S82" i="14"/>
  <c r="S98" i="14"/>
  <c r="Q81" i="14"/>
  <c r="Q97" i="14"/>
  <c r="H39" i="9"/>
  <c r="U51" i="9"/>
  <c r="O48" i="9"/>
  <c r="S51" i="9"/>
  <c r="N52" i="9"/>
  <c r="Q51" i="9"/>
  <c r="W43" i="9"/>
  <c r="O43" i="9"/>
  <c r="Q48" i="9"/>
  <c r="R42" i="9"/>
  <c r="V50" i="9"/>
  <c r="T43" i="9"/>
  <c r="R44" i="9"/>
  <c r="P41" i="9"/>
  <c r="O42" i="9"/>
  <c r="Q41" i="9"/>
  <c r="U40" i="9"/>
  <c r="U43" i="9"/>
  <c r="V40" i="9"/>
  <c r="V42" i="9"/>
  <c r="O51" i="9"/>
  <c r="Q50" i="9"/>
  <c r="W48" i="9"/>
  <c r="T51" i="9"/>
  <c r="M49" i="9"/>
  <c r="T40" i="9"/>
  <c r="R48" i="9"/>
  <c r="N48" i="9"/>
  <c r="P40" i="9"/>
  <c r="W51" i="9"/>
  <c r="T44" i="9"/>
  <c r="R50" i="9"/>
  <c r="O41" i="9"/>
  <c r="V51" i="9"/>
  <c r="V41" i="9"/>
  <c r="M42" i="9"/>
  <c r="V44" i="9"/>
  <c r="S40" i="9"/>
  <c r="W40" i="9"/>
  <c r="P50" i="9"/>
  <c r="U41" i="9"/>
  <c r="S41" i="9"/>
  <c r="P48" i="9"/>
  <c r="W49" i="9"/>
  <c r="W42" i="9"/>
  <c r="P42" i="9"/>
  <c r="M40" i="9"/>
  <c r="N49" i="9"/>
  <c r="M50" i="9"/>
  <c r="T48" i="9"/>
  <c r="O52" i="9"/>
  <c r="P52" i="9"/>
  <c r="R43" i="9"/>
  <c r="W44" i="9"/>
  <c r="M44" i="9"/>
  <c r="M48" i="9"/>
  <c r="V76" i="9"/>
  <c r="R73" i="9"/>
  <c r="R72" i="9"/>
  <c r="S73" i="9"/>
  <c r="Q74" i="9"/>
  <c r="T75" i="9"/>
  <c r="S76" i="9"/>
  <c r="U76" i="9"/>
  <c r="Q73" i="9"/>
  <c r="Q72" i="9"/>
  <c r="P75" i="9"/>
  <c r="P74" i="9"/>
  <c r="N72" i="9"/>
  <c r="S72" i="9"/>
  <c r="M74" i="9"/>
  <c r="P73" i="9"/>
  <c r="W76" i="9"/>
  <c r="O75" i="9"/>
  <c r="O74" i="9"/>
  <c r="U73" i="9"/>
  <c r="Q76" i="9"/>
  <c r="N74" i="9"/>
  <c r="W73" i="9"/>
  <c r="W74" i="9"/>
  <c r="R75" i="9"/>
  <c r="T72" i="9"/>
  <c r="M72" i="9"/>
  <c r="U74" i="9"/>
  <c r="T52" i="9"/>
  <c r="V49" i="9"/>
  <c r="V52" i="9"/>
  <c r="S48" i="9"/>
  <c r="R52" i="9"/>
  <c r="N41" i="9"/>
  <c r="P43" i="9"/>
  <c r="O50" i="9"/>
  <c r="Q49" i="9"/>
  <c r="U48" i="9"/>
  <c r="O44" i="9"/>
  <c r="T50" i="9"/>
  <c r="Q43" i="9"/>
  <c r="N43" i="9"/>
  <c r="Q40" i="9"/>
  <c r="M43" i="9"/>
  <c r="R40" i="9"/>
  <c r="T42" i="9"/>
  <c r="P44" i="9"/>
  <c r="S49" i="9"/>
  <c r="U52" i="9"/>
  <c r="W52" i="9"/>
  <c r="M52" i="9"/>
  <c r="Q52" i="9"/>
  <c r="Q42" i="9"/>
  <c r="U42" i="9"/>
  <c r="R41" i="9"/>
  <c r="Q44" i="9"/>
  <c r="H38" i="9"/>
  <c r="N42" i="9"/>
  <c r="P49" i="9"/>
  <c r="S44" i="9"/>
  <c r="N50" i="9"/>
  <c r="N40" i="9"/>
  <c r="U50" i="9"/>
  <c r="W50" i="9"/>
  <c r="R74" i="9"/>
  <c r="V73" i="9"/>
  <c r="M75" i="9"/>
  <c r="T73" i="9"/>
  <c r="M73" i="9"/>
  <c r="W75" i="9"/>
  <c r="T76" i="9"/>
  <c r="R51" i="9"/>
  <c r="N51" i="9"/>
  <c r="N44" i="9"/>
  <c r="M41" i="9"/>
  <c r="M51" i="9"/>
  <c r="R49" i="9"/>
  <c r="T49" i="9"/>
  <c r="P76" i="9"/>
  <c r="T74" i="9"/>
  <c r="N73" i="9"/>
  <c r="N75" i="9"/>
  <c r="P72" i="9"/>
  <c r="U72" i="9"/>
  <c r="M76" i="9"/>
  <c r="S52" i="9"/>
  <c r="O40" i="9"/>
  <c r="V48" i="9"/>
  <c r="S42" i="9"/>
  <c r="P51" i="9"/>
  <c r="U44" i="9"/>
  <c r="W72" i="9"/>
  <c r="Q75" i="9"/>
  <c r="O72" i="9"/>
  <c r="V72" i="9"/>
  <c r="N76" i="9"/>
  <c r="V75" i="9"/>
  <c r="R76" i="9"/>
  <c r="O49" i="9"/>
  <c r="U49" i="9"/>
  <c r="S43" i="9"/>
  <c r="V43" i="9"/>
  <c r="T41" i="9"/>
  <c r="W41" i="9"/>
  <c r="S50" i="9"/>
  <c r="U75" i="9"/>
  <c r="V74" i="9"/>
  <c r="O76" i="9"/>
  <c r="S75" i="9"/>
  <c r="S74" i="9"/>
  <c r="O73" i="9"/>
  <c r="O81" i="9" l="1"/>
  <c r="S82" i="9"/>
  <c r="S83" i="9"/>
  <c r="O84" i="9"/>
  <c r="V82" i="9"/>
  <c r="U83" i="9"/>
  <c r="R84" i="9"/>
  <c r="V83" i="9"/>
  <c r="N84" i="9"/>
  <c r="V80" i="9"/>
  <c r="O80" i="9"/>
  <c r="Q83" i="9"/>
  <c r="W80" i="9"/>
  <c r="M84" i="9"/>
  <c r="U80" i="9"/>
  <c r="P80" i="9"/>
  <c r="N83" i="9"/>
  <c r="N81" i="9"/>
  <c r="T82" i="9"/>
  <c r="P84" i="9"/>
  <c r="T84" i="9"/>
  <c r="W83" i="9"/>
  <c r="M81" i="9"/>
  <c r="T81" i="9"/>
  <c r="M83" i="9"/>
  <c r="V81" i="9"/>
  <c r="R82" i="9"/>
  <c r="U82" i="9"/>
  <c r="M80" i="9"/>
  <c r="T80" i="9"/>
  <c r="R83" i="9"/>
  <c r="W82" i="9"/>
  <c r="W81" i="9"/>
  <c r="N82" i="9"/>
  <c r="Q84" i="9"/>
  <c r="U81" i="9"/>
  <c r="O82" i="9"/>
  <c r="O83" i="9"/>
  <c r="W84" i="9"/>
  <c r="P81" i="9"/>
  <c r="M82" i="9"/>
  <c r="S80" i="9"/>
  <c r="N80" i="9"/>
  <c r="P82" i="9"/>
  <c r="P83" i="9"/>
  <c r="Q80" i="9"/>
  <c r="Q81" i="9"/>
  <c r="U84" i="9"/>
  <c r="S84" i="9"/>
  <c r="T83" i="9"/>
  <c r="Q82" i="9"/>
  <c r="S81" i="9"/>
  <c r="R80" i="9"/>
  <c r="R81" i="9"/>
  <c r="V84" i="9"/>
</calcChain>
</file>

<file path=xl/sharedStrings.xml><?xml version="1.0" encoding="utf-8"?>
<sst xmlns="http://schemas.openxmlformats.org/spreadsheetml/2006/main" count="649" uniqueCount="177">
  <si>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</si>
  <si>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</si>
  <si>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</si>
  <si>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</si>
  <si>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</si>
  <si>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</si>
  <si>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</si>
  <si>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</si>
  <si>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</si>
  <si>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</si>
  <si>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</si>
  <si>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</si>
  <si>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</si>
  <si>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</si>
  <si>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</si>
  <si>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</si>
  <si>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</si>
  <si>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</si>
  <si>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</si>
  <si>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</si>
  <si>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</si>
  <si>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</si>
  <si>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</si>
  <si>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</si>
  <si>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</si>
  <si>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</si>
  <si>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</si>
  <si>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</si>
  <si>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</si>
  <si>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</si>
  <si>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</si>
  <si>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</si>
  <si>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</si>
  <si>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</si>
  <si>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</si>
  <si>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</si>
  <si>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</si>
  <si>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</si>
  <si>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</si>
  <si>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</si>
  <si>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</si>
  <si>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</si>
  <si>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</si>
  <si>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</si>
  <si>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</si>
  <si>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</si>
  <si>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</si>
  <si>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</si>
  <si>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</si>
  <si>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</si>
  <si>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</si>
  <si>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</si>
  <si>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</si>
  <si>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</si>
  <si>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</si>
  <si>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</si>
  <si>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</si>
  <si>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</si>
  <si>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</si>
  <si>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</si>
  <si>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</si>
  <si>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</si>
  <si>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</si>
  <si>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</si>
  <si>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</si>
  <si>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</si>
  <si>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</si>
  <si>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</si>
  <si>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</si>
  <si>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</si>
  <si>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</si>
  <si>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</si>
  <si>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</si>
  <si>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</si>
  <si>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</si>
  <si>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</si>
  <si>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</si>
  <si>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</si>
  <si>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</si>
  <si>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</si>
  <si>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</si>
  <si>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</si>
  <si>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</si>
  <si>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</si>
  <si>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</si>
  <si>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</si>
  <si>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</si>
  <si>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</si>
  <si>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</si>
  <si>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</si>
  <si>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</si>
  <si>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</si>
  <si>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</si>
  <si>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</si>
  <si>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</si>
  <si>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</si>
  <si>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</si>
  <si>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</si>
  <si>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</si>
  <si>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</si>
  <si>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</si>
  <si>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</si>
  <si>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</si>
  <si>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</si>
  <si>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</si>
  <si>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</si>
  <si>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</si>
  <si>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</si>
  <si>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</si>
  <si>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</si>
  <si>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</si>
  <si>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</si>
  <si>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</si>
  <si>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</si>
  <si>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</si>
  <si>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</si>
  <si>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</si>
  <si>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</si>
  <si>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</si>
  <si>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</si>
  <si>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</si>
  <si>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</si>
  <si>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</si>
  <si>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</si>
  <si>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</si>
  <si>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</si>
  <si>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</si>
  <si>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</si>
  <si>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</si>
  <si>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</si>
  <si>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</si>
  <si>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</si>
  <si>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</si>
  <si>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</si>
  <si>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</si>
  <si>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</si>
  <si>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</si>
  <si>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</si>
  <si>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</si>
  <si>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</si>
  <si>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</si>
  <si>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</si>
  <si>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</si>
  <si>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</si>
  <si>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linear</t>
  </si>
  <si>
    <t>localInCross1Y</t>
  </si>
  <si>
    <t>localCorrModel1y</t>
  </si>
  <si>
    <t>multi asset 100000, corr 55%</t>
  </si>
  <si>
    <t>multi asset 100000, corr 54%</t>
  </si>
  <si>
    <t>4d</t>
  </si>
  <si>
    <t>LCModel</t>
  </si>
  <si>
    <t>Diff</t>
  </si>
  <si>
    <t>Cal/PutVol</t>
  </si>
  <si>
    <t>S02</t>
  </si>
  <si>
    <t>S03</t>
  </si>
  <si>
    <t>S01</t>
  </si>
  <si>
    <t>How to set up a local correlation model using QuantLib</t>
  </si>
  <si>
    <t>GasSummer</t>
  </si>
  <si>
    <t>GasWinter</t>
  </si>
  <si>
    <t>BS-Winter</t>
  </si>
  <si>
    <t>BS-Summer</t>
  </si>
  <si>
    <t>=qlRealMCSimulationSimulate(D35)</t>
  </si>
  <si>
    <t>IndexWeights</t>
  </si>
  <si>
    <t>10Nov2017</t>
  </si>
  <si>
    <t>10Jan2018</t>
  </si>
  <si>
    <t>10Apr2018</t>
  </si>
  <si>
    <t>10Jul2018</t>
  </si>
  <si>
    <t>10Oct2018</t>
  </si>
  <si>
    <t>multi asset 40000, corr 59%</t>
  </si>
  <si>
    <t>0.5, 0.5 index weights</t>
  </si>
  <si>
    <t>0.5 0.5 index weights</t>
  </si>
  <si>
    <t>gas calendar spread</t>
  </si>
  <si>
    <t>multi asset 70000, corr 67%</t>
  </si>
  <si>
    <t>multi asset 70000, corr 68%</t>
  </si>
  <si>
    <t>=qlCalibrateIndexCTSWithParticleMethod(D29;D30;D31;D32;D33;D34;D35;D36;D37;D38;D39;D40;D41)</t>
  </si>
  <si>
    <t>multi asset 70000, corr 66%</t>
  </si>
  <si>
    <t>A guide is provided for the FX and gas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</si>
</sst>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%"/>
    <numFmt numFmtId="191" formatCode="0.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67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0" fontId="5" fillId="0" borderId="10" xfId="1" applyNumberFormat="1" applyFont="1" applyBorder="1" applyAlignment="1">
      <alignment vertical="top"/>
    </xf>
    <xf numFmtId="190" fontId="5" fillId="0" borderId="11" xfId="1" applyNumberFormat="1" applyFont="1" applyBorder="1" applyAlignment="1">
      <alignment vertical="top"/>
    </xf>
    <xf numFmtId="191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0" fontId="5" fillId="0" borderId="7" xfId="1" applyNumberFormat="1" applyFont="1" applyBorder="1" applyAlignment="1">
      <alignment vertical="top"/>
    </xf>
    <xf numFmtId="191" fontId="5" fillId="0" borderId="7" xfId="1" applyNumberFormat="1" applyFont="1" applyBorder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164" fontId="8" fillId="0" borderId="4" xfId="0" applyNumberFormat="1" applyFont="1" applyBorder="1">
      <alignment vertical="top"/>
    </xf>
    <xf numFmtId="164" fontId="8" fillId="0" borderId="5" xfId="0" applyNumberFormat="1" applyFont="1" applyBorder="1">
      <alignment vertical="top"/>
    </xf>
    <xf numFmtId="164" fontId="8" fillId="0" borderId="6" xfId="0" applyNumberFormat="1" applyFont="1" applyBorder="1">
      <alignment vertical="top"/>
    </xf>
    <xf numFmtId="164" fontId="8" fillId="0" borderId="7" xfId="0" applyNumberFormat="1" applyFont="1" applyBorder="1">
      <alignment vertical="top"/>
    </xf>
    <xf numFmtId="164" fontId="8" fillId="0" borderId="0" xfId="0" applyNumberFormat="1" applyFont="1" applyBorder="1">
      <alignment vertical="top"/>
    </xf>
    <xf numFmtId="164" fontId="8" fillId="0" borderId="32" xfId="0" applyNumberFormat="1" applyFont="1" applyBorder="1">
      <alignment vertical="top"/>
    </xf>
    <xf numFmtId="164" fontId="8" fillId="0" borderId="9" xfId="0" applyNumberFormat="1" applyFont="1" applyBorder="1">
      <alignment vertical="top"/>
    </xf>
    <xf numFmtId="164" fontId="8" fillId="0" borderId="10" xfId="0" applyNumberFormat="1" applyFont="1" applyBorder="1">
      <alignment vertical="top"/>
    </xf>
    <xf numFmtId="164" fontId="8" fillId="0" borderId="11" xfId="0" applyNumberFormat="1" applyFon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0" fontId="5" fillId="0" borderId="6" xfId="0" quotePrefix="1" applyFont="1" applyBorder="1" applyAlignment="1">
      <alignment horizontal="right" vertical="top"/>
    </xf>
    <xf numFmtId="0" fontId="4" fillId="0" borderId="61" xfId="0" applyFont="1" applyBorder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0" fontId="162" fillId="91" borderId="0" xfId="0" applyFont="1" applyFill="1">
      <alignment vertical="top"/>
    </xf>
    <xf numFmtId="0" fontId="0" fillId="91" borderId="0" xfId="0" applyFill="1">
      <alignment vertical="top"/>
    </xf>
    <xf numFmtId="0" fontId="4" fillId="0" borderId="60" xfId="0" applyFont="1" applyBorder="1">
      <alignment vertical="top"/>
    </xf>
    <xf numFmtId="0" fontId="4" fillId="91" borderId="0" xfId="0" applyFont="1" applyFill="1">
      <alignment vertical="top"/>
    </xf>
    <xf numFmtId="0" fontId="4" fillId="0" borderId="61" xfId="0" applyFont="1" applyFill="1" applyBorder="1">
      <alignment vertical="top"/>
    </xf>
    <xf numFmtId="0" fontId="0" fillId="0" borderId="42" xfId="0" applyBorder="1">
      <alignment vertical="top"/>
    </xf>
    <xf numFmtId="43" fontId="6" fillId="0" borderId="60" xfId="816" applyFont="1" applyBorder="1" applyAlignment="1">
      <alignment vertical="top"/>
    </xf>
    <xf numFmtId="43" fontId="0" fillId="0" borderId="63" xfId="0" applyNumberFormat="1" applyBorder="1">
      <alignment vertical="top"/>
    </xf>
    <xf numFmtId="43" fontId="0" fillId="0" borderId="62" xfId="0" applyNumberFormat="1" applyBorder="1">
      <alignment vertical="top"/>
    </xf>
    <xf numFmtId="0" fontId="6" fillId="0" borderId="0" xfId="0" applyFont="1" applyFill="1" applyBorder="1">
      <alignment vertical="top"/>
    </xf>
    <xf numFmtId="0" fontId="6" fillId="0" borderId="7" xfId="0" applyFont="1" applyFill="1" applyBorder="1">
      <alignment vertical="top"/>
    </xf>
    <xf numFmtId="165" fontId="5" fillId="0" borderId="0" xfId="1" applyNumberFormat="1" applyFont="1" applyFill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II_VolSurface_GasSummer!$D$39:$D$139</c:f>
              <c:numCache>
                <c:formatCode>General</c:formatCode>
                <c:ptCount val="101"/>
              </c:numCache>
            </c:numRef>
          </c:xVal>
          <c:yVal>
            <c:numRef>
              <c:f>II_VolSurface_GasSummer!$E$39:$E$139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2-4101-9B81-0D54C3B4CC36}"/>
            </c:ext>
          </c:extLst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II_VolSurface_GasSummer!$Q$18:$AA$18</c:f>
              <c:numCache>
                <c:formatCode>0.00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xVal>
          <c:yVal>
            <c:numRef>
              <c:f>II_VolSurface_GasSummer!$C$30:$M$30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C2-4101-9B81-0D54C3B4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40032"/>
        <c:axId val="44141568"/>
      </c:scatterChart>
      <c:valAx>
        <c:axId val="4414003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44141568"/>
        <c:crosses val="autoZero"/>
        <c:crossBetween val="midCat"/>
      </c:valAx>
      <c:valAx>
        <c:axId val="4414156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140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Smile</a:t>
            </a:r>
            <a:r>
              <a:rPr lang="de-DE" baseline="0"/>
              <a:t> for 1Y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II_Vanillas!$J$70</c:f>
              <c:strCache>
                <c:ptCount val="1"/>
                <c:pt idx="0">
                  <c:v>Mkt Vols</c:v>
                </c:pt>
              </c:strCache>
            </c:strRef>
          </c:tx>
          <c:marker>
            <c:symbol val="none"/>
          </c:marker>
          <c:cat>
            <c:strRef>
              <c:f>II_VolSurface_GasWinter!$C$5:$M$5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II_Vanillas!$M$76:$W$76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3-4E84-9E60-F2E502C8706C}"/>
            </c:ext>
          </c:extLst>
        </c:ser>
        <c:ser>
          <c:idx val="2"/>
          <c:order val="1"/>
          <c:tx>
            <c:strRef>
              <c:f>II_Vanillas!$J$54</c:f>
              <c:strCache>
                <c:ptCount val="1"/>
                <c:pt idx="0">
                  <c:v>Call Vols</c:v>
                </c:pt>
              </c:strCache>
            </c:strRef>
          </c:tx>
          <c:marker>
            <c:symbol val="none"/>
          </c:marker>
          <c:cat>
            <c:strRef>
              <c:f>II_VolSurface_GasWinter!$C$5:$M$5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II_Vanillas!$M$60:$W$60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3-4E84-9E60-F2E502C87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11584"/>
        <c:axId val="43813120"/>
      </c:lineChart>
      <c:catAx>
        <c:axId val="4381158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3813120"/>
        <c:crosses val="autoZero"/>
        <c:auto val="1"/>
        <c:lblAlgn val="ctr"/>
        <c:lblOffset val="100"/>
        <c:noMultiLvlLbl val="0"/>
      </c:catAx>
      <c:valAx>
        <c:axId val="438131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1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III_CalendarSpread!$AN$53</c:f>
              <c:strCache>
                <c:ptCount val="1"/>
                <c:pt idx="0">
                  <c:v>multi asset 70000, corr 67%</c:v>
                </c:pt>
              </c:strCache>
            </c:strRef>
          </c:tx>
          <c:marker>
            <c:symbol val="none"/>
          </c:marker>
          <c:cat>
            <c:strRef>
              <c:f>III_CalendarSpread!$L$86:$V$86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III_CalendarSpread!$AQ$59:$BA$59</c:f>
              <c:numCache>
                <c:formatCode>General</c:formatCode>
                <c:ptCount val="11"/>
                <c:pt idx="0">
                  <c:v>0.30717122400992836</c:v>
                </c:pt>
                <c:pt idx="1">
                  <c:v>0.28360160313512917</c:v>
                </c:pt>
                <c:pt idx="2">
                  <c:v>0.26923075607692809</c:v>
                </c:pt>
                <c:pt idx="3">
                  <c:v>0.25507893060340092</c:v>
                </c:pt>
                <c:pt idx="4">
                  <c:v>0.24744970478588924</c:v>
                </c:pt>
                <c:pt idx="5">
                  <c:v>0.24274215999896032</c:v>
                </c:pt>
                <c:pt idx="6">
                  <c:v>0.23896378849863714</c:v>
                </c:pt>
                <c:pt idx="7">
                  <c:v>0.23997984568218766</c:v>
                </c:pt>
                <c:pt idx="8">
                  <c:v>0.24518964695219583</c:v>
                </c:pt>
                <c:pt idx="9">
                  <c:v>0.25482466145207877</c:v>
                </c:pt>
                <c:pt idx="10">
                  <c:v>0.26965963374760454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2-44C0-A8A1-76D2488DE909}"/>
            </c:ext>
          </c:extLst>
        </c:ser>
        <c:ser>
          <c:idx val="3"/>
          <c:order val="1"/>
          <c:tx>
            <c:strRef>
              <c:f>III_CalendarSpread!$BC$53</c:f>
              <c:strCache>
                <c:ptCount val="1"/>
                <c:pt idx="0">
                  <c:v>multi asset 70000, corr 68%</c:v>
                </c:pt>
              </c:strCache>
            </c:strRef>
          </c:tx>
          <c:marker>
            <c:symbol val="none"/>
          </c:marker>
          <c:cat>
            <c:strRef>
              <c:f>III_CalendarSpread!$L$86:$V$86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III_CalendarSpread!$BD$59:$BN$59</c:f>
              <c:numCache>
                <c:formatCode>General</c:formatCode>
                <c:ptCount val="11"/>
                <c:pt idx="0">
                  <c:v>0.30305105437504032</c:v>
                </c:pt>
                <c:pt idx="1">
                  <c:v>0.27962901786666522</c:v>
                </c:pt>
                <c:pt idx="2">
                  <c:v>0.26535198775077667</c:v>
                </c:pt>
                <c:pt idx="3">
                  <c:v>0.25139032240485948</c:v>
                </c:pt>
                <c:pt idx="4">
                  <c:v>0.2439243015238145</c:v>
                </c:pt>
                <c:pt idx="5">
                  <c:v>0.23935775564584635</c:v>
                </c:pt>
                <c:pt idx="6">
                  <c:v>0.23586658466654084</c:v>
                </c:pt>
                <c:pt idx="7">
                  <c:v>0.237185363791342</c:v>
                </c:pt>
                <c:pt idx="8">
                  <c:v>0.24273703147755579</c:v>
                </c:pt>
                <c:pt idx="9">
                  <c:v>0.25275187251223796</c:v>
                </c:pt>
                <c:pt idx="10">
                  <c:v>0.26796259823103769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2-44C0-A8A1-76D2488DE909}"/>
            </c:ext>
          </c:extLst>
        </c:ser>
        <c:ser>
          <c:idx val="4"/>
          <c:order val="2"/>
          <c:tx>
            <c:strRef>
              <c:f>III_CalendarSpread!$BP$53</c:f>
              <c:strCache>
                <c:ptCount val="1"/>
                <c:pt idx="0">
                  <c:v>multi asset 70000, corr 66%</c:v>
                </c:pt>
              </c:strCache>
            </c:strRef>
          </c:tx>
          <c:marker>
            <c:symbol val="none"/>
          </c:marker>
          <c:cat>
            <c:strRef>
              <c:f>III_CalendarSpread!$L$86:$V$86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III_CalendarSpread!$BQ$59:$CA$59</c:f>
              <c:numCache>
                <c:formatCode>General</c:formatCode>
                <c:ptCount val="11"/>
                <c:pt idx="0">
                  <c:v>0.31122683585582533</c:v>
                </c:pt>
                <c:pt idx="1">
                  <c:v>0.28751604093165822</c:v>
                </c:pt>
                <c:pt idx="2">
                  <c:v>0.2730476128606999</c:v>
                </c:pt>
                <c:pt idx="3">
                  <c:v>0.25870944882203628</c:v>
                </c:pt>
                <c:pt idx="4">
                  <c:v>0.25091847464688033</c:v>
                </c:pt>
                <c:pt idx="5">
                  <c:v>0.24607436978578628</c:v>
                </c:pt>
                <c:pt idx="6">
                  <c:v>0.24201824421900339</c:v>
                </c:pt>
                <c:pt idx="7">
                  <c:v>0.24274294453134962</c:v>
                </c:pt>
                <c:pt idx="8">
                  <c:v>0.24762208855323017</c:v>
                </c:pt>
                <c:pt idx="9">
                  <c:v>0.25689609873432367</c:v>
                </c:pt>
                <c:pt idx="10">
                  <c:v>0.27134642197101727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2-44C0-A8A1-76D2488DE909}"/>
            </c:ext>
          </c:extLst>
        </c:ser>
        <c:ser>
          <c:idx val="6"/>
          <c:order val="3"/>
          <c:tx>
            <c:v>localCorr</c:v>
          </c:tx>
          <c:marker>
            <c:symbol val="none"/>
          </c:marker>
          <c:cat>
            <c:strRef>
              <c:f>III_CalendarSpread!$L$86:$V$86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III_CalendarSpread!$L$107:$V$107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2-44C0-A8A1-76D2488DE909}"/>
            </c:ext>
          </c:extLst>
        </c:ser>
        <c:ser>
          <c:idx val="0"/>
          <c:order val="4"/>
          <c:tx>
            <c:v>marketdata</c:v>
          </c:tx>
          <c:marker>
            <c:symbol val="none"/>
          </c:marker>
          <c:cat>
            <c:strRef>
              <c:f>III_CalendarSpread!$L$86:$V$86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III_CalendarSpread!$L$115:$V$115</c:f>
              <c:numCache>
                <c:formatCode>0.0%</c:formatCode>
                <c:ptCount val="11"/>
                <c:pt idx="0">
                  <c:v>0.34238847966509167</c:v>
                </c:pt>
                <c:pt idx="1">
                  <c:v>0.30890809588995766</c:v>
                </c:pt>
                <c:pt idx="2">
                  <c:v>0.28587530012257067</c:v>
                </c:pt>
                <c:pt idx="3">
                  <c:v>0.26084518340385204</c:v>
                </c:pt>
                <c:pt idx="4">
                  <c:v>0.24716543358965479</c:v>
                </c:pt>
                <c:pt idx="5">
                  <c:v>0.23976080722112228</c:v>
                </c:pt>
                <c:pt idx="6">
                  <c:v>0.23739357622032978</c:v>
                </c:pt>
                <c:pt idx="7">
                  <c:v>0.24391472831807545</c:v>
                </c:pt>
                <c:pt idx="8">
                  <c:v>0.25671239386095013</c:v>
                </c:pt>
                <c:pt idx="9">
                  <c:v>0.27507992655004782</c:v>
                </c:pt>
                <c:pt idx="10">
                  <c:v>0.30142407771561175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2-44C0-A8A1-76D2488DE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74304"/>
        <c:axId val="45075840"/>
      </c:lineChart>
      <c:catAx>
        <c:axId val="450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075840"/>
        <c:crosses val="autoZero"/>
        <c:auto val="1"/>
        <c:lblAlgn val="ctr"/>
        <c:lblOffset val="100"/>
        <c:noMultiLvlLbl val="0"/>
      </c:catAx>
      <c:valAx>
        <c:axId val="45075840"/>
        <c:scaling>
          <c:orientation val="minMax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7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20.84634663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2-4C3F-B46C-10D5A1D916BA}"/>
            </c:ext>
          </c:extLst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21.67866511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2-4C3F-B46C-10D5A1D916BA}"/>
            </c:ext>
          </c:extLst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22.20997697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2-4C3F-B46C-10D5A1D916BA}"/>
            </c:ext>
          </c:extLst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22.87489185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32-4C3F-B46C-10D5A1D916BA}"/>
            </c:ext>
          </c:extLst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23.38681319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32-4C3F-B46C-10D5A1D916BA}"/>
            </c:ext>
          </c:extLst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32-4C3F-B46C-10D5A1D916BA}"/>
            </c:ext>
          </c:extLst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24.80233508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32-4C3F-B46C-10D5A1D916BA}"/>
            </c:ext>
          </c:extLst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25.43289854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32-4C3F-B46C-10D5A1D916BA}"/>
            </c:ext>
          </c:extLst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26.34055084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32-4C3F-B46C-10D5A1D916BA}"/>
            </c:ext>
          </c:extLst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27.10211505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32-4C3F-B46C-10D5A1D916BA}"/>
            </c:ext>
          </c:extLst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28.31690492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32-4C3F-B46C-10D5A1D916BA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5258624"/>
        <c:axId val="45260160"/>
        <c:axId val="45254848"/>
      </c:surface3DChart>
      <c:catAx>
        <c:axId val="4525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60160"/>
        <c:crosses val="autoZero"/>
        <c:auto val="1"/>
        <c:lblAlgn val="ctr"/>
        <c:lblOffset val="100"/>
        <c:noMultiLvlLbl val="0"/>
      </c:catAx>
      <c:valAx>
        <c:axId val="45260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5258624"/>
        <c:crosses val="min"/>
        <c:crossBetween val="midCat"/>
      </c:valAx>
      <c:serAx>
        <c:axId val="4525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526016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III_Simulation!$B$4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7-455F-BA14-E99935AA38F0}"/>
            </c:ext>
          </c:extLst>
        </c:ser>
        <c:ser>
          <c:idx val="2"/>
          <c:order val="1"/>
          <c:tx>
            <c:strRef>
              <c:f>III_Simulation!$C$4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7-455F-BA14-E99935AA3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3088"/>
        <c:axId val="44714624"/>
      </c:lineChart>
      <c:catAx>
        <c:axId val="4471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14624"/>
        <c:crosses val="autoZero"/>
        <c:auto val="1"/>
        <c:lblAlgn val="ctr"/>
        <c:lblOffset val="100"/>
        <c:noMultiLvlLbl val="0"/>
      </c:catAx>
      <c:valAx>
        <c:axId val="4471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13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32</xdr:row>
      <xdr:rowOff>121920</xdr:rowOff>
    </xdr:from>
    <xdr:to>
      <xdr:col>18</xdr:col>
      <xdr:colOff>150540</xdr:colOff>
      <xdr:row>40</xdr:row>
      <xdr:rowOff>131573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and GBP-USD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), EUR-GBP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=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/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𝐺𝐵𝑃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sSub>
                          <m:sSub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𝑄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𝑓</m:t>
                            </m:r>
                          </m:sub>
                        </m:sSub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12</m:t>
                                    </m:r>
                                  </m:sup>
                                </m:sSubSup>
                                <m:r>
                                  <a:rPr lang="en-GB" sz="140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i="1">
                                    <a:latin typeface="Cambria Math"/>
                                  </a:rPr>
                                  <m:t>𝐾</m:t>
                                </m:r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400" i="1">
                        <a:latin typeface="Cambria Math"/>
                      </a:rPr>
                      <m:t>=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⋯</m:t>
                    </m:r>
                    <m:r>
                      <a:rPr lang="en-GB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GB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𝑡</m:t>
                            </m:r>
                          </m:sub>
                          <m:sup>
                            <m:r>
                              <a:rPr lang="en-GB" sz="14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GB" sz="1400" b="0" i="1">
                        <a:latin typeface="Cambria Math"/>
                      </a:rPr>
                      <m:t> 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∙</m:t>
                    </m:r>
                    <m:sSup>
                      <m:sSup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𝑑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r>
                          <a:rPr lang="en-GB" sz="1400" b="0" i="1">
                            <a:latin typeface="Cambria Math"/>
                          </a:rPr>
                          <m:t>𝑄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GB" sz="14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/>
                                  </a:rPr>
                                  <m:t>𝐾</m:t>
                                </m:r>
                                <m:r>
                                  <a:rPr lang="en-GB" sz="1400" b="0" i="1">
                                    <a:latin typeface="Cambria Math"/>
                                    <a:ea typeface="Cambria Math"/>
                                  </a:rPr>
                                  <m:t>∙</m:t>
                                </m:r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GB" sz="1400" i="1">
                <a:latin typeface="Arial"/>
              </a:endParaRPr>
            </a:p>
          </xdr:txBody>
        </xdr:sp>
      </mc:Choice>
      <mc:Fallback xmlns="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) and GBP-USD (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), EUR-GBP (</a:t>
              </a:r>
              <a:r>
                <a:rPr lang="en-GB" sz="1400" i="0">
                  <a:latin typeface="Cambria Math"/>
                </a:rPr>
                <a:t>𝑆_𝑡^12</a:t>
              </a:r>
              <a:r>
                <a:rPr lang="en-GB" sz="1400">
                  <a:latin typeface="Arial"/>
                </a:rPr>
                <a:t>= 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/ 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𝐺𝐵𝑃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𝐸〗^(𝑄</a:t>
              </a:r>
              <a:r>
                <a:rPr lang="en-GB" sz="1400" b="0" i="0">
                  <a:latin typeface="Cambria Math"/>
                </a:rPr>
                <a:t>_𝑓 ) </a:t>
              </a:r>
              <a:r>
                <a:rPr lang="en-GB" sz="1400" i="0">
                  <a:latin typeface="Cambria Math"/>
                </a:rPr>
                <a:t>[(𝑆</a:t>
              </a:r>
              <a:r>
                <a:rPr lang="en-GB" sz="1400" b="0" i="0">
                  <a:latin typeface="Cambria Math"/>
                </a:rPr>
                <a:t>_</a:t>
              </a:r>
              <a:r>
                <a:rPr lang="en-GB" sz="1400" i="0">
                  <a:latin typeface="Cambria Math"/>
                </a:rPr>
                <a:t>𝑇^</a:t>
              </a:r>
              <a:r>
                <a:rPr lang="en-GB" sz="1400" b="0" i="0">
                  <a:latin typeface="Cambria Math"/>
                </a:rPr>
                <a:t>12</a:t>
              </a:r>
              <a:r>
                <a:rPr lang="en-GB" sz="1400" i="0">
                  <a:latin typeface="Cambria Math"/>
                </a:rPr>
                <a:t>−𝐾)^+ |𝐹_𝑡 ]=</a:t>
              </a:r>
              <a:r>
                <a:rPr lang="en-GB" sz="1400" i="0">
                  <a:latin typeface="Cambria Math"/>
                  <a:ea typeface="Cambria Math"/>
                </a:rPr>
                <a:t>⋯</a:t>
              </a:r>
              <a:r>
                <a:rPr lang="en-GB" sz="1400" i="0">
                  <a:latin typeface="Cambria Math"/>
                </a:rPr>
                <a:t>=</a:t>
              </a:r>
              <a:r>
                <a:rPr lang="en-GB" sz="1400" b="0" i="0">
                  <a:latin typeface="Cambria Math"/>
                </a:rPr>
                <a:t>1</a:t>
              </a:r>
              <a:r>
                <a:rPr lang="en-GB" sz="1400" b="0" i="0">
                  <a:latin typeface="Cambria Math"/>
                  <a:ea typeface="Cambria Math"/>
                </a:rPr>
                <a:t>/(</a:t>
              </a:r>
              <a:r>
                <a:rPr lang="en-GB" sz="1400" b="0" i="0">
                  <a:latin typeface="Cambria Math"/>
                </a:rPr>
                <a:t>𝑆_𝑡^2 </a:t>
              </a:r>
              <a:r>
                <a:rPr lang="en-GB" sz="1400" b="0" i="0">
                  <a:latin typeface="Cambria Math"/>
                  <a:ea typeface="Cambria Math"/>
                </a:rPr>
                <a:t>) </a:t>
              </a:r>
              <a:r>
                <a:rPr lang="en-GB" sz="1400" b="0" i="0">
                  <a:latin typeface="Cambria Math"/>
                </a:rPr>
                <a:t> 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𝑑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</a:t>
              </a:r>
              <a:r>
                <a:rPr lang="en-GB" sz="1400" b="0" i="0">
                  <a:latin typeface="Cambria Math"/>
                </a:rPr>
                <a:t>𝑄 </a:t>
              </a:r>
              <a:r>
                <a:rPr lang="en-GB" sz="1400" i="0">
                  <a:latin typeface="Cambria Math"/>
                </a:rPr>
                <a:t>[(</a:t>
              </a:r>
              <a:r>
                <a:rPr lang="en-GB" sz="1400" b="0" i="0">
                  <a:latin typeface="Cambria Math"/>
                </a:rPr>
                <a:t>𝑆_𝑇^1−𝐾</a:t>
              </a:r>
              <a:r>
                <a:rPr lang="en-GB" sz="1400" b="0" i="0">
                  <a:latin typeface="Cambria Math"/>
                  <a:ea typeface="Cambria Math"/>
                </a:rPr>
                <a:t>∙𝑆_𝑇^2 )^</a:t>
              </a:r>
              <a:r>
                <a:rPr lang="en-GB" sz="1400" i="0">
                  <a:latin typeface="Cambria Math"/>
                </a:rPr>
                <a:t>+ |𝐹_𝑡 ]</a:t>
              </a:r>
              <a:endParaRPr lang="en-GB" sz="1400" i="1">
                <a:latin typeface="Arial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340659</xdr:colOff>
      <xdr:row>86</xdr:row>
      <xdr:rowOff>89647</xdr:rowOff>
    </xdr:from>
    <xdr:to>
      <xdr:col>24</xdr:col>
      <xdr:colOff>0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2277037</xdr:colOff>
      <xdr:row>124</xdr:row>
      <xdr:rowOff>108919</xdr:rowOff>
    </xdr:from>
    <xdr:to>
      <xdr:col>22</xdr:col>
      <xdr:colOff>233083</xdr:colOff>
      <xdr:row>155</xdr:row>
      <xdr:rowOff>98612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4" sqref="B4"/>
    </sheetView>
  </sheetViews>
  <sheetFormatPr defaultRowHeight="13.8"/>
  <cols>
    <col min="1" max="1" width="2.21875" style="255" customWidth="1"/>
    <col min="2" max="2" width="2.44140625" style="255" customWidth="1"/>
    <col min="3" max="3" width="5" style="255" bestFit="1" customWidth="1"/>
    <col min="4" max="16384" width="8.88671875" style="255"/>
  </cols>
  <sheetData>
    <row r="1" spans="1:2" ht="18">
      <c r="A1" s="254" t="s">
        <v>156</v>
      </c>
    </row>
    <row r="3" spans="1:2">
      <c r="B3" s="255" t="s">
        <v>176</v>
      </c>
    </row>
    <row r="27" spans="4:4">
      <c r="D27" s="25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10"/>
  <sheetViews>
    <sheetView showGridLines="0" workbookViewId="0">
      <selection activeCell="B13" sqref="B13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  <row r="5" spans="2:3">
      <c r="B5" s="251" t="s">
        <v>155</v>
      </c>
      <c r="C5" s="252">
        <v>24</v>
      </c>
    </row>
    <row r="6" spans="2:3">
      <c r="B6" s="229" t="s">
        <v>153</v>
      </c>
      <c r="C6" s="253">
        <v>18</v>
      </c>
    </row>
    <row r="7" spans="2:3">
      <c r="B7" s="229" t="s">
        <v>154</v>
      </c>
      <c r="C7" s="253">
        <f>C5*B10+C6*C10</f>
        <v>6</v>
      </c>
    </row>
    <row r="9" spans="2:3">
      <c r="B9" s="258" t="s">
        <v>162</v>
      </c>
      <c r="C9" s="259"/>
    </row>
    <row r="10" spans="2:3">
      <c r="B10" s="260">
        <v>1</v>
      </c>
      <c r="C10" s="25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1"/>
  <sheetViews>
    <sheetView showGridLines="0" zoomScale="70" zoomScaleNormal="70" workbookViewId="0">
      <selection activeCell="L47" sqref="L47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66">
        <f>_xll.qlSettingsEvaluationDate()</f>
        <v>43018</v>
      </c>
      <c r="D2" s="266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144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_xll.qlBlackDeltaCalculatorStrikeFromDelta(_xll.qlBlackDeltaCalculator(,Q$5,"Spot",I_ValuationDate!$C$5,1,1,C7%*SQRT($P7)),Q$6)</f>
        <v>23.844850789309465</v>
      </c>
      <c r="R7" s="127">
        <f>_xll.qlBlackDeltaCalculatorStrikeFromDelta(_xll.qlBlackDeltaCalculator(,R$5,"Spot",I_ValuationDate!$C$5,1,1,D7%*SQRT($P7)),R$6)</f>
        <v>23.881053711528399</v>
      </c>
      <c r="S7" s="127">
        <f>_xll.qlBlackDeltaCalculatorStrikeFromDelta(_xll.qlBlackDeltaCalculator(,S$5,"Spot",I_ValuationDate!$C$5,1,1,E7%*SQRT($P7)),S$6)</f>
        <v>23.904916969985699</v>
      </c>
      <c r="T7" s="127">
        <f>_xll.qlBlackDeltaCalculatorStrikeFromDelta(_xll.qlBlackDeltaCalculator(,T$5,"Spot",I_ValuationDate!$C$5,1,1,F7%*SQRT($P7)),T$6)</f>
        <v>23.93880444069157</v>
      </c>
      <c r="U7" s="127">
        <f>_xll.qlBlackDeltaCalculatorStrikeFromDelta(_xll.qlBlackDeltaCalculator(,U$5,"Spot",I_ValuationDate!$C$5,1,1,G7%*SQRT($P7)),U$6)</f>
        <v>23.965076130911029</v>
      </c>
      <c r="V7" s="128">
        <f>_xll.qlBlackDeltaCalculatorAtmStrike(_xll.qlBlackDeltaCalculator(,V$5,"Spot",I_ValuationDate!$C$5,1,1,H7%*SQRT($P7)),"AtmFwd")</f>
        <v>24</v>
      </c>
      <c r="W7" s="127">
        <f>_xll.qlBlackDeltaCalculatorStrikeFromDelta(_xll.qlBlackDeltaCalculator(,W$5,"Spot",I_ValuationDate!$C$5,1,1,I7%*SQRT($P7)),W$6)</f>
        <v>24.036756126896744</v>
      </c>
      <c r="X7" s="127">
        <f>_xll.qlBlackDeltaCalculatorStrikeFromDelta(_xll.qlBlackDeltaCalculator(,X$5,"Spot",I_ValuationDate!$C$5,1,1,J7%*SQRT($P7)),X$6)</f>
        <v>24.065971216015914</v>
      </c>
      <c r="Y7" s="127">
        <f>_xll.qlBlackDeltaCalculatorStrikeFromDelta(_xll.qlBlackDeltaCalculator(,Y$5,"Spot",I_ValuationDate!$C$5,1,1,K7%*SQRT($P7)),Y$6)</f>
        <v>24.105029809257815</v>
      </c>
      <c r="Z7" s="127">
        <f>_xll.qlBlackDeltaCalculatorStrikeFromDelta(_xll.qlBlackDeltaCalculator(,Z$5,"Spot",I_ValuationDate!$C$5,1,1,L7%*SQRT($P7)),Z$6)</f>
        <v>24.133410558068086</v>
      </c>
      <c r="AA7" s="129">
        <f>_xll.qlBlackDeltaCalculatorStrikeFromDelta(_xll.qlBlackDeltaCalculator(,AA$5,"Spot",I_ValuationDate!$C$5,1,1,M7%*SQRT($P7)),AA$6)</f>
        <v>24.176393253313307</v>
      </c>
      <c r="AC7" s="144">
        <f>I_ValuationDate!$C$5</f>
        <v>24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obj_0000b#0001</v>
      </c>
      <c r="AI7" s="156">
        <f>_xll.qlSabrInterpolatedSmileSectionMaxError(AH7)</f>
        <v>1.2188263567607938E-3</v>
      </c>
      <c r="AJ7" s="157">
        <f>_xll.qlSabrInterpolatedSmileSectionAlpha(AH7)</f>
        <v>0.18832446867711786</v>
      </c>
      <c r="AK7" s="156">
        <f>_xll.qlSabrInterpolatedSmileSectionBeta(AH7)</f>
        <v>0.7</v>
      </c>
      <c r="AL7" s="158">
        <f>_xll.qlSabrInterpolatedSmileSectionRho(AH7)</f>
        <v>0.19296157865217703</v>
      </c>
      <c r="AM7" s="159">
        <f>_xll.qlSabrInterpolatedSmileSectionNu(AH7)</f>
        <v>8.6031573933627641</v>
      </c>
      <c r="AN7" s="109" t="s">
        <v>55</v>
      </c>
      <c r="AO7" t="str">
        <f t="array" ref="AO7">_xll.qlInterpolatedSmileSection(,O7,Q7:AA7,C7:M7*(SQRT(P7)/100),I_ValuationDate!$C$5)</f>
        <v>obj_0000c#0001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_xll.qlBlackDeltaCalculatorStrikeFromDelta(_xll.qlBlackDeltaCalculator(,Q$5,"Spot",I_ValuationDate!$C$5,1,1,C8%*SQRT($P8)),Q$6)</f>
        <v>23.631627742606621</v>
      </c>
      <c r="R8" s="131">
        <f>_xll.qlBlackDeltaCalculatorStrikeFromDelta(_xll.qlBlackDeltaCalculator(,R$5,"Spot",I_ValuationDate!$C$5,1,1,D8%*SQRT($P8)),R$6)</f>
        <v>23.716828680582271</v>
      </c>
      <c r="S8" s="131">
        <f>_xll.qlBlackDeltaCalculatorStrikeFromDelta(_xll.qlBlackDeltaCalculator(,S$5,"Spot",I_ValuationDate!$C$5,1,1,E8%*SQRT($P8)),S$6)</f>
        <v>23.773090911065385</v>
      </c>
      <c r="T8" s="131">
        <f>_xll.qlBlackDeltaCalculatorStrikeFromDelta(_xll.qlBlackDeltaCalculator(,T$5,"Spot",I_ValuationDate!$C$5,1,1,F8%*SQRT($P8)),T$6)</f>
        <v>23.853715072255447</v>
      </c>
      <c r="U8" s="131">
        <f>_xll.qlBlackDeltaCalculatorStrikeFromDelta(_xll.qlBlackDeltaCalculator(,U$5,"Spot",I_ValuationDate!$C$5,1,1,G8%*SQRT($P8)),U$6)</f>
        <v>23.91677319410956</v>
      </c>
      <c r="V8" s="132">
        <f>_xll.qlBlackDeltaCalculatorAtmStrike(_xll.qlBlackDeltaCalculator(,V$5,"Spot",I_ValuationDate!$C$5,1,1,H8%*SQRT($P8)),"AtmFwd")</f>
        <v>24</v>
      </c>
      <c r="W8" s="131">
        <f>_xll.qlBlackDeltaCalculatorStrikeFromDelta(_xll.qlBlackDeltaCalculator(,W$5,"Spot",I_ValuationDate!$C$5,1,1,I8%*SQRT($P8)),W$6)</f>
        <v>24.089470510922347</v>
      </c>
      <c r="X8" s="131">
        <f>_xll.qlBlackDeltaCalculatorStrikeFromDelta(_xll.qlBlackDeltaCalculator(,X$5,"Spot",I_ValuationDate!$C$5,1,1,J8%*SQRT($P8)),X$6)</f>
        <v>24.16093049368056</v>
      </c>
      <c r="Y8" s="131">
        <f>_xll.qlBlackDeltaCalculatorStrikeFromDelta(_xll.qlBlackDeltaCalculator(,Y$5,"Spot",I_ValuationDate!$C$5,1,1,K8%*SQRT($P8)),Y$6)</f>
        <v>24.255432802759678</v>
      </c>
      <c r="Z8" s="131">
        <f>_xll.qlBlackDeltaCalculatorStrikeFromDelta(_xll.qlBlackDeltaCalculator(,Z$5,"Spot",I_ValuationDate!$C$5,1,1,L8%*SQRT($P8)),Z$6)</f>
        <v>24.326994703451334</v>
      </c>
      <c r="AA8" s="133">
        <f>_xll.qlBlackDeltaCalculatorStrikeFromDelta(_xll.qlBlackDeltaCalculator(,AA$5,"Spot",I_ValuationDate!$C$5,1,1,M8%*SQRT($P8)),AA$6)</f>
        <v>24.434455267553115</v>
      </c>
      <c r="AC8" s="145">
        <f>I_ValuationDate!$C$5</f>
        <v>24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obj_00018#0001</v>
      </c>
      <c r="AI8" s="161">
        <f>_xll.qlSabrInterpolatedSmileSectionMaxError(AH8)</f>
        <v>9.8915977553019896E-4</v>
      </c>
      <c r="AJ8" s="162">
        <f>_xll.qlSabrInterpolatedSmileSectionAlpha(AH8)</f>
        <v>0.17121857579692579</v>
      </c>
      <c r="AK8" s="161">
        <f>_xll.qlSabrInterpolatedSmileSectionBeta(AH8)</f>
        <v>0.7</v>
      </c>
      <c r="AL8" s="163">
        <f>_xll.qlSabrInterpolatedSmileSectionRho(AH8)</f>
        <v>0.21663934585617631</v>
      </c>
      <c r="AM8" s="164">
        <f>_xll.qlSabrInterpolatedSmileSectionNu(AH8)</f>
        <v>3.339252914203048</v>
      </c>
      <c r="AN8" s="110" t="s">
        <v>56</v>
      </c>
      <c r="AO8" t="str">
        <f t="array" ref="AO8">_xll.qlInterpolatedSmileSection(,O8,Q8:AA8,C8:M8*(SQRT(P8)/100),I_ValuationDate!$C$5)</f>
        <v>obj_00019#0001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_xll.qlBlackDeltaCalculatorStrikeFromDelta(_xll.qlBlackDeltaCalculator(,Q$5,"Spot",I_ValuationDate!$C$5,1,1,C9%*SQRT($P9)),Q$6)</f>
        <v>23.394428397301237</v>
      </c>
      <c r="R9" s="131">
        <f>_xll.qlBlackDeltaCalculatorStrikeFromDelta(_xll.qlBlackDeltaCalculator(,R$5,"Spot",I_ValuationDate!$C$5,1,1,D9%*SQRT($P9)),R$6)</f>
        <v>23.533554752608914</v>
      </c>
      <c r="S9" s="131">
        <f>_xll.qlBlackDeltaCalculatorStrikeFromDelta(_xll.qlBlackDeltaCalculator(,S$5,"Spot",I_ValuationDate!$C$5,1,1,E9%*SQRT($P9)),S$6)</f>
        <v>23.625576168618167</v>
      </c>
      <c r="T9" s="131">
        <f>_xll.qlBlackDeltaCalculatorStrikeFromDelta(_xll.qlBlackDeltaCalculator(,T$5,"Spot",I_ValuationDate!$C$5,1,1,F9%*SQRT($P9)),T$6)</f>
        <v>23.758381543036467</v>
      </c>
      <c r="U9" s="131">
        <f>_xll.qlBlackDeltaCalculatorStrikeFromDelta(_xll.qlBlackDeltaCalculator(,U$5,"Spot",I_ValuationDate!$C$5,1,1,G9%*SQRT($P9)),U$6)</f>
        <v>23.862639541652463</v>
      </c>
      <c r="V9" s="132">
        <f>_xll.qlBlackDeltaCalculatorAtmStrike(_xll.qlBlackDeltaCalculator(,V$5,"Spot",I_ValuationDate!$C$5,1,1,H9%*SQRT($P9)),"AtmFwd")</f>
        <v>24</v>
      </c>
      <c r="W9" s="131">
        <f>_xll.qlBlackDeltaCalculatorStrikeFromDelta(_xll.qlBlackDeltaCalculator(,W$5,"Spot",I_ValuationDate!$C$5,1,1,I9%*SQRT($P9)),W$6)</f>
        <v>24.150227755798554</v>
      </c>
      <c r="X9" s="131">
        <f>_xll.qlBlackDeltaCalculatorStrikeFromDelta(_xll.qlBlackDeltaCalculator(,X$5,"Spot",I_ValuationDate!$C$5,1,1,J9%*SQRT($P9)),X$6)</f>
        <v>24.268677471411692</v>
      </c>
      <c r="Y9" s="131">
        <f>_xll.qlBlackDeltaCalculatorStrikeFromDelta(_xll.qlBlackDeltaCalculator(,Y$5,"Spot",I_ValuationDate!$C$5,1,1,K9%*SQRT($P9)),Y$6)</f>
        <v>24.426098758323384</v>
      </c>
      <c r="Z9" s="131">
        <f>_xll.qlBlackDeltaCalculatorStrikeFromDelta(_xll.qlBlackDeltaCalculator(,Z$5,"Spot",I_ValuationDate!$C$5,1,1,L9%*SQRT($P9)),Z$6)</f>
        <v>24.542563130268263</v>
      </c>
      <c r="AA9" s="133">
        <f>_xll.qlBlackDeltaCalculatorStrikeFromDelta(_xll.qlBlackDeltaCalculator(,AA$5,"Spot",I_ValuationDate!$C$5,1,1,M9%*SQRT($P9)),AA$6)</f>
        <v>24.719744400465146</v>
      </c>
      <c r="AC9" s="145">
        <f>I_ValuationDate!$C$5</f>
        <v>24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obj_00025#0001</v>
      </c>
      <c r="AI9" s="161">
        <f>_xll.qlSabrInterpolatedSmileSectionMaxError(AH9)</f>
        <v>1.1183332540331548E-3</v>
      </c>
      <c r="AJ9" s="162">
        <f>_xll.qlSabrInterpolatedSmileSectionAlpha(AH9)</f>
        <v>0.20193990104630846</v>
      </c>
      <c r="AK9" s="161">
        <f>_xll.qlSabrInterpolatedSmileSectionBeta(AH9)</f>
        <v>0.7</v>
      </c>
      <c r="AL9" s="163">
        <f>_xll.qlSabrInterpolatedSmileSectionRho(AH9)</f>
        <v>0.22444653482215518</v>
      </c>
      <c r="AM9" s="164">
        <f>_xll.qlSabrInterpolatedSmileSectionNu(AH9)</f>
        <v>2.2272246173704358</v>
      </c>
      <c r="AN9" s="110" t="s">
        <v>57</v>
      </c>
      <c r="AO9" t="str">
        <f t="array" ref="AO9">_xll.qlInterpolatedSmileSection(,O9,Q9:AA9,C9:M9*(SQRT(P9)/100),I_ValuationDate!$C$5)</f>
        <v>obj_00026#0001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_xll.qlBlackDeltaCalculatorStrikeFromDelta(_xll.qlBlackDeltaCalculator(,Q$5,"Spot",I_ValuationDate!$C$5,1,1,C10%*SQRT($P10)),Q$6)</f>
        <v>23.295639614676528</v>
      </c>
      <c r="R10" s="131">
        <f>_xll.qlBlackDeltaCalculatorStrikeFromDelta(_xll.qlBlackDeltaCalculator(,R$5,"Spot",I_ValuationDate!$C$5,1,1,D10%*SQRT($P10)),R$6)</f>
        <v>23.456597420620223</v>
      </c>
      <c r="S10" s="131">
        <f>_xll.qlBlackDeltaCalculatorStrikeFromDelta(_xll.qlBlackDeltaCalculator(,S$5,"Spot",I_ValuationDate!$C$5,1,1,E10%*SQRT($P10)),S$6)</f>
        <v>23.563928237520781</v>
      </c>
      <c r="T10" s="131">
        <f>_xll.qlBlackDeltaCalculatorStrikeFromDelta(_xll.qlBlackDeltaCalculator(,T$5,"Spot",I_ValuationDate!$C$5,1,1,F10%*SQRT($P10)),T$6)</f>
        <v>23.717969304111627</v>
      </c>
      <c r="U10" s="131">
        <f>_xll.qlBlackDeltaCalculatorStrikeFromDelta(_xll.qlBlackDeltaCalculator(,U$5,"Spot",I_ValuationDate!$C$5,1,1,G10%*SQRT($P10)),U$6)</f>
        <v>23.839833755305641</v>
      </c>
      <c r="V10" s="132">
        <f>_xll.qlBlackDeltaCalculatorAtmStrike(_xll.qlBlackDeltaCalculator(,V$5,"Spot",I_ValuationDate!$C$5,1,1,H10%*SQRT($P10)),"AtmFwd")</f>
        <v>24</v>
      </c>
      <c r="W10" s="131">
        <f>_xll.qlBlackDeltaCalculatorStrikeFromDelta(_xll.qlBlackDeltaCalculator(,W$5,"Spot",I_ValuationDate!$C$5,1,1,I10%*SQRT($P10)),W$6)</f>
        <v>24.176609263442973</v>
      </c>
      <c r="X10" s="131">
        <f>_xll.qlBlackDeltaCalculatorStrikeFromDelta(_xll.qlBlackDeltaCalculator(,X$5,"Spot",I_ValuationDate!$C$5,1,1,J10%*SQRT($P10)),X$6)</f>
        <v>24.316354209403322</v>
      </c>
      <c r="Y10" s="131">
        <f>_xll.qlBlackDeltaCalculatorStrikeFromDelta(_xll.qlBlackDeltaCalculator(,Y$5,"Spot",I_ValuationDate!$C$5,1,1,K10%*SQRT($P10)),Y$6)</f>
        <v>24.502111346701959</v>
      </c>
      <c r="Z10" s="131">
        <f>_xll.qlBlackDeltaCalculatorStrikeFromDelta(_xll.qlBlackDeltaCalculator(,Z$5,"Spot",I_ValuationDate!$C$5,1,1,L10%*SQRT($P10)),Z$6)</f>
        <v>24.640089821166498</v>
      </c>
      <c r="AA10" s="133">
        <f>_xll.qlBlackDeltaCalculatorStrikeFromDelta(_xll.qlBlackDeltaCalculator(,AA$5,"Spot",I_ValuationDate!$C$5,1,1,M10%*SQRT($P10)),AA$6)</f>
        <v>24.850458406620042</v>
      </c>
      <c r="AC10" s="145">
        <f>I_ValuationDate!$C$5</f>
        <v>24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obj_00032#0001</v>
      </c>
      <c r="AI10" s="161">
        <f>_xll.qlSabrInterpolatedSmileSectionMaxError(AH10)</f>
        <v>1.1006055672560522E-3</v>
      </c>
      <c r="AJ10" s="162">
        <f>_xll.qlSabrInterpolatedSmileSectionAlpha(AH10)</f>
        <v>0.19281445470522207</v>
      </c>
      <c r="AK10" s="161">
        <f>_xll.qlSabrInterpolatedSmileSectionBeta(AH10)</f>
        <v>0.7</v>
      </c>
      <c r="AL10" s="163">
        <f>_xll.qlSabrInterpolatedSmileSectionRho(AH10)</f>
        <v>0.23375959979896321</v>
      </c>
      <c r="AM10" s="164">
        <f>_xll.qlSabrInterpolatedSmileSectionNu(AH10)</f>
        <v>1.850011520539828</v>
      </c>
      <c r="AN10" s="110" t="s">
        <v>58</v>
      </c>
      <c r="AO10" t="str">
        <f t="array" ref="AO10">_xll.qlInterpolatedSmileSection(,O10,Q10:AA10,C10:M10*(SQRT(P10)/100),I_ValuationDate!$C$5)</f>
        <v>obj_00033#0001</v>
      </c>
      <c r="AR10" t="str">
        <f>AO7</f>
        <v>obj_0000c#0001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_xll.qlBlackDeltaCalculatorStrikeFromDelta(_xll.qlBlackDeltaCalculator(,Q$5,"Spot",I_ValuationDate!$C$5,1,1,C11%*SQRT($P11)),Q$6)</f>
        <v>23.242563955941218</v>
      </c>
      <c r="R11" s="131">
        <f>_xll.qlBlackDeltaCalculatorStrikeFromDelta(_xll.qlBlackDeltaCalculator(,R$5,"Spot",I_ValuationDate!$C$5,1,1,D11%*SQRT($P11)),R$6)</f>
        <v>23.419967077034503</v>
      </c>
      <c r="S11" s="131">
        <f>_xll.qlBlackDeltaCalculatorStrikeFromDelta(_xll.qlBlackDeltaCalculator(,S$5,"Spot",I_ValuationDate!$C$5,1,1,E11%*SQRT($P11)),S$6)</f>
        <v>23.534901648374831</v>
      </c>
      <c r="T11" s="131">
        <f>_xll.qlBlackDeltaCalculatorStrikeFromDelta(_xll.qlBlackDeltaCalculator(,T$5,"Spot",I_ValuationDate!$C$5,1,1,F11%*SQRT($P11)),T$6)</f>
        <v>23.700237655491204</v>
      </c>
      <c r="U11" s="131">
        <f>_xll.qlBlackDeltaCalculatorStrikeFromDelta(_xll.qlBlackDeltaCalculator(,U$5,"Spot",I_ValuationDate!$C$5,1,1,G11%*SQRT($P11)),U$6)</f>
        <v>23.829937808634917</v>
      </c>
      <c r="V11" s="132">
        <f>_xll.qlBlackDeltaCalculatorAtmStrike(_xll.qlBlackDeltaCalculator(,V$5,"Spot",I_ValuationDate!$C$5,1,1,H11%*SQRT($P11)),"AtmFwd")</f>
        <v>24</v>
      </c>
      <c r="W11" s="131">
        <f>_xll.qlBlackDeltaCalculatorStrikeFromDelta(_xll.qlBlackDeltaCalculator(,W$5,"Spot",I_ValuationDate!$C$5,1,1,I11%*SQRT($P11)),W$6)</f>
        <v>24.189285773597518</v>
      </c>
      <c r="X11" s="131">
        <f>_xll.qlBlackDeltaCalculatorStrikeFromDelta(_xll.qlBlackDeltaCalculator(,X$5,"Spot",I_ValuationDate!$C$5,1,1,J11%*SQRT($P11)),X$6)</f>
        <v>24.340387833959465</v>
      </c>
      <c r="Y11" s="131">
        <f>_xll.qlBlackDeltaCalculatorStrikeFromDelta(_xll.qlBlackDeltaCalculator(,Y$5,"Spot",I_ValuationDate!$C$5,1,1,K11%*SQRT($P11)),Y$6)</f>
        <v>24.540618103353193</v>
      </c>
      <c r="Z11" s="131">
        <f>_xll.qlBlackDeltaCalculatorStrikeFromDelta(_xll.qlBlackDeltaCalculator(,Z$5,"Spot",I_ValuationDate!$C$5,1,1,L11%*SQRT($P11)),Z$6)</f>
        <v>24.696111573416477</v>
      </c>
      <c r="AA11" s="133">
        <f>_xll.qlBlackDeltaCalculatorStrikeFromDelta(_xll.qlBlackDeltaCalculator(,AA$5,"Spot",I_ValuationDate!$C$5,1,1,M11%*SQRT($P11)),AA$6)</f>
        <v>24.932901797906705</v>
      </c>
      <c r="AC11" s="145">
        <f>I_ValuationDate!$C$5</f>
        <v>24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obj_0003f#0001</v>
      </c>
      <c r="AI11" s="161">
        <f>_xll.qlSabrInterpolatedSmileSectionMaxError(AH11)</f>
        <v>8.875880764262073E-4</v>
      </c>
      <c r="AJ11" s="162">
        <f>_xll.qlSabrInterpolatedSmileSectionAlpha(AH11)</f>
        <v>0.16861435648633294</v>
      </c>
      <c r="AK11" s="161">
        <f>_xll.qlSabrInterpolatedSmileSectionBeta(AH11)</f>
        <v>0.7</v>
      </c>
      <c r="AL11" s="163">
        <f>_xll.qlSabrInterpolatedSmileSectionRho(AH11)</f>
        <v>0.23622747331265403</v>
      </c>
      <c r="AM11" s="164">
        <f>_xll.qlSabrInterpolatedSmileSectionNu(AH11)</f>
        <v>1.666236470308968</v>
      </c>
      <c r="AN11" s="110" t="s">
        <v>59</v>
      </c>
      <c r="AO11" t="str">
        <f t="array" ref="AO11">_xll.qlInterpolatedSmileSection(,O11,Q11:AA11,C11:M11*(SQRT(P11)/100),I_ValuationDate!$C$5)</f>
        <v>obj_00040#0001</v>
      </c>
      <c r="AR11" t="str">
        <f t="shared" ref="AR11:AR29" si="1">AO11</f>
        <v>obj_00040#0001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_xll.qlBlackDeltaCalculatorStrikeFromDelta(_xll.qlBlackDeltaCalculator(,Q$5,"Spot",I_ValuationDate!$C$5,1,1,C12%*SQRT($P12)),Q$6)</f>
        <v>22.91465308572193</v>
      </c>
      <c r="R12" s="131">
        <f>_xll.qlBlackDeltaCalculatorStrikeFromDelta(_xll.qlBlackDeltaCalculator(,R$5,"Spot",I_ValuationDate!$C$5,1,1,D12%*SQRT($P12)),R$6)</f>
        <v>23.167203435900852</v>
      </c>
      <c r="S12" s="131">
        <f>_xll.qlBlackDeltaCalculatorStrikeFromDelta(_xll.qlBlackDeltaCalculator(,S$5,"Spot",I_ValuationDate!$C$5,1,1,E12%*SQRT($P12)),S$6)</f>
        <v>23.335094951054543</v>
      </c>
      <c r="T12" s="131">
        <f>_xll.qlBlackDeltaCalculatorStrikeFromDelta(_xll.qlBlackDeltaCalculator(,T$5,"Spot",I_ValuationDate!$C$5,1,1,F12%*SQRT($P12)),T$6)</f>
        <v>23.572082948645761</v>
      </c>
      <c r="U12" s="131">
        <f>_xll.qlBlackDeltaCalculatorStrikeFromDelta(_xll.qlBlackDeltaCalculator(,U$5,"Spot",I_ValuationDate!$C$5,1,1,G12%*SQRT($P12)),U$6)</f>
        <v>23.758685374833867</v>
      </c>
      <c r="V12" s="132">
        <f>_xll.qlBlackDeltaCalculatorAtmStrike(_xll.qlBlackDeltaCalculator(,V$5,"Spot",I_ValuationDate!$C$5,1,1,H12%*SQRT($P12)),"AtmFwd")</f>
        <v>24</v>
      </c>
      <c r="W12" s="131">
        <f>_xll.qlBlackDeltaCalculatorStrikeFromDelta(_xll.qlBlackDeltaCalculator(,W$5,"Spot",I_ValuationDate!$C$5,1,1,I12%*SQRT($P12)),W$6)</f>
        <v>24.275751239895513</v>
      </c>
      <c r="X12" s="131">
        <f>_xll.qlBlackDeltaCalculatorStrikeFromDelta(_xll.qlBlackDeltaCalculator(,X$5,"Spot",I_ValuationDate!$C$5,1,1,J12%*SQRT($P12)),X$6)</f>
        <v>24.495294789096633</v>
      </c>
      <c r="Y12" s="131">
        <f>_xll.qlBlackDeltaCalculatorStrikeFromDelta(_xll.qlBlackDeltaCalculator(,Y$5,"Spot",I_ValuationDate!$C$5,1,1,K12%*SQRT($P12)),Y$6)</f>
        <v>24.791964957235685</v>
      </c>
      <c r="Z12" s="131">
        <f>_xll.qlBlackDeltaCalculatorStrikeFromDelta(_xll.qlBlackDeltaCalculator(,Z$5,"Spot",I_ValuationDate!$C$5,1,1,L12%*SQRT($P12)),Z$6)</f>
        <v>25.020096997268752</v>
      </c>
      <c r="AA12" s="133">
        <f>_xll.qlBlackDeltaCalculatorStrikeFromDelta(_xll.qlBlackDeltaCalculator(,AA$5,"Spot",I_ValuationDate!$C$5,1,1,M12%*SQRT($P12)),AA$6)</f>
        <v>25.368662508695202</v>
      </c>
      <c r="AC12" s="145">
        <f>I_ValuationDate!$C$5</f>
        <v>24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obj_0004c#0001</v>
      </c>
      <c r="AI12" s="161">
        <f>_xll.qlSabrInterpolatedSmileSectionMaxError(AH12)</f>
        <v>1.1340691228646088E-3</v>
      </c>
      <c r="AJ12" s="162">
        <f>_xll.qlSabrInterpolatedSmileSectionAlpha(AH12)</f>
        <v>0.1724925770994688</v>
      </c>
      <c r="AK12" s="161">
        <f>_xll.qlSabrInterpolatedSmileSectionBeta(AH12)</f>
        <v>0.7</v>
      </c>
      <c r="AL12" s="163">
        <f>_xll.qlSabrInterpolatedSmileSectionRho(AH12)</f>
        <v>0.23412984543856147</v>
      </c>
      <c r="AM12" s="164">
        <f>_xll.qlSabrInterpolatedSmileSectionNu(AH12)</f>
        <v>1.2438283644402148</v>
      </c>
      <c r="AN12" s="110" t="s">
        <v>60</v>
      </c>
      <c r="AO12" t="str">
        <f t="array" ref="AO12">_xll.qlInterpolatedSmileSection(,O12,Q12:AA12,C12:M12*(SQRT(P12)/100),I_ValuationDate!$C$5)</f>
        <v>obj_0004d#0001</v>
      </c>
      <c r="AR12" t="str">
        <f t="shared" si="1"/>
        <v>obj_0004d#0001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_xll.qlBlackDeltaCalculatorStrikeFromDelta(_xll.qlBlackDeltaCalculator(,Q$5,"Spot",I_ValuationDate!$C$5,1,1,C13%*SQRT($P13)),Q$6)</f>
        <v>22.65444987574859</v>
      </c>
      <c r="R13" s="131">
        <f>_xll.qlBlackDeltaCalculatorStrikeFromDelta(_xll.qlBlackDeltaCalculator(,R$5,"Spot",I_ValuationDate!$C$5,1,1,D13%*SQRT($P13)),R$6)</f>
        <v>22.971751153661579</v>
      </c>
      <c r="S13" s="131">
        <f>_xll.qlBlackDeltaCalculatorStrikeFromDelta(_xll.qlBlackDeltaCalculator(,S$5,"Spot",I_ValuationDate!$C$5,1,1,E13%*SQRT($P13)),S$6)</f>
        <v>23.182653322910447</v>
      </c>
      <c r="T13" s="131">
        <f>_xll.qlBlackDeltaCalculatorStrikeFromDelta(_xll.qlBlackDeltaCalculator(,T$5,"Spot",I_ValuationDate!$C$5,1,1,F13%*SQRT($P13)),T$6)</f>
        <v>23.476102164699856</v>
      </c>
      <c r="U13" s="131">
        <f>_xll.qlBlackDeltaCalculatorStrikeFromDelta(_xll.qlBlackDeltaCalculator(,U$5,"Spot",I_ValuationDate!$C$5,1,1,G13%*SQRT($P13)),U$6)</f>
        <v>23.706020323451234</v>
      </c>
      <c r="V13" s="132">
        <f>_xll.qlBlackDeltaCalculatorAtmStrike(_xll.qlBlackDeltaCalculator(,V$5,"Spot",I_ValuationDate!$C$5,1,1,H13%*SQRT($P13)),"AtmFwd")</f>
        <v>24</v>
      </c>
      <c r="W13" s="131">
        <f>_xll.qlBlackDeltaCalculatorStrikeFromDelta(_xll.qlBlackDeltaCalculator(,W$5,"Spot",I_ValuationDate!$C$5,1,1,I13%*SQRT($P13)),W$6)</f>
        <v>24.342388739757986</v>
      </c>
      <c r="X13" s="131">
        <f>_xll.qlBlackDeltaCalculatorStrikeFromDelta(_xll.qlBlackDeltaCalculator(,X$5,"Spot",I_ValuationDate!$C$5,1,1,J13%*SQRT($P13)),X$6)</f>
        <v>24.614912387697547</v>
      </c>
      <c r="Y13" s="131">
        <f>_xll.qlBlackDeltaCalculatorStrikeFromDelta(_xll.qlBlackDeltaCalculator(,Y$5,"Spot",I_ValuationDate!$C$5,1,1,K13%*SQRT($P13)),Y$6)</f>
        <v>24.986302037452255</v>
      </c>
      <c r="Z13" s="131">
        <f>_xll.qlBlackDeltaCalculatorStrikeFromDelta(_xll.qlBlackDeltaCalculator(,Z$5,"Spot",I_ValuationDate!$C$5,1,1,L13%*SQRT($P13)),Z$6)</f>
        <v>25.275320976604519</v>
      </c>
      <c r="AA13" s="133">
        <f>_xll.qlBlackDeltaCalculatorStrikeFromDelta(_xll.qlBlackDeltaCalculator(,AA$5,"Spot",I_ValuationDate!$C$5,1,1,M13%*SQRT($P13)),AA$6)</f>
        <v>25.719776388508983</v>
      </c>
      <c r="AC13" s="145">
        <f>I_ValuationDate!$C$5</f>
        <v>24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obj_00059#0001</v>
      </c>
      <c r="AI13" s="161">
        <f>_xll.qlSabrInterpolatedSmileSectionMaxError(AH13)</f>
        <v>1.2003463978824819E-3</v>
      </c>
      <c r="AJ13" s="162">
        <f>_xll.qlSabrInterpolatedSmileSectionAlpha(AH13)</f>
        <v>0.17211022548040222</v>
      </c>
      <c r="AK13" s="161">
        <f>_xll.qlSabrInterpolatedSmileSectionBeta(AH13)</f>
        <v>0.7</v>
      </c>
      <c r="AL13" s="163">
        <f>_xll.qlSabrInterpolatedSmileSectionRho(AH13)</f>
        <v>0.22030500555822288</v>
      </c>
      <c r="AM13" s="164">
        <f>_xll.qlSabrInterpolatedSmileSectionNu(AH13)</f>
        <v>1.0756522851091648</v>
      </c>
      <c r="AN13" s="110" t="s">
        <v>61</v>
      </c>
      <c r="AO13" t="str">
        <f t="array" ref="AO13">_xll.qlInterpolatedSmileSection(,O13,Q13:AA13,C13:M13*(SQRT(P13)/100),I_ValuationDate!$C$5)</f>
        <v>obj_0005a#0001</v>
      </c>
      <c r="AR13" t="str">
        <f t="shared" si="1"/>
        <v>obj_0005a#0001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_xll.qlBlackDeltaCalculatorStrikeFromDelta(_xll.qlBlackDeltaCalculator(,Q$5,"Spot",I_ValuationDate!$C$5,1,1,C14%*SQRT($P14)),Q$6)</f>
        <v>22.32103877063351</v>
      </c>
      <c r="R14" s="131">
        <f>_xll.qlBlackDeltaCalculatorStrikeFromDelta(_xll.qlBlackDeltaCalculator(,R$5,"Spot",I_ValuationDate!$C$5,1,1,D14%*SQRT($P14)),R$6)</f>
        <v>22.735427574960877</v>
      </c>
      <c r="S14" s="131">
        <f>_xll.qlBlackDeltaCalculatorStrikeFromDelta(_xll.qlBlackDeltaCalculator(,S$5,"Spot",I_ValuationDate!$C$5,1,1,E14%*SQRT($P14)),S$6)</f>
        <v>23.009263092560051</v>
      </c>
      <c r="T14" s="131">
        <f>_xll.qlBlackDeltaCalculatorStrikeFromDelta(_xll.qlBlackDeltaCalculator(,T$5,"Spot",I_ValuationDate!$C$5,1,1,F14%*SQRT($P14)),T$6)</f>
        <v>23.368103025887308</v>
      </c>
      <c r="U14" s="131">
        <f>_xll.qlBlackDeltaCalculatorStrikeFromDelta(_xll.qlBlackDeltaCalculator(,U$5,"Spot",I_ValuationDate!$C$5,1,1,G14%*SQRT($P14)),U$6)</f>
        <v>23.648172886937441</v>
      </c>
      <c r="V14" s="132">
        <f>_xll.qlBlackDeltaCalculatorAtmStrike(_xll.qlBlackDeltaCalculator(,V$5,"Spot",I_ValuationDate!$C$5,1,1,H14%*SQRT($P14)),"AtmFwd")</f>
        <v>24</v>
      </c>
      <c r="W14" s="131">
        <f>_xll.qlBlackDeltaCalculatorStrikeFromDelta(_xll.qlBlackDeltaCalculator(,W$5,"Spot",I_ValuationDate!$C$5,1,1,I14%*SQRT($P14)),W$6)</f>
        <v>24.414777127488271</v>
      </c>
      <c r="X14" s="131">
        <f>_xll.qlBlackDeltaCalculatorStrikeFromDelta(_xll.qlBlackDeltaCalculator(,X$5,"Spot",I_ValuationDate!$C$5,1,1,J14%*SQRT($P14)),X$6)</f>
        <v>24.741966853496287</v>
      </c>
      <c r="Y14" s="131">
        <f>_xll.qlBlackDeltaCalculatorStrikeFromDelta(_xll.qlBlackDeltaCalculator(,Y$5,"Spot",I_ValuationDate!$C$5,1,1,K14%*SQRT($P14)),Y$6)</f>
        <v>25.185268354213449</v>
      </c>
      <c r="Z14" s="131">
        <f>_xll.qlBlackDeltaCalculatorStrikeFromDelta(_xll.qlBlackDeltaCalculator(,Z$5,"Spot",I_ValuationDate!$C$5,1,1,L14%*SQRT($P14)),Z$6)</f>
        <v>25.541541443084036</v>
      </c>
      <c r="AA14" s="133">
        <f>_xll.qlBlackDeltaCalculatorStrikeFromDelta(_xll.qlBlackDeltaCalculator(,AA$5,"Spot",I_ValuationDate!$C$5,1,1,M14%*SQRT($P14)),AA$6)</f>
        <v>26.086726162376056</v>
      </c>
      <c r="AC14" s="145">
        <f>I_ValuationDate!$C$5</f>
        <v>24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obj_00066#0001</v>
      </c>
      <c r="AI14" s="161">
        <f>_xll.qlSabrInterpolatedSmileSectionMaxError(AH14)</f>
        <v>1.2600138963394097E-3</v>
      </c>
      <c r="AJ14" s="162">
        <f>_xll.qlSabrInterpolatedSmileSectionAlpha(AH14)</f>
        <v>0.17822756820326321</v>
      </c>
      <c r="AK14" s="161">
        <f>_xll.qlSabrInterpolatedSmileSectionBeta(AH14)</f>
        <v>0.7</v>
      </c>
      <c r="AL14" s="163">
        <f>_xll.qlSabrInterpolatedSmileSectionRho(AH14)</f>
        <v>0.16419561486929743</v>
      </c>
      <c r="AM14" s="164">
        <f>_xll.qlSabrInterpolatedSmileSectionNu(AH14)</f>
        <v>0.99276936248275838</v>
      </c>
      <c r="AN14" s="110" t="s">
        <v>62</v>
      </c>
      <c r="AO14" t="str">
        <f t="array" ref="AO14">_xll.qlInterpolatedSmileSection(,O14,Q14:AA14,C14:M14*(SQRT(P14)/100),I_ValuationDate!$C$5)</f>
        <v>obj_00067#0001</v>
      </c>
      <c r="AR14" t="str">
        <f t="shared" si="1"/>
        <v>obj_00067#0001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_xll.qlBlackDeltaCalculatorStrikeFromDelta(_xll.qlBlackDeltaCalculator(,Q$5,"Spot",I_ValuationDate!$C$5,1,1,C15%*SQRT($P15)),Q$6)</f>
        <v>22.113229992605145</v>
      </c>
      <c r="R15" s="131">
        <f>_xll.qlBlackDeltaCalculatorStrikeFromDelta(_xll.qlBlackDeltaCalculator(,R$5,"Spot",I_ValuationDate!$C$5,1,1,D15%*SQRT($P15)),R$6)</f>
        <v>22.574945812031054</v>
      </c>
      <c r="S15" s="131">
        <f>_xll.qlBlackDeltaCalculatorStrikeFromDelta(_xll.qlBlackDeltaCalculator(,S$5,"Spot",I_ValuationDate!$C$5,1,1,E15%*SQRT($P15)),S$6)</f>
        <v>22.87796309252478</v>
      </c>
      <c r="T15" s="131">
        <f>_xll.qlBlackDeltaCalculatorStrikeFromDelta(_xll.qlBlackDeltaCalculator(,T$5,"Spot",I_ValuationDate!$C$5,1,1,F15%*SQRT($P15)),T$6)</f>
        <v>23.289524849188545</v>
      </c>
      <c r="U15" s="131">
        <f>_xll.qlBlackDeltaCalculatorStrikeFromDelta(_xll.qlBlackDeltaCalculator(,U$5,"Spot",I_ValuationDate!$C$5,1,1,G15%*SQRT($P15)),U$6)</f>
        <v>23.606344395653046</v>
      </c>
      <c r="V15" s="132">
        <f>_xll.qlBlackDeltaCalculatorAtmStrike(_xll.qlBlackDeltaCalculator(,V$5,"Spot",I_ValuationDate!$C$5,1,1,H15%*SQRT($P15)),"AtmFwd")</f>
        <v>24</v>
      </c>
      <c r="W15" s="131">
        <f>_xll.qlBlackDeltaCalculatorStrikeFromDelta(_xll.qlBlackDeltaCalculator(,W$5,"Spot",I_ValuationDate!$C$5,1,1,I15%*SQRT($P15)),W$6)</f>
        <v>24.470967400259752</v>
      </c>
      <c r="X15" s="131">
        <f>_xll.qlBlackDeltaCalculatorStrikeFromDelta(_xll.qlBlackDeltaCalculator(,X$5,"Spot",I_ValuationDate!$C$5,1,1,J15%*SQRT($P15)),X$6)</f>
        <v>24.84350896176884</v>
      </c>
      <c r="Y15" s="131">
        <f>_xll.qlBlackDeltaCalculatorStrikeFromDelta(_xll.qlBlackDeltaCalculator(,Y$5,"Spot",I_ValuationDate!$C$5,1,1,K15%*SQRT($P15)),Y$6)</f>
        <v>25.357075552519458</v>
      </c>
      <c r="Z15" s="131">
        <f>_xll.qlBlackDeltaCalculatorStrikeFromDelta(_xll.qlBlackDeltaCalculator(,Z$5,"Spot",I_ValuationDate!$C$5,1,1,L15%*SQRT($P15)),Z$6)</f>
        <v>25.774592403579533</v>
      </c>
      <c r="AA15" s="133">
        <f>_xll.qlBlackDeltaCalculatorStrikeFromDelta(_xll.qlBlackDeltaCalculator(,AA$5,"Spot",I_ValuationDate!$C$5,1,1,M15%*SQRT($P15)),AA$6)</f>
        <v>26.420661590559838</v>
      </c>
      <c r="AC15" s="145">
        <f>I_ValuationDate!$C$5</f>
        <v>24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obj_00073#0001</v>
      </c>
      <c r="AI15" s="161">
        <f>_xll.qlSabrInterpolatedSmileSectionMaxError(AH15)</f>
        <v>1.1345248151775622E-3</v>
      </c>
      <c r="AJ15" s="162">
        <f>_xll.qlSabrInterpolatedSmileSectionAlpha(AH15)</f>
        <v>0.1808060110986292</v>
      </c>
      <c r="AK15" s="161">
        <f>_xll.qlSabrInterpolatedSmileSectionBeta(AH15)</f>
        <v>0.7</v>
      </c>
      <c r="AL15" s="163">
        <f>_xll.qlSabrInterpolatedSmileSectionRho(AH15)</f>
        <v>0.16388161197381682</v>
      </c>
      <c r="AM15" s="164">
        <f>_xll.qlSabrInterpolatedSmileSectionNu(AH15)</f>
        <v>0.93955053873309424</v>
      </c>
      <c r="AN15" s="110" t="s">
        <v>63</v>
      </c>
      <c r="AO15" t="str">
        <f t="array" ref="AO15">_xll.qlInterpolatedSmileSection(,O15,Q15:AA15,C15:M15*(SQRT(P15)/100),I_ValuationDate!$C$5)</f>
        <v>obj_00074#0001</v>
      </c>
      <c r="AR15" t="str">
        <f t="shared" si="1"/>
        <v>obj_00074#0001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_xll.qlBlackDeltaCalculatorStrikeFromDelta(_xll.qlBlackDeltaCalculator(,Q$5,"Spot",I_ValuationDate!$C$5,1,1,C16%*SQRT($P16)),Q$6)</f>
        <v>21.90287410490189</v>
      </c>
      <c r="R16" s="131">
        <f>_xll.qlBlackDeltaCalculatorStrikeFromDelta(_xll.qlBlackDeltaCalculator(,R$5,"Spot",I_ValuationDate!$C$5,1,1,D16%*SQRT($P16)),R$6)</f>
        <v>22.429359016385121</v>
      </c>
      <c r="S16" s="131">
        <f>_xll.qlBlackDeltaCalculatorStrikeFromDelta(_xll.qlBlackDeltaCalculator(,S$5,"Spot",I_ValuationDate!$C$5,1,1,E16%*SQRT($P16)),S$6)</f>
        <v>22.765838697138985</v>
      </c>
      <c r="T16" s="131">
        <f>_xll.qlBlackDeltaCalculatorStrikeFromDelta(_xll.qlBlackDeltaCalculator(,T$5,"Spot",I_ValuationDate!$C$5,1,1,F16%*SQRT($P16)),T$6)</f>
        <v>23.214284442637478</v>
      </c>
      <c r="U16" s="131">
        <f>_xll.qlBlackDeltaCalculatorStrikeFromDelta(_xll.qlBlackDeltaCalculator(,U$5,"Spot",I_ValuationDate!$C$5,1,1,G16%*SQRT($P16)),U$6)</f>
        <v>23.56651231105743</v>
      </c>
      <c r="V16" s="132">
        <f>_xll.qlBlackDeltaCalculatorAtmStrike(_xll.qlBlackDeltaCalculator(,V$5,"Spot",I_ValuationDate!$C$5,1,1,H16%*SQRT($P16)),"AtmFwd")</f>
        <v>24</v>
      </c>
      <c r="W16" s="131">
        <f>_xll.qlBlackDeltaCalculatorStrikeFromDelta(_xll.qlBlackDeltaCalculator(,W$5,"Spot",I_ValuationDate!$C$5,1,1,I16%*SQRT($P16)),W$6)</f>
        <v>24.52651137718474</v>
      </c>
      <c r="X16" s="131">
        <f>_xll.qlBlackDeltaCalculatorStrikeFromDelta(_xll.qlBlackDeltaCalculator(,X$5,"Spot",I_ValuationDate!$C$5,1,1,J16%*SQRT($P16)),X$6)</f>
        <v>24.944252296151642</v>
      </c>
      <c r="Y16" s="131">
        <f>_xll.qlBlackDeltaCalculatorStrikeFromDelta(_xll.qlBlackDeltaCalculator(,Y$5,"Spot",I_ValuationDate!$C$5,1,1,K16%*SQRT($P16)),Y$6)</f>
        <v>25.527163246974041</v>
      </c>
      <c r="Z16" s="131">
        <f>_xll.qlBlackDeltaCalculatorStrikeFromDelta(_xll.qlBlackDeltaCalculator(,Z$5,"Spot",I_ValuationDate!$C$5,1,1,L16%*SQRT($P16)),Z$6)</f>
        <v>25.999422697926679</v>
      </c>
      <c r="AA16" s="133">
        <f>_xll.qlBlackDeltaCalculatorStrikeFromDelta(_xll.qlBlackDeltaCalculator(,AA$5,"Spot",I_ValuationDate!$C$5,1,1,M16%*SQRT($P16)),AA$6)</f>
        <v>26.740421518845601</v>
      </c>
      <c r="AC16" s="145">
        <f>I_ValuationDate!$C$5</f>
        <v>24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obj_00080#0001</v>
      </c>
      <c r="AI16" s="161">
        <f>_xll.qlSabrInterpolatedSmileSectionMaxError(AH16)</f>
        <v>1.1634641868252943E-3</v>
      </c>
      <c r="AJ16" s="162">
        <f>_xll.qlSabrInterpolatedSmileSectionAlpha(AH16)</f>
        <v>0.1824175608155969</v>
      </c>
      <c r="AK16" s="161">
        <f>_xll.qlSabrInterpolatedSmileSectionBeta(AH16)</f>
        <v>0.7</v>
      </c>
      <c r="AL16" s="163">
        <f>_xll.qlSabrInterpolatedSmileSectionRho(AH16)</f>
        <v>0.17052619466436011</v>
      </c>
      <c r="AM16" s="164">
        <f>_xll.qlSabrInterpolatedSmileSectionNu(AH16)</f>
        <v>0.87671337835546836</v>
      </c>
      <c r="AN16" s="110" t="s">
        <v>64</v>
      </c>
      <c r="AO16" t="str">
        <f t="array" ref="AO16">_xll.qlInterpolatedSmileSection(,O16,Q16:AA16,C16:M16*(SQRT(P16)/100),I_ValuationDate!$C$5)</f>
        <v>obj_00081#0001</v>
      </c>
      <c r="AR16" t="str">
        <f t="shared" si="1"/>
        <v>obj_00081#0001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_xll.qlBlackDeltaCalculatorStrikeFromDelta(_xll.qlBlackDeltaCalculator(,Q$5,"Spot",I_ValuationDate!$C$5,1,1,C17%*SQRT($P17)),Q$6)</f>
        <v>21.358680164926074</v>
      </c>
      <c r="R17" s="131">
        <f>_xll.qlBlackDeltaCalculatorStrikeFromDelta(_xll.qlBlackDeltaCalculator(,R$5,"Spot",I_ValuationDate!$C$5,1,1,D17%*SQRT($P17)),R$6)</f>
        <v>22.022014625304703</v>
      </c>
      <c r="S17" s="131">
        <f>_xll.qlBlackDeltaCalculatorStrikeFromDelta(_xll.qlBlackDeltaCalculator(,S$5,"Spot",I_ValuationDate!$C$5,1,1,E17%*SQRT($P17)),S$6)</f>
        <v>22.458560316203538</v>
      </c>
      <c r="T17" s="131">
        <f>_xll.qlBlackDeltaCalculatorStrikeFromDelta(_xll.qlBlackDeltaCalculator(,T$5,"Spot",I_ValuationDate!$C$5,1,1,F17%*SQRT($P17)),T$6)</f>
        <v>23.030624492071404</v>
      </c>
      <c r="U17" s="131">
        <f>_xll.qlBlackDeltaCalculatorStrikeFromDelta(_xll.qlBlackDeltaCalculator(,U$5,"Spot",I_ValuationDate!$C$5,1,1,G17%*SQRT($P17)),U$6)</f>
        <v>23.468888404798584</v>
      </c>
      <c r="V17" s="132">
        <f>_xll.qlBlackDeltaCalculatorAtmStrike(_xll.qlBlackDeltaCalculator(,V$5,"Spot",I_ValuationDate!$C$5,1,1,H17%*SQRT($P17)),"AtmFwd")</f>
        <v>24</v>
      </c>
      <c r="W17" s="131">
        <f>_xll.qlBlackDeltaCalculatorStrikeFromDelta(_xll.qlBlackDeltaCalculator(,W$5,"Spot",I_ValuationDate!$C$5,1,1,I17%*SQRT($P17)),W$6)</f>
        <v>24.672767970680688</v>
      </c>
      <c r="X17" s="131">
        <f>_xll.qlBlackDeltaCalculatorStrikeFromDelta(_xll.qlBlackDeltaCalculator(,X$5,"Spot",I_ValuationDate!$C$5,1,1,J17%*SQRT($P17)),X$6)</f>
        <v>25.204515952954036</v>
      </c>
      <c r="Y17" s="131">
        <f>_xll.qlBlackDeltaCalculatorStrikeFromDelta(_xll.qlBlackDeltaCalculator(,Y$5,"Spot",I_ValuationDate!$C$5,1,1,K17%*SQRT($P17)),Y$6)</f>
        <v>25.945177378809614</v>
      </c>
      <c r="Z17" s="131">
        <f>_xll.qlBlackDeltaCalculatorStrikeFromDelta(_xll.qlBlackDeltaCalculator(,Z$5,"Spot",I_ValuationDate!$C$5,1,1,L17%*SQRT($P17)),Z$6)</f>
        <v>26.582295474323558</v>
      </c>
      <c r="AA17" s="133">
        <f>_xll.qlBlackDeltaCalculatorStrikeFromDelta(_xll.qlBlackDeltaCalculator(,AA$5,"Spot",I_ValuationDate!$C$5,1,1,M17%*SQRT($P17)),AA$6)</f>
        <v>27.57221295614702</v>
      </c>
      <c r="AC17" s="145">
        <f>I_ValuationDate!$C$5</f>
        <v>24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obj_0008d#0001</v>
      </c>
      <c r="AI17" s="161">
        <f>_xll.qlSabrInterpolatedSmileSectionMaxError(AH17)</f>
        <v>1.2130120479945938E-3</v>
      </c>
      <c r="AJ17" s="162">
        <f>_xll.qlSabrInterpolatedSmileSectionAlpha(AH17)</f>
        <v>0.18525811478203114</v>
      </c>
      <c r="AK17" s="161">
        <f>_xll.qlSabrInterpolatedSmileSectionBeta(AH17)</f>
        <v>0.7</v>
      </c>
      <c r="AL17" s="163">
        <f>_xll.qlSabrInterpolatedSmileSectionRho(AH17)</f>
        <v>0.15798164522817584</v>
      </c>
      <c r="AM17" s="164">
        <f>_xll.qlSabrInterpolatedSmileSectionNu(AH17)</f>
        <v>0.76294238813764437</v>
      </c>
      <c r="AN17" s="110" t="s">
        <v>65</v>
      </c>
      <c r="AO17" t="str">
        <f t="array" ref="AO17">_xll.qlInterpolatedSmileSection(,O17,Q17:AA17,C17:M17*(SQRT(P17)/100),I_ValuationDate!$C$5)</f>
        <v>obj_0008e#0001</v>
      </c>
      <c r="AR17" t="str">
        <f t="shared" si="1"/>
        <v>obj_0008e#0001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_xll.qlBlackDeltaCalculatorStrikeFromDelta(_xll.qlBlackDeltaCalculator(,Q$5,"Spot",I_ValuationDate!$C$5,1,1,C18%*SQRT($P18)),Q$6)</f>
        <v>20.84634663056702</v>
      </c>
      <c r="R18" s="131">
        <f>_xll.qlBlackDeltaCalculatorStrikeFromDelta(_xll.qlBlackDeltaCalculator(,R$5,"Spot",I_ValuationDate!$C$5,1,1,D18%*SQRT($P18)),R$6)</f>
        <v>21.678665106306834</v>
      </c>
      <c r="S18" s="131">
        <f>_xll.qlBlackDeltaCalculatorStrikeFromDelta(_xll.qlBlackDeltaCalculator(,S$5,"Spot",I_ValuationDate!$C$5,1,1,E18%*SQRT($P18)),S$6)</f>
        <v>22.209976967967695</v>
      </c>
      <c r="T18" s="131">
        <f>_xll.qlBlackDeltaCalculatorStrikeFromDelta(_xll.qlBlackDeltaCalculator(,T$5,"Spot",I_ValuationDate!$C$5,1,1,F18%*SQRT($P18)),T$6)</f>
        <v>22.874891847702067</v>
      </c>
      <c r="U18" s="131">
        <f>_xll.qlBlackDeltaCalculatorStrikeFromDelta(_xll.qlBlackDeltaCalculator(,U$5,"Spot",I_ValuationDate!$C$5,1,1,G18%*SQRT($P18)),U$6)</f>
        <v>23.38681319136505</v>
      </c>
      <c r="V18" s="132">
        <f>_xll.qlBlackDeltaCalculatorAtmStrike(_xll.qlBlackDeltaCalculator(,V$5,"Spot",I_ValuationDate!$C$5,1,1,H18%*SQRT($P18)),"AtmFwd")</f>
        <v>24</v>
      </c>
      <c r="W18" s="131">
        <f>_xll.qlBlackDeltaCalculatorStrikeFromDelta(_xll.qlBlackDeltaCalculator(,W$5,"Spot",I_ValuationDate!$C$5,1,1,I18%*SQRT($P18)),W$6)</f>
        <v>24.802335077828111</v>
      </c>
      <c r="X18" s="131">
        <f>_xll.qlBlackDeltaCalculatorStrikeFromDelta(_xll.qlBlackDeltaCalculator(,X$5,"Spot",I_ValuationDate!$C$5,1,1,J18%*SQRT($P18)),X$6)</f>
        <v>25.432898540705402</v>
      </c>
      <c r="Y18" s="131">
        <f>_xll.qlBlackDeltaCalculatorStrikeFromDelta(_xll.qlBlackDeltaCalculator(,Y$5,"Spot",I_ValuationDate!$C$5,1,1,K18%*SQRT($P18)),Y$6)</f>
        <v>26.340550835935005</v>
      </c>
      <c r="Z18" s="131">
        <f>_xll.qlBlackDeltaCalculatorStrikeFromDelta(_xll.qlBlackDeltaCalculator(,Z$5,"Spot",I_ValuationDate!$C$5,1,1,L18%*SQRT($P18)),Z$6)</f>
        <v>27.102115045290333</v>
      </c>
      <c r="AA18" s="133">
        <f>_xll.qlBlackDeltaCalculatorStrikeFromDelta(_xll.qlBlackDeltaCalculator(,AA$5,"Spot",I_ValuationDate!$C$5,1,1,M18%*SQRT($P18)),AA$6)</f>
        <v>28.316904916419109</v>
      </c>
      <c r="AC18" s="145">
        <f>I_ValuationDate!$C$5</f>
        <v>24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obj_0009a#0001</v>
      </c>
      <c r="AI18" s="161">
        <f>_xll.qlSabrInterpolatedSmileSectionMaxError(AH18)</f>
        <v>1.6093417399716814E-3</v>
      </c>
      <c r="AJ18" s="162">
        <f>_xll.qlSabrInterpolatedSmileSectionAlpha(AH18)</f>
        <v>0.18701090930831693</v>
      </c>
      <c r="AK18" s="161">
        <f>_xll.qlSabrInterpolatedSmileSectionBeta(AH18)</f>
        <v>0.7</v>
      </c>
      <c r="AL18" s="163">
        <f>_xll.qlSabrInterpolatedSmileSectionRho(AH18)</f>
        <v>0.14891458081472073</v>
      </c>
      <c r="AM18" s="164">
        <f>_xll.qlSabrInterpolatedSmileSectionNu(AH18)</f>
        <v>0.69201049298459816</v>
      </c>
      <c r="AN18" s="110" t="s">
        <v>66</v>
      </c>
      <c r="AO18" t="str">
        <f t="array" ref="AO18">_xll.qlInterpolatedSmileSection(,O18,Q18:AA18,C18:M18*(SQRT(P18)/100),I_ValuationDate!$C$5)</f>
        <v>obj_0009b#0001</v>
      </c>
      <c r="AR18" t="str">
        <f t="shared" si="1"/>
        <v>obj_0009b#0001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_xll.qlBlackDeltaCalculatorStrikeFromDelta(_xll.qlBlackDeltaCalculator(,Q$5,"Spot",I_ValuationDate!$C$5,1,1,C19%*SQRT($P19)),Q$6)</f>
        <v>20.132873524995926</v>
      </c>
      <c r="R19" s="131">
        <f>_xll.qlBlackDeltaCalculatorStrikeFromDelta(_xll.qlBlackDeltaCalculator(,R$5,"Spot",I_ValuationDate!$C$5,1,1,D19%*SQRT($P19)),R$6)</f>
        <v>21.094351643553182</v>
      </c>
      <c r="S19" s="131">
        <f>_xll.qlBlackDeltaCalculatorStrikeFromDelta(_xll.qlBlackDeltaCalculator(,S$5,"Spot",I_ValuationDate!$C$5,1,1,E19%*SQRT($P19)),S$6)</f>
        <v>21.720357425853788</v>
      </c>
      <c r="T19" s="131">
        <f>_xll.qlBlackDeltaCalculatorStrikeFromDelta(_xll.qlBlackDeltaCalculator(,T$5,"Spot",I_ValuationDate!$C$5,1,1,F19%*SQRT($P19)),T$6)</f>
        <v>22.587916479858649</v>
      </c>
      <c r="U19" s="131">
        <f>_xll.qlBlackDeltaCalculatorStrikeFromDelta(_xll.qlBlackDeltaCalculator(,U$5,"Spot",I_ValuationDate!$C$5,1,1,G19%*SQRT($P19)),U$6)</f>
        <v>23.241854084953992</v>
      </c>
      <c r="V19" s="132">
        <f>_xll.qlBlackDeltaCalculatorAtmStrike(_xll.qlBlackDeltaCalculator(,V$5,"Spot",I_ValuationDate!$C$5,1,1,H19%*SQRT($P19)),"AtmFwd")</f>
        <v>24</v>
      </c>
      <c r="W19" s="131">
        <f>_xll.qlBlackDeltaCalculatorStrikeFromDelta(_xll.qlBlackDeltaCalculator(,W$5,"Spot",I_ValuationDate!$C$5,1,1,I19%*SQRT($P19)),W$6)</f>
        <v>25.043821746446799</v>
      </c>
      <c r="X19" s="131">
        <f>_xll.qlBlackDeltaCalculatorStrikeFromDelta(_xll.qlBlackDeltaCalculator(,X$5,"Spot",I_ValuationDate!$C$5,1,1,J19%*SQRT($P19)),X$6)</f>
        <v>25.843836143618681</v>
      </c>
      <c r="Y19" s="131">
        <f>_xll.qlBlackDeltaCalculatorStrikeFromDelta(_xll.qlBlackDeltaCalculator(,Y$5,"Spot",I_ValuationDate!$C$5,1,1,K19%*SQRT($P19)),Y$6)</f>
        <v>26.994950565160028</v>
      </c>
      <c r="Z19" s="131">
        <f>_xll.qlBlackDeltaCalculatorStrikeFromDelta(_xll.qlBlackDeltaCalculator(,Z$5,"Spot",I_ValuationDate!$C$5,1,1,L19%*SQRT($P19)),Z$6)</f>
        <v>27.957276607344561</v>
      </c>
      <c r="AA19" s="133">
        <f>_xll.qlBlackDeltaCalculatorStrikeFromDelta(_xll.qlBlackDeltaCalculator(,AA$5,"Spot",I_ValuationDate!$C$5,1,1,M19%*SQRT($P19)),AA$6)</f>
        <v>29.502169810887963</v>
      </c>
      <c r="AC19" s="145">
        <f>I_ValuationDate!$C$5</f>
        <v>24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obj_000a7#0001</v>
      </c>
      <c r="AI19" s="161">
        <f>_xll.qlSabrInterpolatedSmileSectionMaxError(AH19)</f>
        <v>1.2499542689922705E-3</v>
      </c>
      <c r="AJ19" s="162">
        <f>_xll.qlSabrInterpolatedSmileSectionAlpha(AH19)</f>
        <v>0.1951150160083184</v>
      </c>
      <c r="AK19" s="161">
        <f>_xll.qlSabrInterpolatedSmileSectionBeta(AH19)</f>
        <v>0.7</v>
      </c>
      <c r="AL19" s="163">
        <f>_xll.qlSabrInterpolatedSmileSectionRho(AH19)</f>
        <v>0.12227271471725777</v>
      </c>
      <c r="AM19" s="164">
        <f>_xll.qlSabrInterpolatedSmileSectionNu(AH19)</f>
        <v>0.54621214827173969</v>
      </c>
      <c r="AN19" s="110" t="s">
        <v>67</v>
      </c>
      <c r="AO19" t="str">
        <f t="array" ref="AO19">_xll.qlInterpolatedSmileSection(,O19,Q19:AA19,C19:M19*(SQRT(P19)/100),I_ValuationDate!$C$5)</f>
        <v>obj_000a8#0001</v>
      </c>
      <c r="AR19" t="str">
        <f t="shared" si="1"/>
        <v>obj_000a8#0001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_xll.qlBlackDeltaCalculatorStrikeFromDelta(_xll.qlBlackDeltaCalculator(,Q$5,"Spot",I_ValuationDate!$C$5,1,1,C20%*SQRT($P20)),Q$6)</f>
        <v>19.488260181278179</v>
      </c>
      <c r="R20" s="131">
        <f>_xll.qlBlackDeltaCalculatorStrikeFromDelta(_xll.qlBlackDeltaCalculator(,R$5,"Spot",I_ValuationDate!$C$5,1,1,D20%*SQRT($P20)),R$6)</f>
        <v>20.604430623259972</v>
      </c>
      <c r="S20" s="131">
        <f>_xll.qlBlackDeltaCalculatorStrikeFromDelta(_xll.qlBlackDeltaCalculator(,S$5,"Spot",I_ValuationDate!$C$5,1,1,E20%*SQRT($P20)),S$6)</f>
        <v>21.337601401329408</v>
      </c>
      <c r="T20" s="131">
        <f>_xll.qlBlackDeltaCalculatorStrikeFromDelta(_xll.qlBlackDeltaCalculator(,T$5,"Spot",I_ValuationDate!$C$5,1,1,F20%*SQRT($P20)),T$6)</f>
        <v>22.357838826007338</v>
      </c>
      <c r="U20" s="131">
        <f>_xll.qlBlackDeltaCalculatorStrikeFromDelta(_xll.qlBlackDeltaCalculator(,U$5,"Spot",I_ValuationDate!$C$5,1,1,G20%*SQRT($P20)),U$6)</f>
        <v>23.127572000146561</v>
      </c>
      <c r="V20" s="132">
        <f>_xll.qlBlackDeltaCalculatorAtmStrike(_xll.qlBlackDeltaCalculator(,V$5,"Spot",I_ValuationDate!$C$5,1,1,H20%*SQRT($P20)),"AtmFwd")</f>
        <v>24</v>
      </c>
      <c r="W20" s="131">
        <f>_xll.qlBlackDeltaCalculatorStrikeFromDelta(_xll.qlBlackDeltaCalculator(,W$5,"Spot",I_ValuationDate!$C$5,1,1,I20%*SQRT($P20)),W$6)</f>
        <v>25.257462629571535</v>
      </c>
      <c r="X20" s="131">
        <f>_xll.qlBlackDeltaCalculatorStrikeFromDelta(_xll.qlBlackDeltaCalculator(,X$5,"Spot",I_ValuationDate!$C$5,1,1,J20%*SQRT($P20)),X$6)</f>
        <v>26.204497861507072</v>
      </c>
      <c r="Y20" s="131">
        <f>_xll.qlBlackDeltaCalculatorStrikeFromDelta(_xll.qlBlackDeltaCalculator(,Y$5,"Spot",I_ValuationDate!$C$5,1,1,K20%*SQRT($P20)),Y$6)</f>
        <v>27.619296769224928</v>
      </c>
      <c r="Z20" s="131">
        <f>_xll.qlBlackDeltaCalculatorStrikeFromDelta(_xll.qlBlackDeltaCalculator(,Z$5,"Spot",I_ValuationDate!$C$5,1,1,L20%*SQRT($P20)),Z$6)</f>
        <v>28.742440561468968</v>
      </c>
      <c r="AA20" s="133">
        <f>_xll.qlBlackDeltaCalculatorStrikeFromDelta(_xll.qlBlackDeltaCalculator(,AA$5,"Spot",I_ValuationDate!$C$5,1,1,M20%*SQRT($P20)),AA$6)</f>
        <v>30.610042265953787</v>
      </c>
      <c r="AC20" s="145">
        <f>I_ValuationDate!$C$5</f>
        <v>24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obj_000b4#0001</v>
      </c>
      <c r="AI20" s="161">
        <f>_xll.qlSabrInterpolatedSmileSectionMaxError(AH20)</f>
        <v>1.4229652869841153E-3</v>
      </c>
      <c r="AJ20" s="162">
        <f>_xll.qlSabrInterpolatedSmileSectionAlpha(AH20)</f>
        <v>0.19915649760126769</v>
      </c>
      <c r="AK20" s="161">
        <f>_xll.qlSabrInterpolatedSmileSectionBeta(AH20)</f>
        <v>0.7</v>
      </c>
      <c r="AL20" s="163">
        <f>_xll.qlSabrInterpolatedSmileSectionRho(AH20)</f>
        <v>0.10819557882116959</v>
      </c>
      <c r="AM20" s="164">
        <f>_xll.qlSabrInterpolatedSmileSectionNu(AH20)</f>
        <v>0.47706324837245212</v>
      </c>
      <c r="AN20" s="110" t="s">
        <v>68</v>
      </c>
      <c r="AO20" t="str">
        <f t="array" ref="AO20">_xll.qlInterpolatedSmileSection(,O20,Q20:AA20,C20:M20*(SQRT(P20)/100),I_ValuationDate!$C$5)</f>
        <v>obj_000b5#0001</v>
      </c>
      <c r="AR20" t="str">
        <f t="shared" si="1"/>
        <v>obj_000b5#0001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_xll.qlBlackDeltaCalculatorStrikeFromDelta(_xll.qlBlackDeltaCalculator(,Q$5,"Spot",I_ValuationDate!$C$5,1,1,C21%*SQRT($P21)),Q$6)</f>
        <v>18.290532938462526</v>
      </c>
      <c r="R21" s="131">
        <f>_xll.qlBlackDeltaCalculatorStrikeFromDelta(_xll.qlBlackDeltaCalculator(,R$5,"Spot",I_ValuationDate!$C$5,1,1,D21%*SQRT($P21)),R$6)</f>
        <v>19.708709043103237</v>
      </c>
      <c r="S21" s="131">
        <f>_xll.qlBlackDeltaCalculatorStrikeFromDelta(_xll.qlBlackDeltaCalculator(,S$5,"Spot",I_ValuationDate!$C$5,1,1,E21%*SQRT($P21)),S$6)</f>
        <v>20.62878847211427</v>
      </c>
      <c r="T21" s="131">
        <f>_xll.qlBlackDeltaCalculatorStrikeFromDelta(_xll.qlBlackDeltaCalculator(,T$5,"Spot",I_ValuationDate!$C$5,1,1,F21%*SQRT($P21)),T$6)</f>
        <v>21.929712043154804</v>
      </c>
      <c r="U21" s="131">
        <f>_xll.qlBlackDeltaCalculatorStrikeFromDelta(_xll.qlBlackDeltaCalculator(,U$5,"Spot",I_ValuationDate!$C$5,1,1,G21%*SQRT($P21)),U$6)</f>
        <v>22.925503880268927</v>
      </c>
      <c r="V21" s="132">
        <f>_xll.qlBlackDeltaCalculatorAtmStrike(_xll.qlBlackDeltaCalculator(,V$5,"Spot",I_ValuationDate!$C$5,1,1,H21%*SQRT($P21)),"AtmFwd")</f>
        <v>24</v>
      </c>
      <c r="W21" s="131">
        <f>_xll.qlBlackDeltaCalculatorStrikeFromDelta(_xll.qlBlackDeltaCalculator(,W$5,"Spot",I_ValuationDate!$C$5,1,1,I21%*SQRT($P21)),W$6)</f>
        <v>25.683283036161122</v>
      </c>
      <c r="X21" s="131">
        <f>_xll.qlBlackDeltaCalculatorStrikeFromDelta(_xll.qlBlackDeltaCalculator(,X$5,"Spot",I_ValuationDate!$C$5,1,1,J21%*SQRT($P21)),X$6)</f>
        <v>26.900546689441853</v>
      </c>
      <c r="Y21" s="131">
        <f>_xll.qlBlackDeltaCalculatorStrikeFromDelta(_xll.qlBlackDeltaCalculator(,Y$5,"Spot",I_ValuationDate!$C$5,1,1,K21%*SQRT($P21)),Y$6)</f>
        <v>28.722207274304061</v>
      </c>
      <c r="Z21" s="131">
        <f>_xll.qlBlackDeltaCalculatorStrikeFromDelta(_xll.qlBlackDeltaCalculator(,Z$5,"Spot",I_ValuationDate!$C$5,1,1,L21%*SQRT($P21)),Z$6)</f>
        <v>30.181038197572796</v>
      </c>
      <c r="AA21" s="133">
        <f>_xll.qlBlackDeltaCalculatorStrikeFromDelta(_xll.qlBlackDeltaCalculator(,AA$5,"Spot",I_ValuationDate!$C$5,1,1,M21%*SQRT($P21)),AA$6)</f>
        <v>32.639990582403726</v>
      </c>
      <c r="AC21" s="145">
        <f>I_ValuationDate!$C$5</f>
        <v>24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obj_000c1#0001</v>
      </c>
      <c r="AI21" s="161">
        <f>_xll.qlSabrInterpolatedSmileSectionMaxError(AH21)</f>
        <v>1.0997952026423063E-3</v>
      </c>
      <c r="AJ21" s="162">
        <f>_xll.qlSabrInterpolatedSmileSectionAlpha(AH21)</f>
        <v>0.21051874517925501</v>
      </c>
      <c r="AK21" s="161">
        <f>_xll.qlSabrInterpolatedSmileSectionBeta(AH21)</f>
        <v>0.7</v>
      </c>
      <c r="AL21" s="163">
        <f>_xll.qlSabrInterpolatedSmileSectionRho(AH21)</f>
        <v>6.0724083272478073E-2</v>
      </c>
      <c r="AM21" s="164">
        <f>_xll.qlSabrInterpolatedSmileSectionNu(AH21)</f>
        <v>0.38109610399368954</v>
      </c>
      <c r="AN21" s="110" t="s">
        <v>69</v>
      </c>
      <c r="AO21" t="str">
        <f t="array" ref="AO21">_xll.qlInterpolatedSmileSection(,O21,Q21:AA21,C21:M21*(SQRT(P21)/100),I_ValuationDate!$C$5)</f>
        <v>obj_000c2#0001</v>
      </c>
      <c r="AR21" t="str">
        <f t="shared" si="1"/>
        <v>obj_000c2#0001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_xll.qlBlackDeltaCalculatorStrikeFromDelta(_xll.qlBlackDeltaCalculator(,Q$5,"Spot",I_ValuationDate!$C$5,1,1,C22%*SQRT($P22)),Q$6)</f>
        <v>17.310967087795891</v>
      </c>
      <c r="R22" s="131">
        <f>_xll.qlBlackDeltaCalculatorStrikeFromDelta(_xll.qlBlackDeltaCalculator(,R$5,"Spot",I_ValuationDate!$C$5,1,1,D22%*SQRT($P22)),R$6)</f>
        <v>18.954833893655351</v>
      </c>
      <c r="S22" s="131">
        <f>_xll.qlBlackDeltaCalculatorStrikeFromDelta(_xll.qlBlackDeltaCalculator(,S$5,"Spot",I_ValuationDate!$C$5,1,1,E22%*SQRT($P22)),S$6)</f>
        <v>20.022586700853175</v>
      </c>
      <c r="T22" s="131">
        <f>_xll.qlBlackDeltaCalculatorStrikeFromDelta(_xll.qlBlackDeltaCalculator(,T$5,"Spot",I_ValuationDate!$C$5,1,1,F22%*SQRT($P22)),T$6)</f>
        <v>21.565824940261756</v>
      </c>
      <c r="U22" s="131">
        <f>_xll.qlBlackDeltaCalculatorStrikeFromDelta(_xll.qlBlackDeltaCalculator(,U$5,"Spot",I_ValuationDate!$C$5,1,1,G22%*SQRT($P22)),U$6)</f>
        <v>22.763526341457229</v>
      </c>
      <c r="V22" s="132">
        <f>_xll.qlBlackDeltaCalculatorAtmStrike(_xll.qlBlackDeltaCalculator(,V$5,"Spot",I_ValuationDate!$C$5,1,1,H22%*SQRT($P22)),"AtmFwd")</f>
        <v>24</v>
      </c>
      <c r="W22" s="131">
        <f>_xll.qlBlackDeltaCalculatorStrikeFromDelta(_xll.qlBlackDeltaCalculator(,W$5,"Spot",I_ValuationDate!$C$5,1,1,I22%*SQRT($P22)),W$6)</f>
        <v>26.10372240811979</v>
      </c>
      <c r="X22" s="131">
        <f>_xll.qlBlackDeltaCalculatorStrikeFromDelta(_xll.qlBlackDeltaCalculator(,X$5,"Spot",I_ValuationDate!$C$5,1,1,J22%*SQRT($P22)),X$6)</f>
        <v>27.572717709507614</v>
      </c>
      <c r="Y22" s="131">
        <f>_xll.qlBlackDeltaCalculatorStrikeFromDelta(_xll.qlBlackDeltaCalculator(,Y$5,"Spot",I_ValuationDate!$C$5,1,1,K22%*SQRT($P22)),Y$6)</f>
        <v>29.746557248189362</v>
      </c>
      <c r="Z22" s="131">
        <f>_xll.qlBlackDeltaCalculatorStrikeFromDelta(_xll.qlBlackDeltaCalculator(,Z$5,"Spot",I_ValuationDate!$C$5,1,1,L22%*SQRT($P22)),Z$6)</f>
        <v>31.605762971704358</v>
      </c>
      <c r="AA22" s="133">
        <f>_xll.qlBlackDeltaCalculatorStrikeFromDelta(_xll.qlBlackDeltaCalculator(,AA$5,"Spot",I_ValuationDate!$C$5,1,1,M22%*SQRT($P22)),AA$6)</f>
        <v>34.647000722118008</v>
      </c>
      <c r="AC22" s="145">
        <f>I_ValuationDate!$C$5</f>
        <v>24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obj_000ce#0001</v>
      </c>
      <c r="AI22" s="161">
        <f>_xll.qlSabrInterpolatedSmileSectionMaxError(AH22)</f>
        <v>1.4221429548169073E-3</v>
      </c>
      <c r="AJ22" s="162">
        <f>_xll.qlSabrInterpolatedSmileSectionAlpha(AH22)</f>
        <v>0.22077584302942324</v>
      </c>
      <c r="AK22" s="161">
        <f>_xll.qlSabrInterpolatedSmileSectionBeta(AH22)</f>
        <v>0.7</v>
      </c>
      <c r="AL22" s="163">
        <f>_xll.qlSabrInterpolatedSmileSectionRho(AH22)</f>
        <v>3.2814354472185218E-2</v>
      </c>
      <c r="AM22" s="164">
        <f>_xll.qlSabrInterpolatedSmileSectionNu(AH22)</f>
        <v>0.32287245730493647</v>
      </c>
      <c r="AN22" s="110" t="s">
        <v>70</v>
      </c>
      <c r="AO22" t="str">
        <f t="array" ref="AO22">_xll.qlInterpolatedSmileSection(,O22,Q22:AA22,C22:M22*(SQRT(P22)/100),I_ValuationDate!$C$5)</f>
        <v>obj_000cf#0001</v>
      </c>
      <c r="AR22" t="str">
        <f t="shared" si="1"/>
        <v>obj_000cf#0001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_xll.qlBlackDeltaCalculatorStrikeFromDelta(_xll.qlBlackDeltaCalculator(,Q$5,"Spot",I_ValuationDate!$C$5,1,1,C23%*SQRT($P23)),Q$6)</f>
        <v>16.486891446215992</v>
      </c>
      <c r="R23" s="131">
        <f>_xll.qlBlackDeltaCalculatorStrikeFromDelta(_xll.qlBlackDeltaCalculator(,R$5,"Spot",I_ValuationDate!$C$5,1,1,D23%*SQRT($P23)),R$6)</f>
        <v>18.31428597812792</v>
      </c>
      <c r="S23" s="131">
        <f>_xll.qlBlackDeltaCalculatorStrikeFromDelta(_xll.qlBlackDeltaCalculator(,S$5,"Spot",I_ValuationDate!$C$5,1,1,E23%*SQRT($P23)),S$6)</f>
        <v>19.501422599688311</v>
      </c>
      <c r="T23" s="131">
        <f>_xll.qlBlackDeltaCalculatorStrikeFromDelta(_xll.qlBlackDeltaCalculator(,T$5,"Spot",I_ValuationDate!$C$5,1,1,F23%*SQRT($P23)),T$6)</f>
        <v>21.255565112220381</v>
      </c>
      <c r="U23" s="131">
        <f>_xll.qlBlackDeltaCalculatorStrikeFromDelta(_xll.qlBlackDeltaCalculator(,U$5,"Spot",I_ValuationDate!$C$5,1,1,G23%*SQRT($P23)),U$6)</f>
        <v>22.634018084191563</v>
      </c>
      <c r="V23" s="132">
        <f>_xll.qlBlackDeltaCalculatorAtmStrike(_xll.qlBlackDeltaCalculator(,V$5,"Spot",I_ValuationDate!$C$5,1,1,H23%*SQRT($P23)),"AtmFwd")</f>
        <v>24</v>
      </c>
      <c r="W23" s="131">
        <f>_xll.qlBlackDeltaCalculatorStrikeFromDelta(_xll.qlBlackDeltaCalculator(,W$5,"Spot",I_ValuationDate!$C$5,1,1,I23%*SQRT($P23)),W$6)</f>
        <v>26.516357678598396</v>
      </c>
      <c r="X23" s="131">
        <f>_xll.qlBlackDeltaCalculatorStrikeFromDelta(_xll.qlBlackDeltaCalculator(,X$5,"Spot",I_ValuationDate!$C$5,1,1,J23%*SQRT($P23)),X$6)</f>
        <v>28.239461261726824</v>
      </c>
      <c r="Y23" s="131">
        <f>_xll.qlBlackDeltaCalculatorStrikeFromDelta(_xll.qlBlackDeltaCalculator(,Y$5,"Spot",I_ValuationDate!$C$5,1,1,K23%*SQRT($P23)),Y$6)</f>
        <v>30.874538645248141</v>
      </c>
      <c r="Z23" s="131">
        <f>_xll.qlBlackDeltaCalculatorStrikeFromDelta(_xll.qlBlackDeltaCalculator(,Z$5,"Spot",I_ValuationDate!$C$5,1,1,L23%*SQRT($P23)),Z$6)</f>
        <v>33.052865036192877</v>
      </c>
      <c r="AA23" s="133">
        <f>_xll.qlBlackDeltaCalculatorStrikeFromDelta(_xll.qlBlackDeltaCalculator(,AA$5,"Spot",I_ValuationDate!$C$5,1,1,M23%*SQRT($P23)),AA$6)</f>
        <v>36.712923595677012</v>
      </c>
      <c r="AC23" s="145">
        <f>I_ValuationDate!$C$5</f>
        <v>24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obj_000db#0001</v>
      </c>
      <c r="AI23" s="161">
        <f>_xll.qlSabrInterpolatedSmileSectionMaxError(AH23)</f>
        <v>1.7678462960098729E-3</v>
      </c>
      <c r="AJ23" s="162">
        <f>_xll.qlSabrInterpolatedSmileSectionAlpha(AH23)</f>
        <v>0.22931674076081834</v>
      </c>
      <c r="AK23" s="161">
        <f>_xll.qlSabrInterpolatedSmileSectionBeta(AH23)</f>
        <v>0.7</v>
      </c>
      <c r="AL23" s="163">
        <f>_xll.qlSabrInterpolatedSmileSectionRho(AH23)</f>
        <v>2.5198123826936557E-2</v>
      </c>
      <c r="AM23" s="164">
        <f>_xll.qlSabrInterpolatedSmileSectionNu(AH23)</f>
        <v>0.28660651255021641</v>
      </c>
      <c r="AN23" s="110" t="s">
        <v>71</v>
      </c>
      <c r="AO23" t="str">
        <f t="array" ref="AO23">_xll.qlInterpolatedSmileSection(,O23,Q23:AA23,C23:M23*(SQRT(P23)/100),I_ValuationDate!$C$5)</f>
        <v>obj_000dc#0001</v>
      </c>
      <c r="AR23" t="str">
        <f t="shared" si="1"/>
        <v>obj_000dc#0001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_xll.qlBlackDeltaCalculatorStrikeFromDelta(_xll.qlBlackDeltaCalculator(,Q$5,"Spot",I_ValuationDate!$C$5,1,1,C24%*SQRT($P24)),Q$6)</f>
        <v>15.838335082900354</v>
      </c>
      <c r="R24" s="131">
        <f>_xll.qlBlackDeltaCalculatorStrikeFromDelta(_xll.qlBlackDeltaCalculator(,R$5,"Spot",I_ValuationDate!$C$5,1,1,D24%*SQRT($P24)),R$6)</f>
        <v>17.804521996038847</v>
      </c>
      <c r="S24" s="131">
        <f>_xll.qlBlackDeltaCalculatorStrikeFromDelta(_xll.qlBlackDeltaCalculator(,S$5,"Spot",I_ValuationDate!$C$5,1,1,E24%*SQRT($P24)),S$6)</f>
        <v>19.1170117891069</v>
      </c>
      <c r="T24" s="131">
        <f>_xll.qlBlackDeltaCalculatorStrikeFromDelta(_xll.qlBlackDeltaCalculator(,T$5,"Spot",I_ValuationDate!$C$5,1,1,F24%*SQRT($P24)),T$6)</f>
        <v>21.034838967881498</v>
      </c>
      <c r="U24" s="131">
        <f>_xll.qlBlackDeltaCalculatorStrikeFromDelta(_xll.qlBlackDeltaCalculator(,U$5,"Spot",I_ValuationDate!$C$5,1,1,G24%*SQRT($P24)),U$6)</f>
        <v>22.557455941519173</v>
      </c>
      <c r="V24" s="132">
        <f>_xll.qlBlackDeltaCalculatorAtmStrike(_xll.qlBlackDeltaCalculator(,V$5,"Spot",I_ValuationDate!$C$5,1,1,H24%*SQRT($P24)),"AtmFwd")</f>
        <v>24</v>
      </c>
      <c r="W24" s="131">
        <f>_xll.qlBlackDeltaCalculatorStrikeFromDelta(_xll.qlBlackDeltaCalculator(,W$5,"Spot",I_ValuationDate!$C$5,1,1,I24%*SQRT($P24)),W$6)</f>
        <v>26.920224705926078</v>
      </c>
      <c r="X24" s="131">
        <f>_xll.qlBlackDeltaCalculatorStrikeFromDelta(_xll.qlBlackDeltaCalculator(,X$5,"Spot",I_ValuationDate!$C$5,1,1,J24%*SQRT($P24)),X$6)</f>
        <v>28.858969082720037</v>
      </c>
      <c r="Y24" s="131">
        <f>_xll.qlBlackDeltaCalculatorStrikeFromDelta(_xll.qlBlackDeltaCalculator(,Y$5,"Spot",I_ValuationDate!$C$5,1,1,K24%*SQRT($P24)),Y$6)</f>
        <v>31.827657436566042</v>
      </c>
      <c r="Z24" s="131">
        <f>_xll.qlBlackDeltaCalculatorStrikeFromDelta(_xll.qlBlackDeltaCalculator(,Z$5,"Spot",I_ValuationDate!$C$5,1,1,L24%*SQRT($P24)),Z$6)</f>
        <v>34.268997498651615</v>
      </c>
      <c r="AA24" s="133">
        <f>_xll.qlBlackDeltaCalculatorStrikeFromDelta(_xll.qlBlackDeltaCalculator(,AA$5,"Spot",I_ValuationDate!$C$5,1,1,M24%*SQRT($P24)),AA$6)</f>
        <v>38.463222269426822</v>
      </c>
      <c r="AC24" s="145">
        <f>I_ValuationDate!$C$5</f>
        <v>24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obj_000e8#0001</v>
      </c>
      <c r="AI24" s="161">
        <f>_xll.qlSabrInterpolatedSmileSectionMaxError(AH24)</f>
        <v>1.2913666535902396E-3</v>
      </c>
      <c r="AJ24" s="162">
        <f>_xll.qlSabrInterpolatedSmileSectionAlpha(AH24)</f>
        <v>0.23253681497308651</v>
      </c>
      <c r="AK24" s="161">
        <f>_xll.qlSabrInterpolatedSmileSectionBeta(AH24)</f>
        <v>0.7</v>
      </c>
      <c r="AL24" s="163">
        <f>_xll.qlSabrInterpolatedSmileSectionRho(AH24)</f>
        <v>3.2037883660475011E-2</v>
      </c>
      <c r="AM24" s="164">
        <f>_xll.qlSabrInterpolatedSmileSectionNu(AH24)</f>
        <v>0.2616860575490691</v>
      </c>
      <c r="AN24" s="110" t="s">
        <v>72</v>
      </c>
      <c r="AO24" t="str">
        <f t="array" ref="AO24">_xll.qlInterpolatedSmileSection(,O24,Q24:AA24,C24:M24*(SQRT(P24)/100),I_ValuationDate!$C$5)</f>
        <v>obj_000e9#0001</v>
      </c>
      <c r="AR24" t="str">
        <f t="shared" si="1"/>
        <v>obj_000e9#0001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_xll.qlBlackDeltaCalculatorStrikeFromDelta(_xll.qlBlackDeltaCalculator(,Q$5,"Spot",I_ValuationDate!$C$5,1,1,C25%*SQRT($P25)),Q$6)</f>
        <v>15.286702487674642</v>
      </c>
      <c r="R25" s="131">
        <f>_xll.qlBlackDeltaCalculatorStrikeFromDelta(_xll.qlBlackDeltaCalculator(,R$5,"Spot",I_ValuationDate!$C$5,1,1,D25%*SQRT($P25)),R$6)</f>
        <v>17.375849403933518</v>
      </c>
      <c r="S25" s="131">
        <f>_xll.qlBlackDeltaCalculatorStrikeFromDelta(_xll.qlBlackDeltaCalculator(,S$5,"Spot",I_ValuationDate!$C$5,1,1,E25%*SQRT($P25)),S$6)</f>
        <v>18.777947105389746</v>
      </c>
      <c r="T25" s="131">
        <f>_xll.qlBlackDeltaCalculatorStrikeFromDelta(_xll.qlBlackDeltaCalculator(,T$5,"Spot",I_ValuationDate!$C$5,1,1,F25%*SQRT($P25)),T$6)</f>
        <v>20.840442381594364</v>
      </c>
      <c r="U25" s="131">
        <f>_xll.qlBlackDeltaCalculatorStrikeFromDelta(_xll.qlBlackDeltaCalculator(,U$5,"Spot",I_ValuationDate!$C$5,1,1,G25%*SQRT($P25)),U$6)</f>
        <v>22.495739736107417</v>
      </c>
      <c r="V25" s="132">
        <f>_xll.qlBlackDeltaCalculatorAtmStrike(_xll.qlBlackDeltaCalculator(,V$5,"Spot",I_ValuationDate!$C$5,1,1,H25%*SQRT($P25)),"AtmFwd")</f>
        <v>24</v>
      </c>
      <c r="W25" s="131">
        <f>_xll.qlBlackDeltaCalculatorStrikeFromDelta(_xll.qlBlackDeltaCalculator(,W$5,"Spot",I_ValuationDate!$C$5,1,1,I25%*SQRT($P25)),W$6)</f>
        <v>27.319456478937724</v>
      </c>
      <c r="X25" s="131">
        <f>_xll.qlBlackDeltaCalculatorStrikeFromDelta(_xll.qlBlackDeltaCalculator(,X$5,"Spot",I_ValuationDate!$C$5,1,1,J25%*SQRT($P25)),X$6)</f>
        <v>29.407517993211854</v>
      </c>
      <c r="Y25" s="131">
        <f>_xll.qlBlackDeltaCalculatorStrikeFromDelta(_xll.qlBlackDeltaCalculator(,Y$5,"Spot",I_ValuationDate!$C$5,1,1,K25%*SQRT($P25)),Y$6)</f>
        <v>32.731342453042096</v>
      </c>
      <c r="Z25" s="131">
        <f>_xll.qlBlackDeltaCalculatorStrikeFromDelta(_xll.qlBlackDeltaCalculator(,Z$5,"Spot",I_ValuationDate!$C$5,1,1,L25%*SQRT($P25)),Z$6)</f>
        <v>35.456080811825146</v>
      </c>
      <c r="AA25" s="133">
        <f>_xll.qlBlackDeltaCalculatorStrikeFromDelta(_xll.qlBlackDeltaCalculator(,AA$5,"Spot",I_ValuationDate!$C$5,1,1,M25%*SQRT($P25)),AA$6)</f>
        <v>40.170595636226125</v>
      </c>
      <c r="AC25" s="145">
        <f>I_ValuationDate!$C$5</f>
        <v>24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obj_000f5#0001</v>
      </c>
      <c r="AI25" s="161">
        <f>_xll.qlSabrInterpolatedSmileSectionMaxError(AH25)</f>
        <v>1.337801769039651E-3</v>
      </c>
      <c r="AJ25" s="162">
        <f>_xll.qlSabrInterpolatedSmileSectionAlpha(AH25)</f>
        <v>0.23494106273248361</v>
      </c>
      <c r="AK25" s="161">
        <f>_xll.qlSabrInterpolatedSmileSectionBeta(AH25)</f>
        <v>0.7</v>
      </c>
      <c r="AL25" s="163">
        <f>_xll.qlSabrInterpolatedSmileSectionRho(AH25)</f>
        <v>3.6961724167122886E-2</v>
      </c>
      <c r="AM25" s="164">
        <f>_xll.qlSabrInterpolatedSmileSectionNu(AH25)</f>
        <v>0.24167664483800541</v>
      </c>
      <c r="AN25" s="110" t="s">
        <v>73</v>
      </c>
      <c r="AO25" t="str">
        <f t="array" ref="AO25">_xll.qlInterpolatedSmileSection(,O25,Q25:AA25,C25:M25*(SQRT(P25)/100),I_ValuationDate!$C$5)</f>
        <v>obj_000f6#0001</v>
      </c>
      <c r="AR25" t="str">
        <f t="shared" si="1"/>
        <v>obj_000f6#0001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_xll.qlBlackDeltaCalculatorStrikeFromDelta(_xll.qlBlackDeltaCalculator(,Q$5,"Spot",I_ValuationDate!$C$5,1,1,C26%*SQRT($P26)),Q$6)</f>
        <v>13.911603787936148</v>
      </c>
      <c r="R26" s="131">
        <f>_xll.qlBlackDeltaCalculatorStrikeFromDelta(_xll.qlBlackDeltaCalculator(,R$5,"Spot",I_ValuationDate!$C$5,1,1,D26%*SQRT($P26)),R$6)</f>
        <v>16.291942204682641</v>
      </c>
      <c r="S26" s="131">
        <f>_xll.qlBlackDeltaCalculatorStrikeFromDelta(_xll.qlBlackDeltaCalculator(,S$5,"Spot",I_ValuationDate!$C$5,1,1,E26%*SQRT($P26)),S$6)</f>
        <v>17.928663899899036</v>
      </c>
      <c r="T26" s="131">
        <f>_xll.qlBlackDeltaCalculatorStrikeFromDelta(_xll.qlBlackDeltaCalculator(,T$5,"Spot",I_ValuationDate!$C$5,1,1,F26%*SQRT($P26)),T$6)</f>
        <v>20.370698567129679</v>
      </c>
      <c r="U26" s="131">
        <f>_xll.qlBlackDeltaCalculatorStrikeFromDelta(_xll.qlBlackDeltaCalculator(,U$5,"Spot",I_ValuationDate!$C$5,1,1,G26%*SQRT($P26)),U$6)</f>
        <v>22.347679596555125</v>
      </c>
      <c r="V26" s="132">
        <f>_xll.qlBlackDeltaCalculatorAtmStrike(_xll.qlBlackDeltaCalculator(,V$5,"Spot",I_ValuationDate!$C$5,1,1,H26%*SQRT($P26)),"AtmFwd")</f>
        <v>24</v>
      </c>
      <c r="W26" s="131">
        <f>_xll.qlBlackDeltaCalculatorStrikeFromDelta(_xll.qlBlackDeltaCalculator(,W$5,"Spot",I_ValuationDate!$C$5,1,1,I26%*SQRT($P26)),W$6)</f>
        <v>28.296494218824591</v>
      </c>
      <c r="X26" s="131">
        <f>_xll.qlBlackDeltaCalculatorStrikeFromDelta(_xll.qlBlackDeltaCalculator(,X$5,"Spot",I_ValuationDate!$C$5,1,1,J26%*SQRT($P26)),X$6)</f>
        <v>31.094251710454127</v>
      </c>
      <c r="Y26" s="131">
        <f>_xll.qlBlackDeltaCalculatorStrikeFromDelta(_xll.qlBlackDeltaCalculator(,Y$5,"Spot",I_ValuationDate!$C$5,1,1,K26%*SQRT($P26)),Y$6)</f>
        <v>35.434356366199296</v>
      </c>
      <c r="Z26" s="131">
        <f>_xll.qlBlackDeltaCalculatorStrikeFromDelta(_xll.qlBlackDeltaCalculator(,Z$5,"Spot",I_ValuationDate!$C$5,1,1,L26%*SQRT($P26)),Z$6)</f>
        <v>39.027521885002542</v>
      </c>
      <c r="AA26" s="133">
        <f>_xll.qlBlackDeltaCalculatorStrikeFromDelta(_xll.qlBlackDeltaCalculator(,AA$5,"Spot",I_ValuationDate!$C$5,1,1,M26%*SQRT($P26)),AA$6)</f>
        <v>45.417152357337478</v>
      </c>
      <c r="AC26" s="145">
        <f>I_ValuationDate!$C$5</f>
        <v>24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obj_00102#0001</v>
      </c>
      <c r="AI26" s="161">
        <f>_xll.qlSabrInterpolatedSmileSectionMaxError(AH26)</f>
        <v>1.1797931270022544E-3</v>
      </c>
      <c r="AJ26" s="162">
        <f>_xll.qlSabrInterpolatedSmileSectionAlpha(AH26)</f>
        <v>0.24183443691019932</v>
      </c>
      <c r="AK26" s="161">
        <f>_xll.qlSabrInterpolatedSmileSectionBeta(AH26)</f>
        <v>0.7</v>
      </c>
      <c r="AL26" s="163">
        <f>_xll.qlSabrInterpolatedSmileSectionRho(AH26)</f>
        <v>3.4114229716880967E-2</v>
      </c>
      <c r="AM26" s="164">
        <f>_xll.qlSabrInterpolatedSmileSectionNu(AH26)</f>
        <v>0.20214675097392051</v>
      </c>
      <c r="AN26" s="110" t="s">
        <v>74</v>
      </c>
      <c r="AO26" t="str">
        <f t="array" ref="AO26">_xll.qlInterpolatedSmileSection(,O26,Q26:AA26,C26:M26*(SQRT(P26)/100),I_ValuationDate!$C$5)</f>
        <v>obj_00103#0001</v>
      </c>
      <c r="AR26" t="str">
        <f t="shared" si="1"/>
        <v>obj_00103#0001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_xll.qlBlackDeltaCalculatorStrikeFromDelta(_xll.qlBlackDeltaCalculator(,Q$5,"Spot",I_ValuationDate!$C$5,1,1,C27%*SQRT($P27)),Q$6)</f>
        <v>12.952796093120355</v>
      </c>
      <c r="R27" s="131">
        <f>_xll.qlBlackDeltaCalculatorStrikeFromDelta(_xll.qlBlackDeltaCalculator(,R$5,"Spot",I_ValuationDate!$C$5,1,1,D27%*SQRT($P27)),R$6)</f>
        <v>15.377492051932604</v>
      </c>
      <c r="S27" s="131">
        <f>_xll.qlBlackDeltaCalculatorStrikeFromDelta(_xll.qlBlackDeltaCalculator(,S$5,"Spot",I_ValuationDate!$C$5,1,1,E27%*SQRT($P27)),S$6)</f>
        <v>17.156496938929781</v>
      </c>
      <c r="T27" s="131">
        <f>_xll.qlBlackDeltaCalculatorStrikeFromDelta(_xll.qlBlackDeltaCalculator(,T$5,"Spot",I_ValuationDate!$C$5,1,1,F27%*SQRT($P27)),T$6)</f>
        <v>19.935445073424745</v>
      </c>
      <c r="U27" s="131">
        <f>_xll.qlBlackDeltaCalculatorStrikeFromDelta(_xll.qlBlackDeltaCalculator(,U$5,"Spot",I_ValuationDate!$C$5,1,1,G27%*SQRT($P27)),U$6)</f>
        <v>22.283749857397009</v>
      </c>
      <c r="V27" s="132">
        <f>_xll.qlBlackDeltaCalculatorAtmStrike(_xll.qlBlackDeltaCalculator(,V$5,"Spot",I_ValuationDate!$C$5,1,1,H27%*SQRT($P27)),"AtmFwd")</f>
        <v>24</v>
      </c>
      <c r="W27" s="131">
        <f>_xll.qlBlackDeltaCalculatorStrikeFromDelta(_xll.qlBlackDeltaCalculator(,W$5,"Spot",I_ValuationDate!$C$5,1,1,I27%*SQRT($P27)),W$6)</f>
        <v>29.773840663239049</v>
      </c>
      <c r="X27" s="131">
        <f>_xll.qlBlackDeltaCalculatorStrikeFromDelta(_xll.qlBlackDeltaCalculator(,X$5,"Spot",I_ValuationDate!$C$5,1,1,J27%*SQRT($P27)),X$6)</f>
        <v>33.456429315935083</v>
      </c>
      <c r="Y27" s="131">
        <f>_xll.qlBlackDeltaCalculatorStrikeFromDelta(_xll.qlBlackDeltaCalculator(,Y$5,"Spot",I_ValuationDate!$C$5,1,1,K27%*SQRT($P27)),Y$6)</f>
        <v>39.169243181127953</v>
      </c>
      <c r="Z27" s="131">
        <f>_xll.qlBlackDeltaCalculatorStrikeFromDelta(_xll.qlBlackDeltaCalculator(,Z$5,"Spot",I_ValuationDate!$C$5,1,1,L27%*SQRT($P27)),Z$6)</f>
        <v>43.787158958551274</v>
      </c>
      <c r="AA27" s="133">
        <f>_xll.qlBlackDeltaCalculatorStrikeFromDelta(_xll.qlBlackDeltaCalculator(,AA$5,"Spot",I_ValuationDate!$C$5,1,1,M27%*SQRT($P27)),AA$6)</f>
        <v>51.853870033060787</v>
      </c>
      <c r="AC27" s="145">
        <f>I_ValuationDate!$C$5</f>
        <v>24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obj_0010f#0001</v>
      </c>
      <c r="AI27" s="161">
        <f>_xll.qlSabrInterpolatedSmileSectionMaxError(AH27)</f>
        <v>1.4820348149323787E-3</v>
      </c>
      <c r="AJ27" s="162">
        <f>_xll.qlSabrInterpolatedSmileSectionAlpha(AH27)</f>
        <v>0.24339449339613015</v>
      </c>
      <c r="AK27" s="161">
        <f>_xll.qlSabrInterpolatedSmileSectionBeta(AH27)</f>
        <v>0.7</v>
      </c>
      <c r="AL27" s="163">
        <f>_xll.qlSabrInterpolatedSmileSectionRho(AH27)</f>
        <v>0.11636029460416961</v>
      </c>
      <c r="AM27" s="164">
        <f>_xll.qlSabrInterpolatedSmileSectionNu(AH27)</f>
        <v>0.14559478400785078</v>
      </c>
      <c r="AN27" s="110" t="s">
        <v>75</v>
      </c>
      <c r="AO27" t="str">
        <f t="array" ref="AO27">_xll.qlInterpolatedSmileSection(,O27,Q27:AA27,C27:M27*(SQRT(P27)/100),I_ValuationDate!$C$5)</f>
        <v>obj_00110#0001</v>
      </c>
      <c r="AR27" t="str">
        <f t="shared" si="1"/>
        <v>obj_00110#0001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_xll.qlBlackDeltaCalculatorStrikeFromDelta(_xll.qlBlackDeltaCalculator(,Q$5,"Spot",I_ValuationDate!$C$5,1,1,C28%*SQRT($P28)),Q$6)</f>
        <v>12.200887289788611</v>
      </c>
      <c r="R28" s="131">
        <f>_xll.qlBlackDeltaCalculatorStrikeFromDelta(_xll.qlBlackDeltaCalculator(,R$5,"Spot",I_ValuationDate!$C$5,1,1,D28%*SQRT($P28)),R$6)</f>
        <v>14.705836580514035</v>
      </c>
      <c r="S28" s="131">
        <f>_xll.qlBlackDeltaCalculatorStrikeFromDelta(_xll.qlBlackDeltaCalculator(,S$5,"Spot",I_ValuationDate!$C$5,1,1,E28%*SQRT($P28)),S$6)</f>
        <v>16.594913373161148</v>
      </c>
      <c r="T28" s="131">
        <f>_xll.qlBlackDeltaCalculatorStrikeFromDelta(_xll.qlBlackDeltaCalculator(,T$5,"Spot",I_ValuationDate!$C$5,1,1,F28%*SQRT($P28)),T$6)</f>
        <v>19.644537124100797</v>
      </c>
      <c r="U28" s="131">
        <f>_xll.qlBlackDeltaCalculatorStrikeFromDelta(_xll.qlBlackDeltaCalculator(,U$5,"Spot",I_ValuationDate!$C$5,1,1,G28%*SQRT($P28)),U$6)</f>
        <v>22.308259719683505</v>
      </c>
      <c r="V28" s="132">
        <f>_xll.qlBlackDeltaCalculatorAtmStrike(_xll.qlBlackDeltaCalculator(,V$5,"Spot",I_ValuationDate!$C$5,1,1,H28%*SQRT($P28)),"AtmFwd")</f>
        <v>24</v>
      </c>
      <c r="W28" s="131">
        <f>_xll.qlBlackDeltaCalculatorStrikeFromDelta(_xll.qlBlackDeltaCalculator(,W$5,"Spot",I_ValuationDate!$C$5,1,1,I28%*SQRT($P28)),W$6)</f>
        <v>31.191632475835998</v>
      </c>
      <c r="X28" s="131">
        <f>_xll.qlBlackDeltaCalculatorStrikeFromDelta(_xll.qlBlackDeltaCalculator(,X$5,"Spot",I_ValuationDate!$C$5,1,1,J28%*SQRT($P28)),X$6)</f>
        <v>35.696682457189418</v>
      </c>
      <c r="Y28" s="131">
        <f>_xll.qlBlackDeltaCalculatorStrikeFromDelta(_xll.qlBlackDeltaCalculator(,Y$5,"Spot",I_ValuationDate!$C$5,1,1,K28%*SQRT($P28)),Y$6)</f>
        <v>42.624729820572675</v>
      </c>
      <c r="Z28" s="131">
        <f>_xll.qlBlackDeltaCalculatorStrikeFromDelta(_xll.qlBlackDeltaCalculator(,Z$5,"Spot",I_ValuationDate!$C$5,1,1,L28%*SQRT($P28)),Z$6)</f>
        <v>48.203967232803357</v>
      </c>
      <c r="AA28" s="133">
        <f>_xll.qlBlackDeltaCalculatorStrikeFromDelta(_xll.qlBlackDeltaCalculator(,AA$5,"Spot",I_ValuationDate!$C$5,1,1,M28%*SQRT($P28)),AA$6)</f>
        <v>58.000822982764532</v>
      </c>
      <c r="AC28" s="145">
        <f>I_ValuationDate!$C$5</f>
        <v>24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obj_0011c#0001</v>
      </c>
      <c r="AI28" s="161">
        <f>_xll.qlSabrInterpolatedSmileSectionMaxError(AH28)</f>
        <v>1.4303105837461666E-3</v>
      </c>
      <c r="AJ28" s="162">
        <f>_xll.qlSabrInterpolatedSmileSectionAlpha(AH28)</f>
        <v>0.24414884068971185</v>
      </c>
      <c r="AK28" s="161">
        <f>_xll.qlSabrInterpolatedSmileSectionBeta(AH28)</f>
        <v>0.7</v>
      </c>
      <c r="AL28" s="163">
        <f>_xll.qlSabrInterpolatedSmileSectionRho(AH28)</f>
        <v>0.18786657840754273</v>
      </c>
      <c r="AM28" s="164">
        <f>_xll.qlSabrInterpolatedSmileSectionNu(AH28)</f>
        <v>0.1134984160029021</v>
      </c>
      <c r="AN28" s="110" t="s">
        <v>28</v>
      </c>
      <c r="AO28" t="str">
        <f t="array" ref="AO28">_xll.qlInterpolatedSmileSection(,O28,Q28:AA28,C28:M28*(SQRT(P28)/100),I_ValuationDate!$C$5)</f>
        <v>obj_0011d#0001</v>
      </c>
      <c r="AR28" t="str">
        <f t="shared" si="1"/>
        <v>obj_0011d#0001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_xll.qlBlackDeltaCalculatorStrikeFromDelta(_xll.qlBlackDeltaCalculator(,Q$5,"Spot",I_ValuationDate!$C$5,1,1,C29%*SQRT($P29)),Q$6)</f>
        <v>11.609096412512312</v>
      </c>
      <c r="R29" s="135">
        <f>_xll.qlBlackDeltaCalculatorStrikeFromDelta(_xll.qlBlackDeltaCalculator(,R$5,"Spot",I_ValuationDate!$C$5,1,1,D29%*SQRT($P29)),R$6)</f>
        <v>14.186679019980119</v>
      </c>
      <c r="S29" s="135">
        <f>_xll.qlBlackDeltaCalculatorStrikeFromDelta(_xll.qlBlackDeltaCalculator(,S$5,"Spot",I_ValuationDate!$C$5,1,1,E29%*SQRT($P29)),S$6)</f>
        <v>16.165471078262193</v>
      </c>
      <c r="T29" s="135">
        <f>_xll.qlBlackDeltaCalculatorStrikeFromDelta(_xll.qlBlackDeltaCalculator(,T$5,"Spot",I_ValuationDate!$C$5,1,1,F29%*SQRT($P29)),T$6)</f>
        <v>19.444154847516977</v>
      </c>
      <c r="U29" s="135">
        <f>_xll.qlBlackDeltaCalculatorStrikeFromDelta(_xll.qlBlackDeltaCalculator(,U$5,"Spot",I_ValuationDate!$C$5,1,1,G29%*SQRT($P29)),U$6)</f>
        <v>22.389548924750688</v>
      </c>
      <c r="V29" s="136">
        <f>_xll.qlBlackDeltaCalculatorAtmStrike(_xll.qlBlackDeltaCalculator(,V$5,"Spot",I_ValuationDate!$C$5,1,1,H29%*SQRT($P29)),"AtmFwd")</f>
        <v>24</v>
      </c>
      <c r="W29" s="135">
        <f>_xll.qlBlackDeltaCalculatorStrikeFromDelta(_xll.qlBlackDeltaCalculator(,W$5,"Spot",I_ValuationDate!$C$5,1,1,I29%*SQRT($P29)),W$6)</f>
        <v>32.581060734593443</v>
      </c>
      <c r="X29" s="135">
        <f>_xll.qlBlackDeltaCalculatorStrikeFromDelta(_xll.qlBlackDeltaCalculator(,X$5,"Spot",I_ValuationDate!$C$5,1,1,J29%*SQRT($P29)),X$6)</f>
        <v>37.825821959858182</v>
      </c>
      <c r="Y29" s="135">
        <f>_xll.qlBlackDeltaCalculatorStrikeFromDelta(_xll.qlBlackDeltaCalculator(,Y$5,"Spot",I_ValuationDate!$C$5,1,1,K29%*SQRT($P29)),Y$6)</f>
        <v>45.885027865993877</v>
      </c>
      <c r="Z29" s="135">
        <f>_xll.qlBlackDeltaCalculatorStrikeFromDelta(_xll.qlBlackDeltaCalculator(,Z$5,"Spot",I_ValuationDate!$C$5,1,1,L29%*SQRT($P29)),Z$6)</f>
        <v>52.425739864333941</v>
      </c>
      <c r="AA29" s="137">
        <f>_xll.qlBlackDeltaCalculatorStrikeFromDelta(_xll.qlBlackDeltaCalculator(,AA$5,"Spot",I_ValuationDate!$C$5,1,1,M29%*SQRT($P29)),AA$6)</f>
        <v>64.062585492781622</v>
      </c>
      <c r="AC29" s="146">
        <f>I_ValuationDate!$C$5</f>
        <v>24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obj_00129#0001</v>
      </c>
      <c r="AI29" s="166">
        <f>_xll.qlSabrInterpolatedSmileSectionMaxError(AH29)</f>
        <v>1.1468198059478296E-3</v>
      </c>
      <c r="AJ29" s="167">
        <f>_xll.qlSabrInterpolatedSmileSectionAlpha(AH29)</f>
        <v>0.24448338912840439</v>
      </c>
      <c r="AK29" s="166">
        <f>_xll.qlSabrInterpolatedSmileSectionBeta(AH29)</f>
        <v>0.7</v>
      </c>
      <c r="AL29" s="168">
        <f>_xll.qlSabrInterpolatedSmileSectionRho(AH29)</f>
        <v>0.26049359071202199</v>
      </c>
      <c r="AM29" s="169">
        <f>_xll.qlSabrInterpolatedSmileSectionNu(AH29)</f>
        <v>9.1500496650160135E-2</v>
      </c>
      <c r="AN29" s="111" t="s">
        <v>76</v>
      </c>
      <c r="AO29" t="str">
        <f t="array" ref="AO29">_xll.qlInterpolatedSmileSection(,O29,Q29:AA29,C29:M29*(SQRT(P29)/100),I_ValuationDate!$C$5)</f>
        <v>obj_0012a#0001</v>
      </c>
      <c r="AR29" t="str">
        <f t="shared" si="1"/>
        <v>obj_0012a#0001</v>
      </c>
    </row>
    <row r="31" spans="2:44">
      <c r="B31" s="113" t="s">
        <v>92</v>
      </c>
      <c r="C31" s="154" t="str">
        <f>_xll.qlSmiledSurface(,AH7:AH20,C2,"NullCalendar","Following","Act/365 (Fixed)")</f>
        <v>obj_0012b#0001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6"/>
  <sheetViews>
    <sheetView showGridLines="0" zoomScale="70" zoomScaleNormal="70" workbookViewId="0">
      <selection activeCell="D25" sqref="D25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66">
        <f>_xll.qlSettingsEvaluationDate()</f>
        <v>43018</v>
      </c>
      <c r="D2" s="266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144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_xll.qlBlackDeltaCalculatorStrikeFromDelta(_xll.qlBlackDeltaCalculator(,Q$5,"Spot",I_ValuationDate!$C$6,1,1,C7%*SQRT($P7)),Q$6)</f>
        <v>17.83130409780744</v>
      </c>
      <c r="R7" s="127">
        <f>_xll.qlBlackDeltaCalculatorStrikeFromDelta(_xll.qlBlackDeltaCalculator(,R$5,"Spot",I_ValuationDate!$C$6,1,1,D7%*SQRT($P7)),R$6)</f>
        <v>17.871726798554871</v>
      </c>
      <c r="S7" s="127">
        <f>_xll.qlBlackDeltaCalculatorStrikeFromDelta(_xll.qlBlackDeltaCalculator(,S$5,"Spot",I_ValuationDate!$C$6,1,1,E7%*SQRT($P7)),S$6)</f>
        <v>17.898609904136858</v>
      </c>
      <c r="T7" s="127">
        <f>_xll.qlBlackDeltaCalculatorStrikeFromDelta(_xll.qlBlackDeltaCalculator(,T$5,"Spot",I_ValuationDate!$C$6,1,1,F7%*SQRT($P7)),T$6)</f>
        <v>17.935176390957466</v>
      </c>
      <c r="U7" s="127">
        <f>_xll.qlBlackDeltaCalculatorStrikeFromDelta(_xll.qlBlackDeltaCalculator(,U$5,"Spot",I_ValuationDate!$C$6,1,1,G7%*SQRT($P7)),U$6)</f>
        <v>17.963328843842405</v>
      </c>
      <c r="V7" s="128">
        <f>_xll.qlBlackDeltaCalculatorAtmStrike(_xll.qlBlackDeltaCalculator(,V$5,"Spot",I_ValuationDate!$C$6,1,1,H7%*SQRT($P7)),"AtmFwd")</f>
        <v>18</v>
      </c>
      <c r="W7" s="127">
        <f>_xll.qlBlackDeltaCalculatorStrikeFromDelta(_xll.qlBlackDeltaCalculator(,W$5,"Spot",I_ValuationDate!$C$6,1,1,I7%*SQRT($P7)),W$6)</f>
        <v>18.037793179745417</v>
      </c>
      <c r="X7" s="127">
        <f>_xll.qlBlackDeltaCalculatorStrikeFromDelta(_xll.qlBlackDeltaCalculator(,X$5,"Spot",I_ValuationDate!$C$6,1,1,J7%*SQRT($P7)),X$6)</f>
        <v>18.067122017479075</v>
      </c>
      <c r="Y7" s="127">
        <f>_xll.qlBlackDeltaCalculatorStrikeFromDelta(_xll.qlBlackDeltaCalculator(,Y$5,"Spot",I_ValuationDate!$C$6,1,1,K7%*SQRT($P7)),Y$6)</f>
        <v>18.105862167771843</v>
      </c>
      <c r="Z7" s="127">
        <f>_xll.qlBlackDeltaCalculatorStrikeFromDelta(_xll.qlBlackDeltaCalculator(,Z$5,"Spot",I_ValuationDate!$C$6,1,1,L7%*SQRT($P7)),Z$6)</f>
        <v>18.134892171687774</v>
      </c>
      <c r="AA7" s="129">
        <f>_xll.qlBlackDeltaCalculatorStrikeFromDelta(_xll.qlBlackDeltaCalculator(,AA$5,"Spot",I_ValuationDate!$C$6,1,1,M7%*SQRT($P7)),AA$6)</f>
        <v>18.178945397665732</v>
      </c>
      <c r="AC7" s="144">
        <f>I_ValuationDate!$C$6</f>
        <v>18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obj_00137#0001</v>
      </c>
      <c r="AI7" s="156">
        <f>_xll.qlSabrInterpolatedSmileSectionMaxError(AH7)</f>
        <v>6.1586318107985372E-4</v>
      </c>
      <c r="AJ7" s="157">
        <f>_xll.qlSabrInterpolatedSmileSectionAlpha(AH7)</f>
        <v>0.23859316850949</v>
      </c>
      <c r="AK7" s="156">
        <f>_xll.qlSabrInterpolatedSmileSectionBeta(AH7)</f>
        <v>0.7</v>
      </c>
      <c r="AL7" s="158">
        <f>_xll.qlSabrInterpolatedSmileSectionRho(AH7)</f>
        <v>6.9587705590090379E-2</v>
      </c>
      <c r="AM7" s="159">
        <f>_xll.qlSabrInterpolatedSmileSectionNu(AH7)</f>
        <v>8.880296828707765</v>
      </c>
      <c r="AN7" s="109" t="s">
        <v>55</v>
      </c>
      <c r="AO7" t="str">
        <f t="array" ref="AO7">_xll.qlInterpolatedSmileSection(,O7,Q7:AA7,C7:M7*(SQRT(P7)/100),I_ValuationDate!$C$6)</f>
        <v>obj_00138#0001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_xll.qlBlackDeltaCalculatorStrikeFromDelta(_xll.qlBlackDeltaCalculator(,Q$5,"Spot",I_ValuationDate!$C$6,1,1,C8%*SQRT($P8)),Q$6)</f>
        <v>17.632483392514878</v>
      </c>
      <c r="R8" s="131">
        <f>_xll.qlBlackDeltaCalculatorStrikeFromDelta(_xll.qlBlackDeltaCalculator(,R$5,"Spot",I_ValuationDate!$C$6,1,1,D8%*SQRT($P8)),R$6)</f>
        <v>17.720197931512249</v>
      </c>
      <c r="S8" s="131">
        <f>_xll.qlBlackDeltaCalculatorStrikeFromDelta(_xll.qlBlackDeltaCalculator(,S$5,"Spot",I_ValuationDate!$C$6,1,1,E8%*SQRT($P8)),S$6)</f>
        <v>17.777666951471073</v>
      </c>
      <c r="T8" s="131">
        <f>_xll.qlBlackDeltaCalculatorStrikeFromDelta(_xll.qlBlackDeltaCalculator(,T$5,"Spot",I_ValuationDate!$C$6,1,1,F8%*SQRT($P8)),T$6)</f>
        <v>17.857661713688294</v>
      </c>
      <c r="U8" s="131">
        <f>_xll.qlBlackDeltaCalculatorStrikeFromDelta(_xll.qlBlackDeltaCalculator(,U$5,"Spot",I_ValuationDate!$C$6,1,1,G8%*SQRT($P8)),U$6)</f>
        <v>17.919922920244922</v>
      </c>
      <c r="V8" s="132">
        <f>_xll.qlBlackDeltaCalculatorAtmStrike(_xll.qlBlackDeltaCalculator(,V$5,"Spot",I_ValuationDate!$C$6,1,1,H8%*SQRT($P8)),"AtmFwd")</f>
        <v>18</v>
      </c>
      <c r="W8" s="131">
        <f>_xll.qlBlackDeltaCalculatorStrikeFromDelta(_xll.qlBlackDeltaCalculator(,W$5,"Spot",I_ValuationDate!$C$6,1,1,I8%*SQRT($P8)),W$6)</f>
        <v>18.083727114441402</v>
      </c>
      <c r="X8" s="131">
        <f>_xll.qlBlackDeltaCalculatorStrikeFromDelta(_xll.qlBlackDeltaCalculator(,X$5,"Spot",I_ValuationDate!$C$6,1,1,J8%*SQRT($P8)),X$6)</f>
        <v>18.148446778649554</v>
      </c>
      <c r="Y8" s="131">
        <f>_xll.qlBlackDeltaCalculatorStrikeFromDelta(_xll.qlBlackDeltaCalculator(,Y$5,"Spot",I_ValuationDate!$C$6,1,1,K8%*SQRT($P8)),Y$6)</f>
        <v>18.232795460515373</v>
      </c>
      <c r="Z8" s="131">
        <f>_xll.qlBlackDeltaCalculatorStrikeFromDelta(_xll.qlBlackDeltaCalculator(,Z$5,"Spot",I_ValuationDate!$C$6,1,1,L8%*SQRT($P8)),Z$6)</f>
        <v>18.295993407327554</v>
      </c>
      <c r="AA8" s="133">
        <f>_xll.qlBlackDeltaCalculatorStrikeFromDelta(_xll.qlBlackDeltaCalculator(,AA$5,"Spot",I_ValuationDate!$C$6,1,1,M8%*SQRT($P8)),AA$6)</f>
        <v>18.392186131332632</v>
      </c>
      <c r="AC8" s="145">
        <f>I_ValuationDate!$C$6</f>
        <v>18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obj_00144#0001</v>
      </c>
      <c r="AI8" s="161">
        <f>_xll.qlSabrInterpolatedSmileSectionMaxError(AH8)</f>
        <v>3.9468684885687888E-4</v>
      </c>
      <c r="AJ8" s="162">
        <f>_xll.qlSabrInterpolatedSmileSectionAlpha(AH8)</f>
        <v>0.1986882602853961</v>
      </c>
      <c r="AK8" s="161">
        <f>_xll.qlSabrInterpolatedSmileSectionBeta(AH8)</f>
        <v>0.7</v>
      </c>
      <c r="AL8" s="163">
        <f>_xll.qlSabrInterpolatedSmileSectionRho(AH8)</f>
        <v>5.7462076605038673E-2</v>
      </c>
      <c r="AM8" s="164">
        <f>_xll.qlSabrInterpolatedSmileSectionNu(AH8)</f>
        <v>3.2350618444786146</v>
      </c>
      <c r="AN8" s="110" t="s">
        <v>56</v>
      </c>
      <c r="AO8" t="str">
        <f t="array" ref="AO8">_xll.qlInterpolatedSmileSection(,O8,Q8:AA8,C8:M8*(SQRT(P8)/100),I_ValuationDate!$C$6)</f>
        <v>obj_00145#0001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_xll.qlBlackDeltaCalculatorStrikeFromDelta(_xll.qlBlackDeltaCalculator(,Q$5,"Spot",I_ValuationDate!$C$6,1,1,C9%*SQRT($P9)),Q$6)</f>
        <v>17.427959721217018</v>
      </c>
      <c r="R9" s="131">
        <f>_xll.qlBlackDeltaCalculatorStrikeFromDelta(_xll.qlBlackDeltaCalculator(,R$5,"Spot",I_ValuationDate!$C$6,1,1,D9%*SQRT($P9)),R$6)</f>
        <v>17.56432892400958</v>
      </c>
      <c r="S9" s="131">
        <f>_xll.qlBlackDeltaCalculatorStrikeFromDelta(_xll.qlBlackDeltaCalculator(,S$5,"Spot",I_ValuationDate!$C$6,1,1,E9%*SQRT($P9)),S$6)</f>
        <v>17.654002362025601</v>
      </c>
      <c r="T9" s="131">
        <f>_xll.qlBlackDeltaCalculatorStrikeFromDelta(_xll.qlBlackDeltaCalculator(,T$5,"Spot",I_ValuationDate!$C$6,1,1,F9%*SQRT($P9)),T$6)</f>
        <v>17.779082067814485</v>
      </c>
      <c r="U9" s="131">
        <f>_xll.qlBlackDeltaCalculatorStrikeFromDelta(_xll.qlBlackDeltaCalculator(,U$5,"Spot",I_ValuationDate!$C$6,1,1,G9%*SQRT($P9)),U$6)</f>
        <v>17.876258175884534</v>
      </c>
      <c r="V9" s="132">
        <f>_xll.qlBlackDeltaCalculatorAtmStrike(_xll.qlBlackDeltaCalculator(,V$5,"Spot",I_ValuationDate!$C$6,1,1,H9%*SQRT($P9)),"AtmFwd")</f>
        <v>18</v>
      </c>
      <c r="W9" s="131">
        <f>_xll.qlBlackDeltaCalculatorStrikeFromDelta(_xll.qlBlackDeltaCalculator(,W$5,"Spot",I_ValuationDate!$C$6,1,1,I9%*SQRT($P9)),W$6)</f>
        <v>18.131082175312322</v>
      </c>
      <c r="X9" s="131">
        <f>_xll.qlBlackDeltaCalculatorStrikeFromDelta(_xll.qlBlackDeltaCalculator(,X$5,"Spot",I_ValuationDate!$C$6,1,1,J9%*SQRT($P9)),X$6)</f>
        <v>18.230983943294486</v>
      </c>
      <c r="Y9" s="131">
        <f>_xll.qlBlackDeltaCalculatorStrikeFromDelta(_xll.qlBlackDeltaCalculator(,Y$5,"Spot",I_ValuationDate!$C$6,1,1,K9%*SQRT($P9)),Y$6)</f>
        <v>18.360853192253202</v>
      </c>
      <c r="Z9" s="131">
        <f>_xll.qlBlackDeltaCalculatorStrikeFromDelta(_xll.qlBlackDeltaCalculator(,Z$5,"Spot",I_ValuationDate!$C$6,1,1,L9%*SQRT($P9)),Z$6)</f>
        <v>18.456756435627295</v>
      </c>
      <c r="AA9" s="133">
        <f>_xll.qlBlackDeltaCalculatorStrikeFromDelta(_xll.qlBlackDeltaCalculator(,AA$5,"Spot",I_ValuationDate!$C$6,1,1,M9%*SQRT($P9)),AA$6)</f>
        <v>18.603226385312553</v>
      </c>
      <c r="AC9" s="145">
        <f>I_ValuationDate!$C$6</f>
        <v>18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obj_00151#0001</v>
      </c>
      <c r="AI9" s="161">
        <f>_xll.qlSabrInterpolatedSmileSectionMaxError(AH9)</f>
        <v>4.2538605262640306E-4</v>
      </c>
      <c r="AJ9" s="162">
        <f>_xll.qlSabrInterpolatedSmileSectionAlpha(AH9)</f>
        <v>0.21886272358445896</v>
      </c>
      <c r="AK9" s="161">
        <f>_xll.qlSabrInterpolatedSmileSectionBeta(AH9)</f>
        <v>0.7</v>
      </c>
      <c r="AL9" s="163">
        <f>_xll.qlSabrInterpolatedSmileSectionRho(AH9)</f>
        <v>2.3080897571699559E-2</v>
      </c>
      <c r="AM9" s="164">
        <f>_xll.qlSabrInterpolatedSmileSectionNu(AH9)</f>
        <v>2.2129148475517684</v>
      </c>
      <c r="AN9" s="110" t="s">
        <v>57</v>
      </c>
      <c r="AO9" t="str">
        <f t="array" ref="AO9">_xll.qlInterpolatedSmileSection(,O9,Q9:AA9,C9:M9*(SQRT(P9)/100),I_ValuationDate!$C$6)</f>
        <v>obj_00152#0001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_xll.qlBlackDeltaCalculatorStrikeFromDelta(_xll.qlBlackDeltaCalculator(,Q$5,"Spot",I_ValuationDate!$C$6,1,1,C10%*SQRT($P10)),Q$6)</f>
        <v>17.332479064301957</v>
      </c>
      <c r="R10" s="131">
        <f>_xll.qlBlackDeltaCalculatorStrikeFromDelta(_xll.qlBlackDeltaCalculator(,R$5,"Spot",I_ValuationDate!$C$6,1,1,D10%*SQRT($P10)),R$6)</f>
        <v>17.49351616027193</v>
      </c>
      <c r="S10" s="131">
        <f>_xll.qlBlackDeltaCalculatorStrikeFromDelta(_xll.qlBlackDeltaCalculator(,S$5,"Spot",I_ValuationDate!$C$6,1,1,E10%*SQRT($P10)),S$6)</f>
        <v>17.599412500024894</v>
      </c>
      <c r="T10" s="131">
        <f>_xll.qlBlackDeltaCalculatorStrikeFromDelta(_xll.qlBlackDeltaCalculator(,T$5,"Spot",I_ValuationDate!$C$6,1,1,F10%*SQRT($P10)),T$6)</f>
        <v>17.74441351828677</v>
      </c>
      <c r="U10" s="131">
        <f>_xll.qlBlackDeltaCalculatorStrikeFromDelta(_xll.qlBlackDeltaCalculator(,U$5,"Spot",I_ValuationDate!$C$6,1,1,G10%*SQRT($P10)),U$6)</f>
        <v>17.857080028966639</v>
      </c>
      <c r="V10" s="132">
        <f>_xll.qlBlackDeltaCalculatorAtmStrike(_xll.qlBlackDeltaCalculator(,V$5,"Spot",I_ValuationDate!$C$6,1,1,H10%*SQRT($P10)),"AtmFwd")</f>
        <v>18</v>
      </c>
      <c r="W10" s="131">
        <f>_xll.qlBlackDeltaCalculatorStrikeFromDelta(_xll.qlBlackDeltaCalculator(,W$5,"Spot",I_ValuationDate!$C$6,1,1,I10%*SQRT($P10)),W$6)</f>
        <v>18.151570777631143</v>
      </c>
      <c r="X10" s="131">
        <f>_xll.qlBlackDeltaCalculatorStrikeFromDelta(_xll.qlBlackDeltaCalculator(,X$5,"Spot",I_ValuationDate!$C$6,1,1,J10%*SQRT($P10)),X$6)</f>
        <v>18.266130854155026</v>
      </c>
      <c r="Y10" s="131">
        <f>_xll.qlBlackDeltaCalculatorStrikeFromDelta(_xll.qlBlackDeltaCalculator(,Y$5,"Spot",I_ValuationDate!$C$6,1,1,K10%*SQRT($P10)),Y$6)</f>
        <v>18.415770255029141</v>
      </c>
      <c r="Z10" s="131">
        <f>_xll.qlBlackDeltaCalculatorStrikeFromDelta(_xll.qlBlackDeltaCalculator(,Z$5,"Spot",I_ValuationDate!$C$6,1,1,L10%*SQRT($P10)),Z$6)</f>
        <v>18.526153654077863</v>
      </c>
      <c r="AA10" s="133">
        <f>_xll.qlBlackDeltaCalculatorStrikeFromDelta(_xll.qlBlackDeltaCalculator(,AA$5,"Spot",I_ValuationDate!$C$6,1,1,M10%*SQRT($P10)),AA$6)</f>
        <v>18.695982132830768</v>
      </c>
      <c r="AC10" s="145">
        <f>I_ValuationDate!$C$6</f>
        <v>18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obj_0015e#0001</v>
      </c>
      <c r="AI10" s="161">
        <f>_xll.qlSabrInterpolatedSmileSectionMaxError(AH10)</f>
        <v>3.0205439147026891E-4</v>
      </c>
      <c r="AJ10" s="162">
        <f>_xll.qlSabrInterpolatedSmileSectionAlpha(AH10)</f>
        <v>0.20653455433082585</v>
      </c>
      <c r="AK10" s="161">
        <f>_xll.qlSabrInterpolatedSmileSectionBeta(AH10)</f>
        <v>0.7</v>
      </c>
      <c r="AL10" s="163">
        <f>_xll.qlSabrInterpolatedSmileSectionRho(AH10)</f>
        <v>-4.0113914981432684E-3</v>
      </c>
      <c r="AM10" s="164">
        <f>_xll.qlSabrInterpolatedSmileSectionNu(AH10)</f>
        <v>1.8236659987768735</v>
      </c>
      <c r="AN10" s="110" t="s">
        <v>58</v>
      </c>
      <c r="AO10" t="str">
        <f t="array" ref="AO10">_xll.qlInterpolatedSmileSection(,O10,Q10:AA10,C10:M10*(SQRT(P10)/100),I_ValuationDate!$C$6)</f>
        <v>obj_0015f#0001</v>
      </c>
      <c r="AR10" t="str">
        <f>AO7</f>
        <v>obj_00138#0001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_xll.qlBlackDeltaCalculatorStrikeFromDelta(_xll.qlBlackDeltaCalculator(,Q$5,"Spot",I_ValuationDate!$C$6,1,1,C11%*SQRT($P11)),Q$6)</f>
        <v>17.275283677246751</v>
      </c>
      <c r="R11" s="131">
        <f>_xll.qlBlackDeltaCalculatorStrikeFromDelta(_xll.qlBlackDeltaCalculator(,R$5,"Spot",I_ValuationDate!$C$6,1,1,D11%*SQRT($P11)),R$6)</f>
        <v>17.453891661614865</v>
      </c>
      <c r="S11" s="131">
        <f>_xll.qlBlackDeltaCalculatorStrikeFromDelta(_xll.qlBlackDeltaCalculator(,S$5,"Spot",I_ValuationDate!$C$6,1,1,E11%*SQRT($P11)),S$6)</f>
        <v>17.570889583595974</v>
      </c>
      <c r="T11" s="131">
        <f>_xll.qlBlackDeltaCalculatorStrikeFromDelta(_xll.qlBlackDeltaCalculator(,T$5,"Spot",I_ValuationDate!$C$6,1,1,F11%*SQRT($P11)),T$6)</f>
        <v>17.727911184233115</v>
      </c>
      <c r="U11" s="131">
        <f>_xll.qlBlackDeltaCalculatorStrikeFromDelta(_xll.qlBlackDeltaCalculator(,U$5,"Spot",I_ValuationDate!$C$6,1,1,G11%*SQRT($P11)),U$6)</f>
        <v>17.849147560898867</v>
      </c>
      <c r="V11" s="132">
        <f>_xll.qlBlackDeltaCalculatorAtmStrike(_xll.qlBlackDeltaCalculator(,V$5,"Spot",I_ValuationDate!$C$6,1,1,H11%*SQRT($P11)),"AtmFwd")</f>
        <v>18</v>
      </c>
      <c r="W11" s="131">
        <f>_xll.qlBlackDeltaCalculatorStrikeFromDelta(_xll.qlBlackDeltaCalculator(,W$5,"Spot",I_ValuationDate!$C$6,1,1,I11%*SQRT($P11)),W$6)</f>
        <v>18.159699550406643</v>
      </c>
      <c r="X11" s="131">
        <f>_xll.qlBlackDeltaCalculatorStrikeFromDelta(_xll.qlBlackDeltaCalculator(,X$5,"Spot",I_ValuationDate!$C$6,1,1,J11%*SQRT($P11)),X$6)</f>
        <v>18.27911528825809</v>
      </c>
      <c r="Y11" s="131">
        <f>_xll.qlBlackDeltaCalculatorStrikeFromDelta(_xll.qlBlackDeltaCalculator(,Y$5,"Spot",I_ValuationDate!$C$6,1,1,K11%*SQRT($P11)),Y$6)</f>
        <v>18.43557940475403</v>
      </c>
      <c r="Z11" s="131">
        <f>_xll.qlBlackDeltaCalculatorStrikeFromDelta(_xll.qlBlackDeltaCalculator(,Z$5,"Spot",I_ValuationDate!$C$6,1,1,L11%*SQRT($P11)),Z$6)</f>
        <v>18.554499209539934</v>
      </c>
      <c r="AA11" s="133">
        <f>_xll.qlBlackDeltaCalculatorStrikeFromDelta(_xll.qlBlackDeltaCalculator(,AA$5,"Spot",I_ValuationDate!$C$6,1,1,M11%*SQRT($P11)),AA$6)</f>
        <v>18.742371493874959</v>
      </c>
      <c r="AC11" s="145">
        <f>I_ValuationDate!$C$6</f>
        <v>18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obj_0016b#0001</v>
      </c>
      <c r="AI11" s="161">
        <f>_xll.qlSabrInterpolatedSmileSectionMaxError(AH11)</f>
        <v>5.2724489512910588E-4</v>
      </c>
      <c r="AJ11" s="162">
        <f>_xll.qlSabrInterpolatedSmileSectionAlpha(AH11)</f>
        <v>0.17825098864818323</v>
      </c>
      <c r="AK11" s="161">
        <f>_xll.qlSabrInterpolatedSmileSectionBeta(AH11)</f>
        <v>0.7</v>
      </c>
      <c r="AL11" s="163">
        <f>_xll.qlSabrInterpolatedSmileSectionRho(AH11)</f>
        <v>-4.4945317173656879E-2</v>
      </c>
      <c r="AM11" s="164">
        <f>_xll.qlSabrInterpolatedSmileSectionNu(AH11)</f>
        <v>1.6731295123136696</v>
      </c>
      <c r="AN11" s="110" t="s">
        <v>59</v>
      </c>
      <c r="AO11" t="str">
        <f t="array" ref="AO11">_xll.qlInterpolatedSmileSection(,O11,Q11:AA11,C11:M11*(SQRT(P11)/100),I_ValuationDate!$C$6)</f>
        <v>obj_0016c#0001</v>
      </c>
      <c r="AR11" t="str">
        <f t="shared" ref="AR11:AR29" si="1">AO11</f>
        <v>obj_0016c#0001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_xll.qlBlackDeltaCalculatorStrikeFromDelta(_xll.qlBlackDeltaCalculator(,Q$5,"Spot",I_ValuationDate!$C$6,1,1,C12%*SQRT($P12)),Q$6)</f>
        <v>16.951214085024898</v>
      </c>
      <c r="R12" s="131">
        <f>_xll.qlBlackDeltaCalculatorStrikeFromDelta(_xll.qlBlackDeltaCalculator(,R$5,"Spot",I_ValuationDate!$C$6,1,1,D12%*SQRT($P12)),R$6)</f>
        <v>17.216575240253409</v>
      </c>
      <c r="S12" s="131">
        <f>_xll.qlBlackDeltaCalculatorStrikeFromDelta(_xll.qlBlackDeltaCalculator(,S$5,"Spot",I_ValuationDate!$C$6,1,1,E12%*SQRT($P12)),S$6)</f>
        <v>17.388710662214809</v>
      </c>
      <c r="T12" s="131">
        <f>_xll.qlBlackDeltaCalculatorStrikeFromDelta(_xll.qlBlackDeltaCalculator(,T$5,"Spot",I_ValuationDate!$C$6,1,1,F12%*SQRT($P12)),T$6)</f>
        <v>17.616521074864149</v>
      </c>
      <c r="U12" s="131">
        <f>_xll.qlBlackDeltaCalculatorStrikeFromDelta(_xll.qlBlackDeltaCalculator(,U$5,"Spot",I_ValuationDate!$C$6,1,1,G12%*SQRT($P12)),U$6)</f>
        <v>17.789773953884833</v>
      </c>
      <c r="V12" s="132">
        <f>_xll.qlBlackDeltaCalculatorAtmStrike(_xll.qlBlackDeltaCalculator(,V$5,"Spot",I_ValuationDate!$C$6,1,1,H12%*SQRT($P12)),"AtmFwd")</f>
        <v>18</v>
      </c>
      <c r="W12" s="131">
        <f>_xll.qlBlackDeltaCalculatorStrikeFromDelta(_xll.qlBlackDeltaCalculator(,W$5,"Spot",I_ValuationDate!$C$6,1,1,I12%*SQRT($P12)),W$6)</f>
        <v>18.226230895160366</v>
      </c>
      <c r="X12" s="131">
        <f>_xll.qlBlackDeltaCalculatorStrikeFromDelta(_xll.qlBlackDeltaCalculator(,X$5,"Spot",I_ValuationDate!$C$6,1,1,J12%*SQRT($P12)),X$6)</f>
        <v>18.396748329504472</v>
      </c>
      <c r="Y12" s="131">
        <f>_xll.qlBlackDeltaCalculatorStrikeFromDelta(_xll.qlBlackDeltaCalculator(,Y$5,"Spot",I_ValuationDate!$C$6,1,1,K12%*SQRT($P12)),Y$6)</f>
        <v>18.620782541121013</v>
      </c>
      <c r="Z12" s="131">
        <f>_xll.qlBlackDeltaCalculatorStrikeFromDelta(_xll.qlBlackDeltaCalculator(,Z$5,"Spot",I_ValuationDate!$C$6,1,1,L12%*SQRT($P12)),Z$6)</f>
        <v>18.791605500550212</v>
      </c>
      <c r="AA12" s="133">
        <f>_xll.qlBlackDeltaCalculatorStrikeFromDelta(_xll.qlBlackDeltaCalculator(,AA$5,"Spot",I_ValuationDate!$C$6,1,1,M12%*SQRT($P12)),AA$6)</f>
        <v>19.060869795183258</v>
      </c>
      <c r="AC12" s="145">
        <f>I_ValuationDate!$C$6</f>
        <v>18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obj_00178#0001</v>
      </c>
      <c r="AI12" s="161">
        <f>_xll.qlSabrInterpolatedSmileSectionMaxError(AH12)</f>
        <v>7.4467699196072157E-4</v>
      </c>
      <c r="AJ12" s="162">
        <f>_xll.qlSabrInterpolatedSmileSectionAlpha(AH12)</f>
        <v>0.17766316725625594</v>
      </c>
      <c r="AK12" s="161">
        <f>_xll.qlSabrInterpolatedSmileSectionBeta(AH12)</f>
        <v>0.7</v>
      </c>
      <c r="AL12" s="163">
        <f>_xll.qlSabrInterpolatedSmileSectionRho(AH12)</f>
        <v>-7.5167527716899898E-2</v>
      </c>
      <c r="AM12" s="164">
        <f>_xll.qlSabrInterpolatedSmileSectionNu(AH12)</f>
        <v>1.3428704760724526</v>
      </c>
      <c r="AN12" s="110" t="s">
        <v>60</v>
      </c>
      <c r="AO12" t="str">
        <f t="array" ref="AO12">_xll.qlInterpolatedSmileSection(,O12,Q12:AA12,C12:M12*(SQRT(P12)/100),I_ValuationDate!$C$6)</f>
        <v>obj_00179#0001</v>
      </c>
      <c r="AR12" t="str">
        <f t="shared" si="1"/>
        <v>obj_00179#0001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_xll.qlBlackDeltaCalculatorStrikeFromDelta(_xll.qlBlackDeltaCalculator(,Q$5,"Spot",I_ValuationDate!$C$6,1,1,C13%*SQRT($P13)),Q$6)</f>
        <v>16.662662579907831</v>
      </c>
      <c r="R13" s="131">
        <f>_xll.qlBlackDeltaCalculatorStrikeFromDelta(_xll.qlBlackDeltaCalculator(,R$5,"Spot",I_ValuationDate!$C$6,1,1,D13%*SQRT($P13)),R$6)</f>
        <v>17.007384644071056</v>
      </c>
      <c r="S13" s="131">
        <f>_xll.qlBlackDeltaCalculatorStrikeFromDelta(_xll.qlBlackDeltaCalculator(,S$5,"Spot",I_ValuationDate!$C$6,1,1,E13%*SQRT($P13)),S$6)</f>
        <v>17.230036743459817</v>
      </c>
      <c r="T13" s="131">
        <f>_xll.qlBlackDeltaCalculatorStrikeFromDelta(_xll.qlBlackDeltaCalculator(,T$5,"Spot",I_ValuationDate!$C$6,1,1,F13%*SQRT($P13)),T$6)</f>
        <v>17.521623983947855</v>
      </c>
      <c r="U13" s="131">
        <f>_xll.qlBlackDeltaCalculatorStrikeFromDelta(_xll.qlBlackDeltaCalculator(,U$5,"Spot",I_ValuationDate!$C$6,1,1,G13%*SQRT($P13)),U$6)</f>
        <v>17.740768640426076</v>
      </c>
      <c r="V13" s="132">
        <f>_xll.qlBlackDeltaCalculatorAtmStrike(_xll.qlBlackDeltaCalculator(,V$5,"Spot",I_ValuationDate!$C$6,1,1,H13%*SQRT($P13)),"AtmFwd")</f>
        <v>18</v>
      </c>
      <c r="W13" s="131">
        <f>_xll.qlBlackDeltaCalculatorStrikeFromDelta(_xll.qlBlackDeltaCalculator(,W$5,"Spot",I_ValuationDate!$C$6,1,1,I13%*SQRT($P13)),W$6)</f>
        <v>18.28215183278941</v>
      </c>
      <c r="X13" s="131">
        <f>_xll.qlBlackDeltaCalculatorStrikeFromDelta(_xll.qlBlackDeltaCalculator(,X$5,"Spot",I_ValuationDate!$C$6,1,1,J13%*SQRT($P13)),X$6)</f>
        <v>18.493625503345843</v>
      </c>
      <c r="Y13" s="131">
        <f>_xll.qlBlackDeltaCalculatorStrikeFromDelta(_xll.qlBlackDeltaCalculator(,Y$5,"Spot",I_ValuationDate!$C$6,1,1,K13%*SQRT($P13)),Y$6)</f>
        <v>18.7751741106777</v>
      </c>
      <c r="Z13" s="131">
        <f>_xll.qlBlackDeltaCalculatorStrikeFromDelta(_xll.qlBlackDeltaCalculator(,Z$5,"Spot",I_ValuationDate!$C$6,1,1,L13%*SQRT($P13)),Z$6)</f>
        <v>18.991374677616577</v>
      </c>
      <c r="AA13" s="133">
        <f>_xll.qlBlackDeltaCalculatorStrikeFromDelta(_xll.qlBlackDeltaCalculator(,AA$5,"Spot",I_ValuationDate!$C$6,1,1,M13%*SQRT($P13)),AA$6)</f>
        <v>19.329901659784561</v>
      </c>
      <c r="AC13" s="145">
        <f>I_ValuationDate!$C$6</f>
        <v>18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obj_00185#0001</v>
      </c>
      <c r="AI13" s="161">
        <f>_xll.qlSabrInterpolatedSmileSectionMaxError(AH13)</f>
        <v>1.0364498109539239E-3</v>
      </c>
      <c r="AJ13" s="162">
        <f>_xll.qlSabrInterpolatedSmileSectionAlpha(AH13)</f>
        <v>0.17897298402279918</v>
      </c>
      <c r="AK13" s="161">
        <f>_xll.qlSabrInterpolatedSmileSectionBeta(AH13)</f>
        <v>0.7</v>
      </c>
      <c r="AL13" s="163">
        <f>_xll.qlSabrInterpolatedSmileSectionRho(AH13)</f>
        <v>-0.11096313898734438</v>
      </c>
      <c r="AM13" s="164">
        <f>_xll.qlSabrInterpolatedSmileSectionNu(AH13)</f>
        <v>1.1811949123392183</v>
      </c>
      <c r="AN13" s="110" t="s">
        <v>61</v>
      </c>
      <c r="AO13" t="str">
        <f t="array" ref="AO13">_xll.qlInterpolatedSmileSection(,O13,Q13:AA13,C13:M13*(SQRT(P13)/100),I_ValuationDate!$C$6)</f>
        <v>obj_00186#0001</v>
      </c>
      <c r="AR13" t="str">
        <f t="shared" si="1"/>
        <v>obj_00186#0001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_xll.qlBlackDeltaCalculatorStrikeFromDelta(_xll.qlBlackDeltaCalculator(,Q$5,"Spot",I_ValuationDate!$C$6,1,1,C14%*SQRT($P14)),Q$6)</f>
        <v>16.395922813616306</v>
      </c>
      <c r="R14" s="131">
        <f>_xll.qlBlackDeltaCalculatorStrikeFromDelta(_xll.qlBlackDeltaCalculator(,R$5,"Spot",I_ValuationDate!$C$6,1,1,D14%*SQRT($P14)),R$6)</f>
        <v>16.816439242993894</v>
      </c>
      <c r="S14" s="131">
        <f>_xll.qlBlackDeltaCalculatorStrikeFromDelta(_xll.qlBlackDeltaCalculator(,S$5,"Spot",I_ValuationDate!$C$6,1,1,E14%*SQRT($P14)),S$6)</f>
        <v>17.094058212007322</v>
      </c>
      <c r="T14" s="131">
        <f>_xll.qlBlackDeltaCalculatorStrikeFromDelta(_xll.qlBlackDeltaCalculator(,T$5,"Spot",I_ValuationDate!$C$6,1,1,F14%*SQRT($P14)),T$6)</f>
        <v>17.439917728760097</v>
      </c>
      <c r="U14" s="131">
        <f>_xll.qlBlackDeltaCalculatorStrikeFromDelta(_xll.qlBlackDeltaCalculator(,U$5,"Spot",I_ValuationDate!$C$6,1,1,G14%*SQRT($P14)),U$6)</f>
        <v>17.699841255754805</v>
      </c>
      <c r="V14" s="132">
        <f>_xll.qlBlackDeltaCalculatorAtmStrike(_xll.qlBlackDeltaCalculator(,V$5,"Spot",I_ValuationDate!$C$6,1,1,H14%*SQRT($P14)),"AtmFwd")</f>
        <v>18</v>
      </c>
      <c r="W14" s="131">
        <f>_xll.qlBlackDeltaCalculatorStrikeFromDelta(_xll.qlBlackDeltaCalculator(,W$5,"Spot",I_ValuationDate!$C$6,1,1,I14%*SQRT($P14)),W$6)</f>
        <v>18.332886642154268</v>
      </c>
      <c r="X14" s="131">
        <f>_xll.qlBlackDeltaCalculatorStrikeFromDelta(_xll.qlBlackDeltaCalculator(,X$5,"Spot",I_ValuationDate!$C$6,1,1,J14%*SQRT($P14)),X$6)</f>
        <v>18.579184363727382</v>
      </c>
      <c r="Y14" s="131">
        <f>_xll.qlBlackDeltaCalculatorStrikeFromDelta(_xll.qlBlackDeltaCalculator(,Y$5,"Spot",I_ValuationDate!$C$6,1,1,K14%*SQRT($P14)),Y$6)</f>
        <v>18.910328275460376</v>
      </c>
      <c r="Z14" s="131">
        <f>_xll.qlBlackDeltaCalculatorStrikeFromDelta(_xll.qlBlackDeltaCalculator(,Z$5,"Spot",I_ValuationDate!$C$6,1,1,L14%*SQRT($P14)),Z$6)</f>
        <v>19.161922218014542</v>
      </c>
      <c r="AA14" s="133">
        <f>_xll.qlBlackDeltaCalculatorStrikeFromDelta(_xll.qlBlackDeltaCalculator(,AA$5,"Spot",I_ValuationDate!$C$6,1,1,M14%*SQRT($P14)),AA$6)</f>
        <v>19.560233248611016</v>
      </c>
      <c r="AC14" s="145">
        <f>I_ValuationDate!$C$6</f>
        <v>18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obj_00192#0001</v>
      </c>
      <c r="AI14" s="161">
        <f>_xll.qlSabrInterpolatedSmileSectionMaxError(AH14)</f>
        <v>8.2215251820116908E-4</v>
      </c>
      <c r="AJ14" s="162">
        <f>_xll.qlSabrInterpolatedSmileSectionAlpha(AH14)</f>
        <v>0.18052996819986336</v>
      </c>
      <c r="AK14" s="161">
        <f>_xll.qlSabrInterpolatedSmileSectionBeta(AH14)</f>
        <v>0.7</v>
      </c>
      <c r="AL14" s="163">
        <f>_xll.qlSabrInterpolatedSmileSectionRho(AH14)</f>
        <v>-0.13798838327203386</v>
      </c>
      <c r="AM14" s="164">
        <f>_xll.qlSabrInterpolatedSmileSectionNu(AH14)</f>
        <v>1.0763284359944505</v>
      </c>
      <c r="AN14" s="110" t="s">
        <v>62</v>
      </c>
      <c r="AO14" t="str">
        <f t="array" ref="AO14">_xll.qlInterpolatedSmileSection(,O14,Q14:AA14,C14:M14*(SQRT(P14)/100),I_ValuationDate!$C$6)</f>
        <v>obj_00193#0001</v>
      </c>
      <c r="AR14" t="str">
        <f t="shared" si="1"/>
        <v>obj_00193#0001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_xll.qlBlackDeltaCalculatorStrikeFromDelta(_xll.qlBlackDeltaCalculator(,Q$5,"Spot",I_ValuationDate!$C$6,1,1,C15%*SQRT($P15)),Q$6)</f>
        <v>16.144290517881938</v>
      </c>
      <c r="R15" s="131">
        <f>_xll.qlBlackDeltaCalculatorStrikeFromDelta(_xll.qlBlackDeltaCalculator(,R$5,"Spot",I_ValuationDate!$C$6,1,1,D15%*SQRT($P15)),R$6)</f>
        <v>16.655730881536204</v>
      </c>
      <c r="S15" s="131">
        <f>_xll.qlBlackDeltaCalculatorStrikeFromDelta(_xll.qlBlackDeltaCalculator(,S$5,"Spot",I_ValuationDate!$C$6,1,1,E15%*SQRT($P15)),S$6)</f>
        <v>16.978109916007725</v>
      </c>
      <c r="T15" s="131">
        <f>_xll.qlBlackDeltaCalculatorStrikeFromDelta(_xll.qlBlackDeltaCalculator(,T$5,"Spot",I_ValuationDate!$C$6,1,1,F15%*SQRT($P15)),T$6)</f>
        <v>17.374278748775769</v>
      </c>
      <c r="U15" s="131">
        <f>_xll.qlBlackDeltaCalculatorStrikeFromDelta(_xll.qlBlackDeltaCalculator(,U$5,"Spot",I_ValuationDate!$C$6,1,1,G15%*SQRT($P15)),U$6)</f>
        <v>17.665838780276854</v>
      </c>
      <c r="V15" s="132">
        <f>_xll.qlBlackDeltaCalculatorAtmStrike(_xll.qlBlackDeltaCalculator(,V$5,"Spot",I_ValuationDate!$C$6,1,1,H15%*SQRT($P15)),"AtmFwd")</f>
        <v>18</v>
      </c>
      <c r="W15" s="131">
        <f>_xll.qlBlackDeltaCalculatorStrikeFromDelta(_xll.qlBlackDeltaCalculator(,W$5,"Spot",I_ValuationDate!$C$6,1,1,I15%*SQRT($P15)),W$6)</f>
        <v>18.375227855170625</v>
      </c>
      <c r="X15" s="131">
        <f>_xll.qlBlackDeltaCalculatorStrikeFromDelta(_xll.qlBlackDeltaCalculator(,X$5,"Spot",I_ValuationDate!$C$6,1,1,J15%*SQRT($P15)),X$6)</f>
        <v>18.650963045050382</v>
      </c>
      <c r="Y15" s="131">
        <f>_xll.qlBlackDeltaCalculatorStrikeFromDelta(_xll.qlBlackDeltaCalculator(,Y$5,"Spot",I_ValuationDate!$C$6,1,1,K15%*SQRT($P15)),Y$6)</f>
        <v>19.024464385020146</v>
      </c>
      <c r="Z15" s="131">
        <f>_xll.qlBlackDeltaCalculatorStrikeFromDelta(_xll.qlBlackDeltaCalculator(,Z$5,"Spot",I_ValuationDate!$C$6,1,1,L15%*SQRT($P15)),Z$6)</f>
        <v>19.315338937407805</v>
      </c>
      <c r="AA15" s="133">
        <f>_xll.qlBlackDeltaCalculatorStrikeFromDelta(_xll.qlBlackDeltaCalculator(,AA$5,"Spot",I_ValuationDate!$C$6,1,1,M15%*SQRT($P15)),AA$6)</f>
        <v>19.766328927972744</v>
      </c>
      <c r="AC15" s="145">
        <f>I_ValuationDate!$C$6</f>
        <v>18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obj_0019f#0001</v>
      </c>
      <c r="AI15" s="161">
        <f>_xll.qlSabrInterpolatedSmileSectionMaxError(AH15)</f>
        <v>1.0992301028506096E-3</v>
      </c>
      <c r="AJ15" s="162">
        <f>_xll.qlSabrInterpolatedSmileSectionAlpha(AH15)</f>
        <v>0.18172376036740898</v>
      </c>
      <c r="AK15" s="161">
        <f>_xll.qlSabrInterpolatedSmileSectionBeta(AH15)</f>
        <v>0.7</v>
      </c>
      <c r="AL15" s="163">
        <f>_xll.qlSabrInterpolatedSmileSectionRho(AH15)</f>
        <v>-0.15379389633927204</v>
      </c>
      <c r="AM15" s="164">
        <f>_xll.qlSabrInterpolatedSmileSectionNu(AH15)</f>
        <v>1.0306613618829763</v>
      </c>
      <c r="AN15" s="110" t="s">
        <v>63</v>
      </c>
      <c r="AO15" t="str">
        <f t="array" ref="AO15">_xll.qlInterpolatedSmileSection(,O15,Q15:AA15,C15:M15*(SQRT(P15)/100),I_ValuationDate!$C$6)</f>
        <v>obj_001a0#0001</v>
      </c>
      <c r="AR15" t="str">
        <f t="shared" si="1"/>
        <v>obj_001a0#0001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_xll.qlBlackDeltaCalculatorStrikeFromDelta(_xll.qlBlackDeltaCalculator(,Q$5,"Spot",I_ValuationDate!$C$6,1,1,C16%*SQRT($P16)),Q$6)</f>
        <v>15.941829447477115</v>
      </c>
      <c r="R16" s="131">
        <f>_xll.qlBlackDeltaCalculatorStrikeFromDelta(_xll.qlBlackDeltaCalculator(,R$5,"Spot",I_ValuationDate!$C$6,1,1,D16%*SQRT($P16)),R$6)</f>
        <v>16.504827989607517</v>
      </c>
      <c r="S16" s="131">
        <f>_xll.qlBlackDeltaCalculatorStrikeFromDelta(_xll.qlBlackDeltaCalculator(,S$5,"Spot",I_ValuationDate!$C$6,1,1,E16%*SQRT($P16)),S$6)</f>
        <v>16.86579553870796</v>
      </c>
      <c r="T16" s="131">
        <f>_xll.qlBlackDeltaCalculatorStrikeFromDelta(_xll.qlBlackDeltaCalculator(,T$5,"Spot",I_ValuationDate!$C$6,1,1,F16%*SQRT($P16)),T$6)</f>
        <v>17.309498514923447</v>
      </c>
      <c r="U16" s="131">
        <f>_xll.qlBlackDeltaCalculatorStrikeFromDelta(_xll.qlBlackDeltaCalculator(,U$5,"Spot",I_ValuationDate!$C$6,1,1,G16%*SQRT($P16)),U$6)</f>
        <v>17.632377385944558</v>
      </c>
      <c r="V16" s="132">
        <f>_xll.qlBlackDeltaCalculatorAtmStrike(_xll.qlBlackDeltaCalculator(,V$5,"Spot",I_ValuationDate!$C$6,1,1,H16%*SQRT($P16)),"AtmFwd")</f>
        <v>18</v>
      </c>
      <c r="W16" s="131">
        <f>_xll.qlBlackDeltaCalculatorStrikeFromDelta(_xll.qlBlackDeltaCalculator(,W$5,"Spot",I_ValuationDate!$C$6,1,1,I16%*SQRT($P16)),W$6)</f>
        <v>18.41744345273306</v>
      </c>
      <c r="X16" s="131">
        <f>_xll.qlBlackDeltaCalculatorStrikeFromDelta(_xll.qlBlackDeltaCalculator(,X$5,"Spot",I_ValuationDate!$C$6,1,1,J16%*SQRT($P16)),X$6)</f>
        <v>18.721694482082253</v>
      </c>
      <c r="Y16" s="131">
        <f>_xll.qlBlackDeltaCalculatorStrikeFromDelta(_xll.qlBlackDeltaCalculator(,Y$5,"Spot",I_ValuationDate!$C$6,1,1,K16%*SQRT($P16)),Y$6)</f>
        <v>19.136499433931988</v>
      </c>
      <c r="Z16" s="131">
        <f>_xll.qlBlackDeltaCalculatorStrikeFromDelta(_xll.qlBlackDeltaCalculator(,Z$5,"Spot",I_ValuationDate!$C$6,1,1,L16%*SQRT($P16)),Z$6)</f>
        <v>19.465045898390304</v>
      </c>
      <c r="AA16" s="133">
        <f>_xll.qlBlackDeltaCalculatorStrikeFromDelta(_xll.qlBlackDeltaCalculator(,AA$5,"Spot",I_ValuationDate!$C$6,1,1,M16%*SQRT($P16)),AA$6)</f>
        <v>19.973238140540406</v>
      </c>
      <c r="AC16" s="145">
        <f>I_ValuationDate!$C$6</f>
        <v>18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obj_001ac#0001</v>
      </c>
      <c r="AI16" s="161">
        <f>_xll.qlSabrInterpolatedSmileSectionMaxError(AH16)</f>
        <v>9.7426223733587669E-4</v>
      </c>
      <c r="AJ16" s="162">
        <f>_xll.qlSabrInterpolatedSmileSectionAlpha(AH16)</f>
        <v>0.18293165369942169</v>
      </c>
      <c r="AK16" s="161">
        <f>_xll.qlSabrInterpolatedSmileSectionBeta(AH16)</f>
        <v>0.7</v>
      </c>
      <c r="AL16" s="163">
        <f>_xll.qlSabrInterpolatedSmileSectionRho(AH16)</f>
        <v>-0.16452615170281865</v>
      </c>
      <c r="AM16" s="164">
        <f>_xll.qlSabrInterpolatedSmileSectionNu(AH16)</f>
        <v>0.9591865428875187</v>
      </c>
      <c r="AN16" s="110" t="s">
        <v>64</v>
      </c>
      <c r="AO16" t="str">
        <f t="array" ref="AO16">_xll.qlInterpolatedSmileSection(,O16,Q16:AA16,C16:M16*(SQRT(P16)/100),I_ValuationDate!$C$6)</f>
        <v>obj_001ad#0001</v>
      </c>
      <c r="AR16" t="str">
        <f t="shared" si="1"/>
        <v>obj_001ad#0001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_xll.qlBlackDeltaCalculatorStrikeFromDelta(_xll.qlBlackDeltaCalculator(,Q$5,"Spot",I_ValuationDate!$C$6,1,1,C17%*SQRT($P17)),Q$6)</f>
        <v>15.421139276758863</v>
      </c>
      <c r="R17" s="131">
        <f>_xll.qlBlackDeltaCalculatorStrikeFromDelta(_xll.qlBlackDeltaCalculator(,R$5,"Spot",I_ValuationDate!$C$6,1,1,D17%*SQRT($P17)),R$6)</f>
        <v>16.121934677325658</v>
      </c>
      <c r="S17" s="131">
        <f>_xll.qlBlackDeltaCalculatorStrikeFromDelta(_xll.qlBlackDeltaCalculator(,S$5,"Spot",I_ValuationDate!$C$6,1,1,E17%*SQRT($P17)),S$6)</f>
        <v>16.578369966343871</v>
      </c>
      <c r="T17" s="131">
        <f>_xll.qlBlackDeltaCalculatorStrikeFromDelta(_xll.qlBlackDeltaCalculator(,T$5,"Spot",I_ValuationDate!$C$6,1,1,F17%*SQRT($P17)),T$6)</f>
        <v>17.135628360025375</v>
      </c>
      <c r="U17" s="131">
        <f>_xll.qlBlackDeltaCalculatorStrikeFromDelta(_xll.qlBlackDeltaCalculator(,U$5,"Spot",I_ValuationDate!$C$6,1,1,G17%*SQRT($P17)),U$6)</f>
        <v>17.545583539652171</v>
      </c>
      <c r="V17" s="132">
        <f>_xll.qlBlackDeltaCalculatorAtmStrike(_xll.qlBlackDeltaCalculator(,V$5,"Spot",I_ValuationDate!$C$6,1,1,H17%*SQRT($P17)),"AtmFwd")</f>
        <v>18</v>
      </c>
      <c r="W17" s="131">
        <f>_xll.qlBlackDeltaCalculatorStrikeFromDelta(_xll.qlBlackDeltaCalculator(,W$5,"Spot",I_ValuationDate!$C$6,1,1,I17%*SQRT($P17)),W$6)</f>
        <v>18.53127328490158</v>
      </c>
      <c r="X17" s="131">
        <f>_xll.qlBlackDeltaCalculatorStrikeFromDelta(_xll.qlBlackDeltaCalculator(,X$5,"Spot",I_ValuationDate!$C$6,1,1,J17%*SQRT($P17)),X$6)</f>
        <v>18.912631811519777</v>
      </c>
      <c r="Y17" s="131">
        <f>_xll.qlBlackDeltaCalculatorStrikeFromDelta(_xll.qlBlackDeltaCalculator(,Y$5,"Spot",I_ValuationDate!$C$6,1,1,K17%*SQRT($P17)),Y$6)</f>
        <v>19.421618934478406</v>
      </c>
      <c r="Z17" s="131">
        <f>_xll.qlBlackDeltaCalculatorStrikeFromDelta(_xll.qlBlackDeltaCalculator(,Z$5,"Spot",I_ValuationDate!$C$6,1,1,L17%*SQRT($P17)),Z$6)</f>
        <v>19.824739550581892</v>
      </c>
      <c r="AA17" s="133">
        <f>_xll.qlBlackDeltaCalculatorStrikeFromDelta(_xll.qlBlackDeltaCalculator(,AA$5,"Spot",I_ValuationDate!$C$6,1,1,M17%*SQRT($P17)),AA$6)</f>
        <v>20.480593679228775</v>
      </c>
      <c r="AC17" s="145">
        <f>I_ValuationDate!$C$6</f>
        <v>18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obj_001b9#0001</v>
      </c>
      <c r="AI17" s="161">
        <f>_xll.qlSabrInterpolatedSmileSectionMaxError(AH17)</f>
        <v>7.9546053716206266E-4</v>
      </c>
      <c r="AJ17" s="162">
        <f>_xll.qlSabrInterpolatedSmileSectionAlpha(AH17)</f>
        <v>0.18815417114528829</v>
      </c>
      <c r="AK17" s="161">
        <f>_xll.qlSabrInterpolatedSmileSectionBeta(AH17)</f>
        <v>0.7</v>
      </c>
      <c r="AL17" s="163">
        <f>_xll.qlSabrInterpolatedSmileSectionRho(AH17)</f>
        <v>-0.20678846636375892</v>
      </c>
      <c r="AM17" s="164">
        <f>_xll.qlSabrInterpolatedSmileSectionNu(AH17)</f>
        <v>0.78603262211119473</v>
      </c>
      <c r="AN17" s="110" t="s">
        <v>65</v>
      </c>
      <c r="AO17" t="str">
        <f t="array" ref="AO17">_xll.qlInterpolatedSmileSection(,O17,Q17:AA17,C17:M17*(SQRT(P17)/100),I_ValuationDate!$C$6)</f>
        <v>obj_001ba#0001</v>
      </c>
      <c r="AR17" t="str">
        <f t="shared" si="1"/>
        <v>obj_001ba#0001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_xll.qlBlackDeltaCalculatorStrikeFromDelta(_xll.qlBlackDeltaCalculator(,Q$5,"Spot",I_ValuationDate!$C$6,1,1,C18%*SQRT($P18)),Q$6)</f>
        <v>14.905267537838743</v>
      </c>
      <c r="R18" s="131">
        <f>_xll.qlBlackDeltaCalculatorStrikeFromDelta(_xll.qlBlackDeltaCalculator(,R$5,"Spot",I_ValuationDate!$C$6,1,1,D18%*SQRT($P18)),R$6)</f>
        <v>15.783581284647989</v>
      </c>
      <c r="S18" s="131">
        <f>_xll.qlBlackDeltaCalculatorStrikeFromDelta(_xll.qlBlackDeltaCalculator(,S$5,"Spot",I_ValuationDate!$C$6,1,1,E18%*SQRT($P18)),S$6)</f>
        <v>16.35513996688849</v>
      </c>
      <c r="T18" s="131">
        <f>_xll.qlBlackDeltaCalculatorStrikeFromDelta(_xll.qlBlackDeltaCalculator(,T$5,"Spot",I_ValuationDate!$C$6,1,1,F18%*SQRT($P18)),T$6)</f>
        <v>17.013549402043765</v>
      </c>
      <c r="U18" s="131">
        <f>_xll.qlBlackDeltaCalculatorStrikeFromDelta(_xll.qlBlackDeltaCalculator(,U$5,"Spot",I_ValuationDate!$C$6,1,1,G18%*SQRT($P18)),U$6)</f>
        <v>17.485680756424443</v>
      </c>
      <c r="V18" s="132">
        <f>_xll.qlBlackDeltaCalculatorAtmStrike(_xll.qlBlackDeltaCalculator(,V$5,"Spot",I_ValuationDate!$C$6,1,1,H18%*SQRT($P18)),"AtmFwd")</f>
        <v>18</v>
      </c>
      <c r="W18" s="131">
        <f>_xll.qlBlackDeltaCalculatorStrikeFromDelta(_xll.qlBlackDeltaCalculator(,W$5,"Spot",I_ValuationDate!$C$6,1,1,I18%*SQRT($P18)),W$6)</f>
        <v>18.632980859050406</v>
      </c>
      <c r="X18" s="131">
        <f>_xll.qlBlackDeltaCalculatorStrikeFromDelta(_xll.qlBlackDeltaCalculator(,X$5,"Spot",I_ValuationDate!$C$6,1,1,J18%*SQRT($P18)),X$6)</f>
        <v>19.079864393755496</v>
      </c>
      <c r="Y18" s="131">
        <f>_xll.qlBlackDeltaCalculatorStrikeFromDelta(_xll.qlBlackDeltaCalculator(,Y$5,"Spot",I_ValuationDate!$C$6,1,1,K18%*SQRT($P18)),Y$6)</f>
        <v>19.673659063053901</v>
      </c>
      <c r="Z18" s="131">
        <f>_xll.qlBlackDeltaCalculatorStrikeFromDelta(_xll.qlBlackDeltaCalculator(,Z$5,"Spot",I_ValuationDate!$C$6,1,1,L18%*SQRT($P18)),Z$6)</f>
        <v>20.144194663412939</v>
      </c>
      <c r="AA18" s="133">
        <f>_xll.qlBlackDeltaCalculatorStrikeFromDelta(_xll.qlBlackDeltaCalculator(,AA$5,"Spot",I_ValuationDate!$C$6,1,1,M18%*SQRT($P18)),AA$6)</f>
        <v>20.934178686644206</v>
      </c>
      <c r="AC18" s="145">
        <f>I_ValuationDate!$C$6</f>
        <v>18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obj_001c6#0001</v>
      </c>
      <c r="AI18" s="161">
        <f>_xll.qlSabrInterpolatedSmileSectionMaxError(AH18)</f>
        <v>1.5806076643359174E-3</v>
      </c>
      <c r="AJ18" s="162">
        <f>_xll.qlSabrInterpolatedSmileSectionAlpha(AH18)</f>
        <v>0.18789840589323739</v>
      </c>
      <c r="AK18" s="161">
        <f>_xll.qlSabrInterpolatedSmileSectionBeta(AH18)</f>
        <v>0.7</v>
      </c>
      <c r="AL18" s="163">
        <f>_xll.qlSabrInterpolatedSmileSectionRho(AH18)</f>
        <v>-0.21121802893222616</v>
      </c>
      <c r="AM18" s="164">
        <f>_xll.qlSabrInterpolatedSmileSectionNu(AH18)</f>
        <v>0.72554222493057263</v>
      </c>
      <c r="AN18" s="110" t="s">
        <v>66</v>
      </c>
      <c r="AO18" t="str">
        <f t="array" ref="AO18">_xll.qlInterpolatedSmileSection(,O18,Q18:AA18,C18:M18*(SQRT(P18)/100),I_ValuationDate!$C$6)</f>
        <v>obj_001c7#0001</v>
      </c>
      <c r="AR18" t="str">
        <f t="shared" si="1"/>
        <v>obj_001c7#0001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_xll.qlBlackDeltaCalculatorStrikeFromDelta(_xll.qlBlackDeltaCalculator(,Q$5,"Spot",I_ValuationDate!$C$6,1,1,C19%*SQRT($P19)),Q$6)</f>
        <v>14.298735281565262</v>
      </c>
      <c r="R19" s="131">
        <f>_xll.qlBlackDeltaCalculatorStrikeFromDelta(_xll.qlBlackDeltaCalculator(,R$5,"Spot",I_ValuationDate!$C$6,1,1,D19%*SQRT($P19)),R$6)</f>
        <v>15.266873952673137</v>
      </c>
      <c r="S19" s="131">
        <f>_xll.qlBlackDeltaCalculatorStrikeFromDelta(_xll.qlBlackDeltaCalculator(,S$5,"Spot",I_ValuationDate!$C$6,1,1,E19%*SQRT($P19)),S$6)</f>
        <v>15.886440132201521</v>
      </c>
      <c r="T19" s="131">
        <f>_xll.qlBlackDeltaCalculatorStrikeFromDelta(_xll.qlBlackDeltaCalculator(,T$5,"Spot",I_ValuationDate!$C$6,1,1,F19%*SQRT($P19)),T$6)</f>
        <v>16.736657290940993</v>
      </c>
      <c r="U19" s="131">
        <f>_xll.qlBlackDeltaCalculatorStrikeFromDelta(_xll.qlBlackDeltaCalculator(,U$5,"Spot",I_ValuationDate!$C$6,1,1,G19%*SQRT($P19)),U$6)</f>
        <v>17.350505185630567</v>
      </c>
      <c r="V19" s="132">
        <f>_xll.qlBlackDeltaCalculatorAtmStrike(_xll.qlBlackDeltaCalculator(,V$5,"Spot",I_ValuationDate!$C$6,1,1,H19%*SQRT($P19)),"AtmFwd")</f>
        <v>18</v>
      </c>
      <c r="W19" s="131">
        <f>_xll.qlBlackDeltaCalculatorStrikeFromDelta(_xll.qlBlackDeltaCalculator(,W$5,"Spot",I_ValuationDate!$C$6,1,1,I19%*SQRT($P19)),W$6)</f>
        <v>18.828612822835424</v>
      </c>
      <c r="X19" s="131">
        <f>_xll.qlBlackDeltaCalculatorStrikeFromDelta(_xll.qlBlackDeltaCalculator(,X$5,"Spot",I_ValuationDate!$C$6,1,1,J19%*SQRT($P19)),X$6)</f>
        <v>19.399663416479331</v>
      </c>
      <c r="Y19" s="131">
        <f>_xll.qlBlackDeltaCalculatorStrikeFromDelta(_xll.qlBlackDeltaCalculator(,Y$5,"Spot",I_ValuationDate!$C$6,1,1,K19%*SQRT($P19)),Y$6)</f>
        <v>20.188219396059406</v>
      </c>
      <c r="Z19" s="131">
        <f>_xll.qlBlackDeltaCalculatorStrikeFromDelta(_xll.qlBlackDeltaCalculator(,Z$5,"Spot",I_ValuationDate!$C$6,1,1,L19%*SQRT($P19)),Z$6)</f>
        <v>20.785400958544599</v>
      </c>
      <c r="AA19" s="133">
        <f>_xll.qlBlackDeltaCalculatorStrikeFromDelta(_xll.qlBlackDeltaCalculator(,AA$5,"Spot",I_ValuationDate!$C$6,1,1,M19%*SQRT($P19)),AA$6)</f>
        <v>21.758119132457487</v>
      </c>
      <c r="AC19" s="145">
        <f>I_ValuationDate!$C$6</f>
        <v>18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obj_001d3#0001</v>
      </c>
      <c r="AI19" s="161">
        <f>_xll.qlSabrInterpolatedSmileSectionMaxError(AH19)</f>
        <v>2.4293430840963415E-3</v>
      </c>
      <c r="AJ19" s="162">
        <f>_xll.qlSabrInterpolatedSmileSectionAlpha(AH19)</f>
        <v>0.20106617085805617</v>
      </c>
      <c r="AK19" s="161">
        <f>_xll.qlSabrInterpolatedSmileSectionBeta(AH19)</f>
        <v>0.7</v>
      </c>
      <c r="AL19" s="163">
        <f>_xll.qlSabrInterpolatedSmileSectionRho(AH19)</f>
        <v>-0.25333325226226477</v>
      </c>
      <c r="AM19" s="164">
        <f>_xll.qlSabrInterpolatedSmileSectionNu(AH19)</f>
        <v>0.55290502079523884</v>
      </c>
      <c r="AN19" s="110" t="s">
        <v>67</v>
      </c>
      <c r="AO19" t="str">
        <f t="array" ref="AO19">_xll.qlInterpolatedSmileSection(,O19,Q19:AA19,C19:M19*(SQRT(P19)/100),I_ValuationDate!$C$6)</f>
        <v>obj_001d4#0001</v>
      </c>
      <c r="AR19" t="str">
        <f t="shared" si="1"/>
        <v>obj_001d4#0001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_xll.qlBlackDeltaCalculatorStrikeFromDelta(_xll.qlBlackDeltaCalculator(,Q$5,"Spot",I_ValuationDate!$C$6,1,1,C20%*SQRT($P20)),Q$6)</f>
        <v>13.710680857382599</v>
      </c>
      <c r="R20" s="131">
        <f>_xll.qlBlackDeltaCalculatorStrikeFromDelta(_xll.qlBlackDeltaCalculator(,R$5,"Spot",I_ValuationDate!$C$6,1,1,D20%*SQRT($P20)),R$6)</f>
        <v>14.825191459149853</v>
      </c>
      <c r="S20" s="131">
        <f>_xll.qlBlackDeltaCalculatorStrikeFromDelta(_xll.qlBlackDeltaCalculator(,S$5,"Spot",I_ValuationDate!$C$6,1,1,E20%*SQRT($P20)),S$6)</f>
        <v>15.544176221431295</v>
      </c>
      <c r="T20" s="131">
        <f>_xll.qlBlackDeltaCalculatorStrikeFromDelta(_xll.qlBlackDeltaCalculator(,T$5,"Spot",I_ValuationDate!$C$6,1,1,F20%*SQRT($P20)),T$6)</f>
        <v>16.538050187095227</v>
      </c>
      <c r="U20" s="131">
        <f>_xll.qlBlackDeltaCalculatorStrikeFromDelta(_xll.qlBlackDeltaCalculator(,U$5,"Spot",I_ValuationDate!$C$6,1,1,G20%*SQRT($P20)),U$6)</f>
        <v>17.257297635440519</v>
      </c>
      <c r="V20" s="132">
        <f>_xll.qlBlackDeltaCalculatorAtmStrike(_xll.qlBlackDeltaCalculator(,V$5,"Spot",I_ValuationDate!$C$6,1,1,H20%*SQRT($P20)),"AtmFwd")</f>
        <v>18</v>
      </c>
      <c r="W20" s="131">
        <f>_xll.qlBlackDeltaCalculatorStrikeFromDelta(_xll.qlBlackDeltaCalculator(,W$5,"Spot",I_ValuationDate!$C$6,1,1,I20%*SQRT($P20)),W$6)</f>
        <v>19.000250740639988</v>
      </c>
      <c r="X20" s="131">
        <f>_xll.qlBlackDeltaCalculatorStrikeFromDelta(_xll.qlBlackDeltaCalculator(,X$5,"Spot",I_ValuationDate!$C$6,1,1,J20%*SQRT($P20)),X$6)</f>
        <v>19.675035692099911</v>
      </c>
      <c r="Y20" s="131">
        <f>_xll.qlBlackDeltaCalculatorStrikeFromDelta(_xll.qlBlackDeltaCalculator(,Y$5,"Spot",I_ValuationDate!$C$6,1,1,K20%*SQRT($P20)),Y$6)</f>
        <v>20.613957451063424</v>
      </c>
      <c r="Z20" s="131">
        <f>_xll.qlBlackDeltaCalculatorStrikeFromDelta(_xll.qlBlackDeltaCalculator(,Z$5,"Spot",I_ValuationDate!$C$6,1,1,L20%*SQRT($P20)),Z$6)</f>
        <v>21.328264997555255</v>
      </c>
      <c r="AA20" s="133">
        <f>_xll.qlBlackDeltaCalculatorStrikeFromDelta(_xll.qlBlackDeltaCalculator(,AA$5,"Spot",I_ValuationDate!$C$6,1,1,M20%*SQRT($P20)),AA$6)</f>
        <v>22.492799548780596</v>
      </c>
      <c r="AC20" s="145">
        <f>I_ValuationDate!$C$6</f>
        <v>18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obj_001e0#0001</v>
      </c>
      <c r="AI20" s="161">
        <f>_xll.qlSabrInterpolatedSmileSectionMaxError(AH20)</f>
        <v>2.5866681514321449E-3</v>
      </c>
      <c r="AJ20" s="162">
        <f>_xll.qlSabrInterpolatedSmileSectionAlpha(AH20)</f>
        <v>0.20576520971477213</v>
      </c>
      <c r="AK20" s="161">
        <f>_xll.qlSabrInterpolatedSmileSectionBeta(AH20)</f>
        <v>0.7</v>
      </c>
      <c r="AL20" s="163">
        <f>_xll.qlSabrInterpolatedSmileSectionRho(AH20)</f>
        <v>-0.2681395148300954</v>
      </c>
      <c r="AM20" s="164">
        <f>_xll.qlSabrInterpolatedSmileSectionNu(AH20)</f>
        <v>0.48156760243602204</v>
      </c>
      <c r="AN20" s="110" t="s">
        <v>68</v>
      </c>
      <c r="AO20" t="str">
        <f t="array" ref="AO20">_xll.qlInterpolatedSmileSection(,O20,Q20:AA20,C20:M20*(SQRT(P20)/100),I_ValuationDate!$C$6)</f>
        <v>obj_001e1#0001</v>
      </c>
      <c r="AR20" t="str">
        <f t="shared" si="1"/>
        <v>obj_001e1#0001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_xll.qlBlackDeltaCalculatorStrikeFromDelta(_xll.qlBlackDeltaCalculator(,Q$5,"Spot",I_ValuationDate!$C$6,1,1,C21%*SQRT($P21)),Q$6)</f>
        <v>12.797476737485157</v>
      </c>
      <c r="R21" s="131">
        <f>_xll.qlBlackDeltaCalculatorStrikeFromDelta(_xll.qlBlackDeltaCalculator(,R$5,"Spot",I_ValuationDate!$C$6,1,1,D21%*SQRT($P21)),R$6)</f>
        <v>14.124179134907521</v>
      </c>
      <c r="S21" s="131">
        <f>_xll.qlBlackDeltaCalculatorStrikeFromDelta(_xll.qlBlackDeltaCalculator(,S$5,"Spot",I_ValuationDate!$C$6,1,1,E21%*SQRT($P21)),S$6)</f>
        <v>14.994612045406832</v>
      </c>
      <c r="T21" s="131">
        <f>_xll.qlBlackDeltaCalculatorStrikeFromDelta(_xll.qlBlackDeltaCalculator(,T$5,"Spot",I_ValuationDate!$C$6,1,1,F21%*SQRT($P21)),T$6)</f>
        <v>16.212697867351135</v>
      </c>
      <c r="U21" s="131">
        <f>_xll.qlBlackDeltaCalculatorStrikeFromDelta(_xll.qlBlackDeltaCalculator(,U$5,"Spot",I_ValuationDate!$C$6,1,1,G21%*SQRT($P21)),U$6)</f>
        <v>17.10923745566172</v>
      </c>
      <c r="V21" s="132">
        <f>_xll.qlBlackDeltaCalculatorAtmStrike(_xll.qlBlackDeltaCalculator(,V$5,"Spot",I_ValuationDate!$C$6,1,1,H21%*SQRT($P21)),"AtmFwd")</f>
        <v>18</v>
      </c>
      <c r="W21" s="131">
        <f>_xll.qlBlackDeltaCalculatorStrikeFromDelta(_xll.qlBlackDeltaCalculator(,W$5,"Spot",I_ValuationDate!$C$6,1,1,I21%*SQRT($P21)),W$6)</f>
        <v>19.336930413494585</v>
      </c>
      <c r="X21" s="131">
        <f>_xll.qlBlackDeltaCalculatorStrikeFromDelta(_xll.qlBlackDeltaCalculator(,X$5,"Spot",I_ValuationDate!$C$6,1,1,J21%*SQRT($P21)),X$6)</f>
        <v>20.212479910656782</v>
      </c>
      <c r="Y21" s="131">
        <f>_xll.qlBlackDeltaCalculatorStrikeFromDelta(_xll.qlBlackDeltaCalculator(,Y$5,"Spot",I_ValuationDate!$C$6,1,1,K21%*SQRT($P21)),Y$6)</f>
        <v>21.443270359512489</v>
      </c>
      <c r="Z21" s="131">
        <f>_xll.qlBlackDeltaCalculatorStrikeFromDelta(_xll.qlBlackDeltaCalculator(,Z$5,"Spot",I_ValuationDate!$C$6,1,1,L21%*SQRT($P21)),Z$6)</f>
        <v>22.391579131486992</v>
      </c>
      <c r="AA21" s="133">
        <f>_xll.qlBlackDeltaCalculatorStrikeFromDelta(_xll.qlBlackDeltaCalculator(,AA$5,"Spot",I_ValuationDate!$C$6,1,1,M21%*SQRT($P21)),AA$6)</f>
        <v>23.936837358996492</v>
      </c>
      <c r="AC21" s="145">
        <f>I_ValuationDate!$C$6</f>
        <v>18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obj_001ed#0001</v>
      </c>
      <c r="AI21" s="161">
        <f>_xll.qlSabrInterpolatedSmileSectionMaxError(AH21)</f>
        <v>2.6077836538758725E-3</v>
      </c>
      <c r="AJ21" s="162">
        <f>_xll.qlSabrInterpolatedSmileSectionAlpha(AH21)</f>
        <v>0.21532032185139696</v>
      </c>
      <c r="AK21" s="161">
        <f>_xll.qlSabrInterpolatedSmileSectionBeta(AH21)</f>
        <v>0.7</v>
      </c>
      <c r="AL21" s="163">
        <f>_xll.qlSabrInterpolatedSmileSectionRho(AH21)</f>
        <v>-0.26637574007778531</v>
      </c>
      <c r="AM21" s="164">
        <f>_xll.qlSabrInterpolatedSmileSectionNu(AH21)</f>
        <v>0.38608638249266264</v>
      </c>
      <c r="AN21" s="110" t="s">
        <v>69</v>
      </c>
      <c r="AO21" t="str">
        <f t="array" ref="AO21">_xll.qlInterpolatedSmileSection(,O21,Q21:AA21,C21:M21*(SQRT(P21)/100),I_ValuationDate!$C$6)</f>
        <v>obj_001ee#0001</v>
      </c>
      <c r="AR21" t="str">
        <f t="shared" si="1"/>
        <v>obj_001ee#0001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_xll.qlBlackDeltaCalculatorStrikeFromDelta(_xll.qlBlackDeltaCalculator(,Q$5,"Spot",I_ValuationDate!$C$6,1,1,C22%*SQRT($P22)),Q$6)</f>
        <v>12.126119092555342</v>
      </c>
      <c r="R22" s="131">
        <f>_xll.qlBlackDeltaCalculatorStrikeFromDelta(_xll.qlBlackDeltaCalculator(,R$5,"Spot",I_ValuationDate!$C$6,1,1,D22%*SQRT($P22)),R$6)</f>
        <v>13.606610449719497</v>
      </c>
      <c r="S22" s="131">
        <f>_xll.qlBlackDeltaCalculatorStrikeFromDelta(_xll.qlBlackDeltaCalculator(,S$5,"Spot",I_ValuationDate!$C$6,1,1,E22%*SQRT($P22)),S$6)</f>
        <v>14.587362633819557</v>
      </c>
      <c r="T22" s="131">
        <f>_xll.qlBlackDeltaCalculatorStrikeFromDelta(_xll.qlBlackDeltaCalculator(,T$5,"Spot",I_ValuationDate!$C$6,1,1,F22%*SQRT($P22)),T$6)</f>
        <v>15.974842426586486</v>
      </c>
      <c r="U22" s="131">
        <f>_xll.qlBlackDeltaCalculatorStrikeFromDelta(_xll.qlBlackDeltaCalculator(,U$5,"Spot",I_ValuationDate!$C$6,1,1,G22%*SQRT($P22)),U$6)</f>
        <v>17.008744612710608</v>
      </c>
      <c r="V22" s="132">
        <f>_xll.qlBlackDeltaCalculatorAtmStrike(_xll.qlBlackDeltaCalculator(,V$5,"Spot",I_ValuationDate!$C$6,1,1,H22%*SQRT($P22)),"AtmFwd")</f>
        <v>18</v>
      </c>
      <c r="W22" s="131">
        <f>_xll.qlBlackDeltaCalculatorStrikeFromDelta(_xll.qlBlackDeltaCalculator(,W$5,"Spot",I_ValuationDate!$C$6,1,1,I22%*SQRT($P22)),W$6)</f>
        <v>19.623183875077498</v>
      </c>
      <c r="X22" s="131">
        <f>_xll.qlBlackDeltaCalculatorStrikeFromDelta(_xll.qlBlackDeltaCalculator(,X$5,"Spot",I_ValuationDate!$C$6,1,1,J22%*SQRT($P22)),X$6)</f>
        <v>20.665032491076413</v>
      </c>
      <c r="Y22" s="131">
        <f>_xll.qlBlackDeltaCalculatorStrikeFromDelta(_xll.qlBlackDeltaCalculator(,Y$5,"Spot",I_ValuationDate!$C$6,1,1,K22%*SQRT($P22)),Y$6)</f>
        <v>22.147268383898759</v>
      </c>
      <c r="Z22" s="131">
        <f>_xll.qlBlackDeltaCalculatorStrikeFromDelta(_xll.qlBlackDeltaCalculator(,Z$5,"Spot",I_ValuationDate!$C$6,1,1,L22%*SQRT($P22)),Z$6)</f>
        <v>23.306834664529227</v>
      </c>
      <c r="AA22" s="133">
        <f>_xll.qlBlackDeltaCalculatorStrikeFromDelta(_xll.qlBlackDeltaCalculator(,AA$5,"Spot",I_ValuationDate!$C$6,1,1,M22%*SQRT($P22)),AA$6)</f>
        <v>25.197841180698298</v>
      </c>
      <c r="AC22" s="145">
        <f>I_ValuationDate!$C$6</f>
        <v>18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obj_001fa#0001</v>
      </c>
      <c r="AI22" s="161">
        <f>_xll.qlSabrInterpolatedSmileSectionMaxError(AH22)</f>
        <v>2.6688473637826726E-3</v>
      </c>
      <c r="AJ22" s="162">
        <f>_xll.qlSabrInterpolatedSmileSectionAlpha(AH22)</f>
        <v>0.21899991763294122</v>
      </c>
      <c r="AK22" s="161">
        <f>_xll.qlSabrInterpolatedSmileSectionBeta(AH22)</f>
        <v>0.7</v>
      </c>
      <c r="AL22" s="163">
        <f>_xll.qlSabrInterpolatedSmileSectionRho(AH22)</f>
        <v>-0.26184927651142847</v>
      </c>
      <c r="AM22" s="164">
        <f>_xll.qlSabrInterpolatedSmileSectionNu(AH22)</f>
        <v>0.33378922616361606</v>
      </c>
      <c r="AN22" s="110" t="s">
        <v>70</v>
      </c>
      <c r="AO22" t="str">
        <f t="array" ref="AO22">_xll.qlInterpolatedSmileSection(,O22,Q22:AA22,C22:M22*(SQRT(P22)/100),I_ValuationDate!$C$6)</f>
        <v>obj_001fb#0001</v>
      </c>
      <c r="AR22" t="str">
        <f t="shared" si="1"/>
        <v>obj_001fb#0001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_xll.qlBlackDeltaCalculatorStrikeFromDelta(_xll.qlBlackDeltaCalculator(,Q$5,"Spot",I_ValuationDate!$C$6,1,1,C23%*SQRT($P23)),Q$6)</f>
        <v>11.584696206821937</v>
      </c>
      <c r="R23" s="131">
        <f>_xll.qlBlackDeltaCalculatorStrikeFromDelta(_xll.qlBlackDeltaCalculator(,R$5,"Spot",I_ValuationDate!$C$6,1,1,D23%*SQRT($P23)),R$6)</f>
        <v>13.183117899133247</v>
      </c>
      <c r="S23" s="131">
        <f>_xll.qlBlackDeltaCalculatorStrikeFromDelta(_xll.qlBlackDeltaCalculator(,S$5,"Spot",I_ValuationDate!$C$6,1,1,E23%*SQRT($P23)),S$6)</f>
        <v>14.252999305046167</v>
      </c>
      <c r="T23" s="131">
        <f>_xll.qlBlackDeltaCalculatorStrikeFromDelta(_xll.qlBlackDeltaCalculator(,T$5,"Spot",I_ValuationDate!$C$6,1,1,F23%*SQRT($P23)),T$6)</f>
        <v>15.781490419367156</v>
      </c>
      <c r="U23" s="131">
        <f>_xll.qlBlackDeltaCalculatorStrikeFromDelta(_xll.qlBlackDeltaCalculator(,U$5,"Spot",I_ValuationDate!$C$6,1,1,G23%*SQRT($P23)),U$6)</f>
        <v>16.932304082292195</v>
      </c>
      <c r="V23" s="132">
        <f>_xll.qlBlackDeltaCalculatorAtmStrike(_xll.qlBlackDeltaCalculator(,V$5,"Spot",I_ValuationDate!$C$6,1,1,H23%*SQRT($P23)),"AtmFwd")</f>
        <v>18</v>
      </c>
      <c r="W23" s="131">
        <f>_xll.qlBlackDeltaCalculatorStrikeFromDelta(_xll.qlBlackDeltaCalculator(,W$5,"Spot",I_ValuationDate!$C$6,1,1,I23%*SQRT($P23)),W$6)</f>
        <v>19.899877027003679</v>
      </c>
      <c r="X23" s="131">
        <f>_xll.qlBlackDeltaCalculatorStrikeFromDelta(_xll.qlBlackDeltaCalculator(,X$5,"Spot",I_ValuationDate!$C$6,1,1,J23%*SQRT($P23)),X$6)</f>
        <v>21.100429957582236</v>
      </c>
      <c r="Y23" s="131">
        <f>_xll.qlBlackDeltaCalculatorStrikeFromDelta(_xll.qlBlackDeltaCalculator(,Y$5,"Spot",I_ValuationDate!$C$6,1,1,K23%*SQRT($P23)),Y$6)</f>
        <v>22.819690570054679</v>
      </c>
      <c r="Z23" s="131">
        <f>_xll.qlBlackDeltaCalculatorStrikeFromDelta(_xll.qlBlackDeltaCalculator(,Z$5,"Spot",I_ValuationDate!$C$6,1,1,L23%*SQRT($P23)),Z$6)</f>
        <v>24.166223231930701</v>
      </c>
      <c r="AA23" s="133">
        <f>_xll.qlBlackDeltaCalculatorStrikeFromDelta(_xll.qlBlackDeltaCalculator(,AA$5,"Spot",I_ValuationDate!$C$6,1,1,M23%*SQRT($P23)),AA$6)</f>
        <v>26.385441845712645</v>
      </c>
      <c r="AC23" s="145">
        <f>I_ValuationDate!$C$6</f>
        <v>18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obj_00207#0001</v>
      </c>
      <c r="AI23" s="161">
        <f>_xll.qlSabrInterpolatedSmileSectionMaxError(AH23)</f>
        <v>2.5659055987324597E-3</v>
      </c>
      <c r="AJ23" s="162">
        <f>_xll.qlSabrInterpolatedSmileSectionAlpha(AH23)</f>
        <v>0.22211471898280424</v>
      </c>
      <c r="AK23" s="161">
        <f>_xll.qlSabrInterpolatedSmileSectionBeta(AH23)</f>
        <v>0.7</v>
      </c>
      <c r="AL23" s="163">
        <f>_xll.qlSabrInterpolatedSmileSectionRho(AH23)</f>
        <v>-0.25318142554678569</v>
      </c>
      <c r="AM23" s="164">
        <f>_xll.qlSabrInterpolatedSmileSectionNu(AH23)</f>
        <v>0.29583278375411903</v>
      </c>
      <c r="AN23" s="110" t="s">
        <v>71</v>
      </c>
      <c r="AO23" t="str">
        <f t="array" ref="AO23">_xll.qlInterpolatedSmileSection(,O23,Q23:AA23,C23:M23*(SQRT(P23)/100),I_ValuationDate!$C$6)</f>
        <v>obj_00208#0001</v>
      </c>
      <c r="AR23" t="str">
        <f t="shared" si="1"/>
        <v>obj_00208#0001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_xll.qlBlackDeltaCalculatorStrikeFromDelta(_xll.qlBlackDeltaCalculator(,Q$5,"Spot",I_ValuationDate!$C$6,1,1,C24%*SQRT($P24)),Q$6)</f>
        <v>11.138277624904646</v>
      </c>
      <c r="R24" s="131">
        <f>_xll.qlBlackDeltaCalculatorStrikeFromDelta(_xll.qlBlackDeltaCalculator(,R$5,"Spot",I_ValuationDate!$C$6,1,1,D24%*SQRT($P24)),R$6)</f>
        <v>12.811215122031593</v>
      </c>
      <c r="S24" s="131">
        <f>_xll.qlBlackDeltaCalculatorStrikeFromDelta(_xll.qlBlackDeltaCalculator(,S$5,"Spot",I_ValuationDate!$C$6,1,1,E24%*SQRT($P24)),S$6)</f>
        <v>13.951542531544648</v>
      </c>
      <c r="T24" s="131">
        <f>_xll.qlBlackDeltaCalculatorStrikeFromDelta(_xll.qlBlackDeltaCalculator(,T$5,"Spot",I_ValuationDate!$C$6,1,1,F24%*SQRT($P24)),T$6)</f>
        <v>15.60058415335282</v>
      </c>
      <c r="U24" s="131">
        <f>_xll.qlBlackDeltaCalculatorStrikeFromDelta(_xll.qlBlackDeltaCalculator(,U$5,"Spot",I_ValuationDate!$C$6,1,1,G24%*SQRT($P24)),U$6)</f>
        <v>16.866247888206715</v>
      </c>
      <c r="V24" s="132">
        <f>_xll.qlBlackDeltaCalculatorAtmStrike(_xll.qlBlackDeltaCalculator(,V$5,"Spot",I_ValuationDate!$C$6,1,1,H24%*SQRT($P24)),"AtmFwd")</f>
        <v>18</v>
      </c>
      <c r="W24" s="131">
        <f>_xll.qlBlackDeltaCalculatorStrikeFromDelta(_xll.qlBlackDeltaCalculator(,W$5,"Spot",I_ValuationDate!$C$6,1,1,I24%*SQRT($P24)),W$6)</f>
        <v>20.197169069367106</v>
      </c>
      <c r="X24" s="131">
        <f>_xll.qlBlackDeltaCalculatorStrikeFromDelta(_xll.qlBlackDeltaCalculator(,X$5,"Spot",I_ValuationDate!$C$6,1,1,J24%*SQRT($P24)),X$6)</f>
        <v>21.563706061088453</v>
      </c>
      <c r="Y24" s="131">
        <f>_xll.qlBlackDeltaCalculatorStrikeFromDelta(_xll.qlBlackDeltaCalculator(,Y$5,"Spot",I_ValuationDate!$C$6,1,1,K24%*SQRT($P24)),Y$6)</f>
        <v>23.501814791556463</v>
      </c>
      <c r="Z24" s="131">
        <f>_xll.qlBlackDeltaCalculatorStrikeFromDelta(_xll.qlBlackDeltaCalculator(,Z$5,"Spot",I_ValuationDate!$C$6,1,1,L24%*SQRT($P24)),Z$6)</f>
        <v>24.990439688491044</v>
      </c>
      <c r="AA24" s="133">
        <f>_xll.qlBlackDeltaCalculatorStrikeFromDelta(_xll.qlBlackDeltaCalculator(,AA$5,"Spot",I_ValuationDate!$C$6,1,1,M24%*SQRT($P24)),AA$6)</f>
        <v>27.47826460174192</v>
      </c>
      <c r="AC24" s="145">
        <f>I_ValuationDate!$C$6</f>
        <v>18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obj_00214#0001</v>
      </c>
      <c r="AI24" s="161">
        <f>_xll.qlSabrInterpolatedSmileSectionMaxError(AH24)</f>
        <v>2.462604749394165E-3</v>
      </c>
      <c r="AJ24" s="162">
        <f>_xll.qlSabrInterpolatedSmileSectionAlpha(AH24)</f>
        <v>0.22806796861585704</v>
      </c>
      <c r="AK24" s="161">
        <f>_xll.qlSabrInterpolatedSmileSectionBeta(AH24)</f>
        <v>0.7</v>
      </c>
      <c r="AL24" s="163">
        <f>_xll.qlSabrInterpolatedSmileSectionRho(AH24)</f>
        <v>-0.25095133079058179</v>
      </c>
      <c r="AM24" s="164">
        <f>_xll.qlSabrInterpolatedSmileSectionNu(AH24)</f>
        <v>0.25644237206007037</v>
      </c>
      <c r="AN24" s="110" t="s">
        <v>72</v>
      </c>
      <c r="AO24" t="str">
        <f t="array" ref="AO24">_xll.qlInterpolatedSmileSection(,O24,Q24:AA24,C24:M24*(SQRT(P24)/100),I_ValuationDate!$C$6)</f>
        <v>obj_00215#0001</v>
      </c>
      <c r="AR24" t="str">
        <f t="shared" si="1"/>
        <v>obj_00215#0001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_xll.qlBlackDeltaCalculatorStrikeFromDelta(_xll.qlBlackDeltaCalculator(,Q$5,"Spot",I_ValuationDate!$C$6,1,1,C25%*SQRT($P25)),Q$6)</f>
        <v>10.751941510100865</v>
      </c>
      <c r="R25" s="131">
        <f>_xll.qlBlackDeltaCalculatorStrikeFromDelta(_xll.qlBlackDeltaCalculator(,R$5,"Spot",I_ValuationDate!$C$6,1,1,D25%*SQRT($P25)),R$6)</f>
        <v>12.497356482044237</v>
      </c>
      <c r="S25" s="131">
        <f>_xll.qlBlackDeltaCalculatorStrikeFromDelta(_xll.qlBlackDeltaCalculator(,S$5,"Spot",I_ValuationDate!$C$6,1,1,E25%*SQRT($P25)),S$6)</f>
        <v>13.689564099877774</v>
      </c>
      <c r="T25" s="131">
        <f>_xll.qlBlackDeltaCalculatorStrikeFromDelta(_xll.qlBlackDeltaCalculator(,T$5,"Spot",I_ValuationDate!$C$6,1,1,F25%*SQRT($P25)),T$6)</f>
        <v>15.447524744563138</v>
      </c>
      <c r="U25" s="131">
        <f>_xll.qlBlackDeltaCalculatorStrikeFromDelta(_xll.qlBlackDeltaCalculator(,U$5,"Spot",I_ValuationDate!$C$6,1,1,G25%*SQRT($P25)),U$6)</f>
        <v>16.816722660519595</v>
      </c>
      <c r="V25" s="132">
        <f>_xll.qlBlackDeltaCalculatorAtmStrike(_xll.qlBlackDeltaCalculator(,V$5,"Spot",I_ValuationDate!$C$6,1,1,H25%*SQRT($P25)),"AtmFwd")</f>
        <v>18</v>
      </c>
      <c r="W25" s="131">
        <f>_xll.qlBlackDeltaCalculatorStrikeFromDelta(_xll.qlBlackDeltaCalculator(,W$5,"Spot",I_ValuationDate!$C$6,1,1,I25%*SQRT($P25)),W$6)</f>
        <v>20.479560536470753</v>
      </c>
      <c r="X25" s="131">
        <f>_xll.qlBlackDeltaCalculatorStrikeFromDelta(_xll.qlBlackDeltaCalculator(,X$5,"Spot",I_ValuationDate!$C$6,1,1,J25%*SQRT($P25)),X$6)</f>
        <v>21.998371061828468</v>
      </c>
      <c r="Y25" s="131">
        <f>_xll.qlBlackDeltaCalculatorStrikeFromDelta(_xll.qlBlackDeltaCalculator(,Y$5,"Spot",I_ValuationDate!$C$6,1,1,K25%*SQRT($P25)),Y$6)</f>
        <v>24.144487733810255</v>
      </c>
      <c r="Z25" s="131">
        <f>_xll.qlBlackDeltaCalculatorStrikeFromDelta(_xll.qlBlackDeltaCalculator(,Z$5,"Spot",I_ValuationDate!$C$6,1,1,L25%*SQRT($P25)),Z$6)</f>
        <v>25.793283547165686</v>
      </c>
      <c r="AA25" s="133">
        <f>_xll.qlBlackDeltaCalculatorStrikeFromDelta(_xll.qlBlackDeltaCalculator(,AA$5,"Spot",I_ValuationDate!$C$6,1,1,M25%*SQRT($P25)),AA$6)</f>
        <v>28.540320703329087</v>
      </c>
      <c r="AC25" s="145">
        <f>I_ValuationDate!$C$6</f>
        <v>18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obj_00221#0001</v>
      </c>
      <c r="AI25" s="161">
        <f>_xll.qlSabrInterpolatedSmileSectionMaxError(AH25)</f>
        <v>2.3872836058227709E-3</v>
      </c>
      <c r="AJ25" s="162">
        <f>_xll.qlSabrInterpolatedSmileSectionAlpha(AH25)</f>
        <v>0.23223445782931704</v>
      </c>
      <c r="AK25" s="161">
        <f>_xll.qlSabrInterpolatedSmileSectionBeta(AH25)</f>
        <v>0.7</v>
      </c>
      <c r="AL25" s="163">
        <f>_xll.qlSabrInterpolatedSmileSectionRho(AH25)</f>
        <v>-0.24730919577062505</v>
      </c>
      <c r="AM25" s="164">
        <f>_xll.qlSabrInterpolatedSmileSectionNu(AH25)</f>
        <v>0.22838685850854662</v>
      </c>
      <c r="AN25" s="110" t="s">
        <v>73</v>
      </c>
      <c r="AO25" t="str">
        <f t="array" ref="AO25">_xll.qlInterpolatedSmileSection(,O25,Q25:AA25,C25:M25*(SQRT(P25)/100),I_ValuationDate!$C$6)</f>
        <v>obj_00222#0001</v>
      </c>
      <c r="AR25" t="str">
        <f t="shared" si="1"/>
        <v>obj_00222#0001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_xll.qlBlackDeltaCalculatorStrikeFromDelta(_xll.qlBlackDeltaCalculator(,Q$5,"Spot",I_ValuationDate!$C$6,1,1,C26%*SQRT($P26)),Q$6)</f>
        <v>9.922049466199347</v>
      </c>
      <c r="R26" s="131">
        <f>_xll.qlBlackDeltaCalculatorStrikeFromDelta(_xll.qlBlackDeltaCalculator(,R$5,"Spot",I_ValuationDate!$C$6,1,1,D26%*SQRT($P26)),R$6)</f>
        <v>11.810670020642632</v>
      </c>
      <c r="S26" s="131">
        <f>_xll.qlBlackDeltaCalculatorStrikeFromDelta(_xll.qlBlackDeltaCalculator(,S$5,"Spot",I_ValuationDate!$C$6,1,1,E26%*SQRT($P26)),S$6)</f>
        <v>13.132264538789208</v>
      </c>
      <c r="T26" s="131">
        <f>_xll.qlBlackDeltaCalculatorStrikeFromDelta(_xll.qlBlackDeltaCalculator(,T$5,"Spot",I_ValuationDate!$C$6,1,1,F26%*SQRT($P26)),T$6)</f>
        <v>15.131336480101814</v>
      </c>
      <c r="U26" s="131">
        <f>_xll.qlBlackDeltaCalculatorStrikeFromDelta(_xll.qlBlackDeltaCalculator(,U$5,"Spot",I_ValuationDate!$C$6,1,1,G26%*SQRT($P26)),U$6)</f>
        <v>16.737466359857294</v>
      </c>
      <c r="V26" s="132">
        <f>_xll.qlBlackDeltaCalculatorAtmStrike(_xll.qlBlackDeltaCalculator(,V$5,"Spot",I_ValuationDate!$C$6,1,1,H26%*SQRT($P26)),"AtmFwd")</f>
        <v>18</v>
      </c>
      <c r="W26" s="131">
        <f>_xll.qlBlackDeltaCalculatorStrikeFromDelta(_xll.qlBlackDeltaCalculator(,W$5,"Spot",I_ValuationDate!$C$6,1,1,I26%*SQRT($P26)),W$6)</f>
        <v>21.224691249447169</v>
      </c>
      <c r="X26" s="131">
        <f>_xll.qlBlackDeltaCalculatorStrikeFromDelta(_xll.qlBlackDeltaCalculator(,X$5,"Spot",I_ValuationDate!$C$6,1,1,J26%*SQRT($P26)),X$6)</f>
        <v>23.135209375281359</v>
      </c>
      <c r="Y26" s="131">
        <f>_xll.qlBlackDeltaCalculatorStrikeFromDelta(_xll.qlBlackDeltaCalculator(,Y$5,"Spot",I_ValuationDate!$C$6,1,1,K26%*SQRT($P26)),Y$6)</f>
        <v>25.876182750268953</v>
      </c>
      <c r="Z26" s="131">
        <f>_xll.qlBlackDeltaCalculatorStrikeFromDelta(_xll.qlBlackDeltaCalculator(,Z$5,"Spot",I_ValuationDate!$C$6,1,1,L26%*SQRT($P26)),Z$6)</f>
        <v>28.005856489341436</v>
      </c>
      <c r="AA26" s="133">
        <f>_xll.qlBlackDeltaCalculatorStrikeFromDelta(_xll.qlBlackDeltaCalculator(,AA$5,"Spot",I_ValuationDate!$C$6,1,1,M26%*SQRT($P26)),AA$6)</f>
        <v>31.571745198422672</v>
      </c>
      <c r="AC26" s="145">
        <f>I_ValuationDate!$C$6</f>
        <v>18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obj_0022e#0001</v>
      </c>
      <c r="AI26" s="161">
        <f>_xll.qlSabrInterpolatedSmileSectionMaxError(AH26)</f>
        <v>2.2114361013928496E-3</v>
      </c>
      <c r="AJ26" s="162">
        <f>_xll.qlSabrInterpolatedSmileSectionAlpha(AH26)</f>
        <v>0.23625213514189433</v>
      </c>
      <c r="AK26" s="161">
        <f>_xll.qlSabrInterpolatedSmileSectionBeta(AH26)</f>
        <v>0.7</v>
      </c>
      <c r="AL26" s="163">
        <f>_xll.qlSabrInterpolatedSmileSectionRho(AH26)</f>
        <v>-0.21549546149049481</v>
      </c>
      <c r="AM26" s="164">
        <f>_xll.qlSabrInterpolatedSmileSectionNu(AH26)</f>
        <v>0.17910188818811959</v>
      </c>
      <c r="AN26" s="110" t="s">
        <v>74</v>
      </c>
      <c r="AO26" t="str">
        <f t="array" ref="AO26">_xll.qlInterpolatedSmileSection(,O26,Q26:AA26,C26:M26*(SQRT(P26)/100),I_ValuationDate!$C$6)</f>
        <v>obj_0022f#0001</v>
      </c>
      <c r="AR26" t="str">
        <f t="shared" si="1"/>
        <v>obj_0022f#0001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_xll.qlBlackDeltaCalculatorStrikeFromDelta(_xll.qlBlackDeltaCalculator(,Q$5,"Spot",I_ValuationDate!$C$6,1,1,C27%*SQRT($P27)),Q$6)</f>
        <v>8.9248233122314513</v>
      </c>
      <c r="R27" s="131">
        <f>_xll.qlBlackDeltaCalculatorStrikeFromDelta(_xll.qlBlackDeltaCalculator(,R$5,"Spot",I_ValuationDate!$C$6,1,1,D27%*SQRT($P27)),R$6)</f>
        <v>11.004467117588481</v>
      </c>
      <c r="S27" s="131">
        <f>_xll.qlBlackDeltaCalculatorStrikeFromDelta(_xll.qlBlackDeltaCalculator(,S$5,"Spot",I_ValuationDate!$C$6,1,1,E27%*SQRT($P27)),S$6)</f>
        <v>12.513576789578995</v>
      </c>
      <c r="T27" s="131">
        <f>_xll.qlBlackDeltaCalculatorStrikeFromDelta(_xll.qlBlackDeltaCalculator(,T$5,"Spot",I_ValuationDate!$C$6,1,1,F27%*SQRT($P27)),T$6)</f>
        <v>14.816849072536352</v>
      </c>
      <c r="U27" s="131">
        <f>_xll.qlBlackDeltaCalculatorStrikeFromDelta(_xll.qlBlackDeltaCalculator(,U$5,"Spot",I_ValuationDate!$C$6,1,1,G27%*SQRT($P27)),U$6)</f>
        <v>16.714061914660135</v>
      </c>
      <c r="V27" s="132">
        <f>_xll.qlBlackDeltaCalculatorAtmStrike(_xll.qlBlackDeltaCalculator(,V$5,"Spot",I_ValuationDate!$C$6,1,1,H27%*SQRT($P27)),"AtmFwd")</f>
        <v>18</v>
      </c>
      <c r="W27" s="131">
        <f>_xll.qlBlackDeltaCalculatorStrikeFromDelta(_xll.qlBlackDeltaCalculator(,W$5,"Spot",I_ValuationDate!$C$6,1,1,I27%*SQRT($P27)),W$6)</f>
        <v>22.333015636527055</v>
      </c>
      <c r="X27" s="131">
        <f>_xll.qlBlackDeltaCalculatorStrikeFromDelta(_xll.qlBlackDeltaCalculator(,X$5,"Spot",I_ValuationDate!$C$6,1,1,J27%*SQRT($P27)),X$6)</f>
        <v>24.841700620408297</v>
      </c>
      <c r="Y27" s="131">
        <f>_xll.qlBlackDeltaCalculatorStrikeFromDelta(_xll.qlBlackDeltaCalculator(,Y$5,"Spot",I_ValuationDate!$C$6,1,1,K27%*SQRT($P27)),Y$6)</f>
        <v>28.487356131080784</v>
      </c>
      <c r="Z27" s="131">
        <f>_xll.qlBlackDeltaCalculatorStrikeFromDelta(_xll.qlBlackDeltaCalculator(,Z$5,"Spot",I_ValuationDate!$C$6,1,1,L27%*SQRT($P27)),Z$6)</f>
        <v>31.361296772302257</v>
      </c>
      <c r="AA27" s="133">
        <f>_xll.qlBlackDeltaCalculatorStrikeFromDelta(_xll.qlBlackDeltaCalculator(,AA$5,"Spot",I_ValuationDate!$C$6,1,1,M27%*SQRT($P27)),AA$6)</f>
        <v>36.347058844105653</v>
      </c>
      <c r="AC27" s="145">
        <f>I_ValuationDate!$C$6</f>
        <v>18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obj_0023b#0001</v>
      </c>
      <c r="AI27" s="161">
        <f>_xll.qlSabrInterpolatedSmileSectionMaxError(AH27)</f>
        <v>1.6139644687781507E-3</v>
      </c>
      <c r="AJ27" s="162">
        <f>_xll.qlSabrInterpolatedSmileSectionAlpha(AH27)</f>
        <v>0.23539961372832405</v>
      </c>
      <c r="AK27" s="161">
        <f>_xll.qlSabrInterpolatedSmileSectionBeta(AH27)</f>
        <v>0.7</v>
      </c>
      <c r="AL27" s="163">
        <f>_xll.qlSabrInterpolatedSmileSectionRho(AH27)</f>
        <v>-0.16444394722459227</v>
      </c>
      <c r="AM27" s="164">
        <f>_xll.qlSabrInterpolatedSmileSectionNu(AH27)</f>
        <v>0.14599521847859853</v>
      </c>
      <c r="AN27" s="110" t="s">
        <v>75</v>
      </c>
      <c r="AO27" t="str">
        <f t="array" ref="AO27">_xll.qlInterpolatedSmileSection(,O27,Q27:AA27,C27:M27*(SQRT(P27)/100),I_ValuationDate!$C$6)</f>
        <v>obj_0023c#0001</v>
      </c>
      <c r="AR27" t="str">
        <f t="shared" si="1"/>
        <v>obj_0023c#0001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_xll.qlBlackDeltaCalculatorStrikeFromDelta(_xll.qlBlackDeltaCalculator(,Q$5,"Spot",I_ValuationDate!$C$6,1,1,C28%*SQRT($P28)),Q$6)</f>
        <v>8.2237379403339261</v>
      </c>
      <c r="R28" s="131">
        <f>_xll.qlBlackDeltaCalculatorStrikeFromDelta(_xll.qlBlackDeltaCalculator(,R$5,"Spot",I_ValuationDate!$C$6,1,1,D28%*SQRT($P28)),R$6)</f>
        <v>10.432076088368593</v>
      </c>
      <c r="S28" s="131">
        <f>_xll.qlBlackDeltaCalculatorStrikeFromDelta(_xll.qlBlackDeltaCalculator(,S$5,"Spot",I_ValuationDate!$C$6,1,1,E28%*SQRT($P28)),S$6)</f>
        <v>12.064795415347621</v>
      </c>
      <c r="T28" s="131">
        <f>_xll.qlBlackDeltaCalculatorStrikeFromDelta(_xll.qlBlackDeltaCalculator(,T$5,"Spot",I_ValuationDate!$C$6,1,1,F28%*SQRT($P28)),T$6)</f>
        <v>14.610908983193493</v>
      </c>
      <c r="U28" s="131">
        <f>_xll.qlBlackDeltaCalculatorStrikeFromDelta(_xll.qlBlackDeltaCalculator(,U$5,"Spot",I_ValuationDate!$C$6,1,1,G28%*SQRT($P28)),U$6)</f>
        <v>16.759522847890953</v>
      </c>
      <c r="V28" s="132">
        <f>_xll.qlBlackDeltaCalculatorAtmStrike(_xll.qlBlackDeltaCalculator(,V$5,"Spot",I_ValuationDate!$C$6,1,1,H28%*SQRT($P28)),"AtmFwd")</f>
        <v>18</v>
      </c>
      <c r="W28" s="131">
        <f>_xll.qlBlackDeltaCalculatorStrikeFromDelta(_xll.qlBlackDeltaCalculator(,W$5,"Spot",I_ValuationDate!$C$6,1,1,I28%*SQRT($P28)),W$6)</f>
        <v>23.376573101729427</v>
      </c>
      <c r="X28" s="131">
        <f>_xll.qlBlackDeltaCalculatorStrikeFromDelta(_xll.qlBlackDeltaCalculator(,X$5,"Spot",I_ValuationDate!$C$6,1,1,J28%*SQRT($P28)),X$6)</f>
        <v>26.437692813591219</v>
      </c>
      <c r="Y28" s="131">
        <f>_xll.qlBlackDeltaCalculatorStrikeFromDelta(_xll.qlBlackDeltaCalculator(,Y$5,"Spot",I_ValuationDate!$C$6,1,1,K28%*SQRT($P28)),Y$6)</f>
        <v>30.982640719654086</v>
      </c>
      <c r="Z28" s="131">
        <f>_xll.qlBlackDeltaCalculatorStrikeFromDelta(_xll.qlBlackDeltaCalculator(,Z$5,"Spot",I_ValuationDate!$C$6,1,1,L28%*SQRT($P28)),Z$6)</f>
        <v>34.635323105483401</v>
      </c>
      <c r="AA28" s="133">
        <f>_xll.qlBlackDeltaCalculatorStrikeFromDelta(_xll.qlBlackDeltaCalculator(,AA$5,"Spot",I_ValuationDate!$C$6,1,1,M28%*SQRT($P28)),AA$6)</f>
        <v>41.096208755540886</v>
      </c>
      <c r="AC28" s="145">
        <f>I_ValuationDate!$C$6</f>
        <v>18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obj_00248#0001</v>
      </c>
      <c r="AI28" s="161">
        <f>_xll.qlSabrInterpolatedSmileSectionMaxError(AH28)</f>
        <v>1.7609011945379643E-3</v>
      </c>
      <c r="AJ28" s="162">
        <f>_xll.qlSabrInterpolatedSmileSectionAlpha(AH28)</f>
        <v>0.2349739334777913</v>
      </c>
      <c r="AK28" s="161">
        <f>_xll.qlSabrInterpolatedSmileSectionBeta(AH28)</f>
        <v>0.7</v>
      </c>
      <c r="AL28" s="163">
        <f>_xll.qlSabrInterpolatedSmileSectionRho(AH28)</f>
        <v>-0.13162558661051657</v>
      </c>
      <c r="AM28" s="164">
        <f>_xll.qlSabrInterpolatedSmileSectionNu(AH28)</f>
        <v>0.12631190529992783</v>
      </c>
      <c r="AN28" s="110" t="s">
        <v>28</v>
      </c>
      <c r="AO28" t="str">
        <f t="array" ref="AO28">_xll.qlInterpolatedSmileSection(,O28,Q28:AA28,C28:M28*(SQRT(P28)/100),I_ValuationDate!$C$6)</f>
        <v>obj_00249#0001</v>
      </c>
      <c r="AR28" t="str">
        <f t="shared" si="1"/>
        <v>obj_00249#0001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_xll.qlBlackDeltaCalculatorStrikeFromDelta(_xll.qlBlackDeltaCalculator(,Q$5,"Spot",I_ValuationDate!$C$6,1,1,C29%*SQRT($P29)),Q$6)</f>
        <v>7.6932738337622419</v>
      </c>
      <c r="R29" s="135">
        <f>_xll.qlBlackDeltaCalculatorStrikeFromDelta(_xll.qlBlackDeltaCalculator(,R$5,"Spot",I_ValuationDate!$C$6,1,1,D29%*SQRT($P29)),R$6)</f>
        <v>9.9971070725083244</v>
      </c>
      <c r="S29" s="135">
        <f>_xll.qlBlackDeltaCalculatorStrikeFromDelta(_xll.qlBlackDeltaCalculator(,S$5,"Spot",I_ValuationDate!$C$6,1,1,E29%*SQRT($P29)),S$6)</f>
        <v>11.728408711352538</v>
      </c>
      <c r="T29" s="135">
        <f>_xll.qlBlackDeltaCalculatorStrikeFromDelta(_xll.qlBlackDeltaCalculator(,T$5,"Spot",I_ValuationDate!$C$6,1,1,F29%*SQRT($P29)),T$6)</f>
        <v>14.479089759255315</v>
      </c>
      <c r="U29" s="135">
        <f>_xll.qlBlackDeltaCalculatorStrikeFromDelta(_xll.qlBlackDeltaCalculator(,U$5,"Spot",I_ValuationDate!$C$6,1,1,G29%*SQRT($P29)),U$6)</f>
        <v>16.84939581121721</v>
      </c>
      <c r="V29" s="136">
        <f>_xll.qlBlackDeltaCalculatorAtmStrike(_xll.qlBlackDeltaCalculator(,V$5,"Spot",I_ValuationDate!$C$6,1,1,H29%*SQRT($P29)),"AtmFwd")</f>
        <v>18</v>
      </c>
      <c r="W29" s="135">
        <f>_xll.qlBlackDeltaCalculatorStrikeFromDelta(_xll.qlBlackDeltaCalculator(,W$5,"Spot",I_ValuationDate!$C$6,1,1,I29%*SQRT($P29)),W$6)</f>
        <v>24.4017590513233</v>
      </c>
      <c r="X29" s="135">
        <f>_xll.qlBlackDeltaCalculatorStrikeFromDelta(_xll.qlBlackDeltaCalculator(,X$5,"Spot",I_ValuationDate!$C$6,1,1,J29%*SQRT($P29)),X$6)</f>
        <v>28.005465939231108</v>
      </c>
      <c r="Y29" s="135">
        <f>_xll.qlBlackDeltaCalculatorStrikeFromDelta(_xll.qlBlackDeltaCalculator(,Y$5,"Spot",I_ValuationDate!$C$6,1,1,K29%*SQRT($P29)),Y$6)</f>
        <v>33.460456868450954</v>
      </c>
      <c r="Z29" s="135">
        <f>_xll.qlBlackDeltaCalculatorStrikeFromDelta(_xll.qlBlackDeltaCalculator(,Z$5,"Spot",I_ValuationDate!$C$6,1,1,L29%*SQRT($P29)),Z$6)</f>
        <v>37.92000730793989</v>
      </c>
      <c r="AA29" s="137">
        <f>_xll.qlBlackDeltaCalculatorStrikeFromDelta(_xll.qlBlackDeltaCalculator(,AA$5,"Spot",I_ValuationDate!$C$6,1,1,M29%*SQRT($P29)),AA$6)</f>
        <v>45.944539109131135</v>
      </c>
      <c r="AC29" s="146">
        <f>I_ValuationDate!$C$6</f>
        <v>18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obj_00255#0001</v>
      </c>
      <c r="AI29" s="166">
        <f>_xll.qlSabrInterpolatedSmileSectionMaxError(AH29)</f>
        <v>1.8791701856781251E-3</v>
      </c>
      <c r="AJ29" s="167">
        <f>_xll.qlSabrInterpolatedSmileSectionAlpha(AH29)</f>
        <v>0.23453030259623184</v>
      </c>
      <c r="AK29" s="166">
        <f>_xll.qlSabrInterpolatedSmileSectionBeta(AH29)</f>
        <v>0.7</v>
      </c>
      <c r="AL29" s="168">
        <f>_xll.qlSabrInterpolatedSmileSectionRho(AH29)</f>
        <v>-0.10255229459207084</v>
      </c>
      <c r="AM29" s="169">
        <f>_xll.qlSabrInterpolatedSmileSectionNu(AH29)</f>
        <v>0.11298160637268286</v>
      </c>
      <c r="AN29" s="111" t="s">
        <v>76</v>
      </c>
      <c r="AO29" t="str">
        <f t="array" ref="AO29">_xll.qlInterpolatedSmileSection(,O29,Q29:AA29,C29:M29*(SQRT(P29)/100),I_ValuationDate!$C$6)</f>
        <v>obj_00256#0001</v>
      </c>
      <c r="AR29" t="str">
        <f t="shared" si="1"/>
        <v>obj_00256#0001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obj_00257#0001</v>
      </c>
    </row>
    <row r="36" spans="5:6">
      <c r="E36" s="221"/>
      <c r="F36" s="221"/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58"/>
  <sheetViews>
    <sheetView showGridLines="0" topLeftCell="Q1" zoomScale="70" zoomScaleNormal="70" workbookViewId="0">
      <selection activeCell="C30" sqref="C30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66">
        <f>_xll.qlSettingsEvaluationDate()</f>
        <v>43018</v>
      </c>
      <c r="D2" s="266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144</v>
      </c>
    </row>
    <row r="7" spans="2:44">
      <c r="B7" s="109" t="s">
        <v>55</v>
      </c>
      <c r="C7" s="100">
        <v>35.899679970000015</v>
      </c>
      <c r="D7" s="101">
        <v>35.253478260000016</v>
      </c>
      <c r="E7" s="101">
        <v>33.176312400000008</v>
      </c>
      <c r="F7" s="101">
        <v>31.078638730158737</v>
      </c>
      <c r="G7" s="101">
        <v>29.296704380952381</v>
      </c>
      <c r="H7" s="101">
        <v>26.491417629485664</v>
      </c>
      <c r="I7" s="101">
        <v>24.153544800000002</v>
      </c>
      <c r="J7" s="101">
        <v>25.726932000000009</v>
      </c>
      <c r="K7" s="101">
        <v>25.015284000000008</v>
      </c>
      <c r="L7" s="101">
        <v>26.652231900000007</v>
      </c>
      <c r="M7" s="102">
        <v>27.227340000000005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_xll.qlBlackDeltaCalculatorStrikeFromDelta(_xll.qlBlackDeltaCalculator(,Q$5,"Spot",I_ValuationDate!$C$7,1,1,C7%*SQRT($P7)),Q$6)</f>
        <v>5.8184155358854657</v>
      </c>
      <c r="R7" s="127">
        <f>_xll.qlBlackDeltaCalculatorStrikeFromDelta(_xll.qlBlackDeltaCalculator(,R$5,"Spot",I_ValuationDate!$C$7,1,1,D7%*SQRT($P7)),R$6)</f>
        <v>5.8607751256452119</v>
      </c>
      <c r="S7" s="127">
        <f>_xll.qlBlackDeltaCalculatorStrikeFromDelta(_xll.qlBlackDeltaCalculator(,S$5,"Spot",I_ValuationDate!$C$7,1,1,E7%*SQRT($P7)),S$6)</f>
        <v>5.893866855266598</v>
      </c>
      <c r="T7" s="127">
        <f>_xll.qlBlackDeltaCalculatorStrikeFromDelta(_xll.qlBlackDeltaCalculator(,T$5,"Spot",I_ValuationDate!$C$7,1,1,F7%*SQRT($P7)),T$6)</f>
        <v>5.9353123352622923</v>
      </c>
      <c r="U7" s="127">
        <f>_xll.qlBlackDeltaCalculatorStrikeFromDelta(_xll.qlBlackDeltaCalculator(,U$5,"Spot",I_ValuationDate!$C$7,1,1,G7%*SQRT($P7)),U$6)</f>
        <v>5.9653534662011998</v>
      </c>
      <c r="V7" s="128">
        <f>_xll.qlBlackDeltaCalculatorAtmStrike(_xll.qlBlackDeltaCalculator(,V$5,"Spot",I_ValuationDate!$C$7,1,1,H7%*SQRT($P7)),"AtmFwd")</f>
        <v>6</v>
      </c>
      <c r="W7" s="127">
        <f>_xll.qlBlackDeltaCalculatorStrikeFromDelta(_xll.qlBlackDeltaCalculator(,W$5,"Spot",I_ValuationDate!$C$7,1,1,I7%*SQRT($P7)),W$6)</f>
        <v>6.0297817545182539</v>
      </c>
      <c r="X7" s="127">
        <f>_xll.qlBlackDeltaCalculatorStrikeFromDelta(_xll.qlBlackDeltaCalculator(,X$5,"Spot",I_ValuationDate!$C$7,1,1,J7%*SQRT($P7)),X$6)</f>
        <v>6.0552936796961827</v>
      </c>
      <c r="Y7" s="127">
        <f>_xll.qlBlackDeltaCalculatorStrikeFromDelta(_xll.qlBlackDeltaCalculator(,Y$5,"Spot",I_ValuationDate!$C$7,1,1,K7%*SQRT($P7)),Y$6)</f>
        <v>6.0825002247945044</v>
      </c>
      <c r="Z7" s="127">
        <f>_xll.qlBlackDeltaCalculatorStrikeFromDelta(_xll.qlBlackDeltaCalculator(,Z$5,"Spot",I_ValuationDate!$C$7,1,1,L7%*SQRT($P7)),Z$6)</f>
        <v>6.1088280936737345</v>
      </c>
      <c r="AA7" s="129">
        <f>_xll.qlBlackDeltaCalculatorStrikeFromDelta(_xll.qlBlackDeltaCalculator(,AA$5,"Spot",I_ValuationDate!$C$7,1,1,M7%*SQRT($P7)),AA$6)</f>
        <v>6.1429344754081798</v>
      </c>
      <c r="AC7" s="144">
        <f>I_ValuationDate!$C$7</f>
        <v>6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obj_00263#0001</v>
      </c>
      <c r="AI7" s="156">
        <f>_xll.qlSabrInterpolatedSmileSectionMaxError(AH7)</f>
        <v>2.3428267687538584E-2</v>
      </c>
      <c r="AJ7" s="157">
        <f>_xll.qlSabrInterpolatedSmileSectionAlpha(AH7)</f>
        <v>0.44332184866075874</v>
      </c>
      <c r="AK7" s="156">
        <f>_xll.qlSabrInterpolatedSmileSectionBeta(AH7)</f>
        <v>0.7</v>
      </c>
      <c r="AL7" s="158">
        <f>_xll.qlSabrInterpolatedSmileSectionRho(AH7)</f>
        <v>-0.36583491309206817</v>
      </c>
      <c r="AM7" s="159">
        <f>_xll.qlSabrInterpolatedSmileSectionNu(AH7)</f>
        <v>13.087632110286572</v>
      </c>
      <c r="AN7" s="109" t="s">
        <v>55</v>
      </c>
      <c r="AO7" t="str">
        <f t="array" ref="AO7">_xll.qlInterpolatedSmileSection(,O7,Q7:AA7,C7:M7*(SQRT(P7)/100),I_ValuationDate!$C$7)</f>
        <v>obj_00264#0001</v>
      </c>
    </row>
    <row r="8" spans="2:44">
      <c r="B8" s="110" t="s">
        <v>56</v>
      </c>
      <c r="C8" s="103">
        <v>31.316503680000007</v>
      </c>
      <c r="D8" s="104">
        <v>30.636684540000015</v>
      </c>
      <c r="E8" s="104">
        <v>28.804267800000009</v>
      </c>
      <c r="F8" s="104">
        <v>26.910707301587305</v>
      </c>
      <c r="G8" s="104">
        <v>25.353226031746036</v>
      </c>
      <c r="H8" s="104">
        <v>22.99612338480366</v>
      </c>
      <c r="I8" s="104">
        <v>21.080367000000003</v>
      </c>
      <c r="J8" s="104">
        <v>22.602888000000004</v>
      </c>
      <c r="K8" s="104">
        <v>22.192002000000002</v>
      </c>
      <c r="L8" s="104">
        <v>23.773913100000005</v>
      </c>
      <c r="M8" s="105">
        <v>24.501827700000007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_xll.qlBlackDeltaCalculatorStrikeFromDelta(_xll.qlBlackDeltaCalculator(,Q$5,"Spot",I_ValuationDate!$C$7,1,1,C8%*SQRT($P8)),Q$6)</f>
        <v>5.5921555180280613</v>
      </c>
      <c r="R8" s="131">
        <f>_xll.qlBlackDeltaCalculatorStrikeFromDelta(_xll.qlBlackDeltaCalculator(,R$5,"Spot",I_ValuationDate!$C$7,1,1,D8%*SQRT($P8)),R$6)</f>
        <v>5.6875914349644674</v>
      </c>
      <c r="S8" s="131">
        <f>_xll.qlBlackDeltaCalculatorStrikeFromDelta(_xll.qlBlackDeltaCalculator(,S$5,"Spot",I_ValuationDate!$C$7,1,1,E8%*SQRT($P8)),S$6)</f>
        <v>5.7615824573414613</v>
      </c>
      <c r="T8" s="131">
        <f>_xll.qlBlackDeltaCalculatorStrikeFromDelta(_xll.qlBlackDeltaCalculator(,T$5,"Spot",I_ValuationDate!$C$7,1,1,F8%*SQRT($P8)),T$6)</f>
        <v>5.85512587600829</v>
      </c>
      <c r="U8" s="131">
        <f>_xll.qlBlackDeltaCalculatorStrikeFromDelta(_xll.qlBlackDeltaCalculator(,U$5,"Spot",I_ValuationDate!$C$7,1,1,G8%*SQRT($P8)),U$6)</f>
        <v>5.9230237230177121</v>
      </c>
      <c r="V8" s="132">
        <f>_xll.qlBlackDeltaCalculatorAtmStrike(_xll.qlBlackDeltaCalculator(,V$5,"Spot",I_ValuationDate!$C$7,1,1,H8%*SQRT($P8)),"AtmFwd")</f>
        <v>6</v>
      </c>
      <c r="W8" s="131">
        <f>_xll.qlBlackDeltaCalculatorStrikeFromDelta(_xll.qlBlackDeltaCalculator(,W$5,"Spot",I_ValuationDate!$C$7,1,1,I8%*SQRT($P8)),W$6)</f>
        <v>6.070459496114573</v>
      </c>
      <c r="X8" s="131">
        <f>_xll.qlBlackDeltaCalculatorStrikeFromDelta(_xll.qlBlackDeltaCalculator(,X$5,"Spot",I_ValuationDate!$C$7,1,1,J8%*SQRT($P8)),X$6)</f>
        <v>6.1310251558816304</v>
      </c>
      <c r="Y8" s="131">
        <f>_xll.qlBlackDeltaCalculatorStrikeFromDelta(_xll.qlBlackDeltaCalculator(,Y$5,"Spot",I_ValuationDate!$C$7,1,1,K8%*SQRT($P8)),Y$6)</f>
        <v>6.1971158034396314</v>
      </c>
      <c r="Z8" s="131">
        <f>_xll.qlBlackDeltaCalculatorStrikeFromDelta(_xll.qlBlackDeltaCalculator(,Z$5,"Spot",I_ValuationDate!$C$7,1,1,L8%*SQRT($P8)),Z$6)</f>
        <v>6.2619669038311798</v>
      </c>
      <c r="AA8" s="133">
        <f>_xll.qlBlackDeltaCalculatorStrikeFromDelta(_xll.qlBlackDeltaCalculator(,AA$5,"Spot",I_ValuationDate!$C$7,1,1,M8%*SQRT($P8)),AA$6)</f>
        <v>6.3480471641774088</v>
      </c>
      <c r="AC8" s="145">
        <f>I_ValuationDate!$C$7</f>
        <v>6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obj_00270#0001</v>
      </c>
      <c r="AI8" s="161">
        <f>_xll.qlSabrInterpolatedSmileSectionMaxError(AH8)</f>
        <v>2.0456793122292649E-2</v>
      </c>
      <c r="AJ8" s="162">
        <f>_xll.qlSabrInterpolatedSmileSectionAlpha(AH8)</f>
        <v>0.3839054571205317</v>
      </c>
      <c r="AK8" s="161">
        <f>_xll.qlSabrInterpolatedSmileSectionBeta(AH8)</f>
        <v>0.7</v>
      </c>
      <c r="AL8" s="163">
        <f>_xll.qlSabrInterpolatedSmileSectionRho(AH8)</f>
        <v>-0.32067755038600021</v>
      </c>
      <c r="AM8" s="164">
        <f>_xll.qlSabrInterpolatedSmileSectionNu(AH8)</f>
        <v>5.1399380898951428</v>
      </c>
      <c r="AN8" s="110" t="s">
        <v>56</v>
      </c>
      <c r="AO8" t="str">
        <f t="array" ref="AO8">_xll.qlInterpolatedSmileSection(,O8,Q8:AA8,C8:M8*(SQRT(P8)/100),I_ValuationDate!$C$7)</f>
        <v>obj_00271#0001</v>
      </c>
    </row>
    <row r="9" spans="2:44">
      <c r="B9" s="110" t="s">
        <v>57</v>
      </c>
      <c r="C9" s="103">
        <v>34.308454950000012</v>
      </c>
      <c r="D9" s="104">
        <v>33.651047430000013</v>
      </c>
      <c r="E9" s="104">
        <v>31.678647000000005</v>
      </c>
      <c r="F9" s="104">
        <v>29.672426666666674</v>
      </c>
      <c r="G9" s="104">
        <v>28.005761142857146</v>
      </c>
      <c r="H9" s="104">
        <v>25.457393082100563</v>
      </c>
      <c r="I9" s="104">
        <v>23.381958600000001</v>
      </c>
      <c r="J9" s="104">
        <v>25.081056000000004</v>
      </c>
      <c r="K9" s="104">
        <v>24.621030000000001</v>
      </c>
      <c r="L9" s="104">
        <v>26.354953800000008</v>
      </c>
      <c r="M9" s="105">
        <v>27.143990999999996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_xll.qlBlackDeltaCalculatorStrikeFromDelta(_xll.qlBlackDeltaCalculator(,Q$5,"Spot",I_ValuationDate!$C$7,1,1,C9%*SQRT($P9)),Q$6)</f>
        <v>5.384344409613413</v>
      </c>
      <c r="R9" s="131">
        <f>_xll.qlBlackDeltaCalculatorStrikeFromDelta(_xll.qlBlackDeltaCalculator(,R$5,"Spot",I_ValuationDate!$C$7,1,1,D9%*SQRT($P9)),R$6)</f>
        <v>5.5260371668055672</v>
      </c>
      <c r="S9" s="131">
        <f>_xll.qlBlackDeltaCalculatorStrikeFromDelta(_xll.qlBlackDeltaCalculator(,S$5,"Spot",I_ValuationDate!$C$7,1,1,E9%*SQRT($P9)),S$6)</f>
        <v>5.6371684609687716</v>
      </c>
      <c r="T9" s="131">
        <f>_xll.qlBlackDeltaCalculatorStrikeFromDelta(_xll.qlBlackDeltaCalculator(,T$5,"Spot",I_ValuationDate!$C$7,1,1,F9%*SQRT($P9)),T$6)</f>
        <v>5.7791211729060503</v>
      </c>
      <c r="U9" s="131">
        <f>_xll.qlBlackDeltaCalculatorStrikeFromDelta(_xll.qlBlackDeltaCalculator(,U$5,"Spot",I_ValuationDate!$C$7,1,1,G9%*SQRT($P9)),U$6)</f>
        <v>5.8833680162033311</v>
      </c>
      <c r="V9" s="132">
        <f>_xll.qlBlackDeltaCalculatorAtmStrike(_xll.qlBlackDeltaCalculator(,V$5,"Spot",I_ValuationDate!$C$7,1,1,H9%*SQRT($P9)),"AtmFwd")</f>
        <v>6</v>
      </c>
      <c r="W9" s="131">
        <f>_xll.qlBlackDeltaCalculatorStrikeFromDelta(_xll.qlBlackDeltaCalculator(,W$5,"Spot",I_ValuationDate!$C$7,1,1,I9%*SQRT($P9)),W$6)</f>
        <v>6.1132156055706908</v>
      </c>
      <c r="X9" s="131">
        <f>_xll.qlBlackDeltaCalculatorStrikeFromDelta(_xll.qlBlackDeltaCalculator(,X$5,"Spot",I_ValuationDate!$C$7,1,1,J9%*SQRT($P9)),X$6)</f>
        <v>6.2096044973137543</v>
      </c>
      <c r="Y9" s="131">
        <f>_xll.qlBlackDeltaCalculatorStrikeFromDelta(_xll.qlBlackDeltaCalculator(,Y$5,"Spot",I_ValuationDate!$C$7,1,1,K9%*SQRT($P9)),Y$6)</f>
        <v>6.3148150103964324</v>
      </c>
      <c r="Z9" s="131">
        <f>_xll.qlBlackDeltaCalculatorStrikeFromDelta(_xll.qlBlackDeltaCalculator(,Z$5,"Spot",I_ValuationDate!$C$7,1,1,L9%*SQRT($P9)),Z$6)</f>
        <v>6.4188529104016894</v>
      </c>
      <c r="AA9" s="133">
        <f>_xll.qlBlackDeltaCalculatorStrikeFromDelta(_xll.qlBlackDeltaCalculator(,AA$5,"Spot",I_ValuationDate!$C$7,1,1,M9%*SQRT($P9)),AA$6)</f>
        <v>6.5575312186456074</v>
      </c>
      <c r="AC9" s="145">
        <f>I_ValuationDate!$C$7</f>
        <v>6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obj_0027d#0001</v>
      </c>
      <c r="AI9" s="161">
        <f>_xll.qlSabrInterpolatedSmileSectionMaxError(AH9)</f>
        <v>2.2610786492187729E-2</v>
      </c>
      <c r="AJ9" s="162">
        <f>_xll.qlSabrInterpolatedSmileSectionAlpha(AH9)</f>
        <v>0.42586675975990967</v>
      </c>
      <c r="AK9" s="161">
        <f>_xll.qlSabrInterpolatedSmileSectionBeta(AH9)</f>
        <v>0.7</v>
      </c>
      <c r="AL9" s="163">
        <f>_xll.qlSabrInterpolatedSmileSectionRho(AH9)</f>
        <v>-0.30937023118564394</v>
      </c>
      <c r="AM9" s="164">
        <f>_xll.qlSabrInterpolatedSmileSectionNu(AH9)</f>
        <v>3.5828075029757076</v>
      </c>
      <c r="AN9" s="110" t="s">
        <v>57</v>
      </c>
      <c r="AO9" t="str">
        <f t="array" ref="AO9">_xll.qlInterpolatedSmileSection(,O9,Q9:AA9,C9:M9*(SQRT(P9)/100),I_ValuationDate!$C$7)</f>
        <v>obj_0027e#0001</v>
      </c>
    </row>
    <row r="10" spans="2:44">
      <c r="B10" s="110" t="s">
        <v>58</v>
      </c>
      <c r="C10" s="103">
        <v>33.25884408000001</v>
      </c>
      <c r="D10" s="104">
        <v>32.500584270000012</v>
      </c>
      <c r="E10" s="104">
        <v>30.536721600000007</v>
      </c>
      <c r="F10" s="104">
        <v>28.540020317460325</v>
      </c>
      <c r="G10" s="104">
        <v>26.920341206349207</v>
      </c>
      <c r="H10" s="104">
        <v>24.519489126444231</v>
      </c>
      <c r="I10" s="104">
        <v>22.655140200000005</v>
      </c>
      <c r="J10" s="104">
        <v>24.443496</v>
      </c>
      <c r="K10" s="104">
        <v>24.187086000000001</v>
      </c>
      <c r="L10" s="104">
        <v>25.974326700000002</v>
      </c>
      <c r="M10" s="105">
        <v>26.943953400000009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_xll.qlBlackDeltaCalculatorStrikeFromDelta(_xll.qlBlackDeltaCalculator(,Q$5,"Spot",I_ValuationDate!$C$7,1,1,C10%*SQRT($P10)),Q$6)</f>
        <v>5.2789239258989014</v>
      </c>
      <c r="R10" s="131">
        <f>_xll.qlBlackDeltaCalculatorStrikeFromDelta(_xll.qlBlackDeltaCalculator(,R$5,"Spot",I_ValuationDate!$C$7,1,1,D10%*SQRT($P10)),R$6)</f>
        <v>5.4460597171619991</v>
      </c>
      <c r="S10" s="131">
        <f>_xll.qlBlackDeltaCalculatorStrikeFromDelta(_xll.qlBlackDeltaCalculator(,S$5,"Spot",I_ValuationDate!$C$7,1,1,E10%*SQRT($P10)),S$6)</f>
        <v>5.5763089510579169</v>
      </c>
      <c r="T10" s="131">
        <f>_xll.qlBlackDeltaCalculatorStrikeFromDelta(_xll.qlBlackDeltaCalculator(,T$5,"Spot",I_ValuationDate!$C$7,1,1,F10%*SQRT($P10)),T$6)</f>
        <v>5.7426980311401801</v>
      </c>
      <c r="U10" s="131">
        <f>_xll.qlBlackDeltaCalculatorStrikeFromDelta(_xll.qlBlackDeltaCalculator(,U$5,"Spot",I_ValuationDate!$C$7,1,1,G10%*SQRT($P10)),U$6)</f>
        <v>5.8647704931925313</v>
      </c>
      <c r="V10" s="132">
        <f>_xll.qlBlackDeltaCalculatorAtmStrike(_xll.qlBlackDeltaCalculator(,V$5,"Spot",I_ValuationDate!$C$7,1,1,H10%*SQRT($P10)),"AtmFwd")</f>
        <v>6</v>
      </c>
      <c r="W10" s="131">
        <f>_xll.qlBlackDeltaCalculatorStrikeFromDelta(_xll.qlBlackDeltaCalculator(,W$5,"Spot",I_ValuationDate!$C$7,1,1,I10%*SQRT($P10)),W$6)</f>
        <v>6.1360104659444659</v>
      </c>
      <c r="X10" s="131">
        <f>_xll.qlBlackDeltaCalculatorStrikeFromDelta(_xll.qlBlackDeltaCalculator(,X$5,"Spot",I_ValuationDate!$C$7,1,1,J10%*SQRT($P10)),X$6)</f>
        <v>6.252767708254849</v>
      </c>
      <c r="Y10" s="131">
        <f>_xll.qlBlackDeltaCalculatorStrikeFromDelta(_xll.qlBlackDeltaCalculator(,Y$5,"Spot",I_ValuationDate!$C$7,1,1,K10%*SQRT($P10)),Y$6)</f>
        <v>6.3825772153699187</v>
      </c>
      <c r="Z10" s="131">
        <f>_xll.qlBlackDeltaCalculatorStrikeFromDelta(_xll.qlBlackDeltaCalculator(,Z$5,"Spot",I_ValuationDate!$C$7,1,1,L10%*SQRT($P10)),Z$6)</f>
        <v>6.5113351645038318</v>
      </c>
      <c r="AA10" s="133">
        <f>_xll.qlBlackDeltaCalculatorStrikeFromDelta(_xll.qlBlackDeltaCalculator(,AA$5,"Spot",I_ValuationDate!$C$7,1,1,M10%*SQRT($P10)),AA$6)</f>
        <v>6.6869136485306093</v>
      </c>
      <c r="AC10" s="145">
        <f>I_ValuationDate!$C$7</f>
        <v>6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obj_0028a#0001</v>
      </c>
      <c r="AI10" s="161">
        <f>_xll.qlSabrInterpolatedSmileSectionMaxError(AH10)</f>
        <v>2.1648541919600528E-2</v>
      </c>
      <c r="AJ10" s="162">
        <f>_xll.qlSabrInterpolatedSmileSectionAlpha(AH10)</f>
        <v>0.40934143847151694</v>
      </c>
      <c r="AK10" s="161">
        <f>_xll.qlSabrInterpolatedSmileSectionBeta(AH10)</f>
        <v>0.7</v>
      </c>
      <c r="AL10" s="163">
        <f>_xll.qlSabrInterpolatedSmileSectionRho(AH10)</f>
        <v>-0.27534015391249123</v>
      </c>
      <c r="AM10" s="164">
        <f>_xll.qlSabrInterpolatedSmileSectionNu(AH10)</f>
        <v>3.0240226326903605</v>
      </c>
      <c r="AN10" s="110" t="s">
        <v>58</v>
      </c>
      <c r="AO10" t="str">
        <f t="array" ref="AO10">_xll.qlInterpolatedSmileSection(,O10,Q10:AA10,C10:M10*(SQRT(P10)/100),I_ValuationDate!$C$7)</f>
        <v>obj_0028b#0001</v>
      </c>
      <c r="AR10" t="str">
        <f>AO7</f>
        <v>obj_00264#0001</v>
      </c>
    </row>
    <row r="11" spans="2:44">
      <c r="B11" s="110" t="s">
        <v>59</v>
      </c>
      <c r="C11" s="103">
        <v>28.985695200000013</v>
      </c>
      <c r="D11" s="104">
        <v>28.317081870000013</v>
      </c>
      <c r="E11" s="104">
        <v>26.588007600000005</v>
      </c>
      <c r="F11" s="104">
        <v>24.875756190476196</v>
      </c>
      <c r="G11" s="104">
        <v>23.519572825396828</v>
      </c>
      <c r="H11" s="104">
        <v>21.510623330813807</v>
      </c>
      <c r="I11" s="104">
        <v>19.9901394</v>
      </c>
      <c r="J11" s="104">
        <v>21.693672000000003</v>
      </c>
      <c r="K11" s="104">
        <v>21.432600000000004</v>
      </c>
      <c r="L11" s="104">
        <v>23.321050200000002</v>
      </c>
      <c r="M11" s="105">
        <v>24.329573100000001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_xll.qlBlackDeltaCalculatorStrikeFromDelta(_xll.qlBlackDeltaCalculator(,Q$5,"Spot",I_ValuationDate!$C$7,1,1,C11%*SQRT($P11)),Q$6)</f>
        <v>5.24031455843852</v>
      </c>
      <c r="R11" s="131">
        <f>_xll.qlBlackDeltaCalculatorStrikeFromDelta(_xll.qlBlackDeltaCalculator(,R$5,"Spot",I_ValuationDate!$C$7,1,1,D11%*SQRT($P11)),R$6)</f>
        <v>5.4162582191893192</v>
      </c>
      <c r="S11" s="131">
        <f>_xll.qlBlackDeltaCalculatorStrikeFromDelta(_xll.qlBlackDeltaCalculator(,S$5,"Spot",I_ValuationDate!$C$7,1,1,E11%*SQRT($P11)),S$6)</f>
        <v>5.5536365676182582</v>
      </c>
      <c r="T11" s="131">
        <f>_xll.qlBlackDeltaCalculatorStrikeFromDelta(_xll.qlBlackDeltaCalculator(,T$5,"Spot",I_ValuationDate!$C$7,1,1,F11%*SQRT($P11)),T$6)</f>
        <v>5.728706885308199</v>
      </c>
      <c r="U11" s="131">
        <f>_xll.qlBlackDeltaCalculatorStrikeFromDelta(_xll.qlBlackDeltaCalculator(,U$5,"Spot",I_ValuationDate!$C$7,1,1,G11%*SQRT($P11)),U$6)</f>
        <v>5.8573511731293566</v>
      </c>
      <c r="V11" s="132">
        <f>_xll.qlBlackDeltaCalculatorAtmStrike(_xll.qlBlackDeltaCalculator(,V$5,"Spot",I_ValuationDate!$C$7,1,1,H11%*SQRT($P11)),"AtmFwd")</f>
        <v>6</v>
      </c>
      <c r="W11" s="131">
        <f>_xll.qlBlackDeltaCalculatorStrikeFromDelta(_xll.qlBlackDeltaCalculator(,W$5,"Spot",I_ValuationDate!$C$7,1,1,I11%*SQRT($P11)),W$6)</f>
        <v>6.1466311353082634</v>
      </c>
      <c r="X11" s="131">
        <f>_xll.qlBlackDeltaCalculatorStrikeFromDelta(_xll.qlBlackDeltaCalculator(,X$5,"Spot",I_ValuationDate!$C$7,1,1,J11%*SQRT($P11)),X$6)</f>
        <v>6.273914554663147</v>
      </c>
      <c r="Y11" s="131">
        <f>_xll.qlBlackDeltaCalculatorStrikeFromDelta(_xll.qlBlackDeltaCalculator(,Y$5,"Spot",I_ValuationDate!$C$7,1,1,K11%*SQRT($P11)),Y$6)</f>
        <v>6.4137676636826715</v>
      </c>
      <c r="Z11" s="131">
        <f>_xll.qlBlackDeltaCalculatorStrikeFromDelta(_xll.qlBlackDeltaCalculator(,Z$5,"Spot",I_ValuationDate!$C$7,1,1,L11%*SQRT($P11)),Z$6)</f>
        <v>6.5611713730387695</v>
      </c>
      <c r="AA11" s="133">
        <f>_xll.qlBlackDeltaCalculatorStrikeFromDelta(_xll.qlBlackDeltaCalculator(,AA$5,"Spot",I_ValuationDate!$C$7,1,1,M11%*SQRT($P11)),AA$6)</f>
        <v>6.7591648925722758</v>
      </c>
      <c r="AC11" s="145">
        <f>I_ValuationDate!$C$7</f>
        <v>6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obj_00297#0001</v>
      </c>
      <c r="AI11" s="161">
        <f>_xll.qlSabrInterpolatedSmileSectionMaxError(AH11)</f>
        <v>1.8790543654039038E-2</v>
      </c>
      <c r="AJ11" s="162">
        <f>_xll.qlSabrInterpolatedSmileSectionAlpha(AH11)</f>
        <v>0.3581677683286793</v>
      </c>
      <c r="AK11" s="161">
        <f>_xll.qlSabrInterpolatedSmileSectionBeta(AH11)</f>
        <v>0.7</v>
      </c>
      <c r="AL11" s="163">
        <f>_xll.qlSabrInterpolatedSmileSectionRho(AH11)</f>
        <v>-0.24081471910897614</v>
      </c>
      <c r="AM11" s="164">
        <f>_xll.qlSabrInterpolatedSmileSectionNu(AH11)</f>
        <v>2.526391173727641</v>
      </c>
      <c r="AN11" s="110" t="s">
        <v>59</v>
      </c>
      <c r="AO11" t="str">
        <f t="array" ref="AO11">_xll.qlInterpolatedSmileSection(,O11,Q11:AA11,C11:M11*(SQRT(P11)/100),I_ValuationDate!$C$7)</f>
        <v>obj_00298#0001</v>
      </c>
      <c r="AR11" t="str">
        <f>_xll.qlInterpolatedSmileSection(,O11,Q11:AA11,C11:M11,1,"Act/365 (Fixed)")</f>
        <v>obj_00299#0001</v>
      </c>
    </row>
    <row r="12" spans="2:44">
      <c r="B12" s="110" t="s">
        <v>60</v>
      </c>
      <c r="C12" s="103">
        <v>29.037988980000009</v>
      </c>
      <c r="D12" s="104">
        <v>28.399257810000005</v>
      </c>
      <c r="E12" s="104">
        <v>26.684057400000011</v>
      </c>
      <c r="F12" s="104">
        <v>25.00758857142857</v>
      </c>
      <c r="G12" s="104">
        <v>23.699405714285717</v>
      </c>
      <c r="H12" s="104">
        <v>21.73781745671814</v>
      </c>
      <c r="I12" s="104">
        <v>20.303514000000003</v>
      </c>
      <c r="J12" s="104">
        <v>22.115016000000004</v>
      </c>
      <c r="K12" s="104">
        <v>21.961800000000004</v>
      </c>
      <c r="L12" s="104">
        <v>24.310125000000003</v>
      </c>
      <c r="M12" s="105">
        <v>26.254935000000003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_xll.qlBlackDeltaCalculatorStrikeFromDelta(_xll.qlBlackDeltaCalculator(,Q$5,"Spot",I_ValuationDate!$C$7,1,1,C12%*SQRT($P12)),Q$6)</f>
        <v>4.9706264580349</v>
      </c>
      <c r="R12" s="131">
        <f>_xll.qlBlackDeltaCalculatorStrikeFromDelta(_xll.qlBlackDeltaCalculator(,R$5,"Spot",I_ValuationDate!$C$7,1,1,D12%*SQRT($P12)),R$6)</f>
        <v>5.20548584054744</v>
      </c>
      <c r="S12" s="131">
        <f>_xll.qlBlackDeltaCalculatorStrikeFromDelta(_xll.qlBlackDeltaCalculator(,S$5,"Spot",I_ValuationDate!$C$7,1,1,E12%*SQRT($P12)),S$6)</f>
        <v>5.390556699101003</v>
      </c>
      <c r="T12" s="131">
        <f>_xll.qlBlackDeltaCalculatorStrikeFromDelta(_xll.qlBlackDeltaCalculator(,T$5,"Spot",I_ValuationDate!$C$7,1,1,F12%*SQRT($P12)),T$6)</f>
        <v>5.6295542226143009</v>
      </c>
      <c r="U12" s="131">
        <f>_xll.qlBlackDeltaCalculatorStrikeFromDelta(_xll.qlBlackDeltaCalculator(,U$5,"Spot",I_ValuationDate!$C$7,1,1,G12%*SQRT($P12)),U$6)</f>
        <v>5.8073310075424907</v>
      </c>
      <c r="V12" s="132">
        <f>_xll.qlBlackDeltaCalculatorAtmStrike(_xll.qlBlackDeltaCalculator(,V$5,"Spot",I_ValuationDate!$C$7,1,1,H12%*SQRT($P12)),"AtmFwd")</f>
        <v>6</v>
      </c>
      <c r="W12" s="131">
        <f>_xll.qlBlackDeltaCalculatorStrikeFromDelta(_xll.qlBlackDeltaCalculator(,W$5,"Spot",I_ValuationDate!$C$7,1,1,I12%*SQRT($P12)),W$6)</f>
        <v>6.2163729295880135</v>
      </c>
      <c r="X12" s="131">
        <f>_xll.qlBlackDeltaCalculatorStrikeFromDelta(_xll.qlBlackDeltaCalculator(,X$5,"Spot",I_ValuationDate!$C$7,1,1,J12%*SQRT($P12)),X$6)</f>
        <v>6.4033760792560681</v>
      </c>
      <c r="Y12" s="131">
        <f>_xll.qlBlackDeltaCalculatorStrikeFromDelta(_xll.qlBlackDeltaCalculator(,Y$5,"Spot",I_ValuationDate!$C$7,1,1,K12%*SQRT($P12)),Y$6)</f>
        <v>6.6117096753279547</v>
      </c>
      <c r="Z12" s="131">
        <f>_xll.qlBlackDeltaCalculatorStrikeFromDelta(_xll.qlBlackDeltaCalculator(,Z$5,"Spot",I_ValuationDate!$C$7,1,1,L12%*SQRT($P12)),Z$6)</f>
        <v>6.8487103761129307</v>
      </c>
      <c r="AA12" s="133">
        <f>_xll.qlBlackDeltaCalculatorStrikeFromDelta(_xll.qlBlackDeltaCalculator(,AA$5,"Spot",I_ValuationDate!$C$7,1,1,M12%*SQRT($P12)),AA$6)</f>
        <v>7.1998851095360443</v>
      </c>
      <c r="AC12" s="145">
        <f>I_ValuationDate!$C$7</f>
        <v>6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obj_002a5#0001</v>
      </c>
      <c r="AI12" s="161">
        <f>_xll.qlSabrInterpolatedSmileSectionMaxError(AH12)</f>
        <v>2.0519867589323892E-2</v>
      </c>
      <c r="AJ12" s="162">
        <f>_xll.qlSabrInterpolatedSmileSectionAlpha(AH12)</f>
        <v>0.3598777383921955</v>
      </c>
      <c r="AK12" s="161">
        <f>_xll.qlSabrInterpolatedSmileSectionBeta(AH12)</f>
        <v>0.7</v>
      </c>
      <c r="AL12" s="163">
        <f>_xll.qlSabrInterpolatedSmileSectionRho(AH12)</f>
        <v>-0.19179055045051133</v>
      </c>
      <c r="AM12" s="164">
        <f>_xll.qlSabrInterpolatedSmileSectionNu(AH12)</f>
        <v>1.8721387833886802</v>
      </c>
      <c r="AN12" s="110" t="s">
        <v>60</v>
      </c>
      <c r="AO12" t="str">
        <f t="array" ref="AO12">_xll.qlInterpolatedSmileSection(,O12,Q12:AA12,C12:M12*(SQRT(P12)/100),I_ValuationDate!$C$7)</f>
        <v>obj_002a6#0001</v>
      </c>
      <c r="AR12" t="str">
        <f>_xll.qlInterpolatedSmileSection(,O12,Q12:AA12,C12:M12,1,"Act/365 (Fixed)")</f>
        <v>obj_002a7#0001</v>
      </c>
    </row>
    <row r="13" spans="2:44">
      <c r="B13" s="110" t="s">
        <v>61</v>
      </c>
      <c r="C13" s="103">
        <v>29.385369090000012</v>
      </c>
      <c r="D13" s="104">
        <v>28.668197250000009</v>
      </c>
      <c r="E13" s="104">
        <v>26.879714400000008</v>
      </c>
      <c r="F13" s="104">
        <v>25.149561904761914</v>
      </c>
      <c r="G13" s="104">
        <v>23.843914285714291</v>
      </c>
      <c r="H13" s="104">
        <v>21.932971385379552</v>
      </c>
      <c r="I13" s="104">
        <v>20.461518000000002</v>
      </c>
      <c r="J13" s="104">
        <v>22.453200000000006</v>
      </c>
      <c r="K13" s="104">
        <v>22.623300000000004</v>
      </c>
      <c r="L13" s="104">
        <v>25.282530000000005</v>
      </c>
      <c r="M13" s="105">
        <v>26.949509999999997</v>
      </c>
      <c r="O13" s="119">
        <f>_xll.qlCalendarAdvance("NullCalendar",$C$2,B13)</f>
        <v>43110</v>
      </c>
      <c r="P13" s="122">
        <f t="shared" si="0"/>
        <v>0.25205479452054796</v>
      </c>
      <c r="Q13" s="228">
        <f>_xll.qlBlackDeltaCalculatorStrikeFromDelta(_xll.qlBlackDeltaCalculator(,Q$5,"Spot",I_ValuationDate!$C$7,1,1,C13%*SQRT($P13)),Q$6)</f>
        <v>4.7587148136096218</v>
      </c>
      <c r="R13" s="131">
        <f>_xll.qlBlackDeltaCalculatorStrikeFromDelta(_xll.qlBlackDeltaCalculator(,R$5,"Spot",I_ValuationDate!$C$7,1,1,D13%*SQRT($P13)),R$6)</f>
        <v>5.0413050120941234</v>
      </c>
      <c r="S13" s="131">
        <f>_xll.qlBlackDeltaCalculatorStrikeFromDelta(_xll.qlBlackDeltaCalculator(,S$5,"Spot",I_ValuationDate!$C$7,1,1,E13%*SQRT($P13)),S$6)</f>
        <v>5.2645661871718499</v>
      </c>
      <c r="T13" s="131">
        <f>_xll.qlBlackDeltaCalculatorStrikeFromDelta(_xll.qlBlackDeltaCalculator(,T$5,"Spot",I_ValuationDate!$C$7,1,1,F13%*SQRT($P13)),T$6)</f>
        <v>5.5542714107310367</v>
      </c>
      <c r="U13" s="131">
        <f>_xll.qlBlackDeltaCalculatorStrikeFromDelta(_xll.qlBlackDeltaCalculator(,U$5,"Spot",I_ValuationDate!$C$7,1,1,G13%*SQRT($P13)),U$6)</f>
        <v>5.77072887147862</v>
      </c>
      <c r="V13" s="132">
        <f>_xll.qlBlackDeltaCalculatorAtmStrike(_xll.qlBlackDeltaCalculator(,V$5,"Spot",I_ValuationDate!$C$7,1,1,H13%*SQRT($P13)),"AtmFwd")</f>
        <v>6</v>
      </c>
      <c r="W13" s="131">
        <f>_xll.qlBlackDeltaCalculatorStrikeFromDelta(_xll.qlBlackDeltaCalculator(,W$5,"Spot",I_ValuationDate!$C$7,1,1,I13%*SQRT($P13)),W$6)</f>
        <v>6.2752842754890406</v>
      </c>
      <c r="X13" s="131">
        <f>_xll.qlBlackDeltaCalculatorStrikeFromDelta(_xll.qlBlackDeltaCalculator(,X$5,"Spot",I_ValuationDate!$C$7,1,1,J13%*SQRT($P13)),X$6)</f>
        <v>6.5152521272558417</v>
      </c>
      <c r="Y13" s="131">
        <f>_xll.qlBlackDeltaCalculatorStrikeFromDelta(_xll.qlBlackDeltaCalculator(,Y$5,"Spot",I_ValuationDate!$C$7,1,1,K13%*SQRT($P13)),Y$6)</f>
        <v>6.7932417293231744</v>
      </c>
      <c r="Z13" s="131">
        <f>_xll.qlBlackDeltaCalculatorStrikeFromDelta(_xll.qlBlackDeltaCalculator(,Z$5,"Spot",I_ValuationDate!$C$7,1,1,L13%*SQRT($P13)),Z$6)</f>
        <v>7.1169834170872646</v>
      </c>
      <c r="AA13" s="133">
        <f>_xll.qlBlackDeltaCalculatorStrikeFromDelta(_xll.qlBlackDeltaCalculator(,AA$5,"Spot",I_ValuationDate!$C$7,1,1,M13%*SQRT($P13)),AA$6)</f>
        <v>7.5644642047628432</v>
      </c>
      <c r="AC13" s="145">
        <f>I_ValuationDate!$C$7</f>
        <v>6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obj_002b3#0001</v>
      </c>
      <c r="AI13" s="161">
        <f>_xll.qlSabrInterpolatedSmileSectionMaxError(AH13)</f>
        <v>2.1028534419811229E-2</v>
      </c>
      <c r="AJ13" s="162">
        <f>_xll.qlSabrInterpolatedSmileSectionAlpha(AH13)</f>
        <v>0.361628378565646</v>
      </c>
      <c r="AK13" s="161">
        <f>_xll.qlSabrInterpolatedSmileSectionBeta(AH13)</f>
        <v>0.7</v>
      </c>
      <c r="AL13" s="163">
        <f>_xll.qlSabrInterpolatedSmileSectionRho(AH13)</f>
        <v>-0.16406830682679055</v>
      </c>
      <c r="AM13" s="164">
        <f>_xll.qlSabrInterpolatedSmileSectionNu(AH13)</f>
        <v>1.5706984248037377</v>
      </c>
      <c r="AN13" s="110" t="s">
        <v>61</v>
      </c>
      <c r="AO13" t="str">
        <f t="array" ref="AO13">_xll.qlInterpolatedSmileSection(,O13,Q13:AA13,C13:M13*(SQRT(P13)/100),I_ValuationDate!$C$7)</f>
        <v>obj_002b4#0001</v>
      </c>
      <c r="AR13" t="str">
        <f>_xll.qlInterpolatedSmileSection(,O13,Q13:AA13,C13:M13,1,"Act/365 (Fixed)")</f>
        <v>obj_002b5#0001</v>
      </c>
    </row>
    <row r="14" spans="2:44">
      <c r="B14" s="110" t="s">
        <v>62</v>
      </c>
      <c r="C14" s="103">
        <v>30.087599850000004</v>
      </c>
      <c r="D14" s="104">
        <v>29.329340040000009</v>
      </c>
      <c r="E14" s="104">
        <v>27.512931600000009</v>
      </c>
      <c r="F14" s="104">
        <v>25.72083555555556</v>
      </c>
      <c r="G14" s="104">
        <v>24.376990349206352</v>
      </c>
      <c r="H14" s="104">
        <v>22.419399834431125</v>
      </c>
      <c r="I14" s="104">
        <v>21.0513996</v>
      </c>
      <c r="J14" s="104">
        <v>23.065812000000005</v>
      </c>
      <c r="K14" s="104">
        <v>23.020199999999999</v>
      </c>
      <c r="L14" s="104">
        <v>25.32976110000001</v>
      </c>
      <c r="M14" s="105">
        <v>27.088425000000004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_xll.qlBlackDeltaCalculatorStrikeFromDelta(_xll.qlBlackDeltaCalculator(,Q$5,"Spot",I_ValuationDate!$C$7,1,1,C14%*SQRT($P14)),Q$6)</f>
        <v>4.5709555153917778</v>
      </c>
      <c r="R14" s="131">
        <f>_xll.qlBlackDeltaCalculatorStrikeFromDelta(_xll.qlBlackDeltaCalculator(,R$5,"Spot",I_ValuationDate!$C$7,1,1,D14%*SQRT($P14)),R$6)</f>
        <v>4.8942378784678553</v>
      </c>
      <c r="S14" s="131">
        <f>_xll.qlBlackDeltaCalculatorStrikeFromDelta(_xll.qlBlackDeltaCalculator(,S$5,"Spot",I_ValuationDate!$C$7,1,1,E14%*SQRT($P14)),S$6)</f>
        <v>5.1499181732020824</v>
      </c>
      <c r="T14" s="131">
        <f>_xll.qlBlackDeltaCalculatorStrikeFromDelta(_xll.qlBlackDeltaCalculator(,T$5,"Spot",I_ValuationDate!$C$7,1,1,F14%*SQRT($P14)),T$6)</f>
        <v>5.4859908643428748</v>
      </c>
      <c r="U14" s="131">
        <f>_xll.qlBlackDeltaCalculatorStrikeFromDelta(_xll.qlBlackDeltaCalculator(,U$5,"Spot",I_ValuationDate!$C$7,1,1,G14%*SQRT($P14)),U$6)</f>
        <v>5.7387727643334454</v>
      </c>
      <c r="V14" s="132">
        <f>_xll.qlBlackDeltaCalculatorAtmStrike(_xll.qlBlackDeltaCalculator(,V$5,"Spot",I_ValuationDate!$C$7,1,1,H14%*SQRT($P14)),"AtmFwd")</f>
        <v>6</v>
      </c>
      <c r="W14" s="131">
        <f>_xll.qlBlackDeltaCalculatorStrikeFromDelta(_xll.qlBlackDeltaCalculator(,W$5,"Spot",I_ValuationDate!$C$7,1,1,I14%*SQRT($P14)),W$6)</f>
        <v>6.336422405373753</v>
      </c>
      <c r="X14" s="131">
        <f>_xll.qlBlackDeltaCalculatorStrikeFromDelta(_xll.qlBlackDeltaCalculator(,X$5,"Spot",I_ValuationDate!$C$7,1,1,J14%*SQRT($P14)),X$6)</f>
        <v>6.6262353985424403</v>
      </c>
      <c r="Y14" s="131">
        <f>_xll.qlBlackDeltaCalculatorStrikeFromDelta(_xll.qlBlackDeltaCalculator(,Y$5,"Spot",I_ValuationDate!$C$7,1,1,K14%*SQRT($P14)),Y$6)</f>
        <v>6.9531208440494661</v>
      </c>
      <c r="Z14" s="131">
        <f>_xll.qlBlackDeltaCalculatorStrikeFromDelta(_xll.qlBlackDeltaCalculator(,Z$5,"Spot",I_ValuationDate!$C$7,1,1,L14%*SQRT($P14)),Z$6)</f>
        <v>7.3229263705883652</v>
      </c>
      <c r="AA14" s="133">
        <f>_xll.qlBlackDeltaCalculatorStrikeFromDelta(_xll.qlBlackDeltaCalculator(,AA$5,"Spot",I_ValuationDate!$C$7,1,1,M14%*SQRT($P14)),AA$6)</f>
        <v>7.8677802982443898</v>
      </c>
      <c r="AC14" s="145">
        <f>I_ValuationDate!$C$7</f>
        <v>6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obj_002c1#0001</v>
      </c>
      <c r="AI14" s="161">
        <f>_xll.qlSabrInterpolatedSmileSectionMaxError(AH14)</f>
        <v>2.0354527835376779E-2</v>
      </c>
      <c r="AJ14" s="162">
        <f>_xll.qlSabrInterpolatedSmileSectionAlpha(AH14)</f>
        <v>0.37230497292179121</v>
      </c>
      <c r="AK14" s="161">
        <f>_xll.qlSabrInterpolatedSmileSectionBeta(AH14)</f>
        <v>0.7</v>
      </c>
      <c r="AL14" s="163">
        <f>_xll.qlSabrInterpolatedSmileSectionRho(AH14)</f>
        <v>-0.17125170194367584</v>
      </c>
      <c r="AM14" s="164">
        <f>_xll.qlSabrInterpolatedSmileSectionNu(AH14)</f>
        <v>1.3267639998455056</v>
      </c>
      <c r="AN14" s="110" t="s">
        <v>62</v>
      </c>
      <c r="AO14" t="str">
        <f t="array" ref="AO14">_xll.qlInterpolatedSmileSection(,O14,Q14:AA14,C14:M14*(SQRT(P14)/100),I_ValuationDate!$C$7)</f>
        <v>obj_002c2#0001</v>
      </c>
      <c r="AR14" t="str">
        <f>_xll.qlInterpolatedSmileSection(,O14,Q14:AA14,C14:M14,1,"Act/365 (Fixed)")</f>
        <v>obj_002c3#0001</v>
      </c>
    </row>
    <row r="15" spans="2:44">
      <c r="B15" s="110" t="s">
        <v>63</v>
      </c>
      <c r="C15" s="103">
        <v>30.625478730000008</v>
      </c>
      <c r="D15" s="104">
        <v>29.773837170000007</v>
      </c>
      <c r="E15" s="104">
        <v>27.87578640000001</v>
      </c>
      <c r="F15" s="104">
        <v>26.014923174603179</v>
      </c>
      <c r="G15" s="104">
        <v>24.624260571428579</v>
      </c>
      <c r="H15" s="104">
        <v>22.699023374005691</v>
      </c>
      <c r="I15" s="104">
        <v>21.330540000000006</v>
      </c>
      <c r="J15" s="104">
        <v>23.456664000000004</v>
      </c>
      <c r="K15" s="104">
        <v>23.549400000000006</v>
      </c>
      <c r="L15" s="104">
        <v>26.027114400000002</v>
      </c>
      <c r="M15" s="105">
        <v>27.471830400000002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_xll.qlBlackDeltaCalculatorStrikeFromDelta(_xll.qlBlackDeltaCalculator(,Q$5,"Spot",I_ValuationDate!$C$7,1,1,C15%*SQRT($P15)),Q$6)</f>
        <v>4.424489600020844</v>
      </c>
      <c r="R15" s="131">
        <f>_xll.qlBlackDeltaCalculatorStrikeFromDelta(_xll.qlBlackDeltaCalculator(,R$5,"Spot",I_ValuationDate!$C$7,1,1,D15%*SQRT($P15)),R$6)</f>
        <v>4.7811188579575994</v>
      </c>
      <c r="S15" s="131">
        <f>_xll.qlBlackDeltaCalculatorStrikeFromDelta(_xll.qlBlackDeltaCalculator(,S$5,"Spot",I_ValuationDate!$C$7,1,1,E15%*SQRT($P15)),S$6)</f>
        <v>5.0632326467969149</v>
      </c>
      <c r="T15" s="131">
        <f>_xll.qlBlackDeltaCalculatorStrikeFromDelta(_xll.qlBlackDeltaCalculator(,T$5,"Spot",I_ValuationDate!$C$7,1,1,F15%*SQRT($P15)),T$6)</f>
        <v>5.4352122147644284</v>
      </c>
      <c r="U15" s="131">
        <f>_xll.qlBlackDeltaCalculatorStrikeFromDelta(_xll.qlBlackDeltaCalculator(,U$5,"Spot",I_ValuationDate!$C$7,1,1,G15%*SQRT($P15)),U$6)</f>
        <v>5.716027781550066</v>
      </c>
      <c r="V15" s="132">
        <f>_xll.qlBlackDeltaCalculatorAtmStrike(_xll.qlBlackDeltaCalculator(,V$5,"Spot",I_ValuationDate!$C$7,1,1,H15%*SQRT($P15)),"AtmFwd")</f>
        <v>6</v>
      </c>
      <c r="W15" s="131">
        <f>_xll.qlBlackDeltaCalculatorStrikeFromDelta(_xll.qlBlackDeltaCalculator(,W$5,"Spot",I_ValuationDate!$C$7,1,1,I15%*SQRT($P15)),W$6)</f>
        <v>6.38553751659658</v>
      </c>
      <c r="X15" s="131">
        <f>_xll.qlBlackDeltaCalculatorStrikeFromDelta(_xll.qlBlackDeltaCalculator(,X$5,"Spot",I_ValuationDate!$C$7,1,1,J15%*SQRT($P15)),X$6)</f>
        <v>6.7187502600811495</v>
      </c>
      <c r="Y15" s="131">
        <f>_xll.qlBlackDeltaCalculatorStrikeFromDelta(_xll.qlBlackDeltaCalculator(,Y$5,"Spot",I_ValuationDate!$C$7,1,1,K15%*SQRT($P15)),Y$6)</f>
        <v>7.1008724202339994</v>
      </c>
      <c r="Z15" s="131">
        <f>_xll.qlBlackDeltaCalculatorStrikeFromDelta(_xll.qlBlackDeltaCalculator(,Z$5,"Spot",I_ValuationDate!$C$7,1,1,L15%*SQRT($P15)),Z$6)</f>
        <v>7.5406593352789351</v>
      </c>
      <c r="AA15" s="133">
        <f>_xll.qlBlackDeltaCalculatorStrikeFromDelta(_xll.qlBlackDeltaCalculator(,AA$5,"Spot",I_ValuationDate!$C$7,1,1,M15%*SQRT($P15)),AA$6)</f>
        <v>8.1499470277885386</v>
      </c>
      <c r="AC15" s="145">
        <f>I_ValuationDate!$C$7</f>
        <v>6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obj_002cf#0001</v>
      </c>
      <c r="AI15" s="161">
        <f>_xll.qlSabrInterpolatedSmileSectionMaxError(AH15)</f>
        <v>2.0402366050951803E-2</v>
      </c>
      <c r="AJ15" s="162">
        <f>_xll.qlSabrInterpolatedSmileSectionAlpha(AH15)</f>
        <v>0.37650091810716763</v>
      </c>
      <c r="AK15" s="161">
        <f>_xll.qlSabrInterpolatedSmileSectionBeta(AH15)</f>
        <v>0.7</v>
      </c>
      <c r="AL15" s="163">
        <f>_xll.qlSabrInterpolatedSmileSectionRho(AH15)</f>
        <v>-0.15958844130042077</v>
      </c>
      <c r="AM15" s="164">
        <f>_xll.qlSabrInterpolatedSmileSectionNu(AH15)</f>
        <v>1.2154106588741194</v>
      </c>
      <c r="AN15" s="110" t="s">
        <v>63</v>
      </c>
      <c r="AO15" t="str">
        <f t="array" ref="AO15">_xll.qlInterpolatedSmileSection(,O15,Q15:AA15,C15:M15*(SQRT(P15)/100),I_ValuationDate!$C$7)</f>
        <v>obj_002d0#0001</v>
      </c>
      <c r="AR15" t="str">
        <f>_xll.qlInterpolatedSmileSection(,O15,Q15:AA15,C15:M15,1,"Act/365 (Fixed)")</f>
        <v>obj_002d1#0001</v>
      </c>
    </row>
    <row r="16" spans="2:44">
      <c r="B16" s="110" t="s">
        <v>64</v>
      </c>
      <c r="C16" s="103">
        <v>30.972858840000015</v>
      </c>
      <c r="D16" s="104">
        <v>30.076394040000007</v>
      </c>
      <c r="E16" s="104">
        <v>28.124804400000006</v>
      </c>
      <c r="F16" s="104">
        <v>26.214361904761908</v>
      </c>
      <c r="G16" s="104">
        <v>24.768769142857145</v>
      </c>
      <c r="H16" s="104">
        <v>22.879613576647593</v>
      </c>
      <c r="I16" s="104">
        <v>21.509611200000002</v>
      </c>
      <c r="J16" s="104">
        <v>23.742180000000005</v>
      </c>
      <c r="K16" s="104">
        <v>23.814000000000004</v>
      </c>
      <c r="L16" s="104">
        <v>26.413298100000002</v>
      </c>
      <c r="M16" s="105">
        <v>27.980259300000007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_xll.qlBlackDeltaCalculatorStrikeFromDelta(_xll.qlBlackDeltaCalculator(,Q$5,"Spot",I_ValuationDate!$C$7,1,1,C16%*SQRT($P16)),Q$6)</f>
        <v>4.2884664149372833</v>
      </c>
      <c r="R16" s="131">
        <f>_xll.qlBlackDeltaCalculatorStrikeFromDelta(_xll.qlBlackDeltaCalculator(,R$5,"Spot",I_ValuationDate!$C$7,1,1,D16%*SQRT($P16)),R$6)</f>
        <v>4.6745618776106479</v>
      </c>
      <c r="S16" s="131">
        <f>_xll.qlBlackDeltaCalculatorStrikeFromDelta(_xll.qlBlackDeltaCalculator(,S$5,"Spot",I_ValuationDate!$C$7,1,1,E16%*SQRT($P16)),S$6)</f>
        <v>4.9810711514142545</v>
      </c>
      <c r="T16" s="131">
        <f>_xll.qlBlackDeltaCalculatorStrikeFromDelta(_xll.qlBlackDeltaCalculator(,T$5,"Spot",I_ValuationDate!$C$7,1,1,F16%*SQRT($P16)),T$6)</f>
        <v>5.3872648366463221</v>
      </c>
      <c r="U16" s="131">
        <f>_xll.qlBlackDeltaCalculatorStrikeFromDelta(_xll.qlBlackDeltaCalculator(,U$5,"Spot",I_ValuationDate!$C$7,1,1,G16%*SQRT($P16)),U$6)</f>
        <v>5.6954157455339978</v>
      </c>
      <c r="V16" s="132">
        <f>_xll.qlBlackDeltaCalculatorAtmStrike(_xll.qlBlackDeltaCalculator(,V$5,"Spot",I_ValuationDate!$C$7,1,1,H16%*SQRT($P16)),"AtmFwd")</f>
        <v>6</v>
      </c>
      <c r="W16" s="131">
        <f>_xll.qlBlackDeltaCalculatorStrikeFromDelta(_xll.qlBlackDeltaCalculator(,W$5,"Spot",I_ValuationDate!$C$7,1,1,I16%*SQRT($P16)),W$6)</f>
        <v>6.4354366748389289</v>
      </c>
      <c r="X16" s="131">
        <f>_xll.qlBlackDeltaCalculatorStrikeFromDelta(_xll.qlBlackDeltaCalculator(,X$5,"Spot",I_ValuationDate!$C$7,1,1,J16%*SQRT($P16)),X$6)</f>
        <v>6.8134117390523299</v>
      </c>
      <c r="Y16" s="131">
        <f>_xll.qlBlackDeltaCalculatorStrikeFromDelta(_xll.qlBlackDeltaCalculator(,Y$5,"Spot",I_ValuationDate!$C$7,1,1,K16%*SQRT($P16)),Y$6)</f>
        <v>7.2440793489386079</v>
      </c>
      <c r="Z16" s="131">
        <f>_xll.qlBlackDeltaCalculatorStrikeFromDelta(_xll.qlBlackDeltaCalculator(,Z$5,"Spot",I_ValuationDate!$C$7,1,1,L16%*SQRT($P16)),Z$6)</f>
        <v>7.7537826086077217</v>
      </c>
      <c r="AA16" s="133">
        <f>_xll.qlBlackDeltaCalculatorStrikeFromDelta(_xll.qlBlackDeltaCalculator(,AA$5,"Spot",I_ValuationDate!$C$7,1,1,M16%*SQRT($P16)),AA$6)</f>
        <v>8.4677676416335377</v>
      </c>
      <c r="AC16" s="145">
        <f>I_ValuationDate!$C$7</f>
        <v>6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obj_002dd#0001</v>
      </c>
      <c r="AI16" s="161">
        <f>_xll.qlSabrInterpolatedSmileSectionMaxError(AH16)</f>
        <v>2.0751416970667513E-2</v>
      </c>
      <c r="AJ16" s="162">
        <f>_xll.qlSabrInterpolatedSmileSectionAlpha(AH16)</f>
        <v>0.37902840851440717</v>
      </c>
      <c r="AK16" s="161">
        <f>_xll.qlSabrInterpolatedSmileSectionBeta(AH16)</f>
        <v>0.7</v>
      </c>
      <c r="AL16" s="163">
        <f>_xll.qlSabrInterpolatedSmileSectionRho(AH16)</f>
        <v>-0.15167982018737691</v>
      </c>
      <c r="AM16" s="164">
        <f>_xll.qlSabrInterpolatedSmileSectionNu(AH16)</f>
        <v>1.1209960378145363</v>
      </c>
      <c r="AN16" s="110" t="s">
        <v>64</v>
      </c>
      <c r="AO16" t="str">
        <f t="array" ref="AO16">_xll.qlInterpolatedSmileSection(,O16,Q16:AA16,C16:M16*(SQRT(P16)/100),I_ValuationDate!$C$7)</f>
        <v>obj_002de#0001</v>
      </c>
      <c r="AR16" t="str">
        <f>_xll.qlInterpolatedSmileSection(,O16,Q16:AA16,C16:M16,1,"Act/365 (Fixed)")</f>
        <v>obj_002df#0001</v>
      </c>
    </row>
    <row r="17" spans="2:44">
      <c r="B17" s="110" t="s">
        <v>65</v>
      </c>
      <c r="C17" s="103">
        <v>31.260474630000012</v>
      </c>
      <c r="D17" s="104">
        <v>30.37895091</v>
      </c>
      <c r="E17" s="104">
        <v>28.398724200000007</v>
      </c>
      <c r="F17" s="104">
        <v>26.511829841269844</v>
      </c>
      <c r="G17" s="104">
        <v>25.163759238095242</v>
      </c>
      <c r="H17" s="104">
        <v>23.252444962747006</v>
      </c>
      <c r="I17" s="104">
        <v>22.025757600000006</v>
      </c>
      <c r="J17" s="104">
        <v>24.360336000000004</v>
      </c>
      <c r="K17" s="104">
        <v>24.634260000000005</v>
      </c>
      <c r="L17" s="104">
        <v>27.319023900000005</v>
      </c>
      <c r="M17" s="105">
        <v>29.013786899999999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_xll.qlBlackDeltaCalculatorStrikeFromDelta(_xll.qlBlackDeltaCalculator(,Q$5,"Spot",I_ValuationDate!$C$7,1,1,C17%*SQRT($P17)),Q$6)</f>
        <v>3.9892943379882335</v>
      </c>
      <c r="R17" s="131">
        <f>_xll.qlBlackDeltaCalculatorStrikeFromDelta(_xll.qlBlackDeltaCalculator(,R$5,"Spot",I_ValuationDate!$C$7,1,1,D17%*SQRT($P17)),R$6)</f>
        <v>4.4351976796965058</v>
      </c>
      <c r="S17" s="131">
        <f>_xll.qlBlackDeltaCalculatorStrikeFromDelta(_xll.qlBlackDeltaCalculator(,S$5,"Spot",I_ValuationDate!$C$7,1,1,E17%*SQRT($P17)),S$6)</f>
        <v>4.7940171426301674</v>
      </c>
      <c r="T17" s="131">
        <f>_xll.qlBlackDeltaCalculatorStrikeFromDelta(_xll.qlBlackDeltaCalculator(,T$5,"Spot",I_ValuationDate!$C$7,1,1,F17%*SQRT($P17)),T$6)</f>
        <v>5.2771972819730424</v>
      </c>
      <c r="U17" s="131">
        <f>_xll.qlBlackDeltaCalculatorStrikeFromDelta(_xll.qlBlackDeltaCalculator(,U$5,"Spot",I_ValuationDate!$C$7,1,1,G17%*SQRT($P17)),U$6)</f>
        <v>5.649597401376008</v>
      </c>
      <c r="V17" s="132">
        <f>_xll.qlBlackDeltaCalculatorAtmStrike(_xll.qlBlackDeltaCalculator(,V$5,"Spot",I_ValuationDate!$C$7,1,1,H17%*SQRT($P17)),"AtmFwd")</f>
        <v>6</v>
      </c>
      <c r="W17" s="131">
        <f>_xll.qlBlackDeltaCalculatorStrikeFromDelta(_xll.qlBlackDeltaCalculator(,W$5,"Spot",I_ValuationDate!$C$7,1,1,I17%*SQRT($P17)),W$6)</f>
        <v>6.575172146151016</v>
      </c>
      <c r="X17" s="131">
        <f>_xll.qlBlackDeltaCalculatorStrikeFromDelta(_xll.qlBlackDeltaCalculator(,X$5,"Spot",I_ValuationDate!$C$7,1,1,J17%*SQRT($P17)),X$6)</f>
        <v>7.0713527064555155</v>
      </c>
      <c r="Y17" s="131">
        <f>_xll.qlBlackDeltaCalculatorStrikeFromDelta(_xll.qlBlackDeltaCalculator(,Y$5,"Spot",I_ValuationDate!$C$7,1,1,K17%*SQRT($P17)),Y$6)</f>
        <v>7.6542602345683735</v>
      </c>
      <c r="Z17" s="131">
        <f>_xll.qlBlackDeltaCalculatorStrikeFromDelta(_xll.qlBlackDeltaCalculator(,Z$5,"Spot",I_ValuationDate!$C$7,1,1,L17%*SQRT($P17)),Z$6)</f>
        <v>8.3516271250742733</v>
      </c>
      <c r="AA17" s="133">
        <f>_xll.qlBlackDeltaCalculatorStrikeFromDelta(_xll.qlBlackDeltaCalculator(,AA$5,"Spot",I_ValuationDate!$C$7,1,1,M17%*SQRT($P17)),AA$6)</f>
        <v>9.3555614827834574</v>
      </c>
      <c r="AC17" s="145">
        <f>I_ValuationDate!$C$7</f>
        <v>6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obj_002eb#0001</v>
      </c>
      <c r="AI17" s="161">
        <f>_xll.qlSabrInterpolatedSmileSectionMaxError(AH17)</f>
        <v>2.113191503886086E-2</v>
      </c>
      <c r="AJ17" s="162">
        <f>_xll.qlSabrInterpolatedSmileSectionAlpha(AH17)</f>
        <v>0.38571683258289063</v>
      </c>
      <c r="AK17" s="161">
        <f>_xll.qlSabrInterpolatedSmileSectionBeta(AH17)</f>
        <v>0.7</v>
      </c>
      <c r="AL17" s="163">
        <f>_xll.qlSabrInterpolatedSmileSectionRho(AH17)</f>
        <v>-0.12097661505608059</v>
      </c>
      <c r="AM17" s="164">
        <f>_xll.qlSabrInterpolatedSmileSectionNu(AH17)</f>
        <v>0.9219082312718484</v>
      </c>
      <c r="AN17" s="110" t="s">
        <v>65</v>
      </c>
      <c r="AO17" t="str">
        <f t="array" ref="AO17">_xll.qlInterpolatedSmileSection(,O17,Q17:AA17,C17:M17*(SQRT(P17)/100),I_ValuationDate!$C$7)</f>
        <v>obj_002ec#0001</v>
      </c>
      <c r="AR17" t="str">
        <f>_xll.qlInterpolatedSmileSection(,O17,Q17:AA17,C17:M17,1,"Act/365 (Fixed)")</f>
        <v>obj_002ed#0001</v>
      </c>
    </row>
    <row r="18" spans="2:44">
      <c r="B18" s="110" t="s">
        <v>66</v>
      </c>
      <c r="C18" s="103">
        <v>32.067292950000009</v>
      </c>
      <c r="D18" s="104">
        <v>31.013946810000018</v>
      </c>
      <c r="E18" s="104">
        <v>28.87541580000001</v>
      </c>
      <c r="F18" s="104">
        <v>26.860002539682544</v>
      </c>
      <c r="G18" s="104">
        <v>25.478466793650803</v>
      </c>
      <c r="H18" s="104">
        <v>23.569934189972287</v>
      </c>
      <c r="I18" s="104">
        <v>22.426034399999999</v>
      </c>
      <c r="J18" s="104">
        <v>24.931367999999999</v>
      </c>
      <c r="K18" s="104">
        <v>25.375140000000005</v>
      </c>
      <c r="L18" s="104">
        <v>28.371999600000006</v>
      </c>
      <c r="M18" s="105">
        <v>30.302918100000003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_xll.qlBlackDeltaCalculatorStrikeFromDelta(_xll.qlBlackDeltaCalculator(,Q$5,"Spot",I_ValuationDate!$C$7,1,1,C18%*SQRT($P18)),Q$6)</f>
        <v>3.7274151438992358</v>
      </c>
      <c r="R18" s="131">
        <f>_xll.qlBlackDeltaCalculatorStrikeFromDelta(_xll.qlBlackDeltaCalculator(,R$5,"Spot",I_ValuationDate!$C$7,1,1,D18%*SQRT($P18)),R$6)</f>
        <v>4.2308080095373715</v>
      </c>
      <c r="S18" s="131">
        <f>_xll.qlBlackDeltaCalculatorStrikeFromDelta(_xll.qlBlackDeltaCalculator(,S$5,"Spot",I_ValuationDate!$C$7,1,1,E18%*SQRT($P18)),S$6)</f>
        <v>4.6374956970222092</v>
      </c>
      <c r="T18" s="131">
        <f>_xll.qlBlackDeltaCalculatorStrikeFromDelta(_xll.qlBlackDeltaCalculator(,T$5,"Spot",I_ValuationDate!$C$7,1,1,F18%*SQRT($P18)),T$6)</f>
        <v>5.1896408376058361</v>
      </c>
      <c r="U18" s="131">
        <f>_xll.qlBlackDeltaCalculatorStrikeFromDelta(_xll.qlBlackDeltaCalculator(,U$5,"Spot",I_ValuationDate!$C$7,1,1,G18%*SQRT($P18)),U$6)</f>
        <v>5.6183798289988562</v>
      </c>
      <c r="V18" s="132">
        <f>_xll.qlBlackDeltaCalculatorAtmStrike(_xll.qlBlackDeltaCalculator(,V$5,"Spot",I_ValuationDate!$C$7,1,1,H18%*SQRT($P18)),"AtmFwd")</f>
        <v>6</v>
      </c>
      <c r="W18" s="131">
        <f>_xll.qlBlackDeltaCalculatorStrikeFromDelta(_xll.qlBlackDeltaCalculator(,W$5,"Spot",I_ValuationDate!$C$7,1,1,I18%*SQRT($P18)),W$6)</f>
        <v>6.7081145503319028</v>
      </c>
      <c r="X18" s="131">
        <f>_xll.qlBlackDeltaCalculatorStrikeFromDelta(_xll.qlBlackDeltaCalculator(,X$5,"Spot",I_ValuationDate!$C$7,1,1,J18%*SQRT($P18)),X$6)</f>
        <v>7.3228357207156716</v>
      </c>
      <c r="Y18" s="131">
        <f>_xll.qlBlackDeltaCalculatorStrikeFromDelta(_xll.qlBlackDeltaCalculator(,Y$5,"Spot",I_ValuationDate!$C$7,1,1,K18%*SQRT($P18)),Y$6)</f>
        <v>8.0603000237389235</v>
      </c>
      <c r="Z18" s="131">
        <f>_xll.qlBlackDeltaCalculatorStrikeFromDelta(_xll.qlBlackDeltaCalculator(,Z$5,"Spot",I_ValuationDate!$C$7,1,1,L18%*SQRT($P18)),Z$6)</f>
        <v>8.9854786590573656</v>
      </c>
      <c r="AA18" s="133">
        <f>_xll.qlBlackDeltaCalculatorStrikeFromDelta(_xll.qlBlackDeltaCalculator(,AA$5,"Spot",I_ValuationDate!$C$7,1,1,M18%*SQRT($P18)),AA$6)</f>
        <v>10.3409470767911</v>
      </c>
      <c r="AC18" s="145">
        <f>I_ValuationDate!$C$7</f>
        <v>6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obj_002f9#0001</v>
      </c>
      <c r="AI18" s="161">
        <f>_xll.qlSabrInterpolatedSmileSectionMaxError(AH18)</f>
        <v>2.1715550165091579E-2</v>
      </c>
      <c r="AJ18" s="162">
        <f>_xll.qlSabrInterpolatedSmileSectionAlpha(AH18)</f>
        <v>0.38984918981898775</v>
      </c>
      <c r="AK18" s="161">
        <f>_xll.qlSabrInterpolatedSmileSectionBeta(AH18)</f>
        <v>0.7</v>
      </c>
      <c r="AL18" s="163">
        <f>_xll.qlSabrInterpolatedSmileSectionRho(AH18)</f>
        <v>-0.10242575461929312</v>
      </c>
      <c r="AM18" s="164">
        <f>_xll.qlSabrInterpolatedSmileSectionNu(AH18)</f>
        <v>0.825770835609279</v>
      </c>
      <c r="AN18" s="110" t="s">
        <v>66</v>
      </c>
      <c r="AO18" t="str">
        <f t="array" ref="AO18">_xll.qlInterpolatedSmileSection(,O18,Q18:AA18,C18:M18*(SQRT(P18)/100),I_ValuationDate!$C$7)</f>
        <v>obj_002fa#0001</v>
      </c>
      <c r="AR18" t="str">
        <f>_xll.qlInterpolatedSmileSection(,O18,Q18:AA18,C18:M18,1,"Act/365 (Fixed)")</f>
        <v>obj_002fb#0001</v>
      </c>
    </row>
    <row r="19" spans="2:44">
      <c r="B19" s="110" t="s">
        <v>67</v>
      </c>
      <c r="C19" s="103">
        <v>32.762053170000009</v>
      </c>
      <c r="D19" s="104">
        <v>31.790882970000013</v>
      </c>
      <c r="E19" s="104">
        <v>29.672273400000005</v>
      </c>
      <c r="F19" s="104">
        <v>27.66789841269842</v>
      </c>
      <c r="G19" s="104">
        <v>26.310193904761906</v>
      </c>
      <c r="H19" s="104">
        <v>24.335986178598425</v>
      </c>
      <c r="I19" s="104">
        <v>23.142319200000003</v>
      </c>
      <c r="J19" s="104">
        <v>25.696440000000003</v>
      </c>
      <c r="K19" s="104">
        <v>26.036640000000002</v>
      </c>
      <c r="L19" s="104">
        <v>29.18326320000001</v>
      </c>
      <c r="M19" s="105">
        <v>31.094733600000005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_xll.qlBlackDeltaCalculatorStrikeFromDelta(_xll.qlBlackDeltaCalculator(,Q$5,"Spot",I_ValuationDate!$C$7,1,1,C19%*SQRT($P19)),Q$6)</f>
        <v>3.3618408885269124</v>
      </c>
      <c r="R19" s="131">
        <f>_xll.qlBlackDeltaCalculatorStrikeFromDelta(_xll.qlBlackDeltaCalculator(,R$5,"Spot",I_ValuationDate!$C$7,1,1,D19%*SQRT($P19)),R$6)</f>
        <v>3.9303808180435036</v>
      </c>
      <c r="S19" s="131">
        <f>_xll.qlBlackDeltaCalculatorStrikeFromDelta(_xll.qlBlackDeltaCalculator(,S$5,"Spot",I_ValuationDate!$C$7,1,1,E19%*SQRT($P19)),S$6)</f>
        <v>4.3984604577503976</v>
      </c>
      <c r="T19" s="131">
        <f>_xll.qlBlackDeltaCalculatorStrikeFromDelta(_xll.qlBlackDeltaCalculator(,T$5,"Spot",I_ValuationDate!$C$7,1,1,F19%*SQRT($P19)),T$6)</f>
        <v>5.0564592564637421</v>
      </c>
      <c r="U19" s="131">
        <f>_xll.qlBlackDeltaCalculatorStrikeFromDelta(_xll.qlBlackDeltaCalculator(,U$5,"Spot",I_ValuationDate!$C$7,1,1,G19%*SQRT($P19)),U$6)</f>
        <v>5.581864519563899</v>
      </c>
      <c r="V19" s="132">
        <f>_xll.qlBlackDeltaCalculatorAtmStrike(_xll.qlBlackDeltaCalculator(,V$5,"Spot",I_ValuationDate!$C$7,1,1,H19%*SQRT($P19)),"AtmFwd")</f>
        <v>6</v>
      </c>
      <c r="W19" s="131">
        <f>_xll.qlBlackDeltaCalculatorStrikeFromDelta(_xll.qlBlackDeltaCalculator(,W$5,"Spot",I_ValuationDate!$C$7,1,1,I19%*SQRT($P19)),W$6)</f>
        <v>6.9660858024617998</v>
      </c>
      <c r="X19" s="131">
        <f>_xll.qlBlackDeltaCalculatorStrikeFromDelta(_xll.qlBlackDeltaCalculator(,X$5,"Spot",I_ValuationDate!$C$7,1,1,J19%*SQRT($P19)),X$6)</f>
        <v>7.7944576377354942</v>
      </c>
      <c r="Y19" s="131">
        <f>_xll.qlBlackDeltaCalculatorStrikeFromDelta(_xll.qlBlackDeltaCalculator(,Y$5,"Spot",I_ValuationDate!$C$7,1,1,K19%*SQRT($P19)),Y$6)</f>
        <v>8.7837679465828238</v>
      </c>
      <c r="Z19" s="131">
        <f>_xll.qlBlackDeltaCalculatorStrikeFromDelta(_xll.qlBlackDeltaCalculator(,Z$5,"Spot",I_ValuationDate!$C$7,1,1,L19%*SQRT($P19)),Z$6)</f>
        <v>10.108932827110154</v>
      </c>
      <c r="AA19" s="133">
        <f>_xll.qlBlackDeltaCalculatorStrikeFromDelta(_xll.qlBlackDeltaCalculator(,AA$5,"Spot",I_ValuationDate!$C$7,1,1,M19%*SQRT($P19)),AA$6)</f>
        <v>12.065315354188746</v>
      </c>
      <c r="AC19" s="145">
        <f>I_ValuationDate!$C$7</f>
        <v>6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obj_00307#0001</v>
      </c>
      <c r="AI19" s="161">
        <f>_xll.qlSabrInterpolatedSmileSectionMaxError(AH19)</f>
        <v>2.3057487362202755E-2</v>
      </c>
      <c r="AJ19" s="162">
        <f>_xll.qlSabrInterpolatedSmileSectionAlpha(AH19)</f>
        <v>0.40389159601299834</v>
      </c>
      <c r="AK19" s="161">
        <f>_xll.qlSabrInterpolatedSmileSectionBeta(AH19)</f>
        <v>0.7</v>
      </c>
      <c r="AL19" s="163">
        <f>_xll.qlSabrInterpolatedSmileSectionRho(AH19)</f>
        <v>-9.3614721484292618E-2</v>
      </c>
      <c r="AM19" s="164">
        <f>_xll.qlSabrInterpolatedSmileSectionNu(AH19)</f>
        <v>0.6664168661516835</v>
      </c>
      <c r="AN19" s="110" t="s">
        <v>67</v>
      </c>
      <c r="AO19" t="str">
        <f t="array" ref="AO19">_xll.qlInterpolatedSmileSection(,O19,Q19:AA19,C19:M19*(SQRT(P19)/100),I_ValuationDate!$C$7)</f>
        <v>obj_00308#0001</v>
      </c>
      <c r="AR19" t="str">
        <f>_xll.qlInterpolatedSmileSection(,O19,Q19:AA19,C19:M19,1,"Act/365 (Fixed)")</f>
        <v>obj_00309#0001</v>
      </c>
    </row>
    <row r="20" spans="2:44">
      <c r="B20" s="110" t="s">
        <v>68</v>
      </c>
      <c r="C20" s="103">
        <v>33.176668140000011</v>
      </c>
      <c r="D20" s="104">
        <v>32.220439020000015</v>
      </c>
      <c r="E20" s="104">
        <v>30.063587400000014</v>
      </c>
      <c r="F20" s="104">
        <v>28.049874285714296</v>
      </c>
      <c r="G20" s="104">
        <v>26.695550095238101</v>
      </c>
      <c r="H20" s="104">
        <v>24.72920678112515</v>
      </c>
      <c r="I20" s="104">
        <v>23.537329200000006</v>
      </c>
      <c r="J20" s="104">
        <v>26.162136000000004</v>
      </c>
      <c r="K20" s="104">
        <v>27.013014000000002</v>
      </c>
      <c r="L20" s="104">
        <v>29.822272200000011</v>
      </c>
      <c r="M20" s="105">
        <v>31.780973700000004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_xll.qlBlackDeltaCalculatorStrikeFromDelta(_xll.qlBlackDeltaCalculator(,Q$5,"Spot",I_ValuationDate!$C$7,1,1,C20%*SQRT($P20)),Q$6)</f>
        <v>3.0959087155754492</v>
      </c>
      <c r="R20" s="131">
        <f>_xll.qlBlackDeltaCalculatorStrikeFromDelta(_xll.qlBlackDeltaCalculator(,R$5,"Spot",I_ValuationDate!$C$7,1,1,D20%*SQRT($P20)),R$6)</f>
        <v>3.7121673443469625</v>
      </c>
      <c r="S20" s="131">
        <f>_xll.qlBlackDeltaCalculatorStrikeFromDelta(_xll.qlBlackDeltaCalculator(,S$5,"Spot",I_ValuationDate!$C$7,1,1,E20%*SQRT($P20)),S$6)</f>
        <v>4.2269805741281257</v>
      </c>
      <c r="T20" s="131">
        <f>_xll.qlBlackDeltaCalculatorStrikeFromDelta(_xll.qlBlackDeltaCalculator(,T$5,"Spot",I_ValuationDate!$C$7,1,1,F20%*SQRT($P20)),T$6)</f>
        <v>4.9673125634737332</v>
      </c>
      <c r="U20" s="131">
        <f>_xll.qlBlackDeltaCalculatorStrikeFromDelta(_xll.qlBlackDeltaCalculator(,U$5,"Spot",I_ValuationDate!$C$7,1,1,G20%*SQRT($P20)),U$6)</f>
        <v>5.570884663268405</v>
      </c>
      <c r="V20" s="132">
        <f>_xll.qlBlackDeltaCalculatorAtmStrike(_xll.qlBlackDeltaCalculator(,V$5,"Spot",I_ValuationDate!$C$7,1,1,H20%*SQRT($P20)),"AtmFwd")</f>
        <v>6</v>
      </c>
      <c r="W20" s="131">
        <f>_xll.qlBlackDeltaCalculatorStrikeFromDelta(_xll.qlBlackDeltaCalculator(,W$5,"Spot",I_ValuationDate!$C$7,1,1,I20%*SQRT($P20)),W$6)</f>
        <v>7.2096539044951369</v>
      </c>
      <c r="X20" s="131">
        <f>_xll.qlBlackDeltaCalculatorStrikeFromDelta(_xll.qlBlackDeltaCalculator(,X$5,"Spot",I_ValuationDate!$C$7,1,1,J20%*SQRT($P20)),X$6)</f>
        <v>8.2462507266544272</v>
      </c>
      <c r="Y20" s="131">
        <f>_xll.qlBlackDeltaCalculatorStrikeFromDelta(_xll.qlBlackDeltaCalculator(,Y$5,"Spot",I_ValuationDate!$C$7,1,1,K20%*SQRT($P20)),Y$6)</f>
        <v>9.5895102183582992</v>
      </c>
      <c r="Z20" s="131">
        <f>_xll.qlBlackDeltaCalculatorStrikeFromDelta(_xll.qlBlackDeltaCalculator(,Z$5,"Spot",I_ValuationDate!$C$7,1,1,L20%*SQRT($P20)),Z$6)</f>
        <v>11.259265902172457</v>
      </c>
      <c r="AA20" s="133">
        <f>_xll.qlBlackDeltaCalculatorStrikeFromDelta(_xll.qlBlackDeltaCalculator(,AA$5,"Spot",I_ValuationDate!$C$7,1,1,M20%*SQRT($P20)),AA$6)</f>
        <v>13.902147744302408</v>
      </c>
      <c r="AC20" s="145">
        <f>I_ValuationDate!$C$7</f>
        <v>6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obj_00315#0001</v>
      </c>
      <c r="AI20" s="161">
        <f>_xll.qlSabrInterpolatedSmileSectionMaxError(AH20)</f>
        <v>2.3857826165865015E-2</v>
      </c>
      <c r="AJ20" s="162">
        <f>_xll.qlSabrInterpolatedSmileSectionAlpha(AH20)</f>
        <v>0.41049821052750063</v>
      </c>
      <c r="AK20" s="161">
        <f>_xll.qlSabrInterpolatedSmileSectionBeta(AH20)</f>
        <v>0.7</v>
      </c>
      <c r="AL20" s="163">
        <f>_xll.qlSabrInterpolatedSmileSectionRho(AH20)</f>
        <v>-7.624051840007888E-2</v>
      </c>
      <c r="AM20" s="164">
        <f>_xll.qlSabrInterpolatedSmileSectionNu(AH20)</f>
        <v>0.58176738268014039</v>
      </c>
      <c r="AN20" s="110" t="s">
        <v>68</v>
      </c>
      <c r="AO20" t="str">
        <f t="array" ref="AO20">_xll.qlInterpolatedSmileSection(,O20,Q20:AA20,C20:M20*(SQRT(P20)/100),I_ValuationDate!$C$7)</f>
        <v>obj_00316#0001</v>
      </c>
      <c r="AR20" t="str">
        <f>_xll.qlInterpolatedSmileSection(,O20,Q20:AA20,C20:M20,1,"Act/365 (Fixed)")</f>
        <v>obj_00317#0001</v>
      </c>
    </row>
    <row r="21" spans="2:44">
      <c r="B21" s="110" t="s">
        <v>69</v>
      </c>
      <c r="C21" s="103">
        <v>33.576342030000013</v>
      </c>
      <c r="D21" s="104">
        <v>32.713494660000009</v>
      </c>
      <c r="E21" s="104">
        <v>30.561623400000002</v>
      </c>
      <c r="F21" s="104">
        <v>28.600866031746037</v>
      </c>
      <c r="G21" s="104">
        <v>27.257527873015878</v>
      </c>
      <c r="H21" s="104">
        <v>25.262239153439154</v>
      </c>
      <c r="I21" s="104">
        <v>24.050842200000002</v>
      </c>
      <c r="J21" s="104">
        <v>26.747028</v>
      </c>
      <c r="K21" s="104">
        <v>27.581903999999998</v>
      </c>
      <c r="L21" s="104">
        <v>30.444611399999999</v>
      </c>
      <c r="M21" s="105">
        <v>32.381086500000009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_xll.qlBlackDeltaCalculatorStrikeFromDelta(_xll.qlBlackDeltaCalculator(,Q$5,"Spot",I_ValuationDate!$C$7,1,1,C21%*SQRT($P21)),Q$6)</f>
        <v>2.7291846242530751</v>
      </c>
      <c r="R21" s="131">
        <f>_xll.qlBlackDeltaCalculatorStrikeFromDelta(_xll.qlBlackDeltaCalculator(,R$5,"Spot",I_ValuationDate!$C$7,1,1,D21%*SQRT($P21)),R$6)</f>
        <v>3.4074185325593982</v>
      </c>
      <c r="S21" s="131">
        <f>_xll.qlBlackDeltaCalculatorStrikeFromDelta(_xll.qlBlackDeltaCalculator(,S$5,"Spot",I_ValuationDate!$C$7,1,1,E21%*SQRT($P21)),S$6)</f>
        <v>3.9872839394485258</v>
      </c>
      <c r="T21" s="131">
        <f>_xll.qlBlackDeltaCalculatorStrikeFromDelta(_xll.qlBlackDeltaCalculator(,T$5,"Spot",I_ValuationDate!$C$7,1,1,F21%*SQRT($P21)),T$6)</f>
        <v>4.8563671334292131</v>
      </c>
      <c r="U21" s="131">
        <f>_xll.qlBlackDeltaCalculatorStrikeFromDelta(_xll.qlBlackDeltaCalculator(,U$5,"Spot",I_ValuationDate!$C$7,1,1,G21%*SQRT($P21)),U$6)</f>
        <v>5.5918425427203386</v>
      </c>
      <c r="V21" s="132">
        <f>_xll.qlBlackDeltaCalculatorAtmStrike(_xll.qlBlackDeltaCalculator(,V$5,"Spot",I_ValuationDate!$C$7,1,1,H21%*SQRT($P21)),"AtmFwd")</f>
        <v>6</v>
      </c>
      <c r="W21" s="131">
        <f>_xll.qlBlackDeltaCalculatorStrikeFromDelta(_xll.qlBlackDeltaCalculator(,W$5,"Spot",I_ValuationDate!$C$7,1,1,I21%*SQRT($P21)),W$6)</f>
        <v>7.6844012695447539</v>
      </c>
      <c r="X21" s="131">
        <f>_xll.qlBlackDeltaCalculatorStrikeFromDelta(_xll.qlBlackDeltaCalculator(,X$5,"Spot",I_ValuationDate!$C$7,1,1,J21%*SQRT($P21)),X$6)</f>
        <v>9.1319836418150118</v>
      </c>
      <c r="Y21" s="131">
        <f>_xll.qlBlackDeltaCalculatorStrikeFromDelta(_xll.qlBlackDeltaCalculator(,Y$5,"Spot",I_ValuationDate!$C$7,1,1,K21%*SQRT($P21)),Y$6)</f>
        <v>11.037978809880986</v>
      </c>
      <c r="Z21" s="131">
        <f>_xll.qlBlackDeltaCalculatorStrikeFromDelta(_xll.qlBlackDeltaCalculator(,Z$5,"Spot",I_ValuationDate!$C$7,1,1,L21%*SQRT($P21)),Z$6)</f>
        <v>13.558435774313157</v>
      </c>
      <c r="AA21" s="133">
        <f>_xll.qlBlackDeltaCalculatorStrikeFromDelta(_xll.qlBlackDeltaCalculator(,AA$5,"Spot",I_ValuationDate!$C$7,1,1,M21%*SQRT($P21)),AA$6)</f>
        <v>17.674659091998574</v>
      </c>
      <c r="AC21" s="145">
        <f>I_ValuationDate!$C$7</f>
        <v>6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obj_00323#0001</v>
      </c>
      <c r="AI21" s="161">
        <f>_xll.qlSabrInterpolatedSmileSectionMaxError(AH21)</f>
        <v>2.5180407405089922E-2</v>
      </c>
      <c r="AJ21" s="162">
        <f>_xll.qlSabrInterpolatedSmileSectionAlpha(AH21)</f>
        <v>0.42070425943603096</v>
      </c>
      <c r="AK21" s="161">
        <f>_xll.qlSabrInterpolatedSmileSectionBeta(AH21)</f>
        <v>0.7</v>
      </c>
      <c r="AL21" s="163">
        <f>_xll.qlSabrInterpolatedSmileSectionRho(AH21)</f>
        <v>-6.0286620621140229E-2</v>
      </c>
      <c r="AM21" s="164">
        <f>_xll.qlSabrInterpolatedSmileSectionNu(AH21)</f>
        <v>0.47244761884338521</v>
      </c>
      <c r="AN21" s="110" t="s">
        <v>69</v>
      </c>
      <c r="AO21" t="str">
        <f t="array" ref="AO21">_xll.qlInterpolatedSmileSection(,O21,Q21:AA21,C21:M21*(SQRT(P21)/100),I_ValuationDate!$C$7)</f>
        <v>obj_00324#0001</v>
      </c>
      <c r="AR21" t="str">
        <f>_xll.qlInterpolatedSmileSection(,O21,Q21:AA21,C21:M21,1,"Act/365 (Fixed)")</f>
        <v>obj_00325#0001</v>
      </c>
    </row>
    <row r="22" spans="2:44">
      <c r="B22" s="110" t="s">
        <v>70</v>
      </c>
      <c r="C22" s="103">
        <v>34.073132940000015</v>
      </c>
      <c r="D22" s="104">
        <v>33.214020840000011</v>
      </c>
      <c r="E22" s="104">
        <v>31.041872400000006</v>
      </c>
      <c r="F22" s="104">
        <v>29.053828571428582</v>
      </c>
      <c r="G22" s="104">
        <v>27.703898793650801</v>
      </c>
      <c r="H22" s="104">
        <v>25.646721520354173</v>
      </c>
      <c r="I22" s="104">
        <v>24.430051799999998</v>
      </c>
      <c r="J22" s="104">
        <v>27.179460000000006</v>
      </c>
      <c r="K22" s="104">
        <v>28.018494000000008</v>
      </c>
      <c r="L22" s="104">
        <v>30.886361100000009</v>
      </c>
      <c r="M22" s="105">
        <v>32.8256145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_xll.qlBlackDeltaCalculatorStrikeFromDelta(_xll.qlBlackDeltaCalculator(,Q$5,"Spot",I_ValuationDate!$C$7,1,1,C22%*SQRT($P22)),Q$6)</f>
        <v>2.4665589803949786</v>
      </c>
      <c r="R22" s="131">
        <f>_xll.qlBlackDeltaCalculatorStrikeFromDelta(_xll.qlBlackDeltaCalculator(,R$5,"Spot",I_ValuationDate!$C$7,1,1,D22%*SQRT($P22)),R$6)</f>
        <v>3.1929451104017357</v>
      </c>
      <c r="S22" s="131">
        <f>_xll.qlBlackDeltaCalculatorStrikeFromDelta(_xll.qlBlackDeltaCalculator(,S$5,"Spot",I_ValuationDate!$C$7,1,1,E22%*SQRT($P22)),S$6)</f>
        <v>3.8226123567919763</v>
      </c>
      <c r="T22" s="131">
        <f>_xll.qlBlackDeltaCalculatorStrikeFromDelta(_xll.qlBlackDeltaCalculator(,T$5,"Spot",I_ValuationDate!$C$7,1,1,F22%*SQRT($P22)),T$6)</f>
        <v>4.8000949669466237</v>
      </c>
      <c r="U22" s="131">
        <f>_xll.qlBlackDeltaCalculatorStrikeFromDelta(_xll.qlBlackDeltaCalculator(,U$5,"Spot",I_ValuationDate!$C$7,1,1,G22%*SQRT($P22)),U$6)</f>
        <v>5.650788661946172</v>
      </c>
      <c r="V22" s="132">
        <f>_xll.qlBlackDeltaCalculatorAtmStrike(_xll.qlBlackDeltaCalculator(,V$5,"Spot",I_ValuationDate!$C$7,1,1,H22%*SQRT($P22)),"AtmFwd")</f>
        <v>6</v>
      </c>
      <c r="W22" s="131">
        <f>_xll.qlBlackDeltaCalculatorStrikeFromDelta(_xll.qlBlackDeltaCalculator(,W$5,"Spot",I_ValuationDate!$C$7,1,1,I22%*SQRT($P22)),W$6)</f>
        <v>8.1624074484543065</v>
      </c>
      <c r="X22" s="131">
        <f>_xll.qlBlackDeltaCalculatorStrikeFromDelta(_xll.qlBlackDeltaCalculator(,X$5,"Spot",I_ValuationDate!$C$7,1,1,J22%*SQRT($P22)),X$6)</f>
        <v>10.037982612434606</v>
      </c>
      <c r="Y22" s="131">
        <f>_xll.qlBlackDeltaCalculatorStrikeFromDelta(_xll.qlBlackDeltaCalculator(,Y$5,"Spot",I_ValuationDate!$C$7,1,1,K22%*SQRT($P22)),Y$6)</f>
        <v>12.551737844414651</v>
      </c>
      <c r="Z22" s="131">
        <f>_xll.qlBlackDeltaCalculatorStrikeFromDelta(_xll.qlBlackDeltaCalculator(,Z$5,"Spot",I_ValuationDate!$C$7,1,1,L22%*SQRT($P22)),Z$6)</f>
        <v>16.032276379731069</v>
      </c>
      <c r="AA22" s="133">
        <f>_xll.qlBlackDeltaCalculatorStrikeFromDelta(_xll.qlBlackDeltaCalculator(,AA$5,"Spot",I_ValuationDate!$C$7,1,1,M22%*SQRT($P22)),AA$6)</f>
        <v>21.925440789587299</v>
      </c>
      <c r="AC22" s="145">
        <f>I_ValuationDate!$C$7</f>
        <v>6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obj_00331#0001</v>
      </c>
      <c r="AI22" s="161">
        <f>_xll.qlSabrInterpolatedSmileSectionMaxError(AH22)</f>
        <v>2.6242494216255241E-2</v>
      </c>
      <c r="AJ22" s="162">
        <f>_xll.qlSabrInterpolatedSmileSectionAlpha(AH22)</f>
        <v>0.42850410970331293</v>
      </c>
      <c r="AK22" s="161">
        <f>_xll.qlSabrInterpolatedSmileSectionBeta(AH22)</f>
        <v>0.7</v>
      </c>
      <c r="AL22" s="163">
        <f>_xll.qlSabrInterpolatedSmileSectionRho(AH22)</f>
        <v>-5.2734265266539744E-2</v>
      </c>
      <c r="AM22" s="164">
        <f>_xll.qlSabrInterpolatedSmileSectionNu(AH22)</f>
        <v>0.41069889705553531</v>
      </c>
      <c r="AN22" s="110" t="s">
        <v>70</v>
      </c>
      <c r="AO22" t="str">
        <f t="array" ref="AO22">_xll.qlInterpolatedSmileSection(,O22,Q22:AA22,C22:M22*(SQRT(P22)/100),I_ValuationDate!$C$7)</f>
        <v>obj_00332#0001</v>
      </c>
      <c r="AR22" t="str">
        <f>_xll.qlInterpolatedSmileSection(,O22,Q22:AA22,C22:M22,1,"Act/365 (Fixed)")</f>
        <v>obj_00333#0001</v>
      </c>
    </row>
    <row r="23" spans="2:44">
      <c r="B23" s="110" t="s">
        <v>71</v>
      </c>
      <c r="C23" s="103">
        <v>34.891157069999998</v>
      </c>
      <c r="D23" s="104">
        <v>33.923722140000017</v>
      </c>
      <c r="E23" s="104">
        <v>31.614613800000011</v>
      </c>
      <c r="F23" s="104">
        <v>29.513551746031755</v>
      </c>
      <c r="G23" s="104">
        <v>28.131001904761913</v>
      </c>
      <c r="H23" s="104">
        <v>26.010814670841885</v>
      </c>
      <c r="I23" s="104">
        <v>24.780294000000005</v>
      </c>
      <c r="J23" s="104">
        <v>27.592488000000003</v>
      </c>
      <c r="K23" s="104">
        <v>28.502712000000002</v>
      </c>
      <c r="L23" s="104">
        <v>31.469804100000001</v>
      </c>
      <c r="M23" s="105">
        <v>33.484071600000007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_xll.qlBlackDeltaCalculatorStrikeFromDelta(_xll.qlBlackDeltaCalculator(,Q$5,"Spot",I_ValuationDate!$C$7,1,1,C23%*SQRT($P23)),Q$6)</f>
        <v>2.2538155312413402</v>
      </c>
      <c r="R23" s="131">
        <f>_xll.qlBlackDeltaCalculatorStrikeFromDelta(_xll.qlBlackDeltaCalculator(,R$5,"Spot",I_ValuationDate!$C$7,1,1,D23%*SQRT($P23)),R$6)</f>
        <v>3.025949756505816</v>
      </c>
      <c r="S23" s="131">
        <f>_xll.qlBlackDeltaCalculatorStrikeFromDelta(_xll.qlBlackDeltaCalculator(,S$5,"Spot",I_ValuationDate!$C$7,1,1,E23%*SQRT($P23)),S$6)</f>
        <v>3.7020500232978453</v>
      </c>
      <c r="T23" s="131">
        <f>_xll.qlBlackDeltaCalculatorStrikeFromDelta(_xll.qlBlackDeltaCalculator(,T$5,"Spot",I_ValuationDate!$C$7,1,1,F23%*SQRT($P23)),T$6)</f>
        <v>4.7797796496148379</v>
      </c>
      <c r="U23" s="131">
        <f>_xll.qlBlackDeltaCalculatorStrikeFromDelta(_xll.qlBlackDeltaCalculator(,U$5,"Spot",I_ValuationDate!$C$7,1,1,G23%*SQRT($P23)),U$6)</f>
        <v>5.7388698890787353</v>
      </c>
      <c r="V23" s="132">
        <f>_xll.qlBlackDeltaCalculatorAtmStrike(_xll.qlBlackDeltaCalculator(,V$5,"Spot",I_ValuationDate!$C$7,1,1,H23%*SQRT($P23)),"AtmFwd")</f>
        <v>6</v>
      </c>
      <c r="W23" s="131">
        <f>_xll.qlBlackDeltaCalculatorStrikeFromDelta(_xll.qlBlackDeltaCalculator(,W$5,"Spot",I_ValuationDate!$C$7,1,1,I23%*SQRT($P23)),W$6)</f>
        <v>8.6618256405094147</v>
      </c>
      <c r="X23" s="131">
        <f>_xll.qlBlackDeltaCalculatorStrikeFromDelta(_xll.qlBlackDeltaCalculator(,X$5,"Spot",I_ValuationDate!$C$7,1,1,J23%*SQRT($P23)),X$6)</f>
        <v>11.006272910284881</v>
      </c>
      <c r="Y23" s="131">
        <f>_xll.qlBlackDeltaCalculatorStrikeFromDelta(_xll.qlBlackDeltaCalculator(,Y$5,"Spot",I_ValuationDate!$C$7,1,1,K23%*SQRT($P23)),Y$6)</f>
        <v>14.235136782640296</v>
      </c>
      <c r="Z23" s="131">
        <f>_xll.qlBlackDeltaCalculatorStrikeFromDelta(_xll.qlBlackDeltaCalculator(,Z$5,"Spot",I_ValuationDate!$C$7,1,1,L23%*SQRT($P23)),Z$6)</f>
        <v>18.944989289302896</v>
      </c>
      <c r="AA23" s="133">
        <f>_xll.qlBlackDeltaCalculatorStrikeFromDelta(_xll.qlBlackDeltaCalculator(,AA$5,"Spot",I_ValuationDate!$C$7,1,1,M23%*SQRT($P23)),AA$6)</f>
        <v>27.223807025517985</v>
      </c>
      <c r="AC23" s="145">
        <f>I_ValuationDate!$C$7</f>
        <v>6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obj_0033f#0001</v>
      </c>
      <c r="AI23" s="161">
        <f>_xll.qlSabrInterpolatedSmileSectionMaxError(AH23)</f>
        <v>2.7274870225742265E-2</v>
      </c>
      <c r="AJ23" s="162">
        <f>_xll.qlSabrInterpolatedSmileSectionAlpha(AH23)</f>
        <v>0.43534479412249383</v>
      </c>
      <c r="AK23" s="161">
        <f>_xll.qlSabrInterpolatedSmileSectionBeta(AH23)</f>
        <v>0.7</v>
      </c>
      <c r="AL23" s="163">
        <f>_xll.qlSabrInterpolatedSmileSectionRho(AH23)</f>
        <v>-5.4046979796468324E-2</v>
      </c>
      <c r="AM23" s="164">
        <f>_xll.qlSabrInterpolatedSmileSectionNu(AH23)</f>
        <v>0.37504674415112915</v>
      </c>
      <c r="AN23" s="110" t="s">
        <v>71</v>
      </c>
      <c r="AO23" t="str">
        <f t="array" ref="AO23">_xll.qlInterpolatedSmileSection(,O23,Q23:AA23,C23:M23*(SQRT(P23)/100),I_ValuationDate!$C$7)</f>
        <v>obj_00340#0001</v>
      </c>
      <c r="AR23" t="str">
        <f>_xll.qlInterpolatedSmileSection(,O23,Q23:AA23,C23:M23,1,"Act/365 (Fixed)")</f>
        <v>obj_00341#0001</v>
      </c>
    </row>
    <row r="24" spans="2:44">
      <c r="B24" s="110" t="s">
        <v>72</v>
      </c>
      <c r="C24" s="103">
        <v>35.597123100000005</v>
      </c>
      <c r="D24" s="104">
        <v>34.577394390000009</v>
      </c>
      <c r="E24" s="104">
        <v>32.311864200000009</v>
      </c>
      <c r="F24" s="104">
        <v>30.155812063492071</v>
      </c>
      <c r="G24" s="104">
        <v>28.692979682539686</v>
      </c>
      <c r="H24" s="104">
        <v>26.424424489795925</v>
      </c>
      <c r="I24" s="104">
        <v>25.059434400000001</v>
      </c>
      <c r="J24" s="104">
        <v>27.864144000000007</v>
      </c>
      <c r="K24" s="104">
        <v>28.687932000000004</v>
      </c>
      <c r="L24" s="104">
        <v>31.664285100000008</v>
      </c>
      <c r="M24" s="105">
        <v>33.60353850000002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_xll.qlBlackDeltaCalculatorStrikeFromDelta(_xll.qlBlackDeltaCalculator(,Q$5,"Spot",I_ValuationDate!$C$7,1,1,C24%*SQRT($P24)),Q$6)</f>
        <v>2.0907556645123195</v>
      </c>
      <c r="R24" s="131">
        <f>_xll.qlBlackDeltaCalculatorStrikeFromDelta(_xll.qlBlackDeltaCalculator(,R$5,"Spot",I_ValuationDate!$C$7,1,1,D24%*SQRT($P24)),R$6)</f>
        <v>2.9006038559300347</v>
      </c>
      <c r="S24" s="131">
        <f>_xll.qlBlackDeltaCalculatorStrikeFromDelta(_xll.qlBlackDeltaCalculator(,S$5,"Spot",I_ValuationDate!$C$7,1,1,E24%*SQRT($P24)),S$6)</f>
        <v>3.613295549003781</v>
      </c>
      <c r="T24" s="131">
        <f>_xll.qlBlackDeltaCalculatorStrikeFromDelta(_xll.qlBlackDeltaCalculator(,T$5,"Spot",I_ValuationDate!$C$7,1,1,F24%*SQRT($P24)),T$6)</f>
        <v>4.7891896884457452</v>
      </c>
      <c r="U24" s="131">
        <f>_xll.qlBlackDeltaCalculatorStrikeFromDelta(_xll.qlBlackDeltaCalculator(,U$5,"Spot",I_ValuationDate!$C$7,1,1,G24%*SQRT($P24)),U$6)</f>
        <v>5.8590129606993271</v>
      </c>
      <c r="V24" s="132">
        <f>_xll.qlBlackDeltaCalculatorAtmStrike(_xll.qlBlackDeltaCalculator(,V$5,"Spot",I_ValuationDate!$C$7,1,1,H24%*SQRT($P24)),"AtmFwd")</f>
        <v>6</v>
      </c>
      <c r="W24" s="131">
        <f>_xll.qlBlackDeltaCalculatorStrikeFromDelta(_xll.qlBlackDeltaCalculator(,W$5,"Spot",I_ValuationDate!$C$7,1,1,I24%*SQRT($P24)),W$6)</f>
        <v>9.1780306930349145</v>
      </c>
      <c r="X24" s="131">
        <f>_xll.qlBlackDeltaCalculatorStrikeFromDelta(_xll.qlBlackDeltaCalculator(,X$5,"Spot",I_ValuationDate!$C$7,1,1,J24%*SQRT($P24)),X$6)</f>
        <v>12.004158436800626</v>
      </c>
      <c r="Y24" s="131">
        <f>_xll.qlBlackDeltaCalculatorStrikeFromDelta(_xll.qlBlackDeltaCalculator(,Y$5,"Spot",I_ValuationDate!$C$7,1,1,K24%*SQRT($P24)),Y$6)</f>
        <v>15.914771263649909</v>
      </c>
      <c r="Z24" s="131">
        <f>_xll.qlBlackDeltaCalculatorStrikeFromDelta(_xll.qlBlackDeltaCalculator(,Z$5,"Spot",I_ValuationDate!$C$7,1,1,L24%*SQRT($P24)),Z$6)</f>
        <v>21.909063261790624</v>
      </c>
      <c r="AA24" s="133">
        <f>_xll.qlBlackDeltaCalculatorStrikeFromDelta(_xll.qlBlackDeltaCalculator(,AA$5,"Spot",I_ValuationDate!$C$7,1,1,M24%*SQRT($P24)),AA$6)</f>
        <v>32.618729141904524</v>
      </c>
      <c r="AC24" s="145">
        <f>I_ValuationDate!$C$7</f>
        <v>6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obj_0034d#0001</v>
      </c>
      <c r="AI24" s="161">
        <f>_xll.qlSabrInterpolatedSmileSectionMaxError(AH24)</f>
        <v>2.8802617822259013E-2</v>
      </c>
      <c r="AJ24" s="162">
        <f>_xll.qlSabrInterpolatedSmileSectionAlpha(AH24)</f>
        <v>0.44516576621560822</v>
      </c>
      <c r="AK24" s="161">
        <f>_xll.qlSabrInterpolatedSmileSectionBeta(AH24)</f>
        <v>0.7</v>
      </c>
      <c r="AL24" s="163">
        <f>_xll.qlSabrInterpolatedSmileSectionRho(AH24)</f>
        <v>-6.4437705979434656E-2</v>
      </c>
      <c r="AM24" s="164">
        <f>_xll.qlSabrInterpolatedSmileSectionNu(AH24)</f>
        <v>0.34269543428198596</v>
      </c>
      <c r="AN24" s="110" t="s">
        <v>72</v>
      </c>
      <c r="AO24" t="str">
        <f t="array" ref="AO24">_xll.qlInterpolatedSmileSection(,O24,Q24:AA24,C24:M24*(SQRT(P24)/100),I_ValuationDate!$C$7)</f>
        <v>obj_0034e#0001</v>
      </c>
      <c r="AR24" t="str">
        <f>_xll.qlInterpolatedSmileSection(,O24,Q24:AA24,C24:M24,1,"Act/365 (Fixed)")</f>
        <v>obj_0034f#0001</v>
      </c>
    </row>
    <row r="25" spans="2:44">
      <c r="B25" s="110" t="s">
        <v>73</v>
      </c>
      <c r="C25" s="103">
        <v>36.093914010000013</v>
      </c>
      <c r="D25" s="104">
        <v>35.092861650000003</v>
      </c>
      <c r="E25" s="104">
        <v>32.781441000000008</v>
      </c>
      <c r="F25" s="104">
        <v>30.561450158730171</v>
      </c>
      <c r="G25" s="104">
        <v>29.091181079365079</v>
      </c>
      <c r="H25" s="104">
        <v>26.724437245797798</v>
      </c>
      <c r="I25" s="104">
        <v>25.259572800000001</v>
      </c>
      <c r="J25" s="104">
        <v>28.091448000000007</v>
      </c>
      <c r="K25" s="104">
        <v>28.833462000000004</v>
      </c>
      <c r="L25" s="104">
        <v>31.769860500000007</v>
      </c>
      <c r="M25" s="105">
        <v>33.700779000000011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_xll.qlBlackDeltaCalculatorStrikeFromDelta(_xll.qlBlackDeltaCalculator(,Q$5,"Spot",I_ValuationDate!$C$7,1,1,C25%*SQRT($P25)),Q$6)</f>
        <v>1.9673941994672344</v>
      </c>
      <c r="R25" s="131">
        <f>_xll.qlBlackDeltaCalculatorStrikeFromDelta(_xll.qlBlackDeltaCalculator(,R$5,"Spot",I_ValuationDate!$C$7,1,1,D25%*SQRT($P25)),R$6)</f>
        <v>2.8088563186243216</v>
      </c>
      <c r="S25" s="131">
        <f>_xll.qlBlackDeltaCalculatorStrikeFromDelta(_xll.qlBlackDeltaCalculator(,S$5,"Spot",I_ValuationDate!$C$7,1,1,E25%*SQRT($P25)),S$6)</f>
        <v>3.55695730385471</v>
      </c>
      <c r="T25" s="131">
        <f>_xll.qlBlackDeltaCalculatorStrikeFromDelta(_xll.qlBlackDeltaCalculator(,T$5,"Spot",I_ValuationDate!$C$7,1,1,F25%*SQRT($P25)),T$6)</f>
        <v>4.822651247443285</v>
      </c>
      <c r="U25" s="131">
        <f>_xll.qlBlackDeltaCalculatorStrikeFromDelta(_xll.qlBlackDeltaCalculator(,U$5,"Spot",I_ValuationDate!$C$7,1,1,G25%*SQRT($P25)),U$6)</f>
        <v>5.9984769191290699</v>
      </c>
      <c r="V25" s="132">
        <f>_xll.qlBlackDeltaCalculatorAtmStrike(_xll.qlBlackDeltaCalculator(,V$5,"Spot",I_ValuationDate!$C$7,1,1,H25%*SQRT($P25)),"AtmFwd")</f>
        <v>6</v>
      </c>
      <c r="W25" s="131">
        <f>_xll.qlBlackDeltaCalculatorStrikeFromDelta(_xll.qlBlackDeltaCalculator(,W$5,"Spot",I_ValuationDate!$C$7,1,1,I25%*SQRT($P25)),W$6)</f>
        <v>9.7071519565966238</v>
      </c>
      <c r="X25" s="131">
        <f>_xll.qlBlackDeltaCalculatorStrikeFromDelta(_xll.qlBlackDeltaCalculator(,X$5,"Spot",I_ValuationDate!$C$7,1,1,J25%*SQRT($P25)),X$6)</f>
        <v>13.061488100781535</v>
      </c>
      <c r="Y25" s="131">
        <f>_xll.qlBlackDeltaCalculatorStrikeFromDelta(_xll.qlBlackDeltaCalculator(,Y$5,"Spot",I_ValuationDate!$C$7,1,1,K25%*SQRT($P25)),Y$6)</f>
        <v>17.706485024401939</v>
      </c>
      <c r="Z25" s="131">
        <f>_xll.qlBlackDeltaCalculatorStrikeFromDelta(_xll.qlBlackDeltaCalculator(,Z$5,"Spot",I_ValuationDate!$C$7,1,1,L25%*SQRT($P25)),Z$6)</f>
        <v>25.10158585621604</v>
      </c>
      <c r="AA25" s="133">
        <f>_xll.qlBlackDeltaCalculatorStrikeFromDelta(_xll.qlBlackDeltaCalculator(,AA$5,"Spot",I_ValuationDate!$C$7,1,1,M25%*SQRT($P25)),AA$6)</f>
        <v>38.736012774872194</v>
      </c>
      <c r="AC25" s="145">
        <f>I_ValuationDate!$C$7</f>
        <v>6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obj_0035b#0001</v>
      </c>
      <c r="AI25" s="161">
        <f>_xll.qlSabrInterpolatedSmileSectionMaxError(AH25)</f>
        <v>2.9931646049019323E-2</v>
      </c>
      <c r="AJ25" s="162">
        <f>_xll.qlSabrInterpolatedSmileSectionAlpha(AH25)</f>
        <v>0.45255294175539873</v>
      </c>
      <c r="AK25" s="161">
        <f>_xll.qlSabrInterpolatedSmileSectionBeta(AH25)</f>
        <v>0.7</v>
      </c>
      <c r="AL25" s="163">
        <f>_xll.qlSabrInterpolatedSmileSectionRho(AH25)</f>
        <v>-7.0263042743281004E-2</v>
      </c>
      <c r="AM25" s="164">
        <f>_xll.qlSabrInterpolatedSmileSectionNu(AH25)</f>
        <v>0.31818053148485104</v>
      </c>
      <c r="AN25" s="110" t="s">
        <v>73</v>
      </c>
      <c r="AO25" t="str">
        <f t="array" ref="AO25">_xll.qlInterpolatedSmileSection(,O25,Q25:AA25,C25:M25*(SQRT(P25)/100),I_ValuationDate!$C$7)</f>
        <v>obj_0035c#0001</v>
      </c>
      <c r="AR25" t="str">
        <f>_xll.qlInterpolatedSmileSection(,O25,Q25:AA25,C25:M25,1,"Act/365 (Fixed)")</f>
        <v>obj_0035d#0001</v>
      </c>
    </row>
    <row r="26" spans="2:44">
      <c r="B26" s="110" t="s">
        <v>74</v>
      </c>
      <c r="C26" s="103">
        <v>37.883108340000007</v>
      </c>
      <c r="D26" s="104">
        <v>36.642998700000014</v>
      </c>
      <c r="E26" s="104">
        <v>34.072777200000004</v>
      </c>
      <c r="F26" s="104">
        <v>31.619489523809527</v>
      </c>
      <c r="G26" s="104">
        <v>29.987134222222224</v>
      </c>
      <c r="H26" s="104">
        <v>27.496314724831731</v>
      </c>
      <c r="I26" s="104">
        <v>26.025892200000001</v>
      </c>
      <c r="J26" s="104">
        <v>28.928592000000005</v>
      </c>
      <c r="K26" s="104">
        <v>29.828358000000001</v>
      </c>
      <c r="L26" s="104">
        <v>32.8256145</v>
      </c>
      <c r="M26" s="105">
        <v>34.881556500000002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_xll.qlBlackDeltaCalculatorStrikeFromDelta(_xll.qlBlackDeltaCalculator(,Q$5,"Spot",I_ValuationDate!$C$7,1,1,C26%*SQRT($P26)),Q$6)</f>
        <v>1.7137673035189671</v>
      </c>
      <c r="R26" s="131">
        <f>_xll.qlBlackDeltaCalculatorStrikeFromDelta(_xll.qlBlackDeltaCalculator(,R$5,"Spot",I_ValuationDate!$C$7,1,1,D26%*SQRT($P26)),R$6)</f>
        <v>2.6593268691789134</v>
      </c>
      <c r="S26" s="131">
        <f>_xll.qlBlackDeltaCalculatorStrikeFromDelta(_xll.qlBlackDeltaCalculator(,S$5,"Spot",I_ValuationDate!$C$7,1,1,E26%*SQRT($P26)),S$6)</f>
        <v>3.5096516261477246</v>
      </c>
      <c r="T26" s="131">
        <f>_xll.qlBlackDeltaCalculatorStrikeFromDelta(_xll.qlBlackDeltaCalculator(,T$5,"Spot",I_ValuationDate!$C$7,1,1,F26%*SQRT($P26)),T$6)</f>
        <v>5.0395916511090117</v>
      </c>
      <c r="U26" s="131">
        <f>_xll.qlBlackDeltaCalculatorStrikeFromDelta(_xll.qlBlackDeltaCalculator(,U$5,"Spot",I_ValuationDate!$C$7,1,1,G26%*SQRT($P26)),U$6)</f>
        <v>6.5281887217988004</v>
      </c>
      <c r="V26" s="132">
        <f>_xll.qlBlackDeltaCalculatorAtmStrike(_xll.qlBlackDeltaCalculator(,V$5,"Spot",I_ValuationDate!$C$7,1,1,H26%*SQRT($P26)),"AtmFwd")</f>
        <v>6</v>
      </c>
      <c r="W26" s="131">
        <f>_xll.qlBlackDeltaCalculatorStrikeFromDelta(_xll.qlBlackDeltaCalculator(,W$5,"Spot",I_ValuationDate!$C$7,1,1,I26%*SQRT($P26)),W$6)</f>
        <v>11.563208999925385</v>
      </c>
      <c r="X26" s="131">
        <f>_xll.qlBlackDeltaCalculatorStrikeFromDelta(_xll.qlBlackDeltaCalculator(,X$5,"Spot",I_ValuationDate!$C$7,1,1,J26%*SQRT($P26)),X$6)</f>
        <v>16.905082780601518</v>
      </c>
      <c r="Y26" s="131">
        <f>_xll.qlBlackDeltaCalculatorStrikeFromDelta(_xll.qlBlackDeltaCalculator(,Y$5,"Spot",I_ValuationDate!$C$7,1,1,K26%*SQRT($P26)),Y$6)</f>
        <v>24.897266144373333</v>
      </c>
      <c r="Z26" s="131">
        <f>_xll.qlBlackDeltaCalculatorStrikeFromDelta(_xll.qlBlackDeltaCalculator(,Z$5,"Spot",I_ValuationDate!$C$7,1,1,L26%*SQRT($P26)),Z$6)</f>
        <v>38.918807435354395</v>
      </c>
      <c r="AA26" s="133">
        <f>_xll.qlBlackDeltaCalculatorStrikeFromDelta(_xll.qlBlackDeltaCalculator(,AA$5,"Spot",I_ValuationDate!$C$7,1,1,M26%*SQRT($P26)),AA$6)</f>
        <v>67.715144996351995</v>
      </c>
      <c r="AC26" s="145">
        <f>I_ValuationDate!$C$7</f>
        <v>6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obj_00369#0001</v>
      </c>
      <c r="AI26" s="161">
        <f>_xll.qlSabrInterpolatedSmileSectionMaxError(AH26)</f>
        <v>3.2027610019864927E-2</v>
      </c>
      <c r="AJ26" s="162">
        <f>_xll.qlSabrInterpolatedSmileSectionAlpha(AH26)</f>
        <v>0.47117319744272551</v>
      </c>
      <c r="AK26" s="161">
        <f>_xll.qlSabrInterpolatedSmileSectionBeta(AH26)</f>
        <v>0.7</v>
      </c>
      <c r="AL26" s="163">
        <f>_xll.qlSabrInterpolatedSmileSectionRho(AH26)</f>
        <v>-8.5988040496138216E-2</v>
      </c>
      <c r="AM26" s="164">
        <f>_xll.qlSabrInterpolatedSmileSectionNu(AH26)</f>
        <v>0.27961604460950917</v>
      </c>
      <c r="AN26" s="110" t="s">
        <v>74</v>
      </c>
      <c r="AO26" t="str">
        <f t="array" ref="AO26">_xll.qlInterpolatedSmileSection(,O26,Q26:AA26,C26:M26*(SQRT(P26)/100),I_ValuationDate!$C$7)</f>
        <v>obj_0036a#0001</v>
      </c>
      <c r="AR26" t="str">
        <f>_xll.qlInterpolatedSmileSection(,O26,Q26:AA26,C26:M26,1,"Act/365 (Fixed)")</f>
        <v>obj_0036b#0001</v>
      </c>
    </row>
    <row r="27" spans="2:44">
      <c r="B27" s="110" t="s">
        <v>75</v>
      </c>
      <c r="C27" s="103">
        <v>37.804667670000008</v>
      </c>
      <c r="D27" s="104">
        <v>36.590704920000015</v>
      </c>
      <c r="E27" s="104">
        <v>34.207958400000003</v>
      </c>
      <c r="F27" s="104">
        <v>31.927098412698427</v>
      </c>
      <c r="G27" s="104">
        <v>30.179812317460328</v>
      </c>
      <c r="H27" s="104">
        <v>27.46427452758881</v>
      </c>
      <c r="I27" s="104">
        <v>25.7046174</v>
      </c>
      <c r="J27" s="104">
        <v>28.554372000000004</v>
      </c>
      <c r="K27" s="104">
        <v>29.666951999999995</v>
      </c>
      <c r="L27" s="104">
        <v>32.947859700000002</v>
      </c>
      <c r="M27" s="105">
        <v>34.992688500000007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_xll.qlBlackDeltaCalculatorStrikeFromDelta(_xll.qlBlackDeltaCalculator(,Q$5,"Spot",I_ValuationDate!$C$7,1,1,C27%*SQRT($P27)),Q$6)</f>
        <v>1.5765120217321309</v>
      </c>
      <c r="R27" s="131">
        <f>_xll.qlBlackDeltaCalculatorStrikeFromDelta(_xll.qlBlackDeltaCalculator(,R$5,"Spot",I_ValuationDate!$C$7,1,1,D27%*SQRT($P27)),R$6)</f>
        <v>2.6640201298935695</v>
      </c>
      <c r="S27" s="131">
        <f>_xll.qlBlackDeltaCalculatorStrikeFromDelta(_xll.qlBlackDeltaCalculator(,S$5,"Spot",I_ValuationDate!$C$7,1,1,E27%*SQRT($P27)),S$6)</f>
        <v>3.6561090599825605</v>
      </c>
      <c r="T27" s="131">
        <f>_xll.qlBlackDeltaCalculatorStrikeFromDelta(_xll.qlBlackDeltaCalculator(,T$5,"Spot",I_ValuationDate!$C$7,1,1,F27%*SQRT($P27)),T$6)</f>
        <v>5.5984539879226052</v>
      </c>
      <c r="U27" s="131">
        <f>_xll.qlBlackDeltaCalculatorStrikeFromDelta(_xll.qlBlackDeltaCalculator(,U$5,"Spot",I_ValuationDate!$C$7,1,1,G27%*SQRT($P27)),U$6)</f>
        <v>7.5747816302399524</v>
      </c>
      <c r="V27" s="132">
        <f>_xll.qlBlackDeltaCalculatorAtmStrike(_xll.qlBlackDeltaCalculator(,V$5,"Spot",I_ValuationDate!$C$7,1,1,H27%*SQRT($P27)),"AtmFwd")</f>
        <v>6</v>
      </c>
      <c r="W27" s="131">
        <f>_xll.qlBlackDeltaCalculatorStrikeFromDelta(_xll.qlBlackDeltaCalculator(,W$5,"Spot",I_ValuationDate!$C$7,1,1,I27%*SQRT($P27)),W$6)</f>
        <v>14.460305640440268</v>
      </c>
      <c r="X27" s="131">
        <f>_xll.qlBlackDeltaCalculatorStrikeFromDelta(_xll.qlBlackDeltaCalculator(,X$5,"Spot",I_ValuationDate!$C$7,1,1,J27%*SQRT($P27)),X$6)</f>
        <v>23.334083466936548</v>
      </c>
      <c r="Y27" s="131">
        <f>_xll.qlBlackDeltaCalculatorStrikeFromDelta(_xll.qlBlackDeltaCalculator(,Y$5,"Spot",I_ValuationDate!$C$7,1,1,K27%*SQRT($P27)),Y$6)</f>
        <v>38.230385581855444</v>
      </c>
      <c r="Z27" s="131">
        <f>_xll.qlBlackDeltaCalculatorStrikeFromDelta(_xll.qlBlackDeltaCalculator(,Z$5,"Spot",I_ValuationDate!$C$7,1,1,L27%*SQRT($P27)),Z$6)</f>
        <v>69.579217072354425</v>
      </c>
      <c r="AA27" s="133">
        <f>_xll.qlBlackDeltaCalculatorStrikeFromDelta(_xll.qlBlackDeltaCalculator(,AA$5,"Spot",I_ValuationDate!$C$7,1,1,M27%*SQRT($P27)),AA$6)</f>
        <v>139.88445308489531</v>
      </c>
      <c r="AC27" s="145">
        <f>I_ValuationDate!$C$7</f>
        <v>6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obj_00377#0001</v>
      </c>
      <c r="AI27" s="161">
        <f>_xll.qlSabrInterpolatedSmileSectionMaxError(AH27)</f>
        <v>3.5121896230755678E-2</v>
      </c>
      <c r="AJ27" s="162">
        <f>_xll.qlSabrInterpolatedSmileSectionAlpha(AH27)</f>
        <v>0.47984760547152638</v>
      </c>
      <c r="AK27" s="161">
        <f>_xll.qlSabrInterpolatedSmileSectionBeta(AH27)</f>
        <v>0.7</v>
      </c>
      <c r="AL27" s="163">
        <f>_xll.qlSabrInterpolatedSmileSectionRho(AH27)</f>
        <v>-9.788647853692517E-2</v>
      </c>
      <c r="AM27" s="164">
        <f>_xll.qlSabrInterpolatedSmileSectionNu(AH27)</f>
        <v>0.23610976748855741</v>
      </c>
      <c r="AN27" s="110" t="s">
        <v>75</v>
      </c>
      <c r="AO27" t="str">
        <f t="array" ref="AO27">_xll.qlInterpolatedSmileSection(,O27,Q27:AA27,C27:M27*(SQRT(P27)/100),I_ValuationDate!$C$7)</f>
        <v>obj_00378#0001</v>
      </c>
      <c r="AR27" t="str">
        <f>_xll.qlInterpolatedSmileSection(,O27,Q27:AA27,C27:M27,1,"Act/365 (Fixed)")</f>
        <v>obj_00379#0001</v>
      </c>
    </row>
    <row r="28" spans="2:44">
      <c r="B28" s="110" t="s">
        <v>28</v>
      </c>
      <c r="C28" s="103">
        <v>37.741168080000001</v>
      </c>
      <c r="D28" s="104">
        <v>36.545881680000022</v>
      </c>
      <c r="E28" s="104">
        <v>34.183056600000008</v>
      </c>
      <c r="F28" s="104">
        <v>31.923718095238105</v>
      </c>
      <c r="G28" s="104">
        <v>30.179812317460328</v>
      </c>
      <c r="H28" s="104">
        <v>27.440972565957598</v>
      </c>
      <c r="I28" s="104">
        <v>25.641415800000001</v>
      </c>
      <c r="J28" s="104">
        <v>28.540512000000007</v>
      </c>
      <c r="K28" s="104">
        <v>29.733101999999999</v>
      </c>
      <c r="L28" s="104">
        <v>33.050656800000006</v>
      </c>
      <c r="M28" s="105">
        <v>35.081594100000011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_xll.qlBlackDeltaCalculatorStrikeFromDelta(_xll.qlBlackDeltaCalculator(,Q$5,"Spot",I_ValuationDate!$C$7,1,1,C28%*SQRT($P28)),Q$6)</f>
        <v>1.5526086406750035</v>
      </c>
      <c r="R28" s="131">
        <f>_xll.qlBlackDeltaCalculatorStrikeFromDelta(_xll.qlBlackDeltaCalculator(,R$5,"Spot",I_ValuationDate!$C$7,1,1,D28%*SQRT($P28)),R$6)</f>
        <v>2.8095219915619003</v>
      </c>
      <c r="S28" s="131">
        <f>_xll.qlBlackDeltaCalculatorStrikeFromDelta(_xll.qlBlackDeltaCalculator(,S$5,"Spot",I_ValuationDate!$C$7,1,1,E28%*SQRT($P28)),S$6)</f>
        <v>3.9593888812240019</v>
      </c>
      <c r="T28" s="131">
        <f>_xll.qlBlackDeltaCalculatorStrikeFromDelta(_xll.qlBlackDeltaCalculator(,T$5,"Spot",I_ValuationDate!$C$7,1,1,F28%*SQRT($P28)),T$6)</f>
        <v>6.3490257369711758</v>
      </c>
      <c r="U28" s="131">
        <f>_xll.qlBlackDeltaCalculatorStrikeFromDelta(_xll.qlBlackDeltaCalculator(,U$5,"Spot",I_ValuationDate!$C$7,1,1,G28%*SQRT($P28)),U$6)</f>
        <v>8.8725844998899799</v>
      </c>
      <c r="V28" s="132">
        <f>_xll.qlBlackDeltaCalculatorAtmStrike(_xll.qlBlackDeltaCalculator(,V$5,"Spot",I_ValuationDate!$C$7,1,1,H28%*SQRT($P28)),"AtmFwd")</f>
        <v>6</v>
      </c>
      <c r="W28" s="131">
        <f>_xll.qlBlackDeltaCalculatorStrikeFromDelta(_xll.qlBlackDeltaCalculator(,W$5,"Spot",I_ValuationDate!$C$7,1,1,I28%*SQRT($P28)),W$6)</f>
        <v>18.023880770400233</v>
      </c>
      <c r="X28" s="131">
        <f>_xll.qlBlackDeltaCalculatorStrikeFromDelta(_xll.qlBlackDeltaCalculator(,X$5,"Spot",I_ValuationDate!$C$7,1,1,J28%*SQRT($P28)),X$6)</f>
        <v>32.074836392528127</v>
      </c>
      <c r="Y28" s="131">
        <f>_xll.qlBlackDeltaCalculatorStrikeFromDelta(_xll.qlBlackDeltaCalculator(,Y$5,"Spot",I_ValuationDate!$C$7,1,1,K28%*SQRT($P28)),Y$6)</f>
        <v>57.687737458486275</v>
      </c>
      <c r="Z28" s="131">
        <f>_xll.qlBlackDeltaCalculatorStrikeFromDelta(_xll.qlBlackDeltaCalculator(,Z$5,"Spot",I_ValuationDate!$C$7,1,1,L28%*SQRT($P28)),Z$6)</f>
        <v>119.07165735810568</v>
      </c>
      <c r="AA28" s="133">
        <f>_xll.qlBlackDeltaCalculatorStrikeFromDelta(_xll.qlBlackDeltaCalculator(,AA$5,"Spot",I_ValuationDate!$C$7,1,1,M28%*SQRT($P28)),AA$6)</f>
        <v>271.73016181044511</v>
      </c>
      <c r="AC28" s="145">
        <f>I_ValuationDate!$C$7</f>
        <v>6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obj_00385#0001</v>
      </c>
      <c r="AI28" s="161">
        <f>_xll.qlSabrInterpolatedSmileSectionMaxError(AH28)</f>
        <v>3.5033246529369899E-2</v>
      </c>
      <c r="AJ28" s="162">
        <f>_xll.qlSabrInterpolatedSmileSectionAlpha(AH28)</f>
        <v>0.48689096932063808</v>
      </c>
      <c r="AK28" s="161">
        <f>_xll.qlSabrInterpolatedSmileSectionBeta(AH28)</f>
        <v>0.7</v>
      </c>
      <c r="AL28" s="163">
        <f>_xll.qlSabrInterpolatedSmileSectionRho(AH28)</f>
        <v>-9.9170593587410885E-2</v>
      </c>
      <c r="AM28" s="164">
        <f>_xll.qlSabrInterpolatedSmileSectionNu(AH28)</f>
        <v>0.21116181304360732</v>
      </c>
      <c r="AN28" s="110" t="s">
        <v>28</v>
      </c>
      <c r="AO28" t="str">
        <f t="array" ref="AO28">_xll.qlInterpolatedSmileSection(,O28,Q28:AA28,C28:M28*(SQRT(P28)/100),I_ValuationDate!$C$7)</f>
        <v>obj_00386#0001</v>
      </c>
      <c r="AR28" t="str">
        <f>_xll.qlInterpolatedSmileSection(,O28,Q28:AA28,C28:M28,1,"Act/365 (Fixed)")</f>
        <v>obj_00387#0001</v>
      </c>
    </row>
    <row r="29" spans="2:44">
      <c r="B29" s="111" t="s">
        <v>76</v>
      </c>
      <c r="C29" s="106">
        <v>37.685139030000016</v>
      </c>
      <c r="D29" s="107">
        <v>36.508528980000008</v>
      </c>
      <c r="E29" s="107">
        <v>34.161712200000011</v>
      </c>
      <c r="F29" s="107">
        <v>31.920337777777789</v>
      </c>
      <c r="G29" s="107">
        <v>30.179812317460328</v>
      </c>
      <c r="H29" s="107">
        <v>27.423496094734194</v>
      </c>
      <c r="I29" s="107">
        <v>25.580847600000002</v>
      </c>
      <c r="J29" s="107">
        <v>28.523879999999998</v>
      </c>
      <c r="K29" s="107">
        <v>29.788668000000005</v>
      </c>
      <c r="L29" s="107">
        <v>33.13956240000001</v>
      </c>
      <c r="M29" s="108">
        <v>35.159386500000004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_xll.qlBlackDeltaCalculatorStrikeFromDelta(_xll.qlBlackDeltaCalculator(,Q$5,"Spot",I_ValuationDate!$C$7,1,1,C29%*SQRT($P29)),Q$6)</f>
        <v>1.5964672110502094</v>
      </c>
      <c r="R29" s="135">
        <f>_xll.qlBlackDeltaCalculatorStrikeFromDelta(_xll.qlBlackDeltaCalculator(,R$5,"Spot",I_ValuationDate!$C$7,1,1,D29%*SQRT($P29)),R$6)</f>
        <v>3.0611747153917608</v>
      </c>
      <c r="S29" s="135">
        <f>_xll.qlBlackDeltaCalculatorStrikeFromDelta(_xll.qlBlackDeltaCalculator(,S$5,"Spot",I_ValuationDate!$C$7,1,1,E29%*SQRT($P29)),S$6)</f>
        <v>4.3955734688967425</v>
      </c>
      <c r="T29" s="135">
        <f>_xll.qlBlackDeltaCalculatorStrikeFromDelta(_xll.qlBlackDeltaCalculator(,T$5,"Spot",I_ValuationDate!$C$7,1,1,F29%*SQRT($P29)),T$6)</f>
        <v>7.3110067839813881</v>
      </c>
      <c r="U29" s="135">
        <f>_xll.qlBlackDeltaCalculatorStrikeFromDelta(_xll.qlBlackDeltaCalculator(,U$5,"Spot",I_ValuationDate!$C$7,1,1,G29%*SQRT($P29)),U$6)</f>
        <v>10.479262794700062</v>
      </c>
      <c r="V29" s="136">
        <f>_xll.qlBlackDeltaCalculatorAtmStrike(_xll.qlBlackDeltaCalculator(,V$5,"Spot",I_ValuationDate!$C$7,1,1,H29%*SQRT($P29)),"AtmFwd")</f>
        <v>6</v>
      </c>
      <c r="W29" s="135">
        <f>_xll.qlBlackDeltaCalculatorStrikeFromDelta(_xll.qlBlackDeltaCalculator(,W$5,"Spot",I_ValuationDate!$C$7,1,1,I29%*SQRT($P29)),W$6)</f>
        <v>22.270773870523016</v>
      </c>
      <c r="X29" s="135">
        <f>_xll.qlBlackDeltaCalculatorStrikeFromDelta(_xll.qlBlackDeltaCalculator(,X$5,"Spot",I_ValuationDate!$C$7,1,1,J29%*SQRT($P29)),X$6)</f>
        <v>43.454407955034533</v>
      </c>
      <c r="Y29" s="135">
        <f>_xll.qlBlackDeltaCalculatorStrikeFromDelta(_xll.qlBlackDeltaCalculator(,Y$5,"Spot",I_ValuationDate!$C$7,1,1,K29%*SQRT($P29)),Y$6)</f>
        <v>85.27665018615761</v>
      </c>
      <c r="Z29" s="135">
        <f>_xll.qlBlackDeltaCalculatorStrikeFromDelta(_xll.qlBlackDeltaCalculator(,Z$5,"Spot",I_ValuationDate!$C$7,1,1,L29%*SQRT($P29)),Z$6)</f>
        <v>198.27427397181373</v>
      </c>
      <c r="AA29" s="137">
        <f>_xll.qlBlackDeltaCalculatorStrikeFromDelta(_xll.qlBlackDeltaCalculator(,AA$5,"Spot",I_ValuationDate!$C$7,1,1,M29%*SQRT($P29)),AA$6)</f>
        <v>508.03803054116338</v>
      </c>
      <c r="AC29" s="146">
        <f>I_ValuationDate!$C$7</f>
        <v>6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obj_00393#0001</v>
      </c>
      <c r="AI29" s="166">
        <f>_xll.qlSabrInterpolatedSmileSectionMaxError(AH29)</f>
        <v>4.6976005651555519E-2</v>
      </c>
      <c r="AJ29" s="167">
        <f>_xll.qlSabrInterpolatedSmileSectionAlpha(AH29)</f>
        <v>1.0504385191365015</v>
      </c>
      <c r="AK29" s="166">
        <f>_xll.qlSabrInterpolatedSmileSectionBeta(AH29)</f>
        <v>0.7</v>
      </c>
      <c r="AL29" s="168">
        <f>_xll.qlSabrInterpolatedSmileSectionRho(AH29)</f>
        <v>-0.633046168601897</v>
      </c>
      <c r="AM29" s="169">
        <f>_xll.qlSabrInterpolatedSmileSectionNu(AH29)</f>
        <v>0.36675904058941095</v>
      </c>
      <c r="AN29" s="111" t="s">
        <v>76</v>
      </c>
      <c r="AO29" t="str">
        <f t="array" ref="AO29">_xll.qlInterpolatedSmileSection(,O29,Q29:AA29,C29:M29*(SQRT(P29)/100),I_ValuationDate!$C$7)</f>
        <v>obj_00394#0001</v>
      </c>
      <c r="AR29" t="str">
        <f>_xll.qlInterpolatedSmileSection(,O29,Q29:AA29,C29:M29,1,"Act/365 (Fixed)")</f>
        <v>obj_00395#0001</v>
      </c>
    </row>
    <row r="30" spans="2:44">
      <c r="C30" s="264"/>
    </row>
    <row r="32" spans="2:44">
      <c r="B32" s="113" t="s">
        <v>92</v>
      </c>
      <c r="C32" s="154" t="str">
        <f>_xll.qlSmiledSurface(,AH7:AH20,C2,"NullCalendar","Following","Act/365 (Fixed)")</f>
        <v>obj_00396#0001</v>
      </c>
      <c r="G32" s="263"/>
      <c r="H32" s="263"/>
      <c r="K32" s="263"/>
    </row>
    <row r="35" spans="3:13">
      <c r="C35" t="s">
        <v>169</v>
      </c>
    </row>
    <row r="36" spans="3:13">
      <c r="C36">
        <v>9.7686204000000032</v>
      </c>
      <c r="D36">
        <v>9.5927832000000031</v>
      </c>
      <c r="E36">
        <v>9.0275680000000023</v>
      </c>
      <c r="F36">
        <v>8.8997920000000015</v>
      </c>
      <c r="G36">
        <v>8.3895108</v>
      </c>
      <c r="H36">
        <v>8.363762000000003</v>
      </c>
      <c r="I36">
        <v>6.9010128000000011</v>
      </c>
      <c r="J36">
        <v>7.3505520000000022</v>
      </c>
      <c r="K36">
        <v>7.8619464000000026</v>
      </c>
      <c r="L36">
        <v>8.3764157400000023</v>
      </c>
      <c r="M36">
        <v>8.557164000000002</v>
      </c>
    </row>
    <row r="37" spans="3:13">
      <c r="C37">
        <v>8.5214976000000018</v>
      </c>
      <c r="D37">
        <v>8.3365128000000031</v>
      </c>
      <c r="E37">
        <v>7.8378960000000015</v>
      </c>
      <c r="F37">
        <v>7.7062480000000013</v>
      </c>
      <c r="G37">
        <v>7.2602420000000008</v>
      </c>
      <c r="H37">
        <v>7.2602420000000008</v>
      </c>
      <c r="I37">
        <v>6.0229620000000006</v>
      </c>
      <c r="J37">
        <v>6.457968000000001</v>
      </c>
      <c r="K37">
        <v>6.9746292000000016</v>
      </c>
      <c r="L37">
        <v>7.471801260000003</v>
      </c>
      <c r="M37">
        <v>7.7005744200000024</v>
      </c>
    </row>
    <row r="38" spans="3:13">
      <c r="C38">
        <v>9.3356340000000024</v>
      </c>
      <c r="D38">
        <v>9.1567476000000028</v>
      </c>
      <c r="E38">
        <v>8.6200400000000013</v>
      </c>
      <c r="F38">
        <v>8.497104000000002</v>
      </c>
      <c r="G38">
        <v>8.0198316000000016</v>
      </c>
      <c r="H38">
        <v>8.0373040000000007</v>
      </c>
      <c r="I38">
        <v>6.6805596000000005</v>
      </c>
      <c r="J38">
        <v>7.1660160000000008</v>
      </c>
      <c r="K38">
        <v>7.7380380000000013</v>
      </c>
      <c r="L38">
        <v>8.2829854800000025</v>
      </c>
      <c r="M38">
        <v>8.5309685999999996</v>
      </c>
    </row>
    <row r="39" spans="3:13">
      <c r="C39">
        <v>9.0500256000000032</v>
      </c>
      <c r="D39">
        <v>8.8436964000000025</v>
      </c>
      <c r="E39">
        <v>8.309312000000002</v>
      </c>
      <c r="F39">
        <v>8.1728240000000021</v>
      </c>
      <c r="G39">
        <v>7.7090067999999992</v>
      </c>
      <c r="H39">
        <v>7.7411928000000012</v>
      </c>
      <c r="I39">
        <v>6.472897200000002</v>
      </c>
      <c r="J39">
        <v>6.9838560000000003</v>
      </c>
      <c r="K39">
        <v>7.6016556000000008</v>
      </c>
      <c r="L39">
        <v>8.1633598200000019</v>
      </c>
      <c r="M39">
        <v>8.4680996400000037</v>
      </c>
    </row>
    <row r="40" spans="3:13">
      <c r="C40">
        <v>7.8872640000000027</v>
      </c>
      <c r="D40">
        <v>7.7053284000000026</v>
      </c>
      <c r="E40">
        <v>7.2348320000000017</v>
      </c>
      <c r="F40">
        <v>7.1235120000000007</v>
      </c>
      <c r="G40">
        <v>6.7351504000000011</v>
      </c>
      <c r="H40">
        <v>6.791246000000001</v>
      </c>
      <c r="I40">
        <v>5.7114684000000002</v>
      </c>
      <c r="J40">
        <v>6.1981920000000006</v>
      </c>
      <c r="K40">
        <v>6.7359600000000013</v>
      </c>
      <c r="L40">
        <v>7.3294729200000015</v>
      </c>
      <c r="M40">
        <v>7.6464372600000008</v>
      </c>
    </row>
    <row r="41" spans="3:13">
      <c r="C41">
        <v>7.901493600000002</v>
      </c>
      <c r="D41">
        <v>7.7276892000000013</v>
      </c>
      <c r="E41">
        <v>7.2609680000000028</v>
      </c>
      <c r="F41">
        <v>7.161264000000001</v>
      </c>
      <c r="G41">
        <v>6.7866480000000005</v>
      </c>
      <c r="H41">
        <v>6.8629748000000017</v>
      </c>
      <c r="I41">
        <v>5.8010040000000007</v>
      </c>
      <c r="J41">
        <v>6.3185760000000011</v>
      </c>
      <c r="K41">
        <v>6.902280000000002</v>
      </c>
      <c r="L41">
        <v>7.6403250000000016</v>
      </c>
      <c r="M41">
        <v>8.251551000000001</v>
      </c>
    </row>
    <row r="42" spans="3:13">
      <c r="C42">
        <v>7.9960188000000025</v>
      </c>
      <c r="D42">
        <v>7.8008700000000024</v>
      </c>
      <c r="E42">
        <v>7.3142080000000016</v>
      </c>
      <c r="F42">
        <v>7.2019200000000021</v>
      </c>
      <c r="G42">
        <v>6.8280300000000009</v>
      </c>
      <c r="H42">
        <v>6.9245880000000017</v>
      </c>
      <c r="I42">
        <v>5.8461480000000003</v>
      </c>
      <c r="J42">
        <v>6.4152000000000013</v>
      </c>
      <c r="K42">
        <v>7.1101800000000015</v>
      </c>
      <c r="L42">
        <v>7.9459380000000017</v>
      </c>
      <c r="M42">
        <v>8.4698460000000004</v>
      </c>
    </row>
    <row r="43" spans="3:13">
      <c r="C43">
        <v>8.1871020000000012</v>
      </c>
      <c r="D43">
        <v>7.9807728000000022</v>
      </c>
      <c r="E43">
        <v>7.4865120000000021</v>
      </c>
      <c r="F43">
        <v>7.3655120000000016</v>
      </c>
      <c r="G43">
        <v>6.9806836000000008</v>
      </c>
      <c r="H43">
        <v>7.0781612000000012</v>
      </c>
      <c r="I43">
        <v>6.0146856</v>
      </c>
      <c r="J43">
        <v>6.5902320000000012</v>
      </c>
      <c r="K43">
        <v>7.2349200000000007</v>
      </c>
      <c r="L43">
        <v>7.9607820600000032</v>
      </c>
      <c r="M43">
        <v>8.5135050000000021</v>
      </c>
    </row>
    <row r="44" spans="3:13">
      <c r="C44">
        <v>8.3334636000000017</v>
      </c>
      <c r="D44">
        <v>8.1017244000000019</v>
      </c>
      <c r="E44">
        <v>7.5852480000000018</v>
      </c>
      <c r="F44">
        <v>7.4497280000000012</v>
      </c>
      <c r="G44">
        <v>7.051492800000001</v>
      </c>
      <c r="H44">
        <v>7.1664428000000013</v>
      </c>
      <c r="I44">
        <v>6.0944400000000014</v>
      </c>
      <c r="J44">
        <v>6.7019040000000007</v>
      </c>
      <c r="K44">
        <v>7.4012400000000023</v>
      </c>
      <c r="L44">
        <v>8.1799502400000019</v>
      </c>
      <c r="M44">
        <v>8.6340038400000019</v>
      </c>
    </row>
    <row r="45" spans="3:13">
      <c r="C45">
        <v>8.4279888000000032</v>
      </c>
      <c r="D45">
        <v>8.1840528000000017</v>
      </c>
      <c r="E45">
        <v>7.6530080000000007</v>
      </c>
      <c r="F45">
        <v>7.5068400000000022</v>
      </c>
      <c r="G45">
        <v>7.0928748000000015</v>
      </c>
      <c r="H45">
        <v>7.2234580000000017</v>
      </c>
      <c r="I45">
        <v>6.1456032</v>
      </c>
      <c r="J45">
        <v>6.7834800000000008</v>
      </c>
      <c r="K45">
        <v>7.4844000000000017</v>
      </c>
      <c r="L45">
        <v>8.301322260000001</v>
      </c>
      <c r="M45">
        <v>8.7937957800000035</v>
      </c>
    </row>
    <row r="46" spans="3:13">
      <c r="C46">
        <v>8.5062516000000024</v>
      </c>
      <c r="D46">
        <v>8.2663811999999997</v>
      </c>
      <c r="E46">
        <v>7.7275440000000017</v>
      </c>
      <c r="F46">
        <v>7.5920240000000012</v>
      </c>
      <c r="G46">
        <v>7.2059856000000018</v>
      </c>
      <c r="H46">
        <v>7.3411668000000017</v>
      </c>
      <c r="I46">
        <v>6.2930736000000014</v>
      </c>
      <c r="J46">
        <v>6.9600960000000009</v>
      </c>
      <c r="K46">
        <v>7.7421960000000016</v>
      </c>
      <c r="L46">
        <v>8.5859789400000022</v>
      </c>
      <c r="M46">
        <v>9.1186187400000005</v>
      </c>
    </row>
    <row r="47" spans="3:13">
      <c r="C47">
        <v>8.7257940000000023</v>
      </c>
      <c r="D47">
        <v>8.4391692000000038</v>
      </c>
      <c r="E47">
        <v>7.8572560000000022</v>
      </c>
      <c r="F47">
        <v>7.6917280000000012</v>
      </c>
      <c r="G47">
        <v>7.296106400000002</v>
      </c>
      <c r="H47">
        <v>7.4414032000000025</v>
      </c>
      <c r="I47">
        <v>6.4074384000000002</v>
      </c>
      <c r="J47">
        <v>7.1232480000000002</v>
      </c>
      <c r="K47">
        <v>7.9750440000000022</v>
      </c>
      <c r="L47">
        <v>8.9169141600000028</v>
      </c>
      <c r="M47">
        <v>9.5237742600000015</v>
      </c>
    </row>
    <row r="48" spans="3:13">
      <c r="C48">
        <v>8.9148444000000016</v>
      </c>
      <c r="D48">
        <v>8.6505804000000026</v>
      </c>
      <c r="E48">
        <v>8.0740880000000015</v>
      </c>
      <c r="F48">
        <v>7.9230800000000023</v>
      </c>
      <c r="G48">
        <v>7.5342828000000006</v>
      </c>
      <c r="H48">
        <v>7.6832580000000013</v>
      </c>
      <c r="I48">
        <v>6.6120912000000009</v>
      </c>
      <c r="J48">
        <v>7.3418400000000013</v>
      </c>
      <c r="K48">
        <v>8.1829440000000009</v>
      </c>
      <c r="L48">
        <v>9.1718827200000028</v>
      </c>
      <c r="M48">
        <v>9.7726305600000032</v>
      </c>
    </row>
    <row r="49" spans="3:13">
      <c r="C49">
        <v>9.0276648000000019</v>
      </c>
      <c r="D49">
        <v>8.7674664000000035</v>
      </c>
      <c r="E49">
        <v>8.1805680000000027</v>
      </c>
      <c r="F49">
        <v>8.0324640000000027</v>
      </c>
      <c r="G49">
        <v>7.6446348000000013</v>
      </c>
      <c r="H49">
        <v>7.8074040000000018</v>
      </c>
      <c r="I49">
        <v>6.7249512000000014</v>
      </c>
      <c r="J49">
        <v>7.4748960000000011</v>
      </c>
      <c r="K49">
        <v>8.4898044000000006</v>
      </c>
      <c r="L49">
        <v>9.372714120000003</v>
      </c>
      <c r="M49">
        <v>9.9883060200000013</v>
      </c>
    </row>
    <row r="50" spans="3:13">
      <c r="C50">
        <v>9.1364196000000035</v>
      </c>
      <c r="D50">
        <v>8.9016312000000024</v>
      </c>
      <c r="E50">
        <v>8.3160880000000006</v>
      </c>
      <c r="F50">
        <v>8.1902480000000022</v>
      </c>
      <c r="G50">
        <v>7.8055648000000009</v>
      </c>
      <c r="H50">
        <v>7.9756908000000015</v>
      </c>
      <c r="I50">
        <v>6.8716692000000004</v>
      </c>
      <c r="J50">
        <v>7.6420080000000006</v>
      </c>
      <c r="K50">
        <v>8.6685984000000005</v>
      </c>
      <c r="L50">
        <v>9.5683064400000006</v>
      </c>
      <c r="M50">
        <v>10.176912900000003</v>
      </c>
    </row>
    <row r="51" spans="3:13">
      <c r="C51">
        <v>9.2716008000000034</v>
      </c>
      <c r="D51">
        <v>9.0378288000000016</v>
      </c>
      <c r="E51">
        <v>8.4467680000000023</v>
      </c>
      <c r="F51">
        <v>8.3199600000000036</v>
      </c>
      <c r="G51">
        <v>7.9333892000000024</v>
      </c>
      <c r="H51">
        <v>8.0970780000000016</v>
      </c>
      <c r="I51">
        <v>6.9800147999999993</v>
      </c>
      <c r="J51">
        <v>7.7655600000000016</v>
      </c>
      <c r="K51">
        <v>8.8058124000000024</v>
      </c>
      <c r="L51">
        <v>9.7071420600000025</v>
      </c>
      <c r="M51">
        <v>10.316621700000001</v>
      </c>
    </row>
    <row r="52" spans="3:13">
      <c r="C52">
        <v>9.4941923999999993</v>
      </c>
      <c r="D52">
        <v>9.2309448000000032</v>
      </c>
      <c r="E52">
        <v>8.6026160000000029</v>
      </c>
      <c r="F52">
        <v>8.451608000000002</v>
      </c>
      <c r="G52">
        <v>8.0556960000000011</v>
      </c>
      <c r="H52">
        <v>8.2120280000000019</v>
      </c>
      <c r="I52">
        <v>7.0800840000000012</v>
      </c>
      <c r="J52">
        <v>7.8835680000000012</v>
      </c>
      <c r="K52">
        <v>8.9579952000000009</v>
      </c>
      <c r="L52">
        <v>9.8905098600000017</v>
      </c>
      <c r="M52">
        <v>10.523565360000003</v>
      </c>
    </row>
    <row r="53" spans="3:13">
      <c r="C53">
        <v>9.6862920000000017</v>
      </c>
      <c r="D53">
        <v>9.4088148000000018</v>
      </c>
      <c r="E53">
        <v>8.7923440000000017</v>
      </c>
      <c r="F53">
        <v>8.6355280000000025</v>
      </c>
      <c r="G53">
        <v>8.2166260000000015</v>
      </c>
      <c r="H53">
        <v>8.3426112000000021</v>
      </c>
      <c r="I53">
        <v>7.1598383999999999</v>
      </c>
      <c r="J53">
        <v>7.961184000000002</v>
      </c>
      <c r="K53">
        <v>9.016207200000002</v>
      </c>
      <c r="L53">
        <v>9.9516324600000026</v>
      </c>
      <c r="M53">
        <v>10.561112100000006</v>
      </c>
    </row>
    <row r="54" spans="3:13">
      <c r="C54">
        <v>9.8214732000000033</v>
      </c>
      <c r="D54">
        <v>9.5490779999999997</v>
      </c>
      <c r="E54">
        <v>8.9201200000000025</v>
      </c>
      <c r="F54">
        <v>8.7516880000000032</v>
      </c>
      <c r="G54">
        <v>8.3306563999999987</v>
      </c>
      <c r="H54">
        <v>8.4373300000000029</v>
      </c>
      <c r="I54">
        <v>7.2170208000000002</v>
      </c>
      <c r="J54">
        <v>8.0261280000000017</v>
      </c>
      <c r="K54">
        <v>9.061945200000002</v>
      </c>
      <c r="L54">
        <v>9.9848133000000026</v>
      </c>
      <c r="M54">
        <v>10.591673400000005</v>
      </c>
    </row>
    <row r="55" spans="3:13">
      <c r="C55">
        <v>10.308328800000002</v>
      </c>
      <c r="D55">
        <v>9.9708840000000034</v>
      </c>
      <c r="E55">
        <v>9.2715040000000002</v>
      </c>
      <c r="F55">
        <v>9.0546720000000018</v>
      </c>
      <c r="G55">
        <v>8.5872247999999995</v>
      </c>
      <c r="H55">
        <v>8.6810240000000007</v>
      </c>
      <c r="I55">
        <v>7.4359692000000006</v>
      </c>
      <c r="J55">
        <v>8.2653120000000015</v>
      </c>
      <c r="K55">
        <v>9.3746268000000015</v>
      </c>
      <c r="L55">
        <v>10.316621700000001</v>
      </c>
      <c r="M55">
        <v>10.962774900000001</v>
      </c>
    </row>
    <row r="56" spans="3:13">
      <c r="C56">
        <v>10.286984400000001</v>
      </c>
      <c r="D56">
        <v>9.9566544000000032</v>
      </c>
      <c r="E56">
        <v>9.308288000000001</v>
      </c>
      <c r="F56">
        <v>9.1427600000000027</v>
      </c>
      <c r="G56">
        <v>8.6424008000000025</v>
      </c>
      <c r="H56">
        <v>8.6709084000000001</v>
      </c>
      <c r="I56">
        <v>7.3441764000000003</v>
      </c>
      <c r="J56">
        <v>8.158392000000001</v>
      </c>
      <c r="K56">
        <v>9.3238991999999996</v>
      </c>
      <c r="L56">
        <v>10.355041620000002</v>
      </c>
      <c r="M56">
        <v>10.997702100000003</v>
      </c>
    </row>
    <row r="57" spans="3:13">
      <c r="C57">
        <v>10.269705600000002</v>
      </c>
      <c r="D57">
        <v>9.9444576000000051</v>
      </c>
      <c r="E57">
        <v>9.3015120000000024</v>
      </c>
      <c r="F57">
        <v>9.1417920000000024</v>
      </c>
      <c r="G57">
        <v>8.6424008000000025</v>
      </c>
      <c r="H57">
        <v>8.6635515999999999</v>
      </c>
      <c r="I57">
        <v>7.3261188000000006</v>
      </c>
      <c r="J57">
        <v>8.1544320000000017</v>
      </c>
      <c r="K57">
        <v>9.3446892000000013</v>
      </c>
      <c r="L57">
        <v>10.387349280000002</v>
      </c>
      <c r="M57">
        <v>11.025643860000004</v>
      </c>
    </row>
    <row r="58" spans="3:13">
      <c r="C58">
        <v>10.254459600000004</v>
      </c>
      <c r="D58">
        <v>9.9342936000000019</v>
      </c>
      <c r="E58">
        <v>9.2957040000000024</v>
      </c>
      <c r="F58">
        <v>9.1408240000000021</v>
      </c>
      <c r="G58">
        <v>8.6424008000000025</v>
      </c>
      <c r="H58">
        <v>8.6580340000000025</v>
      </c>
      <c r="I58">
        <v>7.3088136000000006</v>
      </c>
      <c r="J58">
        <v>8.14968</v>
      </c>
      <c r="K58">
        <v>9.3621528000000023</v>
      </c>
      <c r="L58">
        <v>10.415291040000003</v>
      </c>
      <c r="M58">
        <v>11.050092900000003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W84"/>
  <sheetViews>
    <sheetView showGridLines="0" zoomScale="85" zoomScaleNormal="85" workbookViewId="0">
      <selection activeCell="L1" sqref="L1:L1048576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9" customWidth="1"/>
    <col min="14" max="17" width="8.33203125" bestFit="1" customWidth="1"/>
    <col min="18" max="18" width="17.5546875" customWidth="1"/>
    <col min="19" max="21" width="8.33203125" bestFit="1" customWidth="1"/>
    <col min="22" max="22" width="13.44140625" customWidth="1"/>
    <col min="23" max="23" width="8.33203125" bestFit="1" customWidth="1"/>
  </cols>
  <sheetData>
    <row r="1" spans="2:23">
      <c r="L1" s="256" t="s">
        <v>101</v>
      </c>
      <c r="M1" s="256" t="s">
        <v>100</v>
      </c>
    </row>
    <row r="2" spans="2:23">
      <c r="B2" s="1" t="s">
        <v>0</v>
      </c>
      <c r="C2" s="2"/>
      <c r="D2" s="3">
        <f>_xll.qlSettingsEvaluationDate(I_ValuationDate!C3)</f>
        <v>43018</v>
      </c>
      <c r="E2" s="211"/>
    </row>
    <row r="4" spans="2:23">
      <c r="B4" s="4" t="s">
        <v>23</v>
      </c>
      <c r="C4" s="5">
        <v>0</v>
      </c>
      <c r="D4" s="6" t="str">
        <f>_xll.qlFlatForward(,,"NullCalendar",C4)</f>
        <v>obj_00397#0001</v>
      </c>
      <c r="E4" s="210"/>
    </row>
    <row r="5" spans="2:23">
      <c r="B5" s="7" t="s">
        <v>5</v>
      </c>
      <c r="C5" s="8">
        <v>0</v>
      </c>
      <c r="D5" s="9" t="str">
        <f>_xll.qlFlatForward(,,"NullCalendar",C5)</f>
        <v>obj_00398#0001</v>
      </c>
      <c r="E5" s="210"/>
    </row>
    <row r="6" spans="2:23">
      <c r="B6" s="10" t="s">
        <v>6</v>
      </c>
      <c r="C6" s="11">
        <v>0</v>
      </c>
      <c r="D6" s="12" t="str">
        <f>_xll.qlFlatForward(,,"NullCalendar",C6)</f>
        <v>obj_00399#0001</v>
      </c>
      <c r="E6" s="210"/>
      <c r="G6" s="37" t="s">
        <v>1</v>
      </c>
      <c r="H6" s="37" t="s">
        <v>2</v>
      </c>
      <c r="J6" s="1" t="s">
        <v>34</v>
      </c>
      <c r="K6" s="2"/>
      <c r="L6" s="52"/>
      <c r="M6" s="4" t="s">
        <v>31</v>
      </c>
      <c r="N6" s="24"/>
      <c r="O6" s="24"/>
      <c r="P6" s="24"/>
      <c r="Q6" s="24"/>
      <c r="R6" s="24"/>
      <c r="S6" s="24"/>
      <c r="T6" s="24"/>
      <c r="U6" s="24"/>
      <c r="V6" s="24"/>
      <c r="W6" s="45"/>
    </row>
    <row r="7" spans="2:23">
      <c r="B7" s="10" t="s">
        <v>139</v>
      </c>
      <c r="C7" s="11">
        <v>0</v>
      </c>
      <c r="D7" s="12" t="str">
        <f>_xll.qlFlatForward(,,"NullCalendar",C7)</f>
        <v>obj_0039a#0001</v>
      </c>
      <c r="E7" s="210"/>
      <c r="G7" s="38" t="s">
        <v>99</v>
      </c>
      <c r="H7" s="39" t="str">
        <f>_xll.qlRealMCAsset(,,C20)</f>
        <v>obj_0039b#0001</v>
      </c>
      <c r="J7" s="54" t="s">
        <v>25</v>
      </c>
      <c r="K7" s="55" t="s">
        <v>30</v>
      </c>
      <c r="L7" s="55" t="s">
        <v>4</v>
      </c>
      <c r="M7" s="77" t="e">
        <f t="shared" ref="M7:W7" ca="1" si="0">M15</f>
        <v>#REF!</v>
      </c>
      <c r="N7" s="78" t="e">
        <f t="shared" ca="1" si="0"/>
        <v>#REF!</v>
      </c>
      <c r="O7" s="78" t="e">
        <f t="shared" ca="1" si="0"/>
        <v>#REF!</v>
      </c>
      <c r="P7" s="78" t="e">
        <f t="shared" ca="1" si="0"/>
        <v>#REF!</v>
      </c>
      <c r="Q7" s="78" t="e">
        <f t="shared" ca="1" si="0"/>
        <v>#REF!</v>
      </c>
      <c r="R7" s="78" t="e">
        <f t="shared" ca="1" si="0"/>
        <v>#REF!</v>
      </c>
      <c r="S7" s="78" t="e">
        <f t="shared" ca="1" si="0"/>
        <v>#REF!</v>
      </c>
      <c r="T7" s="78" t="e">
        <f t="shared" ca="1" si="0"/>
        <v>#REF!</v>
      </c>
      <c r="U7" s="78" t="e">
        <f t="shared" ca="1" si="0"/>
        <v>#REF!</v>
      </c>
      <c r="V7" s="78" t="e">
        <f t="shared" ca="1" si="0"/>
        <v>#REF!</v>
      </c>
      <c r="W7" s="67" t="e">
        <f t="shared" ca="1" si="0"/>
        <v>#REF!</v>
      </c>
    </row>
    <row r="8" spans="2:23">
      <c r="E8" s="210"/>
      <c r="G8" s="40" t="s">
        <v>100</v>
      </c>
      <c r="H8" s="41" t="str">
        <f>_xll.qlRealMCAsset(,,C21)</f>
        <v>obj_0039c#0001</v>
      </c>
      <c r="J8" s="75" t="str">
        <f>J16</f>
        <v>1m</v>
      </c>
      <c r="K8" s="62">
        <f>_xll.qlCalendarAdvance("NullCalendar",$D$2,J8)</f>
        <v>43049</v>
      </c>
      <c r="L8" s="63" t="str">
        <f>TEXT(K8,"[$-en-EN]TTMMMJJJ")</f>
        <v>10Nov2017</v>
      </c>
      <c r="M8" s="70" t="e">
        <f t="array" aca="1" ref="M8:W8" ca="1">INDIRECT("II_VolSurface_"&amp;M1&amp;"!Q11:AA11")</f>
        <v>#REF!</v>
      </c>
      <c r="N8" s="71" t="e">
        <f ca="1"/>
        <v>#REF!</v>
      </c>
      <c r="O8" s="71" t="e">
        <f ca="1"/>
        <v>#REF!</v>
      </c>
      <c r="P8" s="71" t="e">
        <f ca="1"/>
        <v>#REF!</v>
      </c>
      <c r="Q8" s="71" t="e">
        <f ca="1"/>
        <v>#REF!</v>
      </c>
      <c r="R8" s="71" t="e">
        <f ca="1"/>
        <v>#REF!</v>
      </c>
      <c r="S8" s="71" t="e">
        <f ca="1"/>
        <v>#REF!</v>
      </c>
      <c r="T8" s="71" t="e">
        <f ca="1"/>
        <v>#REF!</v>
      </c>
      <c r="U8" s="71" t="e">
        <f ca="1"/>
        <v>#REF!</v>
      </c>
      <c r="V8" s="71" t="e">
        <f ca="1"/>
        <v>#REF!</v>
      </c>
      <c r="W8" s="57" t="e">
        <f ca="1"/>
        <v>#REF!</v>
      </c>
    </row>
    <row r="9" spans="2:23">
      <c r="B9" s="13" t="s">
        <v>93</v>
      </c>
      <c r="C9" s="14">
        <v>0.2</v>
      </c>
      <c r="D9" s="98" t="str">
        <f>II_VolSurface_GasWinter!C31</f>
        <v>obj_0012b#0001</v>
      </c>
      <c r="E9" s="210"/>
      <c r="G9" s="40" t="s">
        <v>142</v>
      </c>
      <c r="H9" s="41" t="str">
        <f>_xll.qlRealMCAsset(,,C22)</f>
        <v>obj_0039d#0001</v>
      </c>
      <c r="J9" s="76" t="str">
        <f>J17</f>
        <v>3m</v>
      </c>
      <c r="K9" s="64">
        <f>_xll.qlCalendarAdvance("NullCalendar",$D$2,J9)</f>
        <v>43110</v>
      </c>
      <c r="L9" s="65" t="str">
        <f>TEXT(K9,"[$-en-EN]TTMMMJJJ")</f>
        <v>10Jan2018</v>
      </c>
      <c r="M9" s="72" t="e">
        <f t="array" aca="1" ref="M9:W9" ca="1">INDIRECT("II_VolSurface_"&amp;M1&amp;"!Q13:AA13")</f>
        <v>#REF!</v>
      </c>
      <c r="N9" s="53" t="e">
        <f ca="1"/>
        <v>#REF!</v>
      </c>
      <c r="O9" s="53" t="e">
        <f ca="1"/>
        <v>#REF!</v>
      </c>
      <c r="P9" s="53" t="e">
        <f ca="1"/>
        <v>#REF!</v>
      </c>
      <c r="Q9" s="53" t="e">
        <f ca="1"/>
        <v>#REF!</v>
      </c>
      <c r="R9" s="53" t="e">
        <f ca="1"/>
        <v>#REF!</v>
      </c>
      <c r="S9" s="53" t="e">
        <f ca="1"/>
        <v>#REF!</v>
      </c>
      <c r="T9" s="53" t="e">
        <f ca="1"/>
        <v>#REF!</v>
      </c>
      <c r="U9" s="53" t="e">
        <f ca="1"/>
        <v>#REF!</v>
      </c>
      <c r="V9" s="53" t="e">
        <f ca="1"/>
        <v>#REF!</v>
      </c>
      <c r="W9" s="59" t="e">
        <f ca="1"/>
        <v>#REF!</v>
      </c>
    </row>
    <row r="10" spans="2:23">
      <c r="B10" s="15" t="s">
        <v>94</v>
      </c>
      <c r="C10" s="16">
        <v>0.3</v>
      </c>
      <c r="D10" s="12" t="str">
        <f>II_VolSurface_GasSummer!D32</f>
        <v>obj_00257#0001</v>
      </c>
      <c r="E10" s="210"/>
      <c r="G10" s="40"/>
      <c r="H10" s="41"/>
      <c r="J10" s="76" t="str">
        <f>J18</f>
        <v>6m</v>
      </c>
      <c r="K10" s="64">
        <f>_xll.qlCalendarAdvance("NullCalendar",$D$2,J10)</f>
        <v>43200</v>
      </c>
      <c r="L10" s="65" t="str">
        <f>TEXT(K10,"[$-en-EN]TTMMMJJJ")</f>
        <v>10Apr2018</v>
      </c>
      <c r="M10" s="72" t="e">
        <f t="array" aca="1" ref="M10:W12" ca="1">INDIRECT("II_VolSurface_"&amp;M1&amp;"!Q16:AA18")</f>
        <v>#REF!</v>
      </c>
      <c r="N10" s="53" t="e">
        <f ca="1"/>
        <v>#REF!</v>
      </c>
      <c r="O10" s="53" t="e">
        <f ca="1"/>
        <v>#REF!</v>
      </c>
      <c r="P10" s="53" t="e">
        <f ca="1"/>
        <v>#REF!</v>
      </c>
      <c r="Q10" s="53" t="e">
        <f ca="1"/>
        <v>#REF!</v>
      </c>
      <c r="R10" s="53" t="e">
        <f ca="1"/>
        <v>#REF!</v>
      </c>
      <c r="S10" s="53" t="e">
        <f ca="1"/>
        <v>#REF!</v>
      </c>
      <c r="T10" s="53" t="e">
        <f ca="1"/>
        <v>#REF!</v>
      </c>
      <c r="U10" s="53" t="e">
        <f ca="1"/>
        <v>#REF!</v>
      </c>
      <c r="V10" s="53" t="e">
        <f ca="1"/>
        <v>#REF!</v>
      </c>
      <c r="W10" s="59" t="e">
        <f ca="1"/>
        <v>#REF!</v>
      </c>
    </row>
    <row r="11" spans="2:23">
      <c r="B11" s="15" t="s">
        <v>140</v>
      </c>
      <c r="C11" s="16">
        <v>0.3</v>
      </c>
      <c r="D11" s="12" t="str">
        <f>II_VolSurface_CalendarSpread!C32</f>
        <v>obj_00396#0001</v>
      </c>
      <c r="E11" s="210"/>
      <c r="G11" s="40"/>
      <c r="H11" s="41"/>
      <c r="J11" s="76" t="str">
        <f>J19</f>
        <v>9m</v>
      </c>
      <c r="K11" s="64">
        <f>_xll.qlCalendarAdvance("NullCalendar",$D$2,J11)</f>
        <v>43291</v>
      </c>
      <c r="L11" s="65" t="str">
        <f>TEXT(K11,"[$-en-EN]TTMMMJJJ")</f>
        <v>10Jul2018</v>
      </c>
      <c r="M11" s="72" t="e">
        <f ca="1"/>
        <v>#REF!</v>
      </c>
      <c r="N11" s="53" t="e">
        <f ca="1"/>
        <v>#REF!</v>
      </c>
      <c r="O11" s="53" t="e">
        <f ca="1"/>
        <v>#REF!</v>
      </c>
      <c r="P11" s="53" t="e">
        <f ca="1"/>
        <v>#REF!</v>
      </c>
      <c r="Q11" s="53" t="e">
        <f ca="1"/>
        <v>#REF!</v>
      </c>
      <c r="R11" s="53" t="e">
        <f ca="1"/>
        <v>#REF!</v>
      </c>
      <c r="S11" s="53" t="e">
        <f ca="1"/>
        <v>#REF!</v>
      </c>
      <c r="T11" s="53" t="e">
        <f ca="1"/>
        <v>#REF!</v>
      </c>
      <c r="U11" s="53" t="e">
        <f ca="1"/>
        <v>#REF!</v>
      </c>
      <c r="V11" s="53" t="e">
        <f ca="1"/>
        <v>#REF!</v>
      </c>
      <c r="W11" s="59" t="e">
        <f ca="1"/>
        <v>#REF!</v>
      </c>
    </row>
    <row r="12" spans="2:23">
      <c r="G12" s="40"/>
      <c r="H12" s="41"/>
      <c r="J12" s="77" t="str">
        <f>J20</f>
        <v>1y</v>
      </c>
      <c r="K12" s="66">
        <f>_xll.qlCalendarAdvance("NullCalendar",$D$2,J12)</f>
        <v>43383</v>
      </c>
      <c r="L12" s="67" t="str">
        <f>TEXT(K12,"[$-en-EN]TTMMMJJJ")</f>
        <v>10Oct2018</v>
      </c>
      <c r="M12" s="73" t="e">
        <f ca="1"/>
        <v>#REF!</v>
      </c>
      <c r="N12" s="74" t="e">
        <f ca="1"/>
        <v>#REF!</v>
      </c>
      <c r="O12" s="74" t="e">
        <f ca="1"/>
        <v>#REF!</v>
      </c>
      <c r="P12" s="74" t="e">
        <f ca="1"/>
        <v>#REF!</v>
      </c>
      <c r="Q12" s="74" t="e">
        <f ca="1"/>
        <v>#REF!</v>
      </c>
      <c r="R12" s="74" t="e">
        <f ca="1"/>
        <v>#REF!</v>
      </c>
      <c r="S12" s="74" t="e">
        <f ca="1"/>
        <v>#REF!</v>
      </c>
      <c r="T12" s="74" t="e">
        <f ca="1"/>
        <v>#REF!</v>
      </c>
      <c r="U12" s="74" t="e">
        <f ca="1"/>
        <v>#REF!</v>
      </c>
      <c r="V12" s="74" t="e">
        <f ca="1"/>
        <v>#REF!</v>
      </c>
      <c r="W12" s="61" t="e">
        <f ca="1"/>
        <v>#REF!</v>
      </c>
    </row>
    <row r="13" spans="2:23">
      <c r="B13" s="215" t="s">
        <v>7</v>
      </c>
      <c r="C13" s="19">
        <v>1</v>
      </c>
      <c r="D13" s="216">
        <v>0.3</v>
      </c>
      <c r="E13" s="20">
        <v>0</v>
      </c>
      <c r="G13" s="40"/>
      <c r="H13" s="41"/>
    </row>
    <row r="14" spans="2:23">
      <c r="C14" s="217">
        <f>D13</f>
        <v>0.3</v>
      </c>
      <c r="D14" s="212">
        <v>1</v>
      </c>
      <c r="E14" s="218">
        <v>0</v>
      </c>
      <c r="G14" s="40"/>
      <c r="H14" s="41"/>
      <c r="J14" s="1" t="s">
        <v>34</v>
      </c>
      <c r="K14" s="2"/>
      <c r="L14" s="52"/>
      <c r="M14" s="4" t="s">
        <v>31</v>
      </c>
      <c r="N14" s="24"/>
      <c r="O14" s="24"/>
      <c r="P14" s="24"/>
      <c r="Q14" s="24"/>
      <c r="R14" s="24"/>
      <c r="S14" s="24"/>
      <c r="T14" s="24"/>
      <c r="U14" s="24"/>
      <c r="V14" s="24"/>
      <c r="W14" s="45"/>
    </row>
    <row r="15" spans="2:23">
      <c r="C15" s="21">
        <v>0</v>
      </c>
      <c r="D15" s="219">
        <v>0</v>
      </c>
      <c r="E15" s="47">
        <v>1</v>
      </c>
      <c r="G15" s="40"/>
      <c r="H15" s="41"/>
      <c r="J15" s="54" t="s">
        <v>25</v>
      </c>
      <c r="K15" s="55" t="s">
        <v>30</v>
      </c>
      <c r="L15" s="55" t="s">
        <v>4</v>
      </c>
      <c r="M15" s="60" t="e">
        <f t="array" aca="1" ref="M15:W15" ca="1">INDIRECT("II_VolSurface_"&amp;M1&amp;"!Q6:AA6")</f>
        <v>#REF!</v>
      </c>
      <c r="N15" s="68" t="e">
        <f ca="1"/>
        <v>#REF!</v>
      </c>
      <c r="O15" s="68" t="e">
        <f ca="1"/>
        <v>#REF!</v>
      </c>
      <c r="P15" s="68" t="e">
        <f ca="1"/>
        <v>#REF!</v>
      </c>
      <c r="Q15" s="68" t="e">
        <f ca="1"/>
        <v>#REF!</v>
      </c>
      <c r="R15" s="68" t="e">
        <f ca="1"/>
        <v>#REF!</v>
      </c>
      <c r="S15" s="68" t="e">
        <f ca="1"/>
        <v>#REF!</v>
      </c>
      <c r="T15" s="68" t="e">
        <f ca="1"/>
        <v>#REF!</v>
      </c>
      <c r="U15" s="68" t="e">
        <f ca="1"/>
        <v>#REF!</v>
      </c>
      <c r="V15" s="68" t="e">
        <f ca="1"/>
        <v>#REF!</v>
      </c>
      <c r="W15" s="69" t="e">
        <f ca="1"/>
        <v>#REF!</v>
      </c>
    </row>
    <row r="16" spans="2:23">
      <c r="E16" s="150"/>
      <c r="G16" s="40"/>
      <c r="H16" s="41"/>
      <c r="J16" s="56" t="s">
        <v>22</v>
      </c>
      <c r="K16" s="62">
        <f>_xll.qlCalendarAdvance("NullCalendar",$D$2,J16)</f>
        <v>43049</v>
      </c>
      <c r="L16" s="63" t="str">
        <f>TEXT(K16,"[$-en-EN]TTMMMJJJ")</f>
        <v>10Nov2017</v>
      </c>
      <c r="M16" s="70" t="e">
        <f t="shared" ref="M16:W16" ca="1" si="1">$L16&amp;TEXT(M8*1000,"0000")</f>
        <v>#REF!</v>
      </c>
      <c r="N16" s="71" t="e">
        <f t="shared" ca="1" si="1"/>
        <v>#REF!</v>
      </c>
      <c r="O16" s="71" t="e">
        <f t="shared" ca="1" si="1"/>
        <v>#REF!</v>
      </c>
      <c r="P16" s="71" t="e">
        <f t="shared" ca="1" si="1"/>
        <v>#REF!</v>
      </c>
      <c r="Q16" s="71" t="e">
        <f t="shared" ca="1" si="1"/>
        <v>#REF!</v>
      </c>
      <c r="R16" s="71" t="e">
        <f t="shared" ca="1" si="1"/>
        <v>#REF!</v>
      </c>
      <c r="S16" s="71" t="e">
        <f t="shared" ca="1" si="1"/>
        <v>#REF!</v>
      </c>
      <c r="T16" s="71" t="e">
        <f t="shared" ca="1" si="1"/>
        <v>#REF!</v>
      </c>
      <c r="U16" s="71" t="e">
        <f t="shared" ca="1" si="1"/>
        <v>#REF!</v>
      </c>
      <c r="V16" s="71" t="e">
        <f t="shared" ca="1" si="1"/>
        <v>#REF!</v>
      </c>
      <c r="W16" s="57" t="e">
        <f t="shared" ca="1" si="1"/>
        <v>#REF!</v>
      </c>
    </row>
    <row r="17" spans="2:23">
      <c r="B17" s="4" t="s">
        <v>95</v>
      </c>
      <c r="C17" s="24"/>
      <c r="D17" s="25">
        <f>I_ValuationDate!C5</f>
        <v>24</v>
      </c>
      <c r="E17" s="150"/>
      <c r="G17" s="40"/>
      <c r="H17" s="41"/>
      <c r="J17" s="58" t="s">
        <v>29</v>
      </c>
      <c r="K17" s="64">
        <f>_xll.qlCalendarAdvance("NullCalendar",$D$2,J17)</f>
        <v>43110</v>
      </c>
      <c r="L17" s="65" t="str">
        <f>TEXT(K17,"[$-en-EN]TTMMMJJJ")</f>
        <v>10Jan2018</v>
      </c>
      <c r="M17" s="72" t="e">
        <f t="shared" ref="M17:W17" ca="1" si="2">$L17&amp;TEXT(M9*1000,"0000")</f>
        <v>#REF!</v>
      </c>
      <c r="N17" s="53" t="e">
        <f t="shared" ca="1" si="2"/>
        <v>#REF!</v>
      </c>
      <c r="O17" s="53" t="e">
        <f t="shared" ca="1" si="2"/>
        <v>#REF!</v>
      </c>
      <c r="P17" s="53" t="e">
        <f t="shared" ca="1" si="2"/>
        <v>#REF!</v>
      </c>
      <c r="Q17" s="53" t="e">
        <f t="shared" ca="1" si="2"/>
        <v>#REF!</v>
      </c>
      <c r="R17" s="53" t="e">
        <f t="shared" ca="1" si="2"/>
        <v>#REF!</v>
      </c>
      <c r="S17" s="53" t="e">
        <f t="shared" ca="1" si="2"/>
        <v>#REF!</v>
      </c>
      <c r="T17" s="53" t="e">
        <f t="shared" ca="1" si="2"/>
        <v>#REF!</v>
      </c>
      <c r="U17" s="53" t="e">
        <f t="shared" ca="1" si="2"/>
        <v>#REF!</v>
      </c>
      <c r="V17" s="53" t="e">
        <f t="shared" ca="1" si="2"/>
        <v>#REF!</v>
      </c>
      <c r="W17" s="59" t="e">
        <f t="shared" ca="1" si="2"/>
        <v>#REF!</v>
      </c>
    </row>
    <row r="18" spans="2:23">
      <c r="B18" s="10" t="s">
        <v>96</v>
      </c>
      <c r="C18" s="26"/>
      <c r="D18" s="27">
        <f>I_ValuationDate!C6</f>
        <v>18</v>
      </c>
      <c r="G18" s="40"/>
      <c r="H18" s="41"/>
      <c r="J18" s="58" t="s">
        <v>32</v>
      </c>
      <c r="K18" s="64">
        <f>_xll.qlCalendarAdvance("NullCalendar",$D$2,J18)</f>
        <v>43200</v>
      </c>
      <c r="L18" s="65" t="str">
        <f>TEXT(K18,"[$-en-EN]TTMMMJJJ")</f>
        <v>10Apr2018</v>
      </c>
      <c r="M18" s="72" t="e">
        <f t="shared" ref="M18:W18" ca="1" si="3">$L18&amp;TEXT(M10*1000,"0000")</f>
        <v>#REF!</v>
      </c>
      <c r="N18" s="53" t="e">
        <f t="shared" ca="1" si="3"/>
        <v>#REF!</v>
      </c>
      <c r="O18" s="53" t="e">
        <f t="shared" ca="1" si="3"/>
        <v>#REF!</v>
      </c>
      <c r="P18" s="53" t="e">
        <f t="shared" ca="1" si="3"/>
        <v>#REF!</v>
      </c>
      <c r="Q18" s="53" t="e">
        <f t="shared" ca="1" si="3"/>
        <v>#REF!</v>
      </c>
      <c r="R18" s="53" t="e">
        <f t="shared" ca="1" si="3"/>
        <v>#REF!</v>
      </c>
      <c r="S18" s="53" t="e">
        <f t="shared" ca="1" si="3"/>
        <v>#REF!</v>
      </c>
      <c r="T18" s="53" t="e">
        <f t="shared" ca="1" si="3"/>
        <v>#REF!</v>
      </c>
      <c r="U18" s="53" t="e">
        <f t="shared" ca="1" si="3"/>
        <v>#REF!</v>
      </c>
      <c r="V18" s="53" t="e">
        <f t="shared" ca="1" si="3"/>
        <v>#REF!</v>
      </c>
      <c r="W18" s="59" t="e">
        <f t="shared" ca="1" si="3"/>
        <v>#REF!</v>
      </c>
    </row>
    <row r="19" spans="2:23">
      <c r="E19" s="210"/>
      <c r="G19" s="40"/>
      <c r="H19" s="41"/>
      <c r="J19" s="58" t="s">
        <v>33</v>
      </c>
      <c r="K19" s="64">
        <f>_xll.qlCalendarAdvance("NullCalendar",$D$2,J19)</f>
        <v>43291</v>
      </c>
      <c r="L19" s="65" t="str">
        <f>TEXT(K19,"[$-en-EN]TTMMMJJJ")</f>
        <v>10Jul2018</v>
      </c>
      <c r="M19" s="72" t="e">
        <f t="shared" ref="M19:W19" ca="1" si="4">$L19&amp;TEXT(M11*1000,"0000")</f>
        <v>#REF!</v>
      </c>
      <c r="N19" s="53" t="e">
        <f t="shared" ca="1" si="4"/>
        <v>#REF!</v>
      </c>
      <c r="O19" s="53" t="e">
        <f t="shared" ca="1" si="4"/>
        <v>#REF!</v>
      </c>
      <c r="P19" s="53" t="e">
        <f t="shared" ca="1" si="4"/>
        <v>#REF!</v>
      </c>
      <c r="Q19" s="53" t="e">
        <f t="shared" ca="1" si="4"/>
        <v>#REF!</v>
      </c>
      <c r="R19" s="53" t="e">
        <f t="shared" ca="1" si="4"/>
        <v>#REF!</v>
      </c>
      <c r="S19" s="53" t="e">
        <f t="shared" ca="1" si="4"/>
        <v>#REF!</v>
      </c>
      <c r="T19" s="53" t="e">
        <f t="shared" ca="1" si="4"/>
        <v>#REF!</v>
      </c>
      <c r="U19" s="53" t="e">
        <f t="shared" ca="1" si="4"/>
        <v>#REF!</v>
      </c>
      <c r="V19" s="53" t="e">
        <f t="shared" ca="1" si="4"/>
        <v>#REF!</v>
      </c>
      <c r="W19" s="59" t="e">
        <f t="shared" ca="1" si="4"/>
        <v>#REF!</v>
      </c>
    </row>
    <row r="20" spans="2:23">
      <c r="B20" s="4" t="s">
        <v>97</v>
      </c>
      <c r="C20" s="28" t="s">
        <v>99</v>
      </c>
      <c r="D20" s="6" t="str">
        <f>_xll.qlGeneralizedBlackScholesProcess2(,D9,D17,,D2,D4,D5)</f>
        <v>obj_0039e#0001</v>
      </c>
      <c r="E20" s="210"/>
      <c r="G20" s="42"/>
      <c r="H20" s="43"/>
      <c r="J20" s="60" t="s">
        <v>24</v>
      </c>
      <c r="K20" s="66">
        <f>_xll.qlCalendarAdvance("NullCalendar",$D$2,J20)</f>
        <v>43383</v>
      </c>
      <c r="L20" s="67" t="str">
        <f>TEXT(K20,"[$-en-EN]TTMMMJJJ")</f>
        <v>10Oct2018</v>
      </c>
      <c r="M20" s="73" t="e">
        <f t="shared" ref="M20:W20" ca="1" si="5">$L20&amp;TEXT(M12*1000,"0000")</f>
        <v>#REF!</v>
      </c>
      <c r="N20" s="74" t="e">
        <f t="shared" ca="1" si="5"/>
        <v>#REF!</v>
      </c>
      <c r="O20" s="74" t="e">
        <f t="shared" ca="1" si="5"/>
        <v>#REF!</v>
      </c>
      <c r="P20" s="74" t="e">
        <f t="shared" ca="1" si="5"/>
        <v>#REF!</v>
      </c>
      <c r="Q20" s="74" t="e">
        <f t="shared" ca="1" si="5"/>
        <v>#REF!</v>
      </c>
      <c r="R20" s="74" t="e">
        <f t="shared" ca="1" si="5"/>
        <v>#REF!</v>
      </c>
      <c r="S20" s="74" t="e">
        <f t="shared" ca="1" si="5"/>
        <v>#REF!</v>
      </c>
      <c r="T20" s="74" t="e">
        <f t="shared" ca="1" si="5"/>
        <v>#REF!</v>
      </c>
      <c r="U20" s="74" t="e">
        <f t="shared" ca="1" si="5"/>
        <v>#REF!</v>
      </c>
      <c r="V20" s="74" t="e">
        <f t="shared" ca="1" si="5"/>
        <v>#REF!</v>
      </c>
      <c r="W20" s="61" t="e">
        <f t="shared" ca="1" si="5"/>
        <v>#REF!</v>
      </c>
    </row>
    <row r="21" spans="2:23">
      <c r="B21" s="15" t="s">
        <v>98</v>
      </c>
      <c r="C21" s="29" t="s">
        <v>100</v>
      </c>
      <c r="D21" s="12" t="str">
        <f>_xll.qlGeneralizedBlackScholesProcess2(,D10,D18,,D2,D4,D6)</f>
        <v>obj_0039f#0001</v>
      </c>
    </row>
    <row r="22" spans="2:23">
      <c r="B22" s="15" t="s">
        <v>141</v>
      </c>
      <c r="C22" s="29" t="s">
        <v>142</v>
      </c>
      <c r="D22" s="12" t="str">
        <f>_xll.qlGeneralizedBlackScholesProcess2(,D11,D17/D18,,D2,D4,D7)</f>
        <v>obj_003a0#0001</v>
      </c>
      <c r="E22" s="210"/>
      <c r="J22" s="1" t="s">
        <v>35</v>
      </c>
      <c r="K22" s="2"/>
      <c r="L22" s="52"/>
      <c r="M22" s="4" t="s">
        <v>31</v>
      </c>
      <c r="N22" s="24"/>
      <c r="O22" s="24"/>
      <c r="P22" s="24"/>
      <c r="Q22" s="24"/>
      <c r="R22" s="24"/>
      <c r="S22" s="24"/>
      <c r="T22" s="24"/>
      <c r="U22" s="24"/>
      <c r="V22" s="24"/>
      <c r="W22" s="45"/>
    </row>
    <row r="23" spans="2:23">
      <c r="J23" s="54" t="s">
        <v>25</v>
      </c>
      <c r="K23" s="55" t="s">
        <v>30</v>
      </c>
      <c r="L23" s="55" t="s">
        <v>4</v>
      </c>
      <c r="M23" s="77" t="e">
        <f t="shared" ref="M23:W23" ca="1" si="6">M15</f>
        <v>#REF!</v>
      </c>
      <c r="N23" s="78" t="e">
        <f t="shared" ca="1" si="6"/>
        <v>#REF!</v>
      </c>
      <c r="O23" s="78" t="e">
        <f t="shared" ca="1" si="6"/>
        <v>#REF!</v>
      </c>
      <c r="P23" s="78" t="e">
        <f t="shared" ca="1" si="6"/>
        <v>#REF!</v>
      </c>
      <c r="Q23" s="78" t="e">
        <f t="shared" ca="1" si="6"/>
        <v>#REF!</v>
      </c>
      <c r="R23" s="78" t="e">
        <f t="shared" ca="1" si="6"/>
        <v>#REF!</v>
      </c>
      <c r="S23" s="78" t="e">
        <f t="shared" ca="1" si="6"/>
        <v>#REF!</v>
      </c>
      <c r="T23" s="78" t="e">
        <f t="shared" ca="1" si="6"/>
        <v>#REF!</v>
      </c>
      <c r="U23" s="78" t="e">
        <f t="shared" ca="1" si="6"/>
        <v>#REF!</v>
      </c>
      <c r="V23" s="78" t="e">
        <f t="shared" ca="1" si="6"/>
        <v>#REF!</v>
      </c>
      <c r="W23" s="67" t="e">
        <f t="shared" ca="1" si="6"/>
        <v>#REF!</v>
      </c>
    </row>
    <row r="24" spans="2:23">
      <c r="B24" s="1" t="s">
        <v>8</v>
      </c>
      <c r="C24" s="2"/>
      <c r="D24" s="17" t="str">
        <f>_xll.qlMultiAssetBSModel(,D4,C20:C22,D20:D22,C13:E15)</f>
        <v>obj_003a1#0001</v>
      </c>
      <c r="J24" s="75" t="str">
        <f>J16</f>
        <v>1m</v>
      </c>
      <c r="K24" s="62">
        <f>_xll.qlCalendarAdvance("NullCalendar",$D$2,J24)</f>
        <v>43049</v>
      </c>
      <c r="L24" s="63" t="str">
        <f>TEXT(K24,"[$-en-EN]TTMMMJJJ")</f>
        <v>10Nov2017</v>
      </c>
      <c r="M24" s="70" t="e">
        <f t="shared" ref="M24:W24" ca="1" si="7">"C"&amp;M16&amp;"=Pay(Max("&amp;$M$1&amp;"("&amp;$L24&amp;")-"&amp;M8&amp;",0.0),"&amp;$L24&amp;")"</f>
        <v>#REF!</v>
      </c>
      <c r="N24" s="71" t="e">
        <f t="shared" ca="1" si="7"/>
        <v>#REF!</v>
      </c>
      <c r="O24" s="71" t="e">
        <f t="shared" ca="1" si="7"/>
        <v>#REF!</v>
      </c>
      <c r="P24" s="71" t="e">
        <f t="shared" ca="1" si="7"/>
        <v>#REF!</v>
      </c>
      <c r="Q24" s="71" t="e">
        <f t="shared" ca="1" si="7"/>
        <v>#REF!</v>
      </c>
      <c r="R24" s="71" t="e">
        <f t="shared" ca="1" si="7"/>
        <v>#REF!</v>
      </c>
      <c r="S24" s="71" t="e">
        <f t="shared" ca="1" si="7"/>
        <v>#REF!</v>
      </c>
      <c r="T24" s="71" t="e">
        <f t="shared" ca="1" si="7"/>
        <v>#REF!</v>
      </c>
      <c r="U24" s="71" t="e">
        <f t="shared" ca="1" si="7"/>
        <v>#REF!</v>
      </c>
      <c r="V24" s="71" t="e">
        <f t="shared" ca="1" si="7"/>
        <v>#REF!</v>
      </c>
      <c r="W24" s="57" t="e">
        <f t="shared" ca="1" si="7"/>
        <v>#REF!</v>
      </c>
    </row>
    <row r="25" spans="2:23">
      <c r="E25" s="213"/>
      <c r="I25" s="49"/>
      <c r="J25" s="76" t="str">
        <f>J17</f>
        <v>3m</v>
      </c>
      <c r="K25" s="64">
        <f>_xll.qlCalendarAdvance("NullCalendar",$D$2,J25)</f>
        <v>43110</v>
      </c>
      <c r="L25" s="65" t="str">
        <f>TEXT(K25,"[$-en-EN]TTMMMJJJ")</f>
        <v>10Jan2018</v>
      </c>
      <c r="M25" s="72" t="e">
        <f t="shared" ref="M25:W25" ca="1" si="8">"C"&amp;M17&amp;"=Pay(Max("&amp;$M$1&amp;"("&amp;$L25&amp;")-"&amp;M9&amp;",0.0),"&amp;$L25&amp;")"</f>
        <v>#REF!</v>
      </c>
      <c r="N25" s="53" t="e">
        <f t="shared" ca="1" si="8"/>
        <v>#REF!</v>
      </c>
      <c r="O25" s="53" t="e">
        <f t="shared" ca="1" si="8"/>
        <v>#REF!</v>
      </c>
      <c r="P25" s="53" t="e">
        <f t="shared" ca="1" si="8"/>
        <v>#REF!</v>
      </c>
      <c r="Q25" s="53" t="e">
        <f t="shared" ca="1" si="8"/>
        <v>#REF!</v>
      </c>
      <c r="R25" s="53" t="e">
        <f t="shared" ca="1" si="8"/>
        <v>#REF!</v>
      </c>
      <c r="S25" s="53" t="e">
        <f t="shared" ca="1" si="8"/>
        <v>#REF!</v>
      </c>
      <c r="T25" s="53" t="e">
        <f t="shared" ca="1" si="8"/>
        <v>#REF!</v>
      </c>
      <c r="U25" s="53" t="e">
        <f t="shared" ca="1" si="8"/>
        <v>#REF!</v>
      </c>
      <c r="V25" s="53" t="e">
        <f t="shared" ca="1" si="8"/>
        <v>#REF!</v>
      </c>
      <c r="W25" s="59" t="e">
        <f t="shared" ca="1" si="8"/>
        <v>#REF!</v>
      </c>
    </row>
    <row r="26" spans="2:23">
      <c r="E26" s="213"/>
      <c r="I26" s="49"/>
      <c r="J26" s="76" t="str">
        <f>J18</f>
        <v>6m</v>
      </c>
      <c r="K26" s="64">
        <f>_xll.qlCalendarAdvance("NullCalendar",$D$2,J26)</f>
        <v>43200</v>
      </c>
      <c r="L26" s="65" t="str">
        <f>TEXT(K26,"[$-en-EN]TTMMMJJJ")</f>
        <v>10Apr2018</v>
      </c>
      <c r="M26" s="72" t="e">
        <f t="shared" ref="M26:W26" ca="1" si="9">"C"&amp;M18&amp;"=Pay(Max("&amp;$M$1&amp;"("&amp;$L26&amp;")-"&amp;M10&amp;",0.0),"&amp;$L26&amp;")"</f>
        <v>#REF!</v>
      </c>
      <c r="N26" s="53" t="e">
        <f t="shared" ca="1" si="9"/>
        <v>#REF!</v>
      </c>
      <c r="O26" s="53" t="e">
        <f t="shared" ca="1" si="9"/>
        <v>#REF!</v>
      </c>
      <c r="P26" s="53" t="e">
        <f t="shared" ca="1" si="9"/>
        <v>#REF!</v>
      </c>
      <c r="Q26" s="53" t="e">
        <f t="shared" ca="1" si="9"/>
        <v>#REF!</v>
      </c>
      <c r="R26" s="53" t="e">
        <f t="shared" ca="1" si="9"/>
        <v>#REF!</v>
      </c>
      <c r="S26" s="53" t="e">
        <f t="shared" ca="1" si="9"/>
        <v>#REF!</v>
      </c>
      <c r="T26" s="53" t="e">
        <f t="shared" ca="1" si="9"/>
        <v>#REF!</v>
      </c>
      <c r="U26" s="53" t="e">
        <f t="shared" ca="1" si="9"/>
        <v>#REF!</v>
      </c>
      <c r="V26" s="53" t="e">
        <f t="shared" ca="1" si="9"/>
        <v>#REF!</v>
      </c>
      <c r="W26" s="59" t="e">
        <f t="shared" ca="1" si="9"/>
        <v>#REF!</v>
      </c>
    </row>
    <row r="27" spans="2:23">
      <c r="B27" s="4" t="s">
        <v>9</v>
      </c>
      <c r="C27" s="24"/>
      <c r="D27" s="30" t="s">
        <v>21</v>
      </c>
      <c r="E27" s="210"/>
      <c r="I27" s="49"/>
      <c r="J27" s="76" t="str">
        <f>J19</f>
        <v>9m</v>
      </c>
      <c r="K27" s="64">
        <f>_xll.qlCalendarAdvance("NullCalendar",$D$2,J27)</f>
        <v>43291</v>
      </c>
      <c r="L27" s="65" t="str">
        <f>TEXT(K27,"[$-en-EN]TTMMMJJJ")</f>
        <v>10Jul2018</v>
      </c>
      <c r="M27" s="72" t="e">
        <f t="shared" ref="M27:W27" ca="1" si="10">"C"&amp;M19&amp;"=Pay(Max("&amp;$M$1&amp;"("&amp;$L27&amp;")-"&amp;M11&amp;",0.0),"&amp;$L27&amp;")"</f>
        <v>#REF!</v>
      </c>
      <c r="N27" s="53" t="e">
        <f t="shared" ca="1" si="10"/>
        <v>#REF!</v>
      </c>
      <c r="O27" s="53" t="e">
        <f t="shared" ca="1" si="10"/>
        <v>#REF!</v>
      </c>
      <c r="P27" s="53" t="e">
        <f t="shared" ca="1" si="10"/>
        <v>#REF!</v>
      </c>
      <c r="Q27" s="53" t="e">
        <f t="shared" ca="1" si="10"/>
        <v>#REF!</v>
      </c>
      <c r="R27" s="53" t="e">
        <f t="shared" ca="1" si="10"/>
        <v>#REF!</v>
      </c>
      <c r="S27" s="53" t="e">
        <f t="shared" ca="1" si="10"/>
        <v>#REF!</v>
      </c>
      <c r="T27" s="53" t="e">
        <f t="shared" ca="1" si="10"/>
        <v>#REF!</v>
      </c>
      <c r="U27" s="53" t="e">
        <f t="shared" ca="1" si="10"/>
        <v>#REF!</v>
      </c>
      <c r="V27" s="53" t="e">
        <f t="shared" ca="1" si="10"/>
        <v>#REF!</v>
      </c>
      <c r="W27" s="59" t="e">
        <f t="shared" ca="1" si="10"/>
        <v>#REF!</v>
      </c>
    </row>
    <row r="28" spans="2:23">
      <c r="B28" s="7" t="s">
        <v>10</v>
      </c>
      <c r="C28" s="31"/>
      <c r="D28" s="32" t="s">
        <v>90</v>
      </c>
      <c r="E28" s="104"/>
      <c r="I28" s="49"/>
      <c r="J28" s="77" t="str">
        <f>J20</f>
        <v>1y</v>
      </c>
      <c r="K28" s="66">
        <f>_xll.qlCalendarAdvance("NullCalendar",$D$2,J28)</f>
        <v>43383</v>
      </c>
      <c r="L28" s="67" t="str">
        <f>TEXT(K28,"[$-en-EN]TTMMMJJJ")</f>
        <v>10Oct2018</v>
      </c>
      <c r="M28" s="73" t="e">
        <f t="shared" ref="M28:W28" ca="1" si="11">"C"&amp;M20&amp;"=Pay(Max("&amp;$M$1&amp;"("&amp;$L28&amp;")-"&amp;M12&amp;",0.0),"&amp;$L28&amp;")"</f>
        <v>#REF!</v>
      </c>
      <c r="N28" s="74" t="e">
        <f t="shared" ca="1" si="11"/>
        <v>#REF!</v>
      </c>
      <c r="O28" s="74" t="e">
        <f t="shared" ca="1" si="11"/>
        <v>#REF!</v>
      </c>
      <c r="P28" s="74" t="e">
        <f t="shared" ca="1" si="11"/>
        <v>#REF!</v>
      </c>
      <c r="Q28" s="74" t="e">
        <f t="shared" ca="1" si="11"/>
        <v>#REF!</v>
      </c>
      <c r="R28" s="74" t="e">
        <f t="shared" ca="1" si="11"/>
        <v>#REF!</v>
      </c>
      <c r="S28" s="74" t="e">
        <f t="shared" ca="1" si="11"/>
        <v>#REF!</v>
      </c>
      <c r="T28" s="74" t="e">
        <f t="shared" ca="1" si="11"/>
        <v>#REF!</v>
      </c>
      <c r="U28" s="74" t="e">
        <f t="shared" ca="1" si="11"/>
        <v>#REF!</v>
      </c>
      <c r="V28" s="74" t="e">
        <f t="shared" ca="1" si="11"/>
        <v>#REF!</v>
      </c>
      <c r="W28" s="61" t="e">
        <f t="shared" ca="1" si="11"/>
        <v>#REF!</v>
      </c>
    </row>
    <row r="29" spans="2:23">
      <c r="B29" s="7" t="s">
        <v>11</v>
      </c>
      <c r="C29" s="31"/>
      <c r="D29" s="9" t="str">
        <f>_xll.qlSchedule(,D2,D27,D28)</f>
        <v>obj_003a2#0001</v>
      </c>
      <c r="E29" s="104"/>
      <c r="I29" s="49"/>
    </row>
    <row r="30" spans="2:23">
      <c r="B30" s="7" t="s">
        <v>12</v>
      </c>
      <c r="C30" s="31"/>
      <c r="D30" s="33">
        <v>10000</v>
      </c>
      <c r="E30" s="213"/>
      <c r="I30" s="49"/>
      <c r="J30" s="1" t="s">
        <v>36</v>
      </c>
      <c r="K30" s="2"/>
      <c r="L30" s="52"/>
      <c r="M30" s="4" t="s">
        <v>31</v>
      </c>
      <c r="N30" s="24"/>
      <c r="O30" s="24"/>
      <c r="P30" s="24"/>
      <c r="Q30" s="24"/>
      <c r="R30" s="24"/>
      <c r="S30" s="24"/>
      <c r="T30" s="24"/>
      <c r="U30" s="24"/>
      <c r="V30" s="24"/>
      <c r="W30" s="45"/>
    </row>
    <row r="31" spans="2:23">
      <c r="B31" s="7" t="s">
        <v>13</v>
      </c>
      <c r="C31" s="31"/>
      <c r="D31" s="33">
        <v>1</v>
      </c>
      <c r="E31" s="213"/>
      <c r="I31" s="49"/>
      <c r="J31" s="54" t="s">
        <v>25</v>
      </c>
      <c r="K31" s="55" t="s">
        <v>30</v>
      </c>
      <c r="L31" s="55" t="s">
        <v>4</v>
      </c>
      <c r="M31" s="77" t="e">
        <f t="shared" ref="M31:W31" ca="1" si="12">M23</f>
        <v>#REF!</v>
      </c>
      <c r="N31" s="78" t="e">
        <f t="shared" ca="1" si="12"/>
        <v>#REF!</v>
      </c>
      <c r="O31" s="78" t="e">
        <f t="shared" ca="1" si="12"/>
        <v>#REF!</v>
      </c>
      <c r="P31" s="78" t="e">
        <f t="shared" ca="1" si="12"/>
        <v>#REF!</v>
      </c>
      <c r="Q31" s="78" t="e">
        <f t="shared" ca="1" si="12"/>
        <v>#REF!</v>
      </c>
      <c r="R31" s="78" t="e">
        <f t="shared" ca="1" si="12"/>
        <v>#REF!</v>
      </c>
      <c r="S31" s="78" t="e">
        <f t="shared" ca="1" si="12"/>
        <v>#REF!</v>
      </c>
      <c r="T31" s="78" t="e">
        <f t="shared" ca="1" si="12"/>
        <v>#REF!</v>
      </c>
      <c r="U31" s="78" t="e">
        <f t="shared" ca="1" si="12"/>
        <v>#REF!</v>
      </c>
      <c r="V31" s="78" t="e">
        <f t="shared" ca="1" si="12"/>
        <v>#REF!</v>
      </c>
      <c r="W31" s="67" t="e">
        <f t="shared" ca="1" si="12"/>
        <v>#REF!</v>
      </c>
    </row>
    <row r="32" spans="2:23">
      <c r="B32" s="7" t="s">
        <v>14</v>
      </c>
      <c r="C32" s="31"/>
      <c r="D32" s="32" t="b">
        <v>1</v>
      </c>
      <c r="E32" s="213"/>
      <c r="I32" s="49"/>
      <c r="J32" s="75" t="str">
        <f>J24</f>
        <v>1m</v>
      </c>
      <c r="K32" s="62">
        <f>_xll.qlCalendarAdvance("NullCalendar",$D$2,J32)</f>
        <v>43049</v>
      </c>
      <c r="L32" s="63" t="str">
        <f>TEXT(K32,"[$-en-EN]TTMMMJJJ")</f>
        <v>10Nov2017</v>
      </c>
      <c r="M32" s="70" t="e">
        <f t="shared" ref="M32:W32" ca="1" si="13">"P"&amp;M16&amp;"=Pay(Max("&amp;M8&amp;"-"&amp;$M$1&amp;"("&amp;$L32&amp;"),0.0),"&amp;$L32&amp;")"</f>
        <v>#REF!</v>
      </c>
      <c r="N32" s="71" t="e">
        <f t="shared" ca="1" si="13"/>
        <v>#REF!</v>
      </c>
      <c r="O32" s="71" t="e">
        <f t="shared" ca="1" si="13"/>
        <v>#REF!</v>
      </c>
      <c r="P32" s="71" t="e">
        <f t="shared" ca="1" si="13"/>
        <v>#REF!</v>
      </c>
      <c r="Q32" s="71" t="e">
        <f t="shared" ca="1" si="13"/>
        <v>#REF!</v>
      </c>
      <c r="R32" s="71" t="e">
        <f t="shared" ca="1" si="13"/>
        <v>#REF!</v>
      </c>
      <c r="S32" s="71" t="e">
        <f t="shared" ca="1" si="13"/>
        <v>#REF!</v>
      </c>
      <c r="T32" s="71" t="e">
        <f t="shared" ca="1" si="13"/>
        <v>#REF!</v>
      </c>
      <c r="U32" s="71" t="e">
        <f t="shared" ca="1" si="13"/>
        <v>#REF!</v>
      </c>
      <c r="V32" s="71" t="e">
        <f t="shared" ca="1" si="13"/>
        <v>#REF!</v>
      </c>
      <c r="W32" s="57" t="e">
        <f t="shared" ca="1" si="13"/>
        <v>#REF!</v>
      </c>
    </row>
    <row r="33" spans="2:23">
      <c r="B33" s="7" t="s">
        <v>15</v>
      </c>
      <c r="C33" s="31"/>
      <c r="D33" s="32" t="b">
        <v>1</v>
      </c>
      <c r="E33" s="214"/>
      <c r="I33" s="49"/>
      <c r="J33" s="76" t="str">
        <f>J25</f>
        <v>3m</v>
      </c>
      <c r="K33" s="64">
        <f>_xll.qlCalendarAdvance("NullCalendar",$D$2,J33)</f>
        <v>43110</v>
      </c>
      <c r="L33" s="65" t="str">
        <f>TEXT(K33,"[$-en-EN]TTMMMJJJ")</f>
        <v>10Jan2018</v>
      </c>
      <c r="M33" s="72" t="e">
        <f t="shared" ref="M33:W33" ca="1" si="14">"P"&amp;M17&amp;"=Pay(Max("&amp;M9&amp;"-"&amp;$M$1&amp;"("&amp;$L33&amp;"),0.0),"&amp;$L33&amp;")"</f>
        <v>#REF!</v>
      </c>
      <c r="N33" s="53" t="e">
        <f t="shared" ca="1" si="14"/>
        <v>#REF!</v>
      </c>
      <c r="O33" s="53" t="e">
        <f t="shared" ca="1" si="14"/>
        <v>#REF!</v>
      </c>
      <c r="P33" s="53" t="e">
        <f t="shared" ca="1" si="14"/>
        <v>#REF!</v>
      </c>
      <c r="Q33" s="53" t="e">
        <f t="shared" ca="1" si="14"/>
        <v>#REF!</v>
      </c>
      <c r="R33" s="53" t="e">
        <f t="shared" ca="1" si="14"/>
        <v>#REF!</v>
      </c>
      <c r="S33" s="53" t="e">
        <f t="shared" ca="1" si="14"/>
        <v>#REF!</v>
      </c>
      <c r="T33" s="53" t="e">
        <f t="shared" ca="1" si="14"/>
        <v>#REF!</v>
      </c>
      <c r="U33" s="53" t="e">
        <f t="shared" ca="1" si="14"/>
        <v>#REF!</v>
      </c>
      <c r="V33" s="53" t="e">
        <f t="shared" ca="1" si="14"/>
        <v>#REF!</v>
      </c>
      <c r="W33" s="59" t="e">
        <f t="shared" ca="1" si="14"/>
        <v>#REF!</v>
      </c>
    </row>
    <row r="34" spans="2:23">
      <c r="B34" s="7" t="s">
        <v>16</v>
      </c>
      <c r="C34" s="31"/>
      <c r="D34" s="32" t="b">
        <v>0</v>
      </c>
      <c r="E34" s="213"/>
      <c r="J34" s="76" t="str">
        <f>J26</f>
        <v>6m</v>
      </c>
      <c r="K34" s="64">
        <f>_xll.qlCalendarAdvance("NullCalendar",$D$2,J34)</f>
        <v>43200</v>
      </c>
      <c r="L34" s="65" t="str">
        <f>TEXT(K34,"[$-en-EN]TTMMMJJJ")</f>
        <v>10Apr2018</v>
      </c>
      <c r="M34" s="72" t="e">
        <f t="shared" ref="M34:W34" ca="1" si="15">"P"&amp;M18&amp;"=Pay(Max("&amp;M10&amp;"-"&amp;$M$1&amp;"("&amp;$L34&amp;"),0.0),"&amp;$L34&amp;")"</f>
        <v>#REF!</v>
      </c>
      <c r="N34" s="53" t="e">
        <f t="shared" ca="1" si="15"/>
        <v>#REF!</v>
      </c>
      <c r="O34" s="53" t="e">
        <f t="shared" ca="1" si="15"/>
        <v>#REF!</v>
      </c>
      <c r="P34" s="53" t="e">
        <f t="shared" ca="1" si="15"/>
        <v>#REF!</v>
      </c>
      <c r="Q34" s="53" t="e">
        <f t="shared" ca="1" si="15"/>
        <v>#REF!</v>
      </c>
      <c r="R34" s="53" t="e">
        <f t="shared" ca="1" si="15"/>
        <v>#REF!</v>
      </c>
      <c r="S34" s="53" t="e">
        <f t="shared" ca="1" si="15"/>
        <v>#REF!</v>
      </c>
      <c r="T34" s="53" t="e">
        <f t="shared" ca="1" si="15"/>
        <v>#REF!</v>
      </c>
      <c r="U34" s="53" t="e">
        <f t="shared" ca="1" si="15"/>
        <v>#REF!</v>
      </c>
      <c r="V34" s="53" t="e">
        <f t="shared" ca="1" si="15"/>
        <v>#REF!</v>
      </c>
      <c r="W34" s="59" t="e">
        <f t="shared" ca="1" si="15"/>
        <v>#REF!</v>
      </c>
    </row>
    <row r="35" spans="2:23">
      <c r="B35" s="10" t="s">
        <v>17</v>
      </c>
      <c r="C35" s="26"/>
      <c r="D35" s="209" t="str">
        <f t="array" ref="D35">_xll.qlRealMCSimulation(,D24,(_xll.qlScheduleDates(D29)-D2)/365,(_xll.qlScheduleDates(D29)-D2)/365,D30,D31,D32,D33,D34)</f>
        <v>obj_003a3#0001</v>
      </c>
      <c r="E35" s="213"/>
      <c r="J35" s="76" t="str">
        <f>J27</f>
        <v>9m</v>
      </c>
      <c r="K35" s="64">
        <f>_xll.qlCalendarAdvance("NullCalendar",$D$2,J35)</f>
        <v>43291</v>
      </c>
      <c r="L35" s="65" t="str">
        <f>TEXT(K35,"[$-en-EN]TTMMMJJJ")</f>
        <v>10Jul2018</v>
      </c>
      <c r="M35" s="72" t="e">
        <f t="shared" ref="M35:W35" ca="1" si="16">"P"&amp;M19&amp;"=Pay(Max("&amp;M11&amp;"-"&amp;$M$1&amp;"("&amp;$L35&amp;"),0.0),"&amp;$L35&amp;")"</f>
        <v>#REF!</v>
      </c>
      <c r="N35" s="53" t="e">
        <f t="shared" ca="1" si="16"/>
        <v>#REF!</v>
      </c>
      <c r="O35" s="53" t="e">
        <f t="shared" ca="1" si="16"/>
        <v>#REF!</v>
      </c>
      <c r="P35" s="53" t="e">
        <f t="shared" ca="1" si="16"/>
        <v>#REF!</v>
      </c>
      <c r="Q35" s="53" t="e">
        <f t="shared" ca="1" si="16"/>
        <v>#REF!</v>
      </c>
      <c r="R35" s="53" t="e">
        <f t="shared" ca="1" si="16"/>
        <v>#REF!</v>
      </c>
      <c r="S35" s="53" t="e">
        <f t="shared" ca="1" si="16"/>
        <v>#REF!</v>
      </c>
      <c r="T35" s="53" t="e">
        <f t="shared" ca="1" si="16"/>
        <v>#REF!</v>
      </c>
      <c r="U35" s="53" t="e">
        <f t="shared" ca="1" si="16"/>
        <v>#REF!</v>
      </c>
      <c r="V35" s="53" t="e">
        <f t="shared" ca="1" si="16"/>
        <v>#REF!</v>
      </c>
      <c r="W35" s="59" t="e">
        <f t="shared" ca="1" si="16"/>
        <v>#REF!</v>
      </c>
    </row>
    <row r="36" spans="2:23">
      <c r="B36" s="13" t="s">
        <v>18</v>
      </c>
      <c r="C36" s="24"/>
      <c r="D36" s="222" t="s">
        <v>161</v>
      </c>
      <c r="E36" s="213" t="str">
        <f>_xll.ohRangeRetrieveError(D36)</f>
        <v/>
      </c>
      <c r="J36" s="77" t="str">
        <f>J28</f>
        <v>1y</v>
      </c>
      <c r="K36" s="66">
        <f>_xll.qlCalendarAdvance("NullCalendar",$D$2,J36)</f>
        <v>43383</v>
      </c>
      <c r="L36" s="67" t="str">
        <f>TEXT(K36,"[$-en-EN]TTMMMJJJ")</f>
        <v>10Oct2018</v>
      </c>
      <c r="M36" s="73" t="e">
        <f t="shared" ref="M36:W36" ca="1" si="17">"P"&amp;M20&amp;"=Pay(Max("&amp;M12&amp;"-"&amp;$M$1&amp;"("&amp;$L36&amp;"),0.0),"&amp;$L36&amp;")"</f>
        <v>#REF!</v>
      </c>
      <c r="N36" s="74" t="e">
        <f t="shared" ca="1" si="17"/>
        <v>#REF!</v>
      </c>
      <c r="O36" s="74" t="e">
        <f t="shared" ca="1" si="17"/>
        <v>#REF!</v>
      </c>
      <c r="P36" s="74" t="e">
        <f t="shared" ca="1" si="17"/>
        <v>#REF!</v>
      </c>
      <c r="Q36" s="74" t="e">
        <f t="shared" ca="1" si="17"/>
        <v>#REF!</v>
      </c>
      <c r="R36" s="74" t="e">
        <f t="shared" ca="1" si="17"/>
        <v>#REF!</v>
      </c>
      <c r="S36" s="74" t="e">
        <f t="shared" ca="1" si="17"/>
        <v>#REF!</v>
      </c>
      <c r="T36" s="74" t="e">
        <f t="shared" ca="1" si="17"/>
        <v>#REF!</v>
      </c>
      <c r="U36" s="74" t="e">
        <f t="shared" ca="1" si="17"/>
        <v>#REF!</v>
      </c>
      <c r="V36" s="74" t="e">
        <f t="shared" ca="1" si="17"/>
        <v>#REF!</v>
      </c>
      <c r="W36" s="61" t="e">
        <f t="shared" ca="1" si="17"/>
        <v>#REF!</v>
      </c>
    </row>
    <row r="37" spans="2:23">
      <c r="B37" s="34" t="s">
        <v>19</v>
      </c>
      <c r="C37" s="31"/>
      <c r="D37" s="35" t="b">
        <v>1</v>
      </c>
      <c r="E37" s="213"/>
      <c r="M37" s="220"/>
    </row>
    <row r="38" spans="2:23">
      <c r="B38" s="15" t="s">
        <v>20</v>
      </c>
      <c r="C38" s="26"/>
      <c r="D38" s="36" t="b">
        <f t="array" ref="D38">IF(D37,_xll.qlRealMCSimulationCalcAssetAdjuster(D35,(_xll.qlScheduleDates(D29)-D2)/365,C20:C22,D36),"[DISABLED]")</f>
        <v>1</v>
      </c>
      <c r="E38" s="213"/>
      <c r="G38" s="44" t="s">
        <v>37</v>
      </c>
      <c r="H38" s="48" t="e">
        <f ca="1">_xll.qlRealMCScript(,G7:G9,H7:H9,M24:W28,TRUE)</f>
        <v>#NAME?</v>
      </c>
      <c r="J38" s="1" t="s">
        <v>41</v>
      </c>
      <c r="K38" s="2"/>
      <c r="L38" s="52"/>
      <c r="M38" s="4" t="s">
        <v>31</v>
      </c>
      <c r="N38" s="24"/>
      <c r="O38" s="24"/>
      <c r="P38" s="24"/>
      <c r="Q38" s="24"/>
      <c r="R38" s="24"/>
      <c r="S38" s="24"/>
      <c r="T38" s="24"/>
      <c r="U38" s="24"/>
      <c r="V38" s="24"/>
      <c r="W38" s="45"/>
    </row>
    <row r="39" spans="2:23">
      <c r="E39" s="213"/>
      <c r="G39" s="44" t="s">
        <v>38</v>
      </c>
      <c r="H39" s="48" t="e">
        <f ca="1">_xll.qlRealMCScript(,G7:G9,H7:H9,M32:W36,TRUE)</f>
        <v>#NAME?</v>
      </c>
      <c r="J39" s="54" t="s">
        <v>25</v>
      </c>
      <c r="K39" s="55" t="s">
        <v>30</v>
      </c>
      <c r="L39" s="55" t="s">
        <v>4</v>
      </c>
      <c r="M39" s="77" t="e">
        <f t="shared" ref="M39:W39" ca="1" si="18">M31</f>
        <v>#REF!</v>
      </c>
      <c r="N39" s="78" t="e">
        <f t="shared" ca="1" si="18"/>
        <v>#REF!</v>
      </c>
      <c r="O39" s="78" t="e">
        <f t="shared" ca="1" si="18"/>
        <v>#REF!</v>
      </c>
      <c r="P39" s="78" t="e">
        <f t="shared" ca="1" si="18"/>
        <v>#REF!</v>
      </c>
      <c r="Q39" s="78" t="e">
        <f t="shared" ca="1" si="18"/>
        <v>#REF!</v>
      </c>
      <c r="R39" s="78" t="e">
        <f t="shared" ca="1" si="18"/>
        <v>#REF!</v>
      </c>
      <c r="S39" s="78" t="e">
        <f t="shared" ca="1" si="18"/>
        <v>#REF!</v>
      </c>
      <c r="T39" s="78" t="e">
        <f t="shared" ca="1" si="18"/>
        <v>#REF!</v>
      </c>
      <c r="U39" s="78" t="e">
        <f t="shared" ca="1" si="18"/>
        <v>#REF!</v>
      </c>
      <c r="V39" s="78" t="e">
        <f t="shared" ca="1" si="18"/>
        <v>#REF!</v>
      </c>
      <c r="W39" s="67" t="e">
        <f t="shared" ca="1" si="18"/>
        <v>#REF!</v>
      </c>
    </row>
    <row r="40" spans="2:23">
      <c r="E40" s="23"/>
      <c r="J40" s="75" t="str">
        <f>J32</f>
        <v>1m</v>
      </c>
      <c r="K40" s="62">
        <f>_xll.qlCalendarAdvance("NullCalendar",$D$2,J40)</f>
        <v>43049</v>
      </c>
      <c r="L40" s="63" t="str">
        <f>TEXT(K40,"[$-en-EN]TTMMMJJJ")</f>
        <v>10Nov2017</v>
      </c>
      <c r="M40" s="79" t="e">
        <f ca="1">_xll.qlRealMCScriptNPV($H$38,$D$35,"C"&amp;M16,$D$36:$D$38)</f>
        <v>#NAME?</v>
      </c>
      <c r="N40" s="80" t="e">
        <f ca="1">_xll.qlRealMCScriptNPV($H$38,$D$35,"C"&amp;N16,$D$36:$D$38)</f>
        <v>#NAME?</v>
      </c>
      <c r="O40" s="80" t="e">
        <f ca="1">_xll.qlRealMCScriptNPV($H$38,$D$35,"C"&amp;O16,$D$36:$D$38)</f>
        <v>#NAME?</v>
      </c>
      <c r="P40" s="80" t="e">
        <f ca="1">_xll.qlRealMCScriptNPV($H$38,$D$35,"C"&amp;P16,$D$36:$D$38)</f>
        <v>#NAME?</v>
      </c>
      <c r="Q40" s="80" t="e">
        <f ca="1">_xll.qlRealMCScriptNPV($H$38,$D$35,"C"&amp;Q16,$D$36:$D$38)</f>
        <v>#NAME?</v>
      </c>
      <c r="R40" s="80" t="e">
        <f ca="1">_xll.qlRealMCScriptNPV($H$38,$D$35,"C"&amp;R16,$D$36:$D$38)</f>
        <v>#NAME?</v>
      </c>
      <c r="S40" s="80" t="e">
        <f ca="1">_xll.qlRealMCScriptNPV($H$38,$D$35,"C"&amp;S16,$D$36:$D$38)</f>
        <v>#NAME?</v>
      </c>
      <c r="T40" s="80" t="e">
        <f ca="1">_xll.qlRealMCScriptNPV($H$38,$D$35,"C"&amp;T16,$D$36:$D$38)</f>
        <v>#NAME?</v>
      </c>
      <c r="U40" s="80" t="e">
        <f ca="1">_xll.qlRealMCScriptNPV($H$38,$D$35,"C"&amp;U16,$D$36:$D$38)</f>
        <v>#NAME?</v>
      </c>
      <c r="V40" s="80" t="e">
        <f ca="1">_xll.qlRealMCScriptNPV($H$38,$D$35,"C"&amp;V16,$D$36:$D$38)</f>
        <v>#NAME?</v>
      </c>
      <c r="W40" s="81" t="e">
        <f ca="1">_xll.qlRealMCScriptNPV($H$38,$D$35,"C"&amp;W16,$D$36:$D$38)</f>
        <v>#NAME?</v>
      </c>
    </row>
    <row r="41" spans="2:23">
      <c r="D41" s="23"/>
      <c r="E41" s="23"/>
      <c r="J41" s="76" t="str">
        <f>J33</f>
        <v>3m</v>
      </c>
      <c r="K41" s="64">
        <f>_xll.qlCalendarAdvance("NullCalendar",$D$2,J41)</f>
        <v>43110</v>
      </c>
      <c r="L41" s="65" t="str">
        <f>TEXT(K41,"[$-en-EN]TTMMMJJJ")</f>
        <v>10Jan2018</v>
      </c>
      <c r="M41" s="82" t="e">
        <f ca="1">_xll.qlRealMCScriptNPV($H$38,$D$35,"C"&amp;M17,$D$36:$D$38)</f>
        <v>#NAME?</v>
      </c>
      <c r="N41" s="83" t="e">
        <f ca="1">_xll.qlRealMCScriptNPV($H$38,$D$35,"C"&amp;N17,$D$36:$D$38)</f>
        <v>#NAME?</v>
      </c>
      <c r="O41" s="83" t="e">
        <f ca="1">_xll.qlRealMCScriptNPV($H$38,$D$35,"C"&amp;O17,$D$36:$D$38)</f>
        <v>#NAME?</v>
      </c>
      <c r="P41" s="83" t="e">
        <f ca="1">_xll.qlRealMCScriptNPV($H$38,$D$35,"C"&amp;P17,$D$36:$D$38)</f>
        <v>#NAME?</v>
      </c>
      <c r="Q41" s="83" t="e">
        <f ca="1">_xll.qlRealMCScriptNPV($H$38,$D$35,"C"&amp;Q17,$D$36:$D$38)</f>
        <v>#NAME?</v>
      </c>
      <c r="R41" s="83" t="e">
        <f ca="1">_xll.qlRealMCScriptNPV($H$38,$D$35,"C"&amp;R17,$D$36:$D$38)</f>
        <v>#NAME?</v>
      </c>
      <c r="S41" s="83" t="e">
        <f ca="1">_xll.qlRealMCScriptNPV($H$38,$D$35,"C"&amp;S17,$D$36:$D$38)</f>
        <v>#NAME?</v>
      </c>
      <c r="T41" s="83" t="e">
        <f ca="1">_xll.qlRealMCScriptNPV($H$38,$D$35,"C"&amp;T17,$D$36:$D$38)</f>
        <v>#NAME?</v>
      </c>
      <c r="U41" s="83" t="e">
        <f ca="1">_xll.qlRealMCScriptNPV($H$38,$D$35,"C"&amp;U17,$D$36:$D$38)</f>
        <v>#NAME?</v>
      </c>
      <c r="V41" s="83" t="e">
        <f ca="1">_xll.qlRealMCScriptNPV($H$38,$D$35,"C"&amp;V17,$D$36:$D$38)</f>
        <v>#NAME?</v>
      </c>
      <c r="W41" s="84" t="e">
        <f ca="1">_xll.qlRealMCScriptNPV($H$38,$D$35,"C"&amp;W17,$D$36:$D$38)</f>
        <v>#NAME?</v>
      </c>
    </row>
    <row r="42" spans="2:23">
      <c r="D42" s="23"/>
      <c r="E42" s="23"/>
      <c r="J42" s="76" t="str">
        <f>J34</f>
        <v>6m</v>
      </c>
      <c r="K42" s="64">
        <f>_xll.qlCalendarAdvance("NullCalendar",$D$2,J42)</f>
        <v>43200</v>
      </c>
      <c r="L42" s="65" t="str">
        <f>TEXT(K42,"[$-en-EN]TTMMMJJJ")</f>
        <v>10Apr2018</v>
      </c>
      <c r="M42" s="82" t="e">
        <f ca="1">_xll.qlRealMCScriptNPV($H$38,$D$35,"C"&amp;M18,$D$36:$D$38)</f>
        <v>#NAME?</v>
      </c>
      <c r="N42" s="83" t="e">
        <f ca="1">_xll.qlRealMCScriptNPV($H$38,$D$35,"C"&amp;N18,$D$36:$D$38)</f>
        <v>#NAME?</v>
      </c>
      <c r="O42" s="83" t="e">
        <f ca="1">_xll.qlRealMCScriptNPV($H$38,$D$35,"C"&amp;O18,$D$36:$D$38)</f>
        <v>#NAME?</v>
      </c>
      <c r="P42" s="83" t="e">
        <f ca="1">_xll.qlRealMCScriptNPV($H$38,$D$35,"C"&amp;P18,$D$36:$D$38)</f>
        <v>#NAME?</v>
      </c>
      <c r="Q42" s="83" t="e">
        <f ca="1">_xll.qlRealMCScriptNPV($H$38,$D$35,"C"&amp;Q18,$D$36:$D$38)</f>
        <v>#NAME?</v>
      </c>
      <c r="R42" s="83" t="e">
        <f ca="1">_xll.qlRealMCScriptNPV($H$38,$D$35,"C"&amp;R18,$D$36:$D$38)</f>
        <v>#NAME?</v>
      </c>
      <c r="S42" s="83" t="e">
        <f ca="1">_xll.qlRealMCScriptNPV($H$38,$D$35,"C"&amp;S18,$D$36:$D$38)</f>
        <v>#NAME?</v>
      </c>
      <c r="T42" s="83" t="e">
        <f ca="1">_xll.qlRealMCScriptNPV($H$38,$D$35,"C"&amp;T18,$D$36:$D$38)</f>
        <v>#NAME?</v>
      </c>
      <c r="U42" s="83" t="e">
        <f ca="1">_xll.qlRealMCScriptNPV($H$38,$D$35,"C"&amp;U18,$D$36:$D$38)</f>
        <v>#NAME?</v>
      </c>
      <c r="V42" s="83" t="e">
        <f ca="1">_xll.qlRealMCScriptNPV($H$38,$D$35,"C"&amp;V18,$D$36:$D$38)</f>
        <v>#NAME?</v>
      </c>
      <c r="W42" s="84" t="e">
        <f ca="1">_xll.qlRealMCScriptNPV($H$38,$D$35,"C"&amp;W18,$D$36:$D$38)</f>
        <v>#NAME?</v>
      </c>
    </row>
    <row r="43" spans="2:23">
      <c r="D43" s="23"/>
      <c r="E43" s="23"/>
      <c r="J43" s="76" t="str">
        <f>J35</f>
        <v>9m</v>
      </c>
      <c r="K43" s="64">
        <f>_xll.qlCalendarAdvance("NullCalendar",$D$2,J43)</f>
        <v>43291</v>
      </c>
      <c r="L43" s="65" t="str">
        <f>TEXT(K43,"[$-en-EN]TTMMMJJJ")</f>
        <v>10Jul2018</v>
      </c>
      <c r="M43" s="82" t="e">
        <f ca="1">_xll.qlRealMCScriptNPV($H$38,$D$35,"C"&amp;M19,$D$36:$D$38)</f>
        <v>#NAME?</v>
      </c>
      <c r="N43" s="83" t="e">
        <f ca="1">_xll.qlRealMCScriptNPV($H$38,$D$35,"C"&amp;N19,$D$36:$D$38)</f>
        <v>#NAME?</v>
      </c>
      <c r="O43" s="83" t="e">
        <f ca="1">_xll.qlRealMCScriptNPV($H$38,$D$35,"C"&amp;O19,$D$36:$D$38)</f>
        <v>#NAME?</v>
      </c>
      <c r="P43" s="83" t="e">
        <f ca="1">_xll.qlRealMCScriptNPV($H$38,$D$35,"C"&amp;P19,$D$36:$D$38)</f>
        <v>#NAME?</v>
      </c>
      <c r="Q43" s="83" t="e">
        <f ca="1">_xll.qlRealMCScriptNPV($H$38,$D$35,"C"&amp;Q19,$D$36:$D$38)</f>
        <v>#NAME?</v>
      </c>
      <c r="R43" s="83" t="e">
        <f ca="1">_xll.qlRealMCScriptNPV($H$38,$D$35,"C"&amp;R19,$D$36:$D$38)</f>
        <v>#NAME?</v>
      </c>
      <c r="S43" s="83" t="e">
        <f ca="1">_xll.qlRealMCScriptNPV($H$38,$D$35,"C"&amp;S19,$D$36:$D$38)</f>
        <v>#NAME?</v>
      </c>
      <c r="T43" s="83" t="e">
        <f ca="1">_xll.qlRealMCScriptNPV($H$38,$D$35,"C"&amp;T19,$D$36:$D$38)</f>
        <v>#NAME?</v>
      </c>
      <c r="U43" s="83" t="e">
        <f ca="1">_xll.qlRealMCScriptNPV($H$38,$D$35,"C"&amp;U19,$D$36:$D$38)</f>
        <v>#NAME?</v>
      </c>
      <c r="V43" s="83" t="e">
        <f ca="1">_xll.qlRealMCScriptNPV($H$38,$D$35,"C"&amp;V19,$D$36:$D$38)</f>
        <v>#NAME?</v>
      </c>
      <c r="W43" s="84" t="e">
        <f ca="1">_xll.qlRealMCScriptNPV($H$38,$D$35,"C"&amp;W19,$D$36:$D$38)</f>
        <v>#NAME?</v>
      </c>
    </row>
    <row r="44" spans="2:23">
      <c r="D44" s="23"/>
      <c r="E44" s="23"/>
      <c r="J44" s="77" t="str">
        <f>J36</f>
        <v>1y</v>
      </c>
      <c r="K44" s="66">
        <f>_xll.qlCalendarAdvance("NullCalendar",$D$2,J44)</f>
        <v>43383</v>
      </c>
      <c r="L44" s="67" t="str">
        <f>TEXT(K44,"[$-en-EN]TTMMMJJJ")</f>
        <v>10Oct2018</v>
      </c>
      <c r="M44" s="85" t="e">
        <f ca="1">_xll.qlRealMCScriptNPV($H$38,$D$35,"C"&amp;M20,$D$36:$D$38)</f>
        <v>#NAME?</v>
      </c>
      <c r="N44" s="86" t="e">
        <f ca="1">_xll.qlRealMCScriptNPV($H$38,$D$35,"C"&amp;N20,$D$36:$D$38)</f>
        <v>#NAME?</v>
      </c>
      <c r="O44" s="86" t="e">
        <f ca="1">_xll.qlRealMCScriptNPV($H$38,$D$35,"C"&amp;O20,$D$36:$D$38)</f>
        <v>#NAME?</v>
      </c>
      <c r="P44" s="86" t="e">
        <f ca="1">_xll.qlRealMCScriptNPV($H$38,$D$35,"C"&amp;P20,$D$36:$D$38)</f>
        <v>#NAME?</v>
      </c>
      <c r="Q44" s="86" t="e">
        <f ca="1">_xll.qlRealMCScriptNPV($H$38,$D$35,"C"&amp;Q20,$D$36:$D$38)</f>
        <v>#NAME?</v>
      </c>
      <c r="R44" s="86" t="e">
        <f ca="1">_xll.qlRealMCScriptNPV($H$38,$D$35,"C"&amp;R20,$D$36:$D$38)</f>
        <v>#NAME?</v>
      </c>
      <c r="S44" s="86" t="e">
        <f ca="1">_xll.qlRealMCScriptNPV($H$38,$D$35,"C"&amp;S20,$D$36:$D$38)</f>
        <v>#NAME?</v>
      </c>
      <c r="T44" s="86" t="e">
        <f ca="1">_xll.qlRealMCScriptNPV($H$38,$D$35,"C"&amp;T20,$D$36:$D$38)</f>
        <v>#NAME?</v>
      </c>
      <c r="U44" s="86" t="e">
        <f ca="1">_xll.qlRealMCScriptNPV($H$38,$D$35,"C"&amp;U20,$D$36:$D$38)</f>
        <v>#NAME?</v>
      </c>
      <c r="V44" s="86" t="e">
        <f ca="1">_xll.qlRealMCScriptNPV($H$38,$D$35,"C"&amp;V20,$D$36:$D$38)</f>
        <v>#NAME?</v>
      </c>
      <c r="W44" s="87" t="e">
        <f ca="1">_xll.qlRealMCScriptNPV($H$38,$D$35,"C"&amp;W20,$D$36:$D$38)</f>
        <v>#NAME?</v>
      </c>
    </row>
    <row r="45" spans="2:23">
      <c r="D45" s="23"/>
      <c r="E45" s="23"/>
    </row>
    <row r="46" spans="2:23">
      <c r="D46" s="23"/>
      <c r="E46" s="23"/>
      <c r="J46" s="1" t="s">
        <v>42</v>
      </c>
      <c r="K46" s="2"/>
      <c r="L46" s="52"/>
      <c r="M46" s="4" t="s">
        <v>31</v>
      </c>
      <c r="N46" s="24"/>
      <c r="O46" s="24"/>
      <c r="P46" s="24"/>
      <c r="Q46" s="24"/>
      <c r="R46" s="24"/>
      <c r="S46" s="24"/>
      <c r="T46" s="24"/>
      <c r="U46" s="24"/>
      <c r="V46" s="24"/>
      <c r="W46" s="45"/>
    </row>
    <row r="47" spans="2:23">
      <c r="D47" s="23"/>
      <c r="E47" s="23"/>
      <c r="J47" s="54" t="s">
        <v>25</v>
      </c>
      <c r="K47" s="55" t="s">
        <v>30</v>
      </c>
      <c r="L47" s="55" t="s">
        <v>4</v>
      </c>
      <c r="M47" s="77" t="e">
        <f t="shared" ref="M47:W47" ca="1" si="19">M39</f>
        <v>#REF!</v>
      </c>
      <c r="N47" s="78" t="e">
        <f t="shared" ca="1" si="19"/>
        <v>#REF!</v>
      </c>
      <c r="O47" s="78" t="e">
        <f t="shared" ca="1" si="19"/>
        <v>#REF!</v>
      </c>
      <c r="P47" s="78" t="e">
        <f t="shared" ca="1" si="19"/>
        <v>#REF!</v>
      </c>
      <c r="Q47" s="78" t="e">
        <f t="shared" ca="1" si="19"/>
        <v>#REF!</v>
      </c>
      <c r="R47" s="78" t="e">
        <f t="shared" ca="1" si="19"/>
        <v>#REF!</v>
      </c>
      <c r="S47" s="78" t="e">
        <f t="shared" ca="1" si="19"/>
        <v>#REF!</v>
      </c>
      <c r="T47" s="78" t="e">
        <f t="shared" ca="1" si="19"/>
        <v>#REF!</v>
      </c>
      <c r="U47" s="78" t="e">
        <f t="shared" ca="1" si="19"/>
        <v>#REF!</v>
      </c>
      <c r="V47" s="78" t="e">
        <f t="shared" ca="1" si="19"/>
        <v>#REF!</v>
      </c>
      <c r="W47" s="67" t="e">
        <f t="shared" ca="1" si="19"/>
        <v>#REF!</v>
      </c>
    </row>
    <row r="48" spans="2:23">
      <c r="D48" s="23"/>
      <c r="E48" s="23"/>
      <c r="J48" s="75" t="str">
        <f>J40</f>
        <v>1m</v>
      </c>
      <c r="K48" s="62">
        <f>_xll.qlCalendarAdvance("NullCalendar",$D$2,J48)</f>
        <v>43049</v>
      </c>
      <c r="L48" s="63" t="str">
        <f>TEXT(K48,"[$-en-EN]TTMMMJJJ")</f>
        <v>10Nov2017</v>
      </c>
      <c r="M48" s="79" t="e">
        <f ca="1">_xll.qlRealMCScriptNPV($H$39,$D$35,"P"&amp;M16,$D$36:$D$38)</f>
        <v>#NAME?</v>
      </c>
      <c r="N48" s="80" t="e">
        <f ca="1">_xll.qlRealMCScriptNPV($H$39,$D$35,"P"&amp;N16,$D$36:$D$38)</f>
        <v>#NAME?</v>
      </c>
      <c r="O48" s="80" t="e">
        <f ca="1">_xll.qlRealMCScriptNPV($H$39,$D$35,"P"&amp;O16,$D$36:$D$38)</f>
        <v>#NAME?</v>
      </c>
      <c r="P48" s="80" t="e">
        <f ca="1">_xll.qlRealMCScriptNPV($H$39,$D$35,"P"&amp;P16,$D$36:$D$38)</f>
        <v>#NAME?</v>
      </c>
      <c r="Q48" s="80" t="e">
        <f ca="1">_xll.qlRealMCScriptNPV($H$39,$D$35,"P"&amp;Q16,$D$36:$D$38)</f>
        <v>#NAME?</v>
      </c>
      <c r="R48" s="80" t="e">
        <f ca="1">_xll.qlRealMCScriptNPV($H$39,$D$35,"P"&amp;R16,$D$36:$D$38)</f>
        <v>#NAME?</v>
      </c>
      <c r="S48" s="80" t="e">
        <f ca="1">_xll.qlRealMCScriptNPV($H$39,$D$35,"P"&amp;S16,$D$36:$D$38)</f>
        <v>#NAME?</v>
      </c>
      <c r="T48" s="80" t="e">
        <f ca="1">_xll.qlRealMCScriptNPV($H$39,$D$35,"P"&amp;T16,$D$36:$D$38)</f>
        <v>#NAME?</v>
      </c>
      <c r="U48" s="80" t="e">
        <f ca="1">_xll.qlRealMCScriptNPV($H$39,$D$35,"P"&amp;U16,$D$36:$D$38)</f>
        <v>#NAME?</v>
      </c>
      <c r="V48" s="80" t="e">
        <f ca="1">_xll.qlRealMCScriptNPV($H$39,$D$35,"P"&amp;V16,$D$36:$D$38)</f>
        <v>#NAME?</v>
      </c>
      <c r="W48" s="81" t="e">
        <f ca="1">_xll.qlRealMCScriptNPV($H$39,$D$35,"P"&amp;W16,$D$36:$D$38)</f>
        <v>#NAME?</v>
      </c>
    </row>
    <row r="49" spans="4:23">
      <c r="D49" s="23"/>
      <c r="E49" s="23"/>
      <c r="J49" s="76" t="str">
        <f>J41</f>
        <v>3m</v>
      </c>
      <c r="K49" s="64">
        <f>_xll.qlCalendarAdvance("NullCalendar",$D$2,J49)</f>
        <v>43110</v>
      </c>
      <c r="L49" s="65" t="str">
        <f>TEXT(K49,"[$-en-EN]TTMMMJJJ")</f>
        <v>10Jan2018</v>
      </c>
      <c r="M49" s="82" t="e">
        <f ca="1">_xll.qlRealMCScriptNPV($H$39,$D$35,"P"&amp;M17,$D$36:$D$38)</f>
        <v>#NAME?</v>
      </c>
      <c r="N49" s="83" t="e">
        <f ca="1">_xll.qlRealMCScriptNPV($H$39,$D$35,"P"&amp;N17,$D$36:$D$38)</f>
        <v>#NAME?</v>
      </c>
      <c r="O49" s="83" t="e">
        <f ca="1">_xll.qlRealMCScriptNPV($H$39,$D$35,"P"&amp;O17,$D$36:$D$38)</f>
        <v>#NAME?</v>
      </c>
      <c r="P49" s="83" t="e">
        <f ca="1">_xll.qlRealMCScriptNPV($H$39,$D$35,"P"&amp;P17,$D$36:$D$38)</f>
        <v>#NAME?</v>
      </c>
      <c r="Q49" s="83" t="e">
        <f ca="1">_xll.qlRealMCScriptNPV($H$39,$D$35,"P"&amp;Q17,$D$36:$D$38)</f>
        <v>#NAME?</v>
      </c>
      <c r="R49" s="83" t="e">
        <f ca="1">_xll.qlRealMCScriptNPV($H$39,$D$35,"P"&amp;R17,$D$36:$D$38)</f>
        <v>#NAME?</v>
      </c>
      <c r="S49" s="83" t="e">
        <f ca="1">_xll.qlRealMCScriptNPV($H$39,$D$35,"P"&amp;S17,$D$36:$D$38)</f>
        <v>#NAME?</v>
      </c>
      <c r="T49" s="83" t="e">
        <f ca="1">_xll.qlRealMCScriptNPV($H$39,$D$35,"P"&amp;T17,$D$36:$D$38)</f>
        <v>#NAME?</v>
      </c>
      <c r="U49" s="83" t="e">
        <f ca="1">_xll.qlRealMCScriptNPV($H$39,$D$35,"P"&amp;U17,$D$36:$D$38)</f>
        <v>#NAME?</v>
      </c>
      <c r="V49" s="83" t="e">
        <f ca="1">_xll.qlRealMCScriptNPV($H$39,$D$35,"P"&amp;V17,$D$36:$D$38)</f>
        <v>#NAME?</v>
      </c>
      <c r="W49" s="84" t="e">
        <f ca="1">_xll.qlRealMCScriptNPV($H$39,$D$35,"P"&amp;W17,$D$36:$D$38)</f>
        <v>#NAME?</v>
      </c>
    </row>
    <row r="50" spans="4:23">
      <c r="D50" s="23"/>
      <c r="E50" s="23"/>
      <c r="J50" s="76" t="str">
        <f>J42</f>
        <v>6m</v>
      </c>
      <c r="K50" s="64">
        <f>_xll.qlCalendarAdvance("NullCalendar",$D$2,J50)</f>
        <v>43200</v>
      </c>
      <c r="L50" s="65" t="str">
        <f>TEXT(K50,"[$-en-EN]TTMMMJJJ")</f>
        <v>10Apr2018</v>
      </c>
      <c r="M50" s="82" t="e">
        <f ca="1">_xll.qlRealMCScriptNPV($H$39,$D$35,"P"&amp;M18,$D$36:$D$38)</f>
        <v>#NAME?</v>
      </c>
      <c r="N50" s="83" t="e">
        <f ca="1">_xll.qlRealMCScriptNPV($H$39,$D$35,"P"&amp;N18,$D$36:$D$38)</f>
        <v>#NAME?</v>
      </c>
      <c r="O50" s="83" t="e">
        <f ca="1">_xll.qlRealMCScriptNPV($H$39,$D$35,"P"&amp;O18,$D$36:$D$38)</f>
        <v>#NAME?</v>
      </c>
      <c r="P50" s="83" t="e">
        <f ca="1">_xll.qlRealMCScriptNPV($H$39,$D$35,"P"&amp;P18,$D$36:$D$38)</f>
        <v>#NAME?</v>
      </c>
      <c r="Q50" s="83" t="e">
        <f ca="1">_xll.qlRealMCScriptNPV($H$39,$D$35,"P"&amp;Q18,$D$36:$D$38)</f>
        <v>#NAME?</v>
      </c>
      <c r="R50" s="83" t="e">
        <f ca="1">_xll.qlRealMCScriptNPV($H$39,$D$35,"P"&amp;R18,$D$36:$D$38)</f>
        <v>#NAME?</v>
      </c>
      <c r="S50" s="83" t="e">
        <f ca="1">_xll.qlRealMCScriptNPV($H$39,$D$35,"P"&amp;S18,$D$36:$D$38)</f>
        <v>#NAME?</v>
      </c>
      <c r="T50" s="83" t="e">
        <f ca="1">_xll.qlRealMCScriptNPV($H$39,$D$35,"P"&amp;T18,$D$36:$D$38)</f>
        <v>#NAME?</v>
      </c>
      <c r="U50" s="83" t="e">
        <f ca="1">_xll.qlRealMCScriptNPV($H$39,$D$35,"P"&amp;U18,$D$36:$D$38)</f>
        <v>#NAME?</v>
      </c>
      <c r="V50" s="83" t="e">
        <f ca="1">_xll.qlRealMCScriptNPV($H$39,$D$35,"P"&amp;V18,$D$36:$D$38)</f>
        <v>#NAME?</v>
      </c>
      <c r="W50" s="84" t="e">
        <f ca="1">_xll.qlRealMCScriptNPV($H$39,$D$35,"P"&amp;W18,$D$36:$D$38)</f>
        <v>#NAME?</v>
      </c>
    </row>
    <row r="51" spans="4:23">
      <c r="D51" s="23"/>
      <c r="E51" s="23"/>
      <c r="J51" s="76" t="str">
        <f>J43</f>
        <v>9m</v>
      </c>
      <c r="K51" s="64">
        <f>_xll.qlCalendarAdvance("NullCalendar",$D$2,J51)</f>
        <v>43291</v>
      </c>
      <c r="L51" s="65" t="str">
        <f>TEXT(K51,"[$-en-EN]TTMMMJJJ")</f>
        <v>10Jul2018</v>
      </c>
      <c r="M51" s="82" t="e">
        <f ca="1">_xll.qlRealMCScriptNPV($H$39,$D$35,"P"&amp;M19,$D$36:$D$38)</f>
        <v>#NAME?</v>
      </c>
      <c r="N51" s="83" t="e">
        <f ca="1">_xll.qlRealMCScriptNPV($H$39,$D$35,"P"&amp;N19,$D$36:$D$38)</f>
        <v>#NAME?</v>
      </c>
      <c r="O51" s="83" t="e">
        <f ca="1">_xll.qlRealMCScriptNPV($H$39,$D$35,"P"&amp;O19,$D$36:$D$38)</f>
        <v>#NAME?</v>
      </c>
      <c r="P51" s="83" t="e">
        <f ca="1">_xll.qlRealMCScriptNPV($H$39,$D$35,"P"&amp;P19,$D$36:$D$38)</f>
        <v>#NAME?</v>
      </c>
      <c r="Q51" s="83" t="e">
        <f ca="1">_xll.qlRealMCScriptNPV($H$39,$D$35,"P"&amp;Q19,$D$36:$D$38)</f>
        <v>#NAME?</v>
      </c>
      <c r="R51" s="83" t="e">
        <f ca="1">_xll.qlRealMCScriptNPV($H$39,$D$35,"P"&amp;R19,$D$36:$D$38)</f>
        <v>#NAME?</v>
      </c>
      <c r="S51" s="83" t="e">
        <f ca="1">_xll.qlRealMCScriptNPV($H$39,$D$35,"P"&amp;S19,$D$36:$D$38)</f>
        <v>#NAME?</v>
      </c>
      <c r="T51" s="83" t="e">
        <f ca="1">_xll.qlRealMCScriptNPV($H$39,$D$35,"P"&amp;T19,$D$36:$D$38)</f>
        <v>#NAME?</v>
      </c>
      <c r="U51" s="83" t="e">
        <f ca="1">_xll.qlRealMCScriptNPV($H$39,$D$35,"P"&amp;U19,$D$36:$D$38)</f>
        <v>#NAME?</v>
      </c>
      <c r="V51" s="83" t="e">
        <f ca="1">_xll.qlRealMCScriptNPV($H$39,$D$35,"P"&amp;V19,$D$36:$D$38)</f>
        <v>#NAME?</v>
      </c>
      <c r="W51" s="84" t="e">
        <f ca="1">_xll.qlRealMCScriptNPV($H$39,$D$35,"P"&amp;W19,$D$36:$D$38)</f>
        <v>#NAME?</v>
      </c>
    </row>
    <row r="52" spans="4:23">
      <c r="D52" s="23"/>
      <c r="E52" s="23"/>
      <c r="J52" s="77" t="str">
        <f>J44</f>
        <v>1y</v>
      </c>
      <c r="K52" s="66">
        <f>_xll.qlCalendarAdvance("NullCalendar",$D$2,J52)</f>
        <v>43383</v>
      </c>
      <c r="L52" s="67" t="str">
        <f>TEXT(K52,"[$-en-EN]TTMMMJJJ")</f>
        <v>10Oct2018</v>
      </c>
      <c r="M52" s="85" t="e">
        <f ca="1">_xll.qlRealMCScriptNPV($H$39,$D$35,"P"&amp;M20,$D$36:$D$38)</f>
        <v>#NAME?</v>
      </c>
      <c r="N52" s="86" t="e">
        <f ca="1">_xll.qlRealMCScriptNPV($H$39,$D$35,"P"&amp;N20,$D$36:$D$38)</f>
        <v>#NAME?</v>
      </c>
      <c r="O52" s="86" t="e">
        <f ca="1">_xll.qlRealMCScriptNPV($H$39,$D$35,"P"&amp;O20,$D$36:$D$38)</f>
        <v>#NAME?</v>
      </c>
      <c r="P52" s="86" t="e">
        <f ca="1">_xll.qlRealMCScriptNPV($H$39,$D$35,"P"&amp;P20,$D$36:$D$38)</f>
        <v>#NAME?</v>
      </c>
      <c r="Q52" s="86" t="e">
        <f ca="1">_xll.qlRealMCScriptNPV($H$39,$D$35,"P"&amp;Q20,$D$36:$D$38)</f>
        <v>#NAME?</v>
      </c>
      <c r="R52" s="86" t="e">
        <f ca="1">_xll.qlRealMCScriptNPV($H$39,$D$35,"P"&amp;R20,$D$36:$D$38)</f>
        <v>#NAME?</v>
      </c>
      <c r="S52" s="86" t="e">
        <f ca="1">_xll.qlRealMCScriptNPV($H$39,$D$35,"P"&amp;S20,$D$36:$D$38)</f>
        <v>#NAME?</v>
      </c>
      <c r="T52" s="86" t="e">
        <f ca="1">_xll.qlRealMCScriptNPV($H$39,$D$35,"P"&amp;T20,$D$36:$D$38)</f>
        <v>#NAME?</v>
      </c>
      <c r="U52" s="86" t="e">
        <f ca="1">_xll.qlRealMCScriptNPV($H$39,$D$35,"P"&amp;U20,$D$36:$D$38)</f>
        <v>#NAME?</v>
      </c>
      <c r="V52" s="86" t="e">
        <f ca="1">_xll.qlRealMCScriptNPV($H$39,$D$35,"P"&amp;V20,$D$36:$D$38)</f>
        <v>#NAME?</v>
      </c>
      <c r="W52" s="87" t="e">
        <f ca="1">_xll.qlRealMCScriptNPV($H$39,$D$35,"P"&amp;W20,$D$36:$D$38)</f>
        <v>#NAME?</v>
      </c>
    </row>
    <row r="53" spans="4:23">
      <c r="D53" s="23"/>
    </row>
    <row r="54" spans="4:23">
      <c r="D54" s="23"/>
      <c r="J54" s="1" t="s">
        <v>39</v>
      </c>
      <c r="K54" s="2"/>
      <c r="L54" s="52"/>
      <c r="M54" s="4" t="s">
        <v>31</v>
      </c>
      <c r="N54" s="24"/>
      <c r="O54" s="24"/>
      <c r="P54" s="24"/>
      <c r="Q54" s="24"/>
      <c r="R54" s="24"/>
      <c r="S54" s="24"/>
      <c r="T54" s="24"/>
      <c r="U54" s="24"/>
      <c r="V54" s="24"/>
      <c r="W54" s="45"/>
    </row>
    <row r="55" spans="4:23">
      <c r="J55" s="54" t="s">
        <v>25</v>
      </c>
      <c r="K55" s="55" t="s">
        <v>30</v>
      </c>
      <c r="L55" s="55" t="s">
        <v>4</v>
      </c>
      <c r="M55" s="77" t="e">
        <f t="shared" ref="M55:W55" ca="1" si="20">M47</f>
        <v>#REF!</v>
      </c>
      <c r="N55" s="78" t="e">
        <f t="shared" ca="1" si="20"/>
        <v>#REF!</v>
      </c>
      <c r="O55" s="78" t="e">
        <f t="shared" ca="1" si="20"/>
        <v>#REF!</v>
      </c>
      <c r="P55" s="78" t="e">
        <f t="shared" ca="1" si="20"/>
        <v>#REF!</v>
      </c>
      <c r="Q55" s="78" t="e">
        <f t="shared" ca="1" si="20"/>
        <v>#REF!</v>
      </c>
      <c r="R55" s="78" t="e">
        <f t="shared" ca="1" si="20"/>
        <v>#REF!</v>
      </c>
      <c r="S55" s="78" t="e">
        <f t="shared" ca="1" si="20"/>
        <v>#REF!</v>
      </c>
      <c r="T55" s="78" t="e">
        <f t="shared" ca="1" si="20"/>
        <v>#REF!</v>
      </c>
      <c r="U55" s="78" t="e">
        <f t="shared" ca="1" si="20"/>
        <v>#REF!</v>
      </c>
      <c r="V55" s="78" t="e">
        <f t="shared" ca="1" si="20"/>
        <v>#REF!</v>
      </c>
      <c r="W55" s="67" t="e">
        <f t="shared" ca="1" si="20"/>
        <v>#REF!</v>
      </c>
    </row>
    <row r="56" spans="4:23">
      <c r="J56" s="75" t="str">
        <f>J48</f>
        <v>1m</v>
      </c>
      <c r="K56" s="62">
        <f>_xll.qlCalendarAdvance("NullCalendar",$D$2,J56)</f>
        <v>43049</v>
      </c>
      <c r="L56" s="63" t="str">
        <f>TEXT(K56,"[$-en-EN]TTMMMJJJ")</f>
        <v>10Nov2017</v>
      </c>
      <c r="M56" s="88" t="e">
        <f ca="1">_xll.qlBlackFormulaImpliedStdDev("Call",M8,$D$17,M40)/SQRT(($K56-$D$2)/365)</f>
        <v>#NAME?</v>
      </c>
      <c r="N56" s="89" t="e">
        <f ca="1">_xll.qlBlackFormulaImpliedStdDev("Call",N8,$D$17,N40)/SQRT(($K56-$D$2)/365)</f>
        <v>#NAME?</v>
      </c>
      <c r="O56" s="89" t="e">
        <f ca="1">_xll.qlBlackFormulaImpliedStdDev("Call",O8,$D$17,O40)/SQRT(($K56-$D$2)/365)</f>
        <v>#NAME?</v>
      </c>
      <c r="P56" s="89" t="e">
        <f ca="1">_xll.qlBlackFormulaImpliedStdDev("Call",P8,$D$17,P40)/SQRT(($K56-$D$2)/365)</f>
        <v>#NAME?</v>
      </c>
      <c r="Q56" s="89" t="e">
        <f ca="1">_xll.qlBlackFormulaImpliedStdDev("Call",Q8,$D$17,Q40)/SQRT(($K56-$D$2)/365)</f>
        <v>#NAME?</v>
      </c>
      <c r="R56" s="89" t="e">
        <f ca="1">_xll.qlBlackFormulaImpliedStdDev("Call",R8,$D$17,R40)/SQRT(($K56-$D$2)/365)</f>
        <v>#NAME?</v>
      </c>
      <c r="S56" s="89" t="e">
        <f ca="1">_xll.qlBlackFormulaImpliedStdDev("Call",S8,$D$17,S40)/SQRT(($K56-$D$2)/365)</f>
        <v>#NAME?</v>
      </c>
      <c r="T56" s="89" t="e">
        <f ca="1">_xll.qlBlackFormulaImpliedStdDev("Call",T8,$D$17,T40)/SQRT(($K56-$D$2)/365)</f>
        <v>#NAME?</v>
      </c>
      <c r="U56" s="89" t="e">
        <f ca="1">_xll.qlBlackFormulaImpliedStdDev("Call",U8,$D$17,U40)/SQRT(($K56-$D$2)/365)</f>
        <v>#NAME?</v>
      </c>
      <c r="V56" s="89" t="e">
        <f ca="1">_xll.qlBlackFormulaImpliedStdDev("Call",V8,$D$17,V40)/SQRT(($K56-$D$2)/365)</f>
        <v>#NAME?</v>
      </c>
      <c r="W56" s="90" t="e">
        <f ca="1">_xll.qlBlackFormulaImpliedStdDev("Call",W8,$D$17,W40)/SQRT(($K56-$D$2)/365)</f>
        <v>#NAME?</v>
      </c>
    </row>
    <row r="57" spans="4:23">
      <c r="J57" s="76" t="str">
        <f>J49</f>
        <v>3m</v>
      </c>
      <c r="K57" s="64">
        <f>_xll.qlCalendarAdvance("NullCalendar",$D$2,J57)</f>
        <v>43110</v>
      </c>
      <c r="L57" s="65" t="str">
        <f>TEXT(K57,"[$-en-EN]TTMMMJJJ")</f>
        <v>10Jan2018</v>
      </c>
      <c r="M57" s="91" t="e">
        <f ca="1">_xll.qlBlackFormulaImpliedStdDev("Call",M9,$D$17,M41)/SQRT(($K57-$D$2)/365)</f>
        <v>#NAME?</v>
      </c>
      <c r="N57" s="92" t="e">
        <f ca="1">_xll.qlBlackFormulaImpliedStdDev("Call",N9,$D$17,N41)/SQRT(($K57-$D$2)/365)</f>
        <v>#NAME?</v>
      </c>
      <c r="O57" s="92" t="e">
        <f ca="1">_xll.qlBlackFormulaImpliedStdDev("Call",O9,$D$17,O41)/SQRT(($K57-$D$2)/365)</f>
        <v>#NAME?</v>
      </c>
      <c r="P57" s="92" t="e">
        <f ca="1">_xll.qlBlackFormulaImpliedStdDev("Call",P9,$D$17,P41)/SQRT(($K57-$D$2)/365)</f>
        <v>#NAME?</v>
      </c>
      <c r="Q57" s="92" t="e">
        <f ca="1">_xll.qlBlackFormulaImpliedStdDev("Call",Q9,$D$17,Q41)/SQRT(($K57-$D$2)/365)</f>
        <v>#NAME?</v>
      </c>
      <c r="R57" s="92" t="e">
        <f ca="1">_xll.qlBlackFormulaImpliedStdDev("Call",R9,$D$17,R41)/SQRT(($K57-$D$2)/365)</f>
        <v>#NAME?</v>
      </c>
      <c r="S57" s="92" t="e">
        <f ca="1">_xll.qlBlackFormulaImpliedStdDev("Call",S9,$D$17,S41)/SQRT(($K57-$D$2)/365)</f>
        <v>#NAME?</v>
      </c>
      <c r="T57" s="92" t="e">
        <f ca="1">_xll.qlBlackFormulaImpliedStdDev("Call",T9,$D$17,T41)/SQRT(($K57-$D$2)/365)</f>
        <v>#NAME?</v>
      </c>
      <c r="U57" s="92" t="e">
        <f ca="1">_xll.qlBlackFormulaImpliedStdDev("Call",U9,$D$17,U41)/SQRT(($K57-$D$2)/365)</f>
        <v>#NAME?</v>
      </c>
      <c r="V57" s="92" t="e">
        <f ca="1">_xll.qlBlackFormulaImpliedStdDev("Call",V9,$D$17,V41)/SQRT(($K57-$D$2)/365)</f>
        <v>#NAME?</v>
      </c>
      <c r="W57" s="93" t="e">
        <f ca="1">_xll.qlBlackFormulaImpliedStdDev("Call",W9,$D$17,W41)/SQRT(($K57-$D$2)/365)</f>
        <v>#NAME?</v>
      </c>
    </row>
    <row r="58" spans="4:23">
      <c r="J58" s="76" t="str">
        <f>J50</f>
        <v>6m</v>
      </c>
      <c r="K58" s="64">
        <f>_xll.qlCalendarAdvance("NullCalendar",$D$2,J58)</f>
        <v>43200</v>
      </c>
      <c r="L58" s="65" t="str">
        <f>TEXT(K58,"[$-en-EN]TTMMMJJJ")</f>
        <v>10Apr2018</v>
      </c>
      <c r="M58" s="91" t="e">
        <f ca="1">_xll.qlBlackFormulaImpliedStdDev("Call",M10,$D$17,M42)/SQRT(($K58-$D$2)/365)</f>
        <v>#NAME?</v>
      </c>
      <c r="N58" s="92" t="e">
        <f ca="1">_xll.qlBlackFormulaImpliedStdDev("Call",N10,$D$17,N42)/SQRT(($K58-$D$2)/365)</f>
        <v>#NAME?</v>
      </c>
      <c r="O58" s="92" t="e">
        <f ca="1">_xll.qlBlackFormulaImpliedStdDev("Call",O10,$D$17,O42)/SQRT(($K58-$D$2)/365)</f>
        <v>#NAME?</v>
      </c>
      <c r="P58" s="92" t="e">
        <f ca="1">_xll.qlBlackFormulaImpliedStdDev("Call",P10,$D$17,P42)/SQRT(($K58-$D$2)/365)</f>
        <v>#NAME?</v>
      </c>
      <c r="Q58" s="92" t="e">
        <f ca="1">_xll.qlBlackFormulaImpliedStdDev("Call",Q10,$D$17,Q42)/SQRT(($K58-$D$2)/365)</f>
        <v>#NAME?</v>
      </c>
      <c r="R58" s="92" t="e">
        <f ca="1">_xll.qlBlackFormulaImpliedStdDev("Call",R10,$D$17,R42)/SQRT(($K58-$D$2)/365)</f>
        <v>#NAME?</v>
      </c>
      <c r="S58" s="92" t="e">
        <f ca="1">_xll.qlBlackFormulaImpliedStdDev("Call",S10,$D$17,S42)/SQRT(($K58-$D$2)/365)</f>
        <v>#NAME?</v>
      </c>
      <c r="T58" s="92" t="e">
        <f ca="1">_xll.qlBlackFormulaImpliedStdDev("Call",T10,$D$17,T42)/SQRT(($K58-$D$2)/365)</f>
        <v>#NAME?</v>
      </c>
      <c r="U58" s="92" t="e">
        <f ca="1">_xll.qlBlackFormulaImpliedStdDev("Call",U10,$D$17,U42)/SQRT(($K58-$D$2)/365)</f>
        <v>#NAME?</v>
      </c>
      <c r="V58" s="92" t="e">
        <f ca="1">_xll.qlBlackFormulaImpliedStdDev("Call",V10,$D$17,V42)/SQRT(($K58-$D$2)/365)</f>
        <v>#NAME?</v>
      </c>
      <c r="W58" s="93" t="e">
        <f ca="1">_xll.qlBlackFormulaImpliedStdDev("Call",W10,$D$17,W42)/SQRT(($K58-$D$2)/365)</f>
        <v>#NAME?</v>
      </c>
    </row>
    <row r="59" spans="4:23">
      <c r="J59" s="76" t="str">
        <f>J51</f>
        <v>9m</v>
      </c>
      <c r="K59" s="64">
        <f>_xll.qlCalendarAdvance("NullCalendar",$D$2,J59)</f>
        <v>43291</v>
      </c>
      <c r="L59" s="65" t="str">
        <f>TEXT(K59,"[$-en-EN]TTMMMJJJ")</f>
        <v>10Jul2018</v>
      </c>
      <c r="M59" s="91" t="e">
        <f ca="1">_xll.qlBlackFormulaImpliedStdDev("Call",M11,$D$17,M43)/SQRT(($K59-$D$2)/365)</f>
        <v>#NAME?</v>
      </c>
      <c r="N59" s="92" t="e">
        <f ca="1">_xll.qlBlackFormulaImpliedStdDev("Call",N11,$D$17,N43)/SQRT(($K59-$D$2)/365)</f>
        <v>#NAME?</v>
      </c>
      <c r="O59" s="92" t="e">
        <f ca="1">_xll.qlBlackFormulaImpliedStdDev("Call",O11,$D$17,O43)/SQRT(($K59-$D$2)/365)</f>
        <v>#NAME?</v>
      </c>
      <c r="P59" s="92" t="e">
        <f ca="1">_xll.qlBlackFormulaImpliedStdDev("Call",P11,$D$17,P43)/SQRT(($K59-$D$2)/365)</f>
        <v>#NAME?</v>
      </c>
      <c r="Q59" s="92" t="e">
        <f ca="1">_xll.qlBlackFormulaImpliedStdDev("Call",Q11,$D$17,Q43)/SQRT(($K59-$D$2)/365)</f>
        <v>#NAME?</v>
      </c>
      <c r="R59" s="92" t="e">
        <f ca="1">_xll.qlBlackFormulaImpliedStdDev("Call",R11,$D$17,R43)/SQRT(($K59-$D$2)/365)</f>
        <v>#NAME?</v>
      </c>
      <c r="S59" s="92" t="e">
        <f ca="1">_xll.qlBlackFormulaImpliedStdDev("Call",S11,$D$17,S43)/SQRT(($K59-$D$2)/365)</f>
        <v>#NAME?</v>
      </c>
      <c r="T59" s="92" t="e">
        <f ca="1">_xll.qlBlackFormulaImpliedStdDev("Call",T11,$D$17,T43)/SQRT(($K59-$D$2)/365)</f>
        <v>#NAME?</v>
      </c>
      <c r="U59" s="92" t="e">
        <f ca="1">_xll.qlBlackFormulaImpliedStdDev("Call",U11,$D$17,U43)/SQRT(($K59-$D$2)/365)</f>
        <v>#NAME?</v>
      </c>
      <c r="V59" s="92" t="e">
        <f ca="1">_xll.qlBlackFormulaImpliedStdDev("Call",V11,$D$17,V43)/SQRT(($K59-$D$2)/365)</f>
        <v>#NAME?</v>
      </c>
      <c r="W59" s="93" t="e">
        <f ca="1">_xll.qlBlackFormulaImpliedStdDev("Call",W11,$D$17,W43)/SQRT(($K59-$D$2)/365)</f>
        <v>#NAME?</v>
      </c>
    </row>
    <row r="60" spans="4:23">
      <c r="J60" s="77" t="str">
        <f>J52</f>
        <v>1y</v>
      </c>
      <c r="K60" s="66">
        <f>_xll.qlCalendarAdvance("NullCalendar",$D$2,J60)</f>
        <v>43383</v>
      </c>
      <c r="L60" s="67" t="str">
        <f>TEXT(K60,"[$-en-EN]TTMMMJJJ")</f>
        <v>10Oct2018</v>
      </c>
      <c r="M60" s="94" t="e">
        <f ca="1">_xll.qlBlackFormulaImpliedStdDev("Call",M12,$D$17,M44)/SQRT(($K60-$D$2)/365)</f>
        <v>#NAME?</v>
      </c>
      <c r="N60" s="95" t="e">
        <f ca="1">_xll.qlBlackFormulaImpliedStdDev("Call",N12,$D$17,N44)/SQRT(($K60-$D$2)/365)</f>
        <v>#NAME?</v>
      </c>
      <c r="O60" s="95" t="e">
        <f ca="1">_xll.qlBlackFormulaImpliedStdDev("Call",O12,$D$17,O44)/SQRT(($K60-$D$2)/365)</f>
        <v>#NAME?</v>
      </c>
      <c r="P60" s="95" t="e">
        <f ca="1">_xll.qlBlackFormulaImpliedStdDev("Call",P12,$D$17,P44)/SQRT(($K60-$D$2)/365)</f>
        <v>#NAME?</v>
      </c>
      <c r="Q60" s="95" t="e">
        <f ca="1">_xll.qlBlackFormulaImpliedStdDev("Call",Q12,$D$17,Q44)/SQRT(($K60-$D$2)/365)</f>
        <v>#NAME?</v>
      </c>
      <c r="R60" s="95" t="e">
        <f ca="1">_xll.qlBlackFormulaImpliedStdDev("Call",R12,$D$17,R44)/SQRT(($K60-$D$2)/365)</f>
        <v>#NAME?</v>
      </c>
      <c r="S60" s="95" t="e">
        <f ca="1">_xll.qlBlackFormulaImpliedStdDev("Call",S12,$D$17,S44)/SQRT(($K60-$D$2)/365)</f>
        <v>#NAME?</v>
      </c>
      <c r="T60" s="95" t="e">
        <f ca="1">_xll.qlBlackFormulaImpliedStdDev("Call",T12,$D$17,T44)/SQRT(($K60-$D$2)/365)</f>
        <v>#NAME?</v>
      </c>
      <c r="U60" s="95" t="e">
        <f ca="1">_xll.qlBlackFormulaImpliedStdDev("Call",U12,$D$17,U44)/SQRT(($K60-$D$2)/365)</f>
        <v>#NAME?</v>
      </c>
      <c r="V60" s="95" t="e">
        <f ca="1">_xll.qlBlackFormulaImpliedStdDev("Call",V12,$D$17,V44)/SQRT(($K60-$D$2)/365)</f>
        <v>#NAME?</v>
      </c>
      <c r="W60" s="96" t="e">
        <f ca="1">_xll.qlBlackFormulaImpliedStdDev("Call",W12,$D$17,W44)/SQRT(($K60-$D$2)/365)</f>
        <v>#NAME?</v>
      </c>
    </row>
    <row r="62" spans="4:23">
      <c r="J62" s="1" t="s">
        <v>40</v>
      </c>
      <c r="K62" s="2"/>
      <c r="L62" s="52"/>
      <c r="M62" s="4" t="s">
        <v>31</v>
      </c>
      <c r="N62" s="24"/>
      <c r="O62" s="24"/>
      <c r="P62" s="24"/>
      <c r="Q62" s="24"/>
      <c r="R62" s="24"/>
      <c r="S62" s="24"/>
      <c r="T62" s="24"/>
      <c r="U62" s="24"/>
      <c r="V62" s="24"/>
      <c r="W62" s="45"/>
    </row>
    <row r="63" spans="4:23">
      <c r="J63" s="54" t="s">
        <v>25</v>
      </c>
      <c r="K63" s="55" t="s">
        <v>30</v>
      </c>
      <c r="L63" s="55" t="s">
        <v>4</v>
      </c>
      <c r="M63" s="77" t="e">
        <f t="shared" ref="M63:W63" ca="1" si="21">M55</f>
        <v>#REF!</v>
      </c>
      <c r="N63" s="78" t="e">
        <f t="shared" ca="1" si="21"/>
        <v>#REF!</v>
      </c>
      <c r="O63" s="78" t="e">
        <f t="shared" ca="1" si="21"/>
        <v>#REF!</v>
      </c>
      <c r="P63" s="78" t="e">
        <f t="shared" ca="1" si="21"/>
        <v>#REF!</v>
      </c>
      <c r="Q63" s="78" t="e">
        <f t="shared" ca="1" si="21"/>
        <v>#REF!</v>
      </c>
      <c r="R63" s="78" t="e">
        <f t="shared" ca="1" si="21"/>
        <v>#REF!</v>
      </c>
      <c r="S63" s="78" t="e">
        <f t="shared" ca="1" si="21"/>
        <v>#REF!</v>
      </c>
      <c r="T63" s="78" t="e">
        <f t="shared" ca="1" si="21"/>
        <v>#REF!</v>
      </c>
      <c r="U63" s="78" t="e">
        <f t="shared" ca="1" si="21"/>
        <v>#REF!</v>
      </c>
      <c r="V63" s="78" t="e">
        <f t="shared" ca="1" si="21"/>
        <v>#REF!</v>
      </c>
      <c r="W63" s="67" t="e">
        <f t="shared" ca="1" si="21"/>
        <v>#REF!</v>
      </c>
    </row>
    <row r="64" spans="4:23">
      <c r="J64" s="75" t="str">
        <f>J56</f>
        <v>1m</v>
      </c>
      <c r="K64" s="62">
        <f>_xll.qlCalendarAdvance("NullCalendar",$D$2,J64)</f>
        <v>43049</v>
      </c>
      <c r="L64" s="63" t="str">
        <f>TEXT(K64,"[$-en-EN]TTMMMJJJ")</f>
        <v>10Nov2017</v>
      </c>
      <c r="M64" s="88" t="e">
        <f ca="1">_xll.qlBlackFormulaImpliedStdDev("Put",M8,$D$17,M48)/SQRT(($K64-$D$2)/365)</f>
        <v>#NAME?</v>
      </c>
      <c r="N64" s="89" t="e">
        <f ca="1">_xll.qlBlackFormulaImpliedStdDev("Put",N8,$D$17,N48)/SQRT(($K64-$D$2)/365)</f>
        <v>#NAME?</v>
      </c>
      <c r="O64" s="89" t="e">
        <f ca="1">_xll.qlBlackFormulaImpliedStdDev("Put",O8,$D$17,O48)/SQRT(($K64-$D$2)/365)</f>
        <v>#NAME?</v>
      </c>
      <c r="P64" s="89" t="e">
        <f ca="1">_xll.qlBlackFormulaImpliedStdDev("Put",P8,$D$17,P48)/SQRT(($K64-$D$2)/365)</f>
        <v>#NAME?</v>
      </c>
      <c r="Q64" s="89" t="e">
        <f ca="1">_xll.qlBlackFormulaImpliedStdDev("Put",Q8,$D$17,Q48)/SQRT(($K64-$D$2)/365)</f>
        <v>#NAME?</v>
      </c>
      <c r="R64" s="89" t="e">
        <f ca="1">_xll.qlBlackFormulaImpliedStdDev("Put",R8,$D$17,R48)/SQRT(($K64-$D$2)/365)</f>
        <v>#NAME?</v>
      </c>
      <c r="S64" s="89" t="e">
        <f ca="1">_xll.qlBlackFormulaImpliedStdDev("Put",S8,$D$17,S48)/SQRT(($K64-$D$2)/365)</f>
        <v>#NAME?</v>
      </c>
      <c r="T64" s="89" t="e">
        <f ca="1">_xll.qlBlackFormulaImpliedStdDev("Put",T8,$D$17,T48)/SQRT(($K64-$D$2)/365)</f>
        <v>#NAME?</v>
      </c>
      <c r="U64" s="89" t="e">
        <f ca="1">_xll.qlBlackFormulaImpliedStdDev("Put",U8,$D$17,U48)/SQRT(($K64-$D$2)/365)</f>
        <v>#NAME?</v>
      </c>
      <c r="V64" s="89" t="e">
        <f ca="1">_xll.qlBlackFormulaImpliedStdDev("Put",V8,$D$17,V48)/SQRT(($K64-$D$2)/365)</f>
        <v>#NAME?</v>
      </c>
      <c r="W64" s="90" t="e">
        <f ca="1">_xll.qlBlackFormulaImpliedStdDev("Put",W8,$D$17,W48)/SQRT(($K64-$D$2)/365)</f>
        <v>#NAME?</v>
      </c>
    </row>
    <row r="65" spans="10:23">
      <c r="J65" s="76" t="str">
        <f>J57</f>
        <v>3m</v>
      </c>
      <c r="K65" s="64">
        <f>_xll.qlCalendarAdvance("NullCalendar",$D$2,J65)</f>
        <v>43110</v>
      </c>
      <c r="L65" s="65" t="str">
        <f>TEXT(K65,"[$-en-EN]TTMMMJJJ")</f>
        <v>10Jan2018</v>
      </c>
      <c r="M65" s="91" t="e">
        <f ca="1">_xll.qlBlackFormulaImpliedStdDev("Put",M9,$D$17,M49)/SQRT(($K65-$D$2)/365)</f>
        <v>#NAME?</v>
      </c>
      <c r="N65" s="92" t="e">
        <f ca="1">_xll.qlBlackFormulaImpliedStdDev("Put",N9,$D$17,N49)/SQRT(($K65-$D$2)/365)</f>
        <v>#NAME?</v>
      </c>
      <c r="O65" s="92" t="e">
        <f ca="1">_xll.qlBlackFormulaImpliedStdDev("Put",O9,$D$17,O49)/SQRT(($K65-$D$2)/365)</f>
        <v>#NAME?</v>
      </c>
      <c r="P65" s="92" t="e">
        <f ca="1">_xll.qlBlackFormulaImpliedStdDev("Put",P9,$D$17,P49)/SQRT(($K65-$D$2)/365)</f>
        <v>#NAME?</v>
      </c>
      <c r="Q65" s="92" t="e">
        <f ca="1">_xll.qlBlackFormulaImpliedStdDev("Put",Q9,$D$17,Q49)/SQRT(($K65-$D$2)/365)</f>
        <v>#NAME?</v>
      </c>
      <c r="R65" s="92" t="e">
        <f ca="1">_xll.qlBlackFormulaImpliedStdDev("Put",R9,$D$17,R49)/SQRT(($K65-$D$2)/365)</f>
        <v>#NAME?</v>
      </c>
      <c r="S65" s="92" t="e">
        <f ca="1">_xll.qlBlackFormulaImpliedStdDev("Put",S9,$D$17,S49)/SQRT(($K65-$D$2)/365)</f>
        <v>#NAME?</v>
      </c>
      <c r="T65" s="92" t="e">
        <f ca="1">_xll.qlBlackFormulaImpliedStdDev("Put",T9,$D$17,T49)/SQRT(($K65-$D$2)/365)</f>
        <v>#NAME?</v>
      </c>
      <c r="U65" s="92" t="e">
        <f ca="1">_xll.qlBlackFormulaImpliedStdDev("Put",U9,$D$17,U49)/SQRT(($K65-$D$2)/365)</f>
        <v>#NAME?</v>
      </c>
      <c r="V65" s="92" t="e">
        <f ca="1">_xll.qlBlackFormulaImpliedStdDev("Put",V9,$D$17,V49)/SQRT(($K65-$D$2)/365)</f>
        <v>#NAME?</v>
      </c>
      <c r="W65" s="93" t="e">
        <f ca="1">_xll.qlBlackFormulaImpliedStdDev("Put",W9,$D$17,W49)/SQRT(($K65-$D$2)/365)</f>
        <v>#NAME?</v>
      </c>
    </row>
    <row r="66" spans="10:23">
      <c r="J66" s="76" t="str">
        <f>J58</f>
        <v>6m</v>
      </c>
      <c r="K66" s="64">
        <f>_xll.qlCalendarAdvance("NullCalendar",$D$2,J66)</f>
        <v>43200</v>
      </c>
      <c r="L66" s="65" t="str">
        <f>TEXT(K66,"[$-en-EN]TTMMMJJJ")</f>
        <v>10Apr2018</v>
      </c>
      <c r="M66" s="91" t="e">
        <f ca="1">_xll.qlBlackFormulaImpliedStdDev("Put",M10,$D$17,M50)/SQRT(($K66-$D$2)/365)</f>
        <v>#NAME?</v>
      </c>
      <c r="N66" s="92" t="e">
        <f ca="1">_xll.qlBlackFormulaImpliedStdDev("Put",N10,$D$17,N50)/SQRT(($K66-$D$2)/365)</f>
        <v>#NAME?</v>
      </c>
      <c r="O66" s="92" t="e">
        <f ca="1">_xll.qlBlackFormulaImpliedStdDev("Put",O10,$D$17,O50)/SQRT(($K66-$D$2)/365)</f>
        <v>#NAME?</v>
      </c>
      <c r="P66" s="92" t="e">
        <f ca="1">_xll.qlBlackFormulaImpliedStdDev("Put",P10,$D$17,P50)/SQRT(($K66-$D$2)/365)</f>
        <v>#NAME?</v>
      </c>
      <c r="Q66" s="92" t="e">
        <f ca="1">_xll.qlBlackFormulaImpliedStdDev("Put",Q10,$D$17,Q50)/SQRT(($K66-$D$2)/365)</f>
        <v>#NAME?</v>
      </c>
      <c r="R66" s="92" t="e">
        <f ca="1">_xll.qlBlackFormulaImpliedStdDev("Put",R10,$D$17,R50)/SQRT(($K66-$D$2)/365)</f>
        <v>#NAME?</v>
      </c>
      <c r="S66" s="92" t="e">
        <f ca="1">_xll.qlBlackFormulaImpliedStdDev("Put",S10,$D$17,S50)/SQRT(($K66-$D$2)/365)</f>
        <v>#NAME?</v>
      </c>
      <c r="T66" s="92" t="e">
        <f ca="1">_xll.qlBlackFormulaImpliedStdDev("Put",T10,$D$17,T50)/SQRT(($K66-$D$2)/365)</f>
        <v>#NAME?</v>
      </c>
      <c r="U66" s="92" t="e">
        <f ca="1">_xll.qlBlackFormulaImpliedStdDev("Put",U10,$D$17,U50)/SQRT(($K66-$D$2)/365)</f>
        <v>#NAME?</v>
      </c>
      <c r="V66" s="92" t="e">
        <f ca="1">_xll.qlBlackFormulaImpliedStdDev("Put",V10,$D$17,V50)/SQRT(($K66-$D$2)/365)</f>
        <v>#NAME?</v>
      </c>
      <c r="W66" s="93" t="e">
        <f ca="1">_xll.qlBlackFormulaImpliedStdDev("Put",W10,$D$17,W50)/SQRT(($K66-$D$2)/365)</f>
        <v>#NAME?</v>
      </c>
    </row>
    <row r="67" spans="10:23">
      <c r="J67" s="76" t="str">
        <f>J59</f>
        <v>9m</v>
      </c>
      <c r="K67" s="64">
        <f>_xll.qlCalendarAdvance("NullCalendar",$D$2,J67)</f>
        <v>43291</v>
      </c>
      <c r="L67" s="65" t="str">
        <f>TEXT(K67,"[$-en-EN]TTMMMJJJ")</f>
        <v>10Jul2018</v>
      </c>
      <c r="M67" s="91" t="e">
        <f ca="1">_xll.qlBlackFormulaImpliedStdDev("Put",M11,$D$17,M51)/SQRT(($K67-$D$2)/365)</f>
        <v>#NAME?</v>
      </c>
      <c r="N67" s="92" t="e">
        <f ca="1">_xll.qlBlackFormulaImpliedStdDev("Put",N11,$D$17,N51)/SQRT(($K67-$D$2)/365)</f>
        <v>#NAME?</v>
      </c>
      <c r="O67" s="92" t="e">
        <f ca="1">_xll.qlBlackFormulaImpliedStdDev("Put",O11,$D$17,O51)/SQRT(($K67-$D$2)/365)</f>
        <v>#NAME?</v>
      </c>
      <c r="P67" s="92" t="e">
        <f ca="1">_xll.qlBlackFormulaImpliedStdDev("Put",P11,$D$17,P51)/SQRT(($K67-$D$2)/365)</f>
        <v>#NAME?</v>
      </c>
      <c r="Q67" s="92" t="e">
        <f ca="1">_xll.qlBlackFormulaImpliedStdDev("Put",Q11,$D$17,Q51)/SQRT(($K67-$D$2)/365)</f>
        <v>#NAME?</v>
      </c>
      <c r="R67" s="92" t="e">
        <f ca="1">_xll.qlBlackFormulaImpliedStdDev("Put",R11,$D$17,R51)/SQRT(($K67-$D$2)/365)</f>
        <v>#NAME?</v>
      </c>
      <c r="S67" s="92" t="e">
        <f ca="1">_xll.qlBlackFormulaImpliedStdDev("Put",S11,$D$17,S51)/SQRT(($K67-$D$2)/365)</f>
        <v>#NAME?</v>
      </c>
      <c r="T67" s="92" t="e">
        <f ca="1">_xll.qlBlackFormulaImpliedStdDev("Put",T11,$D$17,T51)/SQRT(($K67-$D$2)/365)</f>
        <v>#NAME?</v>
      </c>
      <c r="U67" s="92" t="e">
        <f ca="1">_xll.qlBlackFormulaImpliedStdDev("Put",U11,$D$17,U51)/SQRT(($K67-$D$2)/365)</f>
        <v>#NAME?</v>
      </c>
      <c r="V67" s="92" t="e">
        <f ca="1">_xll.qlBlackFormulaImpliedStdDev("Put",V11,$D$17,V51)/SQRT(($K67-$D$2)/365)</f>
        <v>#NAME?</v>
      </c>
      <c r="W67" s="93" t="e">
        <f ca="1">_xll.qlBlackFormulaImpliedStdDev("Put",W11,$D$17,W51)/SQRT(($K67-$D$2)/365)</f>
        <v>#NAME?</v>
      </c>
    </row>
    <row r="68" spans="10:23">
      <c r="J68" s="77" t="str">
        <f>J60</f>
        <v>1y</v>
      </c>
      <c r="K68" s="66">
        <f>_xll.qlCalendarAdvance("NullCalendar",$D$2,J68)</f>
        <v>43383</v>
      </c>
      <c r="L68" s="67" t="str">
        <f>TEXT(K68,"[$-en-EN]TTMMMJJJ")</f>
        <v>10Oct2018</v>
      </c>
      <c r="M68" s="94" t="e">
        <f ca="1">_xll.qlBlackFormulaImpliedStdDev("Put",M12,$D$17,M52)/SQRT(($K68-$D$2)/365)</f>
        <v>#NAME?</v>
      </c>
      <c r="N68" s="95" t="e">
        <f ca="1">_xll.qlBlackFormulaImpliedStdDev("Put",N12,$D$17,N52)/SQRT(($K68-$D$2)/365)</f>
        <v>#NAME?</v>
      </c>
      <c r="O68" s="95" t="e">
        <f ca="1">_xll.qlBlackFormulaImpliedStdDev("Put",O12,$D$17,O52)/SQRT(($K68-$D$2)/365)</f>
        <v>#NAME?</v>
      </c>
      <c r="P68" s="95" t="e">
        <f ca="1">_xll.qlBlackFormulaImpliedStdDev("Put",P12,$D$17,P52)/SQRT(($K68-$D$2)/365)</f>
        <v>#NAME?</v>
      </c>
      <c r="Q68" s="95" t="e">
        <f ca="1">_xll.qlBlackFormulaImpliedStdDev("Put",Q12,$D$17,Q52)/SQRT(($K68-$D$2)/365)</f>
        <v>#NAME?</v>
      </c>
      <c r="R68" s="95" t="e">
        <f ca="1">_xll.qlBlackFormulaImpliedStdDev("Put",R12,$D$17,R52)/SQRT(($K68-$D$2)/365)</f>
        <v>#NAME?</v>
      </c>
      <c r="S68" s="95" t="e">
        <f ca="1">_xll.qlBlackFormulaImpliedStdDev("Put",S12,$D$17,S52)/SQRT(($K68-$D$2)/365)</f>
        <v>#NAME?</v>
      </c>
      <c r="T68" s="95" t="e">
        <f ca="1">_xll.qlBlackFormulaImpliedStdDev("Put",T12,$D$17,T52)/SQRT(($K68-$D$2)/365)</f>
        <v>#NAME?</v>
      </c>
      <c r="U68" s="95" t="e">
        <f ca="1">_xll.qlBlackFormulaImpliedStdDev("Put",U12,$D$17,U52)/SQRT(($K68-$D$2)/365)</f>
        <v>#NAME?</v>
      </c>
      <c r="V68" s="95" t="e">
        <f ca="1">_xll.qlBlackFormulaImpliedStdDev("Put",V12,$D$17,V52)/SQRT(($K68-$D$2)/365)</f>
        <v>#NAME?</v>
      </c>
      <c r="W68" s="96" t="e">
        <f ca="1">_xll.qlBlackFormulaImpliedStdDev("Put",W12,$D$17,W52)/SQRT(($K68-$D$2)/365)</f>
        <v>#NAME?</v>
      </c>
    </row>
    <row r="70" spans="10:23">
      <c r="J70" s="1" t="s">
        <v>89</v>
      </c>
      <c r="K70" s="2"/>
      <c r="L70" s="52"/>
      <c r="M70" s="4" t="s">
        <v>31</v>
      </c>
      <c r="N70" s="24"/>
      <c r="O70" s="24"/>
      <c r="P70" s="24"/>
      <c r="Q70" s="24"/>
      <c r="R70" s="24"/>
      <c r="S70" s="24"/>
      <c r="T70" s="24"/>
      <c r="U70" s="24"/>
      <c r="V70" s="24"/>
      <c r="W70" s="45"/>
    </row>
    <row r="71" spans="10:23">
      <c r="J71" s="54" t="s">
        <v>25</v>
      </c>
      <c r="K71" s="55" t="s">
        <v>30</v>
      </c>
      <c r="L71" s="55" t="s">
        <v>4</v>
      </c>
      <c r="M71" s="77" t="e">
        <f t="shared" ref="M71:W71" ca="1" si="22">M63</f>
        <v>#REF!</v>
      </c>
      <c r="N71" s="78" t="e">
        <f t="shared" ca="1" si="22"/>
        <v>#REF!</v>
      </c>
      <c r="O71" s="78" t="e">
        <f t="shared" ca="1" si="22"/>
        <v>#REF!</v>
      </c>
      <c r="P71" s="78" t="e">
        <f t="shared" ca="1" si="22"/>
        <v>#REF!</v>
      </c>
      <c r="Q71" s="78" t="e">
        <f t="shared" ca="1" si="22"/>
        <v>#REF!</v>
      </c>
      <c r="R71" s="78" t="e">
        <f t="shared" ca="1" si="22"/>
        <v>#REF!</v>
      </c>
      <c r="S71" s="78" t="e">
        <f t="shared" ca="1" si="22"/>
        <v>#REF!</v>
      </c>
      <c r="T71" s="78" t="e">
        <f t="shared" ca="1" si="22"/>
        <v>#REF!</v>
      </c>
      <c r="U71" s="78" t="e">
        <f t="shared" ca="1" si="22"/>
        <v>#REF!</v>
      </c>
      <c r="V71" s="78" t="e">
        <f t="shared" ca="1" si="22"/>
        <v>#REF!</v>
      </c>
      <c r="W71" s="67" t="e">
        <f t="shared" ca="1" si="22"/>
        <v>#REF!</v>
      </c>
    </row>
    <row r="72" spans="10:23">
      <c r="J72" s="75" t="str">
        <f>J64</f>
        <v>1m</v>
      </c>
      <c r="K72" s="62">
        <f>_xll.qlCalendarAdvance("NullCalendar",$D$2,J72)</f>
        <v>43049</v>
      </c>
      <c r="L72" s="63" t="str">
        <f>TEXT(K72,"[$-en-EN]TTMMMJJJ")</f>
        <v>10Nov2017</v>
      </c>
      <c r="M72" s="88" t="e">
        <f ca="1">_xll.qlBlackVolTermStructureBlackVol(IF($M$1="GBPUSD",$D$10,IF($M$1="EURUSD",$D$9,$D$11)),$K72,M8,TRUE)</f>
        <v>#NAME?</v>
      </c>
      <c r="N72" s="89" t="e">
        <f ca="1">_xll.qlBlackVolTermStructureBlackVol(IF($M$1="GBPUSD",$D$10,IF($M$1="EURUSD",$D$9,$D$11)),$K72,N8,TRUE)</f>
        <v>#NAME?</v>
      </c>
      <c r="O72" s="89" t="e">
        <f ca="1">_xll.qlBlackVolTermStructureBlackVol(IF($M$1="GBPUSD",$D$10,IF($M$1="EURUSD",$D$9,$D$11)),$K72,O8,TRUE)</f>
        <v>#NAME?</v>
      </c>
      <c r="P72" s="89" t="e">
        <f ca="1">_xll.qlBlackVolTermStructureBlackVol(IF($M$1="GBPUSD",$D$10,IF($M$1="EURUSD",$D$9,$D$11)),$K72,P8,TRUE)</f>
        <v>#NAME?</v>
      </c>
      <c r="Q72" s="89" t="e">
        <f ca="1">_xll.qlBlackVolTermStructureBlackVol(IF($M$1="GBPUSD",$D$10,IF($M$1="EURUSD",$D$9,$D$11)),$K72,Q8,TRUE)</f>
        <v>#NAME?</v>
      </c>
      <c r="R72" s="89" t="e">
        <f ca="1">_xll.qlBlackVolTermStructureBlackVol(IF($M$1="GBPUSD",$D$10,IF($M$1="EURUSD",$D$9,$D$11)),$K72,R8,TRUE)</f>
        <v>#NAME?</v>
      </c>
      <c r="S72" s="89" t="e">
        <f ca="1">_xll.qlBlackVolTermStructureBlackVol(IF($M$1="GBPUSD",$D$10,IF($M$1="EURUSD",$D$9,$D$11)),$K72,S8,TRUE)</f>
        <v>#NAME?</v>
      </c>
      <c r="T72" s="89" t="e">
        <f ca="1">_xll.qlBlackVolTermStructureBlackVol(IF($M$1="GBPUSD",$D$10,IF($M$1="EURUSD",$D$9,$D$11)),$K72,T8,TRUE)</f>
        <v>#NAME?</v>
      </c>
      <c r="U72" s="89" t="e">
        <f ca="1">_xll.qlBlackVolTermStructureBlackVol(IF($M$1="GBPUSD",$D$10,IF($M$1="EURUSD",$D$9,$D$11)),$K72,U8,TRUE)</f>
        <v>#NAME?</v>
      </c>
      <c r="V72" s="89" t="e">
        <f ca="1">_xll.qlBlackVolTermStructureBlackVol(IF($M$1="GBPUSD",$D$10,IF($M$1="EURUSD",$D$9,$D$11)),$K72,V8,TRUE)</f>
        <v>#NAME?</v>
      </c>
      <c r="W72" s="90" t="e">
        <f ca="1">_xll.qlBlackVolTermStructureBlackVol(IF($M$1="GBPUSD",$D$10,IF($M$1="EURUSD",$D$9,$D$11)),$K72,W8,TRUE)</f>
        <v>#NAME?</v>
      </c>
    </row>
    <row r="73" spans="10:23">
      <c r="J73" s="76" t="str">
        <f>J65</f>
        <v>3m</v>
      </c>
      <c r="K73" s="64">
        <f>_xll.qlCalendarAdvance("NullCalendar",$D$2,J73)</f>
        <v>43110</v>
      </c>
      <c r="L73" s="65" t="str">
        <f>TEXT(K73,"[$-en-EN]TTMMMJJJ")</f>
        <v>10Jan2018</v>
      </c>
      <c r="M73" s="227" t="e">
        <f ca="1">_xll.qlBlackVolTermStructureBlackVol(IF($M$1="GBPUSD",$D$10,IF($M$1="EURUSD",$D$9,$D$11)),$K73,M9,TRUE)</f>
        <v>#NAME?</v>
      </c>
      <c r="N73" s="92" t="e">
        <f ca="1">_xll.qlBlackVolTermStructureBlackVol(IF($M$1="GBPUSD",$D$10,IF($M$1="EURUSD",$D$9,$D$11)),$K73,N9,TRUE)</f>
        <v>#NAME?</v>
      </c>
      <c r="O73" s="92" t="e">
        <f ca="1">_xll.qlBlackVolTermStructureBlackVol(IF($M$1="GBPUSD",$D$10,IF($M$1="EURUSD",$D$9,$D$11)),$K73,O9,TRUE)</f>
        <v>#NAME?</v>
      </c>
      <c r="P73" s="92" t="e">
        <f ca="1">_xll.qlBlackVolTermStructureBlackVol(IF($M$1="GBPUSD",$D$10,IF($M$1="EURUSD",$D$9,$D$11)),$K73,P9,TRUE)</f>
        <v>#NAME?</v>
      </c>
      <c r="Q73" s="92" t="e">
        <f ca="1">_xll.qlBlackVolTermStructureBlackVol(IF($M$1="GBPUSD",$D$10,IF($M$1="EURUSD",$D$9,$D$11)),$K73,Q9,TRUE)</f>
        <v>#NAME?</v>
      </c>
      <c r="R73" s="92" t="e">
        <f ca="1">_xll.qlBlackVolTermStructureBlackVol(IF($M$1="GBPUSD",$D$10,IF($M$1="EURUSD",$D$9,$D$11)),$K73,R9,TRUE)</f>
        <v>#NAME?</v>
      </c>
      <c r="S73" s="92" t="e">
        <f ca="1">_xll.qlBlackVolTermStructureBlackVol(IF($M$1="GBPUSD",$D$10,IF($M$1="EURUSD",$D$9,$D$11)),$K73,S9,TRUE)</f>
        <v>#NAME?</v>
      </c>
      <c r="T73" s="92" t="e">
        <f ca="1">_xll.qlBlackVolTermStructureBlackVol(IF($M$1="GBPUSD",$D$10,IF($M$1="EURUSD",$D$9,$D$11)),$K73,T9,TRUE)</f>
        <v>#NAME?</v>
      </c>
      <c r="U73" s="92" t="e">
        <f ca="1">_xll.qlBlackVolTermStructureBlackVol(IF($M$1="GBPUSD",$D$10,IF($M$1="EURUSD",$D$9,$D$11)),$K73,U9,TRUE)</f>
        <v>#NAME?</v>
      </c>
      <c r="V73" s="92" t="e">
        <f ca="1">_xll.qlBlackVolTermStructureBlackVol(IF($M$1="GBPUSD",$D$10,IF($M$1="EURUSD",$D$9,$D$11)),$K73,V9,TRUE)</f>
        <v>#NAME?</v>
      </c>
      <c r="W73" s="93" t="e">
        <f ca="1">_xll.qlBlackVolTermStructureBlackVol(IF($M$1="GBPUSD",$D$10,IF($M$1="EURUSD",$D$9,$D$11)),$K73,W9,TRUE)</f>
        <v>#NAME?</v>
      </c>
    </row>
    <row r="74" spans="10:23">
      <c r="J74" s="76" t="str">
        <f>J66</f>
        <v>6m</v>
      </c>
      <c r="K74" s="64">
        <f>_xll.qlCalendarAdvance("NullCalendar",$D$2,J74)</f>
        <v>43200</v>
      </c>
      <c r="L74" s="65" t="str">
        <f>TEXT(K74,"[$-en-EN]TTMMMJJJ")</f>
        <v>10Apr2018</v>
      </c>
      <c r="M74" s="91" t="e">
        <f ca="1">_xll.qlBlackVolTermStructureBlackVol(IF($M$1="GBPUSD",$D$10,IF($M$1="EURUSD",$D$9,$D$11)),$K74,M10,TRUE)</f>
        <v>#NAME?</v>
      </c>
      <c r="N74" s="92" t="e">
        <f ca="1">_xll.qlBlackVolTermStructureBlackVol(IF($M$1="GBPUSD",$D$10,IF($M$1="EURUSD",$D$9,$D$11)),$K74,N10,TRUE)</f>
        <v>#NAME?</v>
      </c>
      <c r="O74" s="92" t="e">
        <f ca="1">_xll.qlBlackVolTermStructureBlackVol(IF($M$1="GBPUSD",$D$10,IF($M$1="EURUSD",$D$9,$D$11)),$K74,O10,TRUE)</f>
        <v>#NAME?</v>
      </c>
      <c r="P74" s="92" t="e">
        <f ca="1">_xll.qlBlackVolTermStructureBlackVol(IF($M$1="GBPUSD",$D$10,IF($M$1="EURUSD",$D$9,$D$11)),$K74,P10,TRUE)</f>
        <v>#NAME?</v>
      </c>
      <c r="Q74" s="92" t="e">
        <f ca="1">_xll.qlBlackVolTermStructureBlackVol(IF($M$1="GBPUSD",$D$10,IF($M$1="EURUSD",$D$9,$D$11)),$K74,Q10,TRUE)</f>
        <v>#NAME?</v>
      </c>
      <c r="R74" s="92" t="e">
        <f ca="1">_xll.qlBlackVolTermStructureBlackVol(IF($M$1="GBPUSD",$D$10,IF($M$1="EURUSD",$D$9,$D$11)),$K74,R10,TRUE)</f>
        <v>#NAME?</v>
      </c>
      <c r="S74" s="92" t="e">
        <f ca="1">_xll.qlBlackVolTermStructureBlackVol(IF($M$1="GBPUSD",$D$10,IF($M$1="EURUSD",$D$9,$D$11)),$K74,S10,TRUE)</f>
        <v>#NAME?</v>
      </c>
      <c r="T74" s="92" t="e">
        <f ca="1">_xll.qlBlackVolTermStructureBlackVol(IF($M$1="GBPUSD",$D$10,IF($M$1="EURUSD",$D$9,$D$11)),$K74,T10,TRUE)</f>
        <v>#NAME?</v>
      </c>
      <c r="U74" s="92" t="e">
        <f ca="1">_xll.qlBlackVolTermStructureBlackVol(IF($M$1="GBPUSD",$D$10,IF($M$1="EURUSD",$D$9,$D$11)),$K74,U10,TRUE)</f>
        <v>#NAME?</v>
      </c>
      <c r="V74" s="92" t="e">
        <f ca="1">_xll.qlBlackVolTermStructureBlackVol(IF($M$1="GBPUSD",$D$10,IF($M$1="EURUSD",$D$9,$D$11)),$K74,V10,TRUE)</f>
        <v>#NAME?</v>
      </c>
      <c r="W74" s="93" t="e">
        <f ca="1">_xll.qlBlackVolTermStructureBlackVol(IF($M$1="GBPUSD",$D$10,IF($M$1="EURUSD",$D$9,$D$11)),$K74,W10,TRUE)</f>
        <v>#NAME?</v>
      </c>
    </row>
    <row r="75" spans="10:23">
      <c r="J75" s="76" t="str">
        <f>J67</f>
        <v>9m</v>
      </c>
      <c r="K75" s="64">
        <f>_xll.qlCalendarAdvance("NullCalendar",$D$2,J75)</f>
        <v>43291</v>
      </c>
      <c r="L75" s="65" t="str">
        <f>TEXT(K75,"[$-en-EN]TTMMMJJJ")</f>
        <v>10Jul2018</v>
      </c>
      <c r="M75" s="91" t="e">
        <f ca="1">_xll.qlBlackVolTermStructureBlackVol(IF($M$1="GBPUSD",$D$10,IF($M$1="EURUSD",$D$9,$D$11)),$K75,M11,TRUE)</f>
        <v>#NAME?</v>
      </c>
      <c r="N75" s="92" t="e">
        <f ca="1">_xll.qlBlackVolTermStructureBlackVol(IF($M$1="GBPUSD",$D$10,IF($M$1="EURUSD",$D$9,$D$11)),$K75,N11,TRUE)</f>
        <v>#NAME?</v>
      </c>
      <c r="O75" s="92" t="e">
        <f ca="1">_xll.qlBlackVolTermStructureBlackVol(IF($M$1="GBPUSD",$D$10,IF($M$1="EURUSD",$D$9,$D$11)),$K75,O11,TRUE)</f>
        <v>#NAME?</v>
      </c>
      <c r="P75" s="92" t="e">
        <f ca="1">_xll.qlBlackVolTermStructureBlackVol(IF($M$1="GBPUSD",$D$10,IF($M$1="EURUSD",$D$9,$D$11)),$K75,P11,TRUE)</f>
        <v>#NAME?</v>
      </c>
      <c r="Q75" s="92" t="e">
        <f ca="1">_xll.qlBlackVolTermStructureBlackVol(IF($M$1="GBPUSD",$D$10,IF($M$1="EURUSD",$D$9,$D$11)),$K75,Q11,TRUE)</f>
        <v>#NAME?</v>
      </c>
      <c r="R75" s="92" t="e">
        <f ca="1">_xll.qlBlackVolTermStructureBlackVol(IF($M$1="GBPUSD",$D$10,IF($M$1="EURUSD",$D$9,$D$11)),$K75,R11,TRUE)</f>
        <v>#NAME?</v>
      </c>
      <c r="S75" s="92" t="e">
        <f ca="1">_xll.qlBlackVolTermStructureBlackVol(IF($M$1="GBPUSD",$D$10,IF($M$1="EURUSD",$D$9,$D$11)),$K75,S11,TRUE)</f>
        <v>#NAME?</v>
      </c>
      <c r="T75" s="92" t="e">
        <f ca="1">_xll.qlBlackVolTermStructureBlackVol(IF($M$1="GBPUSD",$D$10,IF($M$1="EURUSD",$D$9,$D$11)),$K75,T11,TRUE)</f>
        <v>#NAME?</v>
      </c>
      <c r="U75" s="92" t="e">
        <f ca="1">_xll.qlBlackVolTermStructureBlackVol(IF($M$1="GBPUSD",$D$10,IF($M$1="EURUSD",$D$9,$D$11)),$K75,U11,TRUE)</f>
        <v>#NAME?</v>
      </c>
      <c r="V75" s="92" t="e">
        <f ca="1">_xll.qlBlackVolTermStructureBlackVol(IF($M$1="GBPUSD",$D$10,IF($M$1="EURUSD",$D$9,$D$11)),$K75,V11,TRUE)</f>
        <v>#NAME?</v>
      </c>
      <c r="W75" s="93" t="e">
        <f ca="1">_xll.qlBlackVolTermStructureBlackVol(IF($M$1="GBPUSD",$D$10,IF($M$1="EURUSD",$D$9,$D$11)),$K75,W11,TRUE)</f>
        <v>#NAME?</v>
      </c>
    </row>
    <row r="76" spans="10:23">
      <c r="J76" s="77" t="str">
        <f>J68</f>
        <v>1y</v>
      </c>
      <c r="K76" s="66">
        <f>_xll.qlCalendarAdvance("NullCalendar",$D$2,J76)</f>
        <v>43383</v>
      </c>
      <c r="L76" s="67" t="str">
        <f>TEXT(K76,"[$-en-EN]TTMMMJJJ")</f>
        <v>10Oct2018</v>
      </c>
      <c r="M76" s="94" t="e">
        <f ca="1">_xll.qlBlackVolTermStructureBlackVol(IF($M$1="GBPUSD",$D$10,IF($M$1="EURUSD",$D$9,$D$11)),$K76,M12,TRUE)</f>
        <v>#NAME?</v>
      </c>
      <c r="N76" s="95" t="e">
        <f ca="1">_xll.qlBlackVolTermStructureBlackVol(IF($M$1="GBPUSD",$D$10,IF($M$1="EURUSD",$D$9,$D$11)),$K76,N12,TRUE)</f>
        <v>#NAME?</v>
      </c>
      <c r="O76" s="95" t="e">
        <f ca="1">_xll.qlBlackVolTermStructureBlackVol(IF($M$1="GBPUSD",$D$10,IF($M$1="EURUSD",$D$9,$D$11)),$K76,O12,TRUE)</f>
        <v>#NAME?</v>
      </c>
      <c r="P76" s="95" t="e">
        <f ca="1">_xll.qlBlackVolTermStructureBlackVol(IF($M$1="GBPUSD",$D$10,IF($M$1="EURUSD",$D$9,$D$11)),$K76,P12,TRUE)</f>
        <v>#NAME?</v>
      </c>
      <c r="Q76" s="95" t="e">
        <f ca="1">_xll.qlBlackVolTermStructureBlackVol(IF($M$1="GBPUSD",$D$10,IF($M$1="EURUSD",$D$9,$D$11)),$K76,Q12,TRUE)</f>
        <v>#NAME?</v>
      </c>
      <c r="R76" s="95" t="e">
        <f ca="1">_xll.qlBlackVolTermStructureBlackVol(IF($M$1="GBPUSD",$D$10,IF($M$1="EURUSD",$D$9,$D$11)),$K76,R12,TRUE)</f>
        <v>#NAME?</v>
      </c>
      <c r="S76" s="95" t="e">
        <f ca="1">_xll.qlBlackVolTermStructureBlackVol(IF($M$1="GBPUSD",$D$10,IF($M$1="EURUSD",$D$9,$D$11)),$K76,S12,TRUE)</f>
        <v>#NAME?</v>
      </c>
      <c r="T76" s="95" t="e">
        <f ca="1">_xll.qlBlackVolTermStructureBlackVol(IF($M$1="GBPUSD",$D$10,IF($M$1="EURUSD",$D$9,$D$11)),$K76,T12,TRUE)</f>
        <v>#NAME?</v>
      </c>
      <c r="U76" s="95" t="e">
        <f ca="1">_xll.qlBlackVolTermStructureBlackVol(IF($M$1="GBPUSD",$D$10,IF($M$1="EURUSD",$D$9,$D$11)),$K76,U12,TRUE)</f>
        <v>#NAME?</v>
      </c>
      <c r="V76" s="95" t="e">
        <f ca="1">_xll.qlBlackVolTermStructureBlackVol(IF($M$1="GBPUSD",$D$10,IF($M$1="EURUSD",$D$9,$D$11)),$K76,V12,TRUE)</f>
        <v>#NAME?</v>
      </c>
      <c r="W76" s="96" t="e">
        <f ca="1">_xll.qlBlackVolTermStructureBlackVol(IF($M$1="GBPUSD",$D$10,IF($M$1="EURUSD",$D$9,$D$11)),$K76,W12,TRUE)</f>
        <v>#NAME?</v>
      </c>
    </row>
    <row r="78" spans="10:23">
      <c r="J78" s="1" t="s">
        <v>151</v>
      </c>
      <c r="K78" s="2"/>
      <c r="L78" s="52"/>
      <c r="M78" s="4" t="s">
        <v>31</v>
      </c>
      <c r="N78" s="24"/>
      <c r="O78" s="24"/>
      <c r="P78" s="24"/>
      <c r="Q78" s="24"/>
      <c r="R78" s="24"/>
      <c r="S78" s="24"/>
      <c r="T78" s="24"/>
      <c r="U78" s="24"/>
      <c r="V78" s="24"/>
      <c r="W78" s="45"/>
    </row>
    <row r="79" spans="10:23">
      <c r="J79" s="54" t="s">
        <v>25</v>
      </c>
      <c r="K79" s="55" t="s">
        <v>30</v>
      </c>
      <c r="L79" s="55" t="s">
        <v>4</v>
      </c>
      <c r="M79" s="77" t="e">
        <f t="shared" ref="M79:W79" ca="1" si="23">M71</f>
        <v>#REF!</v>
      </c>
      <c r="N79" s="78" t="e">
        <f t="shared" ca="1" si="23"/>
        <v>#REF!</v>
      </c>
      <c r="O79" s="78" t="e">
        <f t="shared" ca="1" si="23"/>
        <v>#REF!</v>
      </c>
      <c r="P79" s="78" t="e">
        <f t="shared" ca="1" si="23"/>
        <v>#REF!</v>
      </c>
      <c r="Q79" s="78" t="e">
        <f t="shared" ca="1" si="23"/>
        <v>#REF!</v>
      </c>
      <c r="R79" s="78" t="e">
        <f t="shared" ca="1" si="23"/>
        <v>#REF!</v>
      </c>
      <c r="S79" s="78" t="e">
        <f t="shared" ca="1" si="23"/>
        <v>#REF!</v>
      </c>
      <c r="T79" s="78" t="e">
        <f t="shared" ca="1" si="23"/>
        <v>#REF!</v>
      </c>
      <c r="U79" s="78" t="e">
        <f t="shared" ca="1" si="23"/>
        <v>#REF!</v>
      </c>
      <c r="V79" s="78" t="e">
        <f t="shared" ca="1" si="23"/>
        <v>#REF!</v>
      </c>
      <c r="W79" s="67" t="e">
        <f t="shared" ca="1" si="23"/>
        <v>#REF!</v>
      </c>
    </row>
    <row r="80" spans="10:23">
      <c r="J80" s="75" t="str">
        <f>J72</f>
        <v>1m</v>
      </c>
      <c r="K80" s="62">
        <f>_xll.qlCalendarAdvance("NullCalendar",$D$2,J80)</f>
        <v>43049</v>
      </c>
      <c r="L80" s="63" t="str">
        <f>TEXT(K80,"[$-en-EN]TTMMMJJJ")</f>
        <v>10Nov2017</v>
      </c>
      <c r="M80" s="241" t="e">
        <f t="shared" ref="M80:R84" ca="1" si="24">M64-M72</f>
        <v>#NAME?</v>
      </c>
      <c r="N80" s="242" t="e">
        <f t="shared" ca="1" si="24"/>
        <v>#NAME?</v>
      </c>
      <c r="O80" s="242" t="e">
        <f t="shared" ca="1" si="24"/>
        <v>#NAME?</v>
      </c>
      <c r="P80" s="242" t="e">
        <f t="shared" ca="1" si="24"/>
        <v>#NAME?</v>
      </c>
      <c r="Q80" s="242" t="e">
        <f t="shared" ca="1" si="24"/>
        <v>#NAME?</v>
      </c>
      <c r="R80" s="242" t="e">
        <f t="shared" ca="1" si="24"/>
        <v>#NAME?</v>
      </c>
      <c r="S80" s="242" t="e">
        <f t="shared" ref="S80:W84" ca="1" si="25">S56-S72</f>
        <v>#NAME?</v>
      </c>
      <c r="T80" s="242" t="e">
        <f t="shared" ca="1" si="25"/>
        <v>#NAME?</v>
      </c>
      <c r="U80" s="242" t="e">
        <f t="shared" ca="1" si="25"/>
        <v>#NAME?</v>
      </c>
      <c r="V80" s="242" t="e">
        <f t="shared" ca="1" si="25"/>
        <v>#NAME?</v>
      </c>
      <c r="W80" s="243" t="e">
        <f t="shared" ca="1" si="25"/>
        <v>#NAME?</v>
      </c>
    </row>
    <row r="81" spans="10:23">
      <c r="J81" s="76" t="str">
        <f>J73</f>
        <v>3m</v>
      </c>
      <c r="K81" s="64">
        <f>_xll.qlCalendarAdvance("NullCalendar",$D$2,J81)</f>
        <v>43110</v>
      </c>
      <c r="L81" s="65" t="str">
        <f>TEXT(K81,"[$-en-EN]TTMMMJJJ")</f>
        <v>10Jan2018</v>
      </c>
      <c r="M81" s="244" t="e">
        <f t="shared" ca="1" si="24"/>
        <v>#NAME?</v>
      </c>
      <c r="N81" s="245" t="e">
        <f t="shared" ca="1" si="24"/>
        <v>#NAME?</v>
      </c>
      <c r="O81" s="245" t="e">
        <f t="shared" ca="1" si="24"/>
        <v>#NAME?</v>
      </c>
      <c r="P81" s="245" t="e">
        <f t="shared" ca="1" si="24"/>
        <v>#NAME?</v>
      </c>
      <c r="Q81" s="245" t="e">
        <f t="shared" ca="1" si="24"/>
        <v>#NAME?</v>
      </c>
      <c r="R81" s="245" t="e">
        <f t="shared" ca="1" si="24"/>
        <v>#NAME?</v>
      </c>
      <c r="S81" s="245" t="e">
        <f t="shared" ca="1" si="25"/>
        <v>#NAME?</v>
      </c>
      <c r="T81" s="245" t="e">
        <f t="shared" ca="1" si="25"/>
        <v>#NAME?</v>
      </c>
      <c r="U81" s="245" t="e">
        <f t="shared" ca="1" si="25"/>
        <v>#NAME?</v>
      </c>
      <c r="V81" s="245" t="e">
        <f t="shared" ca="1" si="25"/>
        <v>#NAME?</v>
      </c>
      <c r="W81" s="246" t="e">
        <f t="shared" ca="1" si="25"/>
        <v>#NAME?</v>
      </c>
    </row>
    <row r="82" spans="10:23">
      <c r="J82" s="76" t="str">
        <f>J74</f>
        <v>6m</v>
      </c>
      <c r="K82" s="64">
        <f>_xll.qlCalendarAdvance("NullCalendar",$D$2,J82)</f>
        <v>43200</v>
      </c>
      <c r="L82" s="65" t="str">
        <f>TEXT(K82,"[$-en-EN]TTMMMJJJ")</f>
        <v>10Apr2018</v>
      </c>
      <c r="M82" s="244" t="e">
        <f t="shared" ca="1" si="24"/>
        <v>#NAME?</v>
      </c>
      <c r="N82" s="245" t="e">
        <f t="shared" ca="1" si="24"/>
        <v>#NAME?</v>
      </c>
      <c r="O82" s="245" t="e">
        <f t="shared" ca="1" si="24"/>
        <v>#NAME?</v>
      </c>
      <c r="P82" s="245" t="e">
        <f t="shared" ca="1" si="24"/>
        <v>#NAME?</v>
      </c>
      <c r="Q82" s="245" t="e">
        <f t="shared" ca="1" si="24"/>
        <v>#NAME?</v>
      </c>
      <c r="R82" s="245" t="e">
        <f t="shared" ca="1" si="24"/>
        <v>#NAME?</v>
      </c>
      <c r="S82" s="245" t="e">
        <f t="shared" ca="1" si="25"/>
        <v>#NAME?</v>
      </c>
      <c r="T82" s="245" t="e">
        <f t="shared" ca="1" si="25"/>
        <v>#NAME?</v>
      </c>
      <c r="U82" s="245" t="e">
        <f t="shared" ca="1" si="25"/>
        <v>#NAME?</v>
      </c>
      <c r="V82" s="245" t="e">
        <f t="shared" ca="1" si="25"/>
        <v>#NAME?</v>
      </c>
      <c r="W82" s="246" t="e">
        <f t="shared" ca="1" si="25"/>
        <v>#NAME?</v>
      </c>
    </row>
    <row r="83" spans="10:23">
      <c r="J83" s="76" t="str">
        <f>J75</f>
        <v>9m</v>
      </c>
      <c r="K83" s="64">
        <f>_xll.qlCalendarAdvance("NullCalendar",$D$2,J83)</f>
        <v>43291</v>
      </c>
      <c r="L83" s="65" t="str">
        <f>TEXT(K83,"[$-en-EN]TTMMMJJJ")</f>
        <v>10Jul2018</v>
      </c>
      <c r="M83" s="244" t="e">
        <f t="shared" ca="1" si="24"/>
        <v>#NAME?</v>
      </c>
      <c r="N83" s="245" t="e">
        <f t="shared" ca="1" si="24"/>
        <v>#NAME?</v>
      </c>
      <c r="O83" s="245" t="e">
        <f t="shared" ca="1" si="24"/>
        <v>#NAME?</v>
      </c>
      <c r="P83" s="245" t="e">
        <f t="shared" ca="1" si="24"/>
        <v>#NAME?</v>
      </c>
      <c r="Q83" s="245" t="e">
        <f t="shared" ca="1" si="24"/>
        <v>#NAME?</v>
      </c>
      <c r="R83" s="245" t="e">
        <f t="shared" ca="1" si="24"/>
        <v>#NAME?</v>
      </c>
      <c r="S83" s="245" t="e">
        <f t="shared" ca="1" si="25"/>
        <v>#NAME?</v>
      </c>
      <c r="T83" s="245" t="e">
        <f t="shared" ca="1" si="25"/>
        <v>#NAME?</v>
      </c>
      <c r="U83" s="245" t="e">
        <f t="shared" ca="1" si="25"/>
        <v>#NAME?</v>
      </c>
      <c r="V83" s="245" t="e">
        <f t="shared" ca="1" si="25"/>
        <v>#NAME?</v>
      </c>
      <c r="W83" s="246" t="e">
        <f t="shared" ca="1" si="25"/>
        <v>#NAME?</v>
      </c>
    </row>
    <row r="84" spans="10:23">
      <c r="J84" s="77" t="str">
        <f>J76</f>
        <v>1y</v>
      </c>
      <c r="K84" s="66">
        <f>_xll.qlCalendarAdvance("NullCalendar",$D$2,J84)</f>
        <v>43383</v>
      </c>
      <c r="L84" s="67" t="str">
        <f>TEXT(K84,"[$-en-EN]TTMMMJJJ")</f>
        <v>10Oct2018</v>
      </c>
      <c r="M84" s="247" t="e">
        <f t="shared" ca="1" si="24"/>
        <v>#NAME?</v>
      </c>
      <c r="N84" s="248" t="e">
        <f t="shared" ca="1" si="24"/>
        <v>#NAME?</v>
      </c>
      <c r="O84" s="248" t="e">
        <f t="shared" ca="1" si="24"/>
        <v>#NAME?</v>
      </c>
      <c r="P84" s="248" t="e">
        <f t="shared" ca="1" si="24"/>
        <v>#NAME?</v>
      </c>
      <c r="Q84" s="248" t="e">
        <f t="shared" ca="1" si="24"/>
        <v>#NAME?</v>
      </c>
      <c r="R84" s="248" t="e">
        <f t="shared" ca="1" si="24"/>
        <v>#NAME?</v>
      </c>
      <c r="S84" s="248" t="e">
        <f t="shared" ca="1" si="25"/>
        <v>#NAME?</v>
      </c>
      <c r="T84" s="248" t="e">
        <f t="shared" ca="1" si="25"/>
        <v>#NAME?</v>
      </c>
      <c r="U84" s="248" t="e">
        <f t="shared" ca="1" si="25"/>
        <v>#NAME?</v>
      </c>
      <c r="V84" s="248" t="e">
        <f t="shared" ca="1" si="25"/>
        <v>#NAME?</v>
      </c>
      <c r="W84" s="249" t="e">
        <f t="shared" ca="1" si="25"/>
        <v>#NAME?</v>
      </c>
    </row>
  </sheetData>
  <dataValidations count="1">
    <dataValidation type="list" allowBlank="1" showInputMessage="1" showErrorMessage="1" sqref="M1">
      <formula1>$G$7:$G$9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B123"/>
  <sheetViews>
    <sheetView showGridLines="0" zoomScale="85" zoomScaleNormal="85" workbookViewId="0">
      <selection activeCell="D28" sqref="D28"/>
    </sheetView>
  </sheetViews>
  <sheetFormatPr defaultRowHeight="13.8"/>
  <cols>
    <col min="1" max="1" width="6.109375" customWidth="1"/>
    <col min="2" max="2" width="18.33203125" bestFit="1" customWidth="1"/>
    <col min="3" max="3" width="10.5546875" bestFit="1" customWidth="1"/>
    <col min="4" max="4" width="21.88671875" bestFit="1" customWidth="1"/>
    <col min="5" max="5" width="26.6640625" customWidth="1"/>
    <col min="6" max="6" width="14" bestFit="1" customWidth="1"/>
    <col min="7" max="7" width="14.44140625" bestFit="1" customWidth="1"/>
    <col min="8" max="8" width="34.33203125" hidden="1" customWidth="1"/>
    <col min="9" max="9" width="10.44140625" bestFit="1" customWidth="1"/>
    <col min="10" max="10" width="14.21875" bestFit="1" customWidth="1"/>
    <col min="11" max="11" width="17.21875" customWidth="1"/>
    <col min="12" max="12" width="13" customWidth="1"/>
    <col min="13" max="13" width="8.33203125" customWidth="1"/>
    <col min="14" max="16" width="7.5546875" customWidth="1"/>
    <col min="17" max="17" width="9.21875" customWidth="1"/>
    <col min="18" max="22" width="7.5546875" customWidth="1"/>
  </cols>
  <sheetData>
    <row r="2" spans="2:14">
      <c r="B2" s="1" t="s">
        <v>0</v>
      </c>
      <c r="C2" s="2"/>
      <c r="D2" s="3">
        <f>_xll.qlSettingsEvaluationDate(I_ValuationDate!C3)</f>
        <v>43018</v>
      </c>
    </row>
    <row r="4" spans="2:14">
      <c r="B4" s="4" t="s">
        <v>23</v>
      </c>
      <c r="C4" s="5">
        <v>0</v>
      </c>
      <c r="D4" s="6" t="str">
        <f>_xll.qlFlatForward(,,"NullCalendar",C4)</f>
        <v>obj_003a4#0001</v>
      </c>
    </row>
    <row r="5" spans="2:14">
      <c r="B5" s="7" t="s">
        <v>5</v>
      </c>
      <c r="C5" s="8">
        <v>0</v>
      </c>
      <c r="D5" s="9" t="str">
        <f>_xll.qlFlatForward(,,"NullCalendar",C5)</f>
        <v>obj_003a5#0001</v>
      </c>
      <c r="I5" s="37" t="s">
        <v>1</v>
      </c>
      <c r="J5" s="37" t="s">
        <v>2</v>
      </c>
      <c r="M5" s="19">
        <v>1</v>
      </c>
      <c r="N5" s="20">
        <v>0.99</v>
      </c>
    </row>
    <row r="6" spans="2:14">
      <c r="B6" s="10" t="s">
        <v>6</v>
      </c>
      <c r="C6" s="11">
        <v>0</v>
      </c>
      <c r="D6" s="12" t="str">
        <f>_xll.qlFlatForward(,,"NullCalendar",C6)</f>
        <v>obj_003a6#0001</v>
      </c>
      <c r="I6" s="38" t="s">
        <v>158</v>
      </c>
      <c r="J6" s="39" t="str">
        <f>_xll.qlRealMCAsset(,,C17)</f>
        <v>obj_003a7#0002</v>
      </c>
      <c r="M6" s="21">
        <v>0.99</v>
      </c>
      <c r="N6" s="22">
        <v>1</v>
      </c>
    </row>
    <row r="7" spans="2:14">
      <c r="I7" s="40" t="s">
        <v>157</v>
      </c>
      <c r="J7" s="41" t="str">
        <f>_xll.qlRealMCAsset(,,C18)</f>
        <v>obj_003a8#0002</v>
      </c>
    </row>
    <row r="8" spans="2:14">
      <c r="B8" s="13" t="s">
        <v>93</v>
      </c>
      <c r="C8" s="14">
        <v>0.2</v>
      </c>
      <c r="D8" s="98" t="str">
        <f>II_VolSurface_GasWinter!C31</f>
        <v>obj_0012b#0001</v>
      </c>
      <c r="I8" s="40"/>
      <c r="J8" s="41"/>
      <c r="M8" s="19">
        <v>1</v>
      </c>
      <c r="N8" s="20">
        <v>-0.99</v>
      </c>
    </row>
    <row r="9" spans="2:14">
      <c r="B9" s="15" t="s">
        <v>94</v>
      </c>
      <c r="C9" s="16">
        <v>0.3</v>
      </c>
      <c r="D9" s="12" t="str">
        <f>II_VolSurface_GasSummer!D32</f>
        <v>obj_00257#0001</v>
      </c>
      <c r="I9" s="40"/>
      <c r="J9" s="41"/>
      <c r="M9" s="21">
        <v>-0.99</v>
      </c>
      <c r="N9" s="22">
        <v>1</v>
      </c>
    </row>
    <row r="10" spans="2:14">
      <c r="I10" s="40"/>
      <c r="J10" s="41"/>
    </row>
    <row r="11" spans="2:14">
      <c r="B11" s="18" t="s">
        <v>7</v>
      </c>
      <c r="C11" s="19">
        <v>1</v>
      </c>
      <c r="D11" s="20">
        <v>0.66</v>
      </c>
      <c r="I11" s="40"/>
      <c r="J11" s="41"/>
      <c r="M11" s="261">
        <f>I_ValuationDate!B10</f>
        <v>1</v>
      </c>
      <c r="N11" s="262">
        <f>I_ValuationDate!C10</f>
        <v>-1</v>
      </c>
    </row>
    <row r="12" spans="2:14">
      <c r="C12" s="21">
        <f>D11</f>
        <v>0.66</v>
      </c>
      <c r="D12" s="22">
        <v>1</v>
      </c>
      <c r="I12" s="40"/>
      <c r="J12" s="41"/>
    </row>
    <row r="13" spans="2:14">
      <c r="I13" s="40"/>
      <c r="J13" s="41"/>
    </row>
    <row r="14" spans="2:14">
      <c r="B14" s="4" t="s">
        <v>95</v>
      </c>
      <c r="C14" s="24"/>
      <c r="D14" s="25">
        <f>I_ValuationDate!C5</f>
        <v>24</v>
      </c>
      <c r="E14" s="25" t="str">
        <f>_xll.qlSimpleQuote(,D14,0.01)</f>
        <v>obj_003a9#0001</v>
      </c>
      <c r="I14" s="40"/>
      <c r="J14" s="41"/>
    </row>
    <row r="15" spans="2:14">
      <c r="B15" s="10" t="s">
        <v>96</v>
      </c>
      <c r="C15" s="26"/>
      <c r="D15" s="27">
        <f>I_ValuationDate!C6</f>
        <v>18</v>
      </c>
      <c r="E15" s="27" t="str">
        <f>_xll.qlSimpleQuote(,D15,0.01)</f>
        <v>obj_003aa#0001</v>
      </c>
      <c r="I15" s="40"/>
      <c r="J15" s="41"/>
    </row>
    <row r="16" spans="2:14">
      <c r="I16" s="40"/>
      <c r="J16" s="41"/>
    </row>
    <row r="17" spans="2:10">
      <c r="B17" s="4" t="s">
        <v>159</v>
      </c>
      <c r="C17" s="28" t="s">
        <v>158</v>
      </c>
      <c r="D17" s="250" t="str">
        <f>_xll.qlLocalVolSurfaceInterpolated(,II_VolSurface_GasWinter!C31,D4,D5,E14,100,100)</f>
        <v>obj_003ab#0001</v>
      </c>
      <c r="E17" s="6" t="str">
        <f>_xll.qlGeneralizedBlackScholesProcesss2LocalVol(,D17,D14,,D2,D4,D5)</f>
        <v>obj_003ac#0001</v>
      </c>
      <c r="I17" s="40"/>
      <c r="J17" s="41"/>
    </row>
    <row r="18" spans="2:10">
      <c r="B18" s="15" t="s">
        <v>160</v>
      </c>
      <c r="C18" s="29" t="s">
        <v>157</v>
      </c>
      <c r="D18" s="209" t="str">
        <f>_xll.qlLocalVolSurfaceInterpolated(,II_VolSurface_GasSummer!D32,D4,D6,E15,100,100)</f>
        <v>obj_003ad#0001</v>
      </c>
      <c r="E18" s="12" t="str">
        <f>_xll.qlGeneralizedBlackScholesProcesss2LocalVol(,D18,D15,,D2,D4,D6)</f>
        <v>obj_003ae#0001</v>
      </c>
      <c r="I18" s="40"/>
      <c r="J18" s="41"/>
    </row>
    <row r="19" spans="2:10">
      <c r="I19" s="42"/>
      <c r="J19" s="43"/>
    </row>
    <row r="20" spans="2:10" ht="14.4">
      <c r="B20" s="177" t="s">
        <v>107</v>
      </c>
      <c r="C20" s="178"/>
      <c r="D20" s="179" t="s">
        <v>145</v>
      </c>
    </row>
    <row r="21" spans="2:10" ht="14.4">
      <c r="B21" s="180" t="s">
        <v>109</v>
      </c>
      <c r="C21" s="181"/>
      <c r="D21" s="182" t="s">
        <v>110</v>
      </c>
    </row>
    <row r="22" spans="2:10" ht="14.4">
      <c r="B22" s="180" t="s">
        <v>113</v>
      </c>
      <c r="C22" s="181"/>
      <c r="D22" s="182" t="str">
        <f>_xll.qlGeneralizedBlackScholesProcess2(,II_VolSurface_CalendarSpread!C32,I_ValuationDate!C7,,D2,D4,D5)</f>
        <v>obj_003af#0001</v>
      </c>
    </row>
    <row r="23" spans="2:10" ht="14.4">
      <c r="B23" s="183"/>
      <c r="C23" s="184"/>
      <c r="D23" s="185"/>
    </row>
    <row r="24" spans="2:10">
      <c r="B24" s="170" t="s">
        <v>104</v>
      </c>
      <c r="C24" s="171"/>
      <c r="D24" s="172" t="str">
        <f>_xll.qlCTSlocalInLambdaIndex(D20,E17:E18,,D22,M8:N9,M5:N6,M11:N11)</f>
        <v>localInCross1Y#0001</v>
      </c>
    </row>
    <row r="25" spans="2:10">
      <c r="B25" s="174" t="s">
        <v>106</v>
      </c>
      <c r="C25" s="175"/>
      <c r="D25" s="176" t="str">
        <f>_xll.ohRangeRetrieveError(D24)</f>
        <v/>
      </c>
      <c r="H25" s="49"/>
    </row>
    <row r="26" spans="2:10">
      <c r="H26" s="49"/>
    </row>
    <row r="27" spans="2:10">
      <c r="B27" s="170" t="s">
        <v>105</v>
      </c>
      <c r="C27" s="171"/>
      <c r="D27" s="172" t="s">
        <v>174</v>
      </c>
      <c r="H27" s="49"/>
    </row>
    <row r="28" spans="2:10">
      <c r="B28" s="174" t="s">
        <v>106</v>
      </c>
      <c r="C28" s="175"/>
      <c r="D28" s="176" t="str">
        <f>_xll.ohRangeRetrieveError(D27)</f>
        <v/>
      </c>
      <c r="H28" t="s">
        <v>102</v>
      </c>
    </row>
    <row r="29" spans="2:10" ht="14.4">
      <c r="B29" s="177" t="s">
        <v>108</v>
      </c>
      <c r="C29" s="178"/>
      <c r="D29" s="179" t="str">
        <f>D20</f>
        <v>localInCross1Y</v>
      </c>
      <c r="H29" t="s">
        <v>103</v>
      </c>
    </row>
    <row r="30" spans="2:10" ht="14.4">
      <c r="B30" s="180" t="s">
        <v>111</v>
      </c>
      <c r="C30" s="181"/>
      <c r="D30" s="182" t="s">
        <v>112</v>
      </c>
      <c r="H30" s="49"/>
    </row>
    <row r="31" spans="2:10" ht="14.4">
      <c r="B31" s="180" t="s">
        <v>114</v>
      </c>
      <c r="C31" s="181"/>
      <c r="D31" s="182">
        <v>10000</v>
      </c>
      <c r="H31" s="49"/>
    </row>
    <row r="32" spans="2:10" ht="14.4">
      <c r="B32" s="180" t="s">
        <v>115</v>
      </c>
      <c r="C32" s="181"/>
      <c r="D32" s="182">
        <v>1</v>
      </c>
      <c r="H32" s="49"/>
    </row>
    <row r="33" spans="2:80" ht="14.4">
      <c r="B33" s="180" t="s">
        <v>116</v>
      </c>
      <c r="C33" s="181"/>
      <c r="D33" s="182">
        <f>1/80</f>
        <v>1.2500000000000001E-2</v>
      </c>
      <c r="H33" s="49"/>
      <c r="W33" s="225"/>
    </row>
    <row r="34" spans="2:80" ht="14.4">
      <c r="B34" s="180" t="s">
        <v>117</v>
      </c>
      <c r="C34" s="181"/>
      <c r="D34" s="182">
        <v>0.25</v>
      </c>
      <c r="I34" s="1" t="s">
        <v>31</v>
      </c>
      <c r="J34" s="2"/>
      <c r="K34" s="52"/>
      <c r="L34" s="4" t="s">
        <v>31</v>
      </c>
      <c r="M34" s="24"/>
      <c r="N34" s="24"/>
      <c r="O34" s="24"/>
      <c r="P34" s="24"/>
      <c r="Q34" s="24"/>
      <c r="R34" s="24"/>
      <c r="S34" s="24"/>
      <c r="T34" s="24"/>
      <c r="U34" s="24"/>
      <c r="V34" s="45"/>
    </row>
    <row r="35" spans="2:80" ht="14.4">
      <c r="B35" s="180" t="s">
        <v>118</v>
      </c>
      <c r="C35" s="181"/>
      <c r="D35" s="182">
        <v>3</v>
      </c>
      <c r="I35" s="54" t="s">
        <v>25</v>
      </c>
      <c r="J35" s="55" t="s">
        <v>30</v>
      </c>
      <c r="K35" s="55" t="s">
        <v>4</v>
      </c>
      <c r="L35" s="60"/>
      <c r="M35" s="68"/>
      <c r="N35" s="68"/>
      <c r="O35" s="68"/>
      <c r="P35" s="68"/>
      <c r="Q35" s="68"/>
      <c r="R35" s="68"/>
      <c r="S35" s="68"/>
      <c r="T35" s="68"/>
      <c r="U35" s="68"/>
      <c r="V35" s="69"/>
    </row>
    <row r="36" spans="2:80" ht="14.4">
      <c r="B36" s="180" t="s">
        <v>119</v>
      </c>
      <c r="C36" s="181"/>
      <c r="D36" s="226">
        <f>AVERAGE(II_VolSurface_CalendarSpread!C7:M18)%</f>
        <v>0.26198647213367443</v>
      </c>
      <c r="E36" s="173"/>
      <c r="I36" s="56" t="s">
        <v>22</v>
      </c>
      <c r="J36" s="62">
        <f>_xll.qlCalendarAdvance("NullCalendar",$D$2,I36)</f>
        <v>43049</v>
      </c>
      <c r="K36" s="63" t="str">
        <f>TEXT(J36,"[$-en-EN]TTMMMJJJ")</f>
        <v>10Nov2017</v>
      </c>
      <c r="L36" s="232">
        <f>II_VolSurface_CalendarSpread!Q11</f>
        <v>5.24031455843852</v>
      </c>
      <c r="M36" s="233">
        <f>II_VolSurface_CalendarSpread!R11</f>
        <v>5.4162582191893192</v>
      </c>
      <c r="N36" s="233">
        <f>II_VolSurface_CalendarSpread!S11</f>
        <v>5.5536365676182582</v>
      </c>
      <c r="O36" s="233">
        <f>II_VolSurface_CalendarSpread!T11</f>
        <v>5.728706885308199</v>
      </c>
      <c r="P36" s="233">
        <f>II_VolSurface_CalendarSpread!U11</f>
        <v>5.8573511731293566</v>
      </c>
      <c r="Q36" s="233">
        <f>II_VolSurface_CalendarSpread!V11</f>
        <v>6</v>
      </c>
      <c r="R36" s="233">
        <f>II_VolSurface_CalendarSpread!W11</f>
        <v>6.1466311353082634</v>
      </c>
      <c r="S36" s="233">
        <f>II_VolSurface_CalendarSpread!X11</f>
        <v>6.273914554663147</v>
      </c>
      <c r="T36" s="233">
        <f>II_VolSurface_CalendarSpread!Y11</f>
        <v>6.4137676636826715</v>
      </c>
      <c r="U36" s="233">
        <f>II_VolSurface_CalendarSpread!Z11</f>
        <v>6.5611713730387695</v>
      </c>
      <c r="V36" s="234">
        <f>II_VolSurface_CalendarSpread!AA11</f>
        <v>6.7591648925722758</v>
      </c>
    </row>
    <row r="37" spans="2:80" ht="14.4">
      <c r="B37" s="180" t="s">
        <v>120</v>
      </c>
      <c r="C37" s="181"/>
      <c r="D37" s="182">
        <v>-0.2</v>
      </c>
      <c r="E37" s="173"/>
      <c r="I37" s="58" t="s">
        <v>29</v>
      </c>
      <c r="J37" s="64">
        <f>_xll.qlCalendarAdvance("NullCalendar",$D$2,I37)</f>
        <v>43110</v>
      </c>
      <c r="K37" s="65" t="str">
        <f>TEXT(J37,"[$-en-EN]TTMMMJJJ")</f>
        <v>10Jan2018</v>
      </c>
      <c r="L37" s="235">
        <f>II_VolSurface_CalendarSpread!Q13</f>
        <v>4.7587148136096218</v>
      </c>
      <c r="M37" s="236">
        <f>II_VolSurface_CalendarSpread!R13</f>
        <v>5.0413050120941234</v>
      </c>
      <c r="N37" s="236">
        <f>II_VolSurface_CalendarSpread!S13</f>
        <v>5.2645661871718499</v>
      </c>
      <c r="O37" s="236">
        <f>II_VolSurface_CalendarSpread!T13</f>
        <v>5.5542714107310367</v>
      </c>
      <c r="P37" s="236">
        <f>II_VolSurface_CalendarSpread!U13</f>
        <v>5.77072887147862</v>
      </c>
      <c r="Q37" s="236">
        <f>II_VolSurface_CalendarSpread!V13</f>
        <v>6</v>
      </c>
      <c r="R37" s="236">
        <f>II_VolSurface_CalendarSpread!W13</f>
        <v>6.2752842754890406</v>
      </c>
      <c r="S37" s="236">
        <f>II_VolSurface_CalendarSpread!X13</f>
        <v>6.5152521272558417</v>
      </c>
      <c r="T37" s="236">
        <f>II_VolSurface_CalendarSpread!Y13</f>
        <v>6.7932417293231744</v>
      </c>
      <c r="U37" s="236">
        <f>II_VolSurface_CalendarSpread!Z13</f>
        <v>7.1169834170872646</v>
      </c>
      <c r="V37" s="237">
        <f>II_VolSurface_CalendarSpread!AA13</f>
        <v>7.5644642047628432</v>
      </c>
    </row>
    <row r="38" spans="2:80" ht="14.4">
      <c r="B38" s="180" t="s">
        <v>121</v>
      </c>
      <c r="C38" s="181"/>
      <c r="D38" s="182">
        <v>0.01</v>
      </c>
      <c r="E38" s="173"/>
      <c r="I38" s="58" t="s">
        <v>32</v>
      </c>
      <c r="J38" s="64">
        <f>_xll.qlCalendarAdvance("NullCalendar",$D$2,I38)</f>
        <v>43200</v>
      </c>
      <c r="K38" s="65" t="str">
        <f>TEXT(J38,"[$-en-EN]TTMMMJJJ")</f>
        <v>10Apr2018</v>
      </c>
      <c r="L38" s="235">
        <f>II_VolSurface_CalendarSpread!Q16</f>
        <v>4.2884664149372833</v>
      </c>
      <c r="M38" s="236">
        <f>II_VolSurface_CalendarSpread!R16</f>
        <v>4.6745618776106479</v>
      </c>
      <c r="N38" s="236">
        <f>II_VolSurface_CalendarSpread!S16</f>
        <v>4.9810711514142545</v>
      </c>
      <c r="O38" s="236">
        <f>II_VolSurface_CalendarSpread!T16</f>
        <v>5.3872648366463221</v>
      </c>
      <c r="P38" s="236">
        <f>II_VolSurface_CalendarSpread!U16</f>
        <v>5.6954157455339978</v>
      </c>
      <c r="Q38" s="236">
        <f>II_VolSurface_CalendarSpread!V16</f>
        <v>6</v>
      </c>
      <c r="R38" s="236">
        <f>II_VolSurface_CalendarSpread!W16</f>
        <v>6.4354366748389289</v>
      </c>
      <c r="S38" s="236">
        <f>II_VolSurface_CalendarSpread!X16</f>
        <v>6.8134117390523299</v>
      </c>
      <c r="T38" s="236">
        <f>II_VolSurface_CalendarSpread!Y16</f>
        <v>7.2440793489386079</v>
      </c>
      <c r="U38" s="236">
        <f>II_VolSurface_CalendarSpread!Z16</f>
        <v>7.7537826086077217</v>
      </c>
      <c r="V38" s="237">
        <f>II_VolSurface_CalendarSpread!AA16</f>
        <v>8.4677676416335377</v>
      </c>
    </row>
    <row r="39" spans="2:80" ht="14.4">
      <c r="B39" s="180" t="s">
        <v>122</v>
      </c>
      <c r="C39" s="181"/>
      <c r="D39" s="182">
        <v>0.99</v>
      </c>
      <c r="E39" s="173"/>
      <c r="I39" s="58" t="s">
        <v>33</v>
      </c>
      <c r="J39" s="64">
        <f>_xll.qlCalendarAdvance("NullCalendar",$D$2,I39)</f>
        <v>43291</v>
      </c>
      <c r="K39" s="65" t="str">
        <f>TEXT(J39,"[$-en-EN]TTMMMJJJ")</f>
        <v>10Jul2018</v>
      </c>
      <c r="L39" s="235">
        <f>II_VolSurface_CalendarSpread!Q17</f>
        <v>3.9892943379882335</v>
      </c>
      <c r="M39" s="236">
        <f>II_VolSurface_CalendarSpread!R17</f>
        <v>4.4351976796965058</v>
      </c>
      <c r="N39" s="236">
        <f>II_VolSurface_CalendarSpread!S17</f>
        <v>4.7940171426301674</v>
      </c>
      <c r="O39" s="236">
        <f>II_VolSurface_CalendarSpread!T17</f>
        <v>5.2771972819730424</v>
      </c>
      <c r="P39" s="236">
        <f>II_VolSurface_CalendarSpread!U17</f>
        <v>5.649597401376008</v>
      </c>
      <c r="Q39" s="236">
        <f>II_VolSurface_CalendarSpread!V17</f>
        <v>6</v>
      </c>
      <c r="R39" s="236">
        <f>II_VolSurface_CalendarSpread!W17</f>
        <v>6.575172146151016</v>
      </c>
      <c r="S39" s="236">
        <f>II_VolSurface_CalendarSpread!X17</f>
        <v>7.0713527064555155</v>
      </c>
      <c r="T39" s="236">
        <f>II_VolSurface_CalendarSpread!Y17</f>
        <v>7.6542602345683735</v>
      </c>
      <c r="U39" s="236">
        <f>II_VolSurface_CalendarSpread!Z17</f>
        <v>8.3516271250742733</v>
      </c>
      <c r="V39" s="237">
        <f>II_VolSurface_CalendarSpread!AA17</f>
        <v>9.3555614827834574</v>
      </c>
    </row>
    <row r="40" spans="2:80" ht="14.4">
      <c r="B40" s="180" t="s">
        <v>123</v>
      </c>
      <c r="C40" s="181"/>
      <c r="D40" s="182">
        <v>50</v>
      </c>
      <c r="E40" s="173"/>
      <c r="I40" s="60" t="s">
        <v>24</v>
      </c>
      <c r="J40" s="66">
        <f>_xll.qlCalendarAdvance("NullCalendar",$D$2,I40)</f>
        <v>43383</v>
      </c>
      <c r="K40" s="67" t="str">
        <f>TEXT(J40,"[$-en-EN]TTMMMJJJ")</f>
        <v>10Oct2018</v>
      </c>
      <c r="L40" s="238">
        <f>II_VolSurface_CalendarSpread!Q18</f>
        <v>3.7274151438992358</v>
      </c>
      <c r="M40" s="239">
        <f>II_VolSurface_CalendarSpread!R18</f>
        <v>4.2308080095373715</v>
      </c>
      <c r="N40" s="239">
        <f>II_VolSurface_CalendarSpread!S18</f>
        <v>4.6374956970222092</v>
      </c>
      <c r="O40" s="239">
        <f>II_VolSurface_CalendarSpread!T18</f>
        <v>5.1896408376058361</v>
      </c>
      <c r="P40" s="239">
        <f>II_VolSurface_CalendarSpread!U18</f>
        <v>5.6183798289988562</v>
      </c>
      <c r="Q40" s="239">
        <f>II_VolSurface_CalendarSpread!V18</f>
        <v>6</v>
      </c>
      <c r="R40" s="239">
        <f>II_VolSurface_CalendarSpread!W18</f>
        <v>6.7081145503319028</v>
      </c>
      <c r="S40" s="239">
        <f>II_VolSurface_CalendarSpread!X18</f>
        <v>7.3228357207156716</v>
      </c>
      <c r="T40" s="239">
        <f>II_VolSurface_CalendarSpread!Y18</f>
        <v>8.0603000237389235</v>
      </c>
      <c r="U40" s="239">
        <f>II_VolSurface_CalendarSpread!Z18</f>
        <v>8.9854786590573656</v>
      </c>
      <c r="V40" s="240">
        <f>II_VolSurface_CalendarSpread!AA18</f>
        <v>10.3409470767911</v>
      </c>
    </row>
    <row r="41" spans="2:80" ht="14.4">
      <c r="B41" s="183" t="s">
        <v>124</v>
      </c>
      <c r="C41" s="184"/>
      <c r="D41" s="185">
        <v>30</v>
      </c>
      <c r="E41" s="173"/>
      <c r="AN41" t="s">
        <v>170</v>
      </c>
    </row>
    <row r="42" spans="2:80" ht="14.4">
      <c r="E42" s="173"/>
      <c r="I42" s="1" t="s">
        <v>34</v>
      </c>
      <c r="J42" s="2"/>
      <c r="K42" s="52"/>
      <c r="L42" s="4" t="s">
        <v>31</v>
      </c>
      <c r="M42" s="24"/>
      <c r="N42" s="24"/>
      <c r="O42" s="24"/>
      <c r="P42" s="24"/>
      <c r="Q42" s="24"/>
      <c r="R42" s="24"/>
      <c r="S42" s="24"/>
      <c r="T42" s="24"/>
      <c r="U42" s="24"/>
      <c r="V42" s="45"/>
      <c r="AN42" t="s">
        <v>168</v>
      </c>
      <c r="BC42" t="s">
        <v>147</v>
      </c>
      <c r="BR42" t="s">
        <v>148</v>
      </c>
    </row>
    <row r="43" spans="2:80" ht="14.4">
      <c r="B43" s="177" t="s">
        <v>107</v>
      </c>
      <c r="C43" s="178"/>
      <c r="D43" s="179" t="s">
        <v>146</v>
      </c>
      <c r="I43" s="54" t="s">
        <v>25</v>
      </c>
      <c r="J43" s="55" t="s">
        <v>30</v>
      </c>
      <c r="K43" s="55" t="s">
        <v>4</v>
      </c>
      <c r="L43" s="60" t="str">
        <f t="array" ref="L43:V43">II_VolSurface_GasSummer!C5:M5</f>
        <v>5D Put EUR</v>
      </c>
      <c r="M43" s="68" t="str">
        <v>10D Put EUR</v>
      </c>
      <c r="N43" s="68" t="str">
        <v>15D Put EUR</v>
      </c>
      <c r="O43" s="68" t="str">
        <v>25D Put EUR</v>
      </c>
      <c r="P43" s="68" t="str">
        <v>35D Put EUR</v>
      </c>
      <c r="Q43" s="68" t="str">
        <v>ATM</v>
      </c>
      <c r="R43" s="68" t="str">
        <v>35D Call EUR</v>
      </c>
      <c r="S43" s="68" t="str">
        <v>25D Call EUR</v>
      </c>
      <c r="T43" s="68" t="str">
        <v>15D Call EUR</v>
      </c>
      <c r="U43" s="68" t="str">
        <v>10D Call EUR</v>
      </c>
      <c r="V43" s="69" t="str">
        <v>5D Call EUR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80" t="s">
        <v>125</v>
      </c>
      <c r="C44" s="181"/>
      <c r="D44" s="182" t="str">
        <f>D4</f>
        <v>obj_003a4#0001</v>
      </c>
      <c r="I44" s="56" t="s">
        <v>22</v>
      </c>
      <c r="J44" s="62">
        <f>_xll.qlCalendarAdvance("NullCalendar",$D$2,I44)</f>
        <v>43049</v>
      </c>
      <c r="K44" s="63" t="str">
        <f>TEXT(J44,"[$-en-EN]TTMMMJJJ")</f>
        <v>10Nov2017</v>
      </c>
      <c r="L44" s="70" t="str">
        <f t="shared" ref="L44:V44" si="0">$K44&amp;TEXT(L36*1000,"0000")</f>
        <v>10Nov20175240</v>
      </c>
      <c r="M44" s="71" t="str">
        <f t="shared" si="0"/>
        <v>10Nov20175416</v>
      </c>
      <c r="N44" s="71" t="str">
        <f t="shared" si="0"/>
        <v>10Nov20175554</v>
      </c>
      <c r="O44" s="71" t="str">
        <f t="shared" si="0"/>
        <v>10Nov20175729</v>
      </c>
      <c r="P44" s="71" t="str">
        <f t="shared" si="0"/>
        <v>10Nov20175857</v>
      </c>
      <c r="Q44" s="71" t="str">
        <f t="shared" si="0"/>
        <v>10Nov20176000</v>
      </c>
      <c r="R44" s="71" t="str">
        <f t="shared" si="0"/>
        <v>10Nov20176147</v>
      </c>
      <c r="S44" s="71" t="str">
        <f t="shared" si="0"/>
        <v>10Nov20176274</v>
      </c>
      <c r="T44" s="71" t="str">
        <f t="shared" si="0"/>
        <v>10Nov20176414</v>
      </c>
      <c r="U44" s="71" t="str">
        <f t="shared" si="0"/>
        <v>10Nov20176561</v>
      </c>
      <c r="V44" s="57" t="str">
        <f t="shared" si="0"/>
        <v>10Nov20176759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0" t="s">
        <v>126</v>
      </c>
      <c r="C45" s="181"/>
      <c r="D45" s="182" t="s">
        <v>128</v>
      </c>
      <c r="I45" s="58" t="s">
        <v>29</v>
      </c>
      <c r="J45" s="64">
        <f>_xll.qlCalendarAdvance("NullCalendar",$D$2,I45)</f>
        <v>43110</v>
      </c>
      <c r="K45" s="65" t="str">
        <f>TEXT(J45,"[$-en-EN]TTMMMJJJ")</f>
        <v>10Jan2018</v>
      </c>
      <c r="L45" s="72" t="str">
        <f t="shared" ref="L45:V45" si="1">$K45&amp;TEXT(L37*1000,"0000")</f>
        <v>10Jan20184759</v>
      </c>
      <c r="M45" s="53" t="str">
        <f t="shared" si="1"/>
        <v>10Jan20185041</v>
      </c>
      <c r="N45" s="53" t="str">
        <f t="shared" si="1"/>
        <v>10Jan20185265</v>
      </c>
      <c r="O45" s="53" t="str">
        <f t="shared" si="1"/>
        <v>10Jan20185554</v>
      </c>
      <c r="P45" s="53" t="str">
        <f t="shared" si="1"/>
        <v>10Jan20185771</v>
      </c>
      <c r="Q45" s="53" t="str">
        <f t="shared" si="1"/>
        <v>10Jan20186000</v>
      </c>
      <c r="R45" s="53" t="str">
        <f t="shared" si="1"/>
        <v>10Jan20186275</v>
      </c>
      <c r="S45" s="53" t="str">
        <f t="shared" si="1"/>
        <v>10Jan20186515</v>
      </c>
      <c r="T45" s="53" t="str">
        <f t="shared" si="1"/>
        <v>10Jan20186793</v>
      </c>
      <c r="U45" s="53" t="str">
        <f t="shared" si="1"/>
        <v>10Jan20187117</v>
      </c>
      <c r="V45" s="59" t="str">
        <f t="shared" si="1"/>
        <v>10Jan20187564</v>
      </c>
      <c r="AP45" t="s">
        <v>4</v>
      </c>
      <c r="AQ45" t="s">
        <v>44</v>
      </c>
      <c r="AR45" t="s">
        <v>45</v>
      </c>
      <c r="AS45" t="s">
        <v>46</v>
      </c>
      <c r="AT45" t="s">
        <v>47</v>
      </c>
      <c r="AU45" t="s">
        <v>48</v>
      </c>
      <c r="AV45" t="s">
        <v>43</v>
      </c>
      <c r="AW45" t="s">
        <v>49</v>
      </c>
      <c r="AX45" t="s">
        <v>50</v>
      </c>
      <c r="AY45" t="s">
        <v>51</v>
      </c>
      <c r="AZ45" t="s">
        <v>52</v>
      </c>
      <c r="BA45" t="s">
        <v>53</v>
      </c>
    </row>
    <row r="46" spans="2:80" ht="14.4">
      <c r="B46" s="180" t="s">
        <v>109</v>
      </c>
      <c r="C46" s="181"/>
      <c r="D46" s="189" t="s">
        <v>129</v>
      </c>
      <c r="I46" s="58" t="s">
        <v>32</v>
      </c>
      <c r="J46" s="64">
        <f>_xll.qlCalendarAdvance("NullCalendar",$D$2,I46)</f>
        <v>43200</v>
      </c>
      <c r="K46" s="65" t="str">
        <f>TEXT(J46,"[$-en-EN]TTMMMJJJ")</f>
        <v>10Apr2018</v>
      </c>
      <c r="L46" s="72" t="str">
        <f t="shared" ref="L46:V46" si="2">$K46&amp;TEXT(L38*1000,"0000")</f>
        <v>10Apr20184288</v>
      </c>
      <c r="M46" s="53" t="str">
        <f t="shared" si="2"/>
        <v>10Apr20184675</v>
      </c>
      <c r="N46" s="53" t="str">
        <f t="shared" si="2"/>
        <v>10Apr20184981</v>
      </c>
      <c r="O46" s="53" t="str">
        <f t="shared" si="2"/>
        <v>10Apr20185387</v>
      </c>
      <c r="P46" s="53" t="str">
        <f t="shared" si="2"/>
        <v>10Apr20185695</v>
      </c>
      <c r="Q46" s="53" t="str">
        <f t="shared" si="2"/>
        <v>10Apr20186000</v>
      </c>
      <c r="R46" s="53" t="str">
        <f t="shared" si="2"/>
        <v>10Apr20186435</v>
      </c>
      <c r="S46" s="53" t="str">
        <f t="shared" si="2"/>
        <v>10Apr20186813</v>
      </c>
      <c r="T46" s="53" t="str">
        <f t="shared" si="2"/>
        <v>10Apr20187244</v>
      </c>
      <c r="U46" s="53" t="str">
        <f t="shared" si="2"/>
        <v>10Apr20187754</v>
      </c>
      <c r="V46" s="59" t="str">
        <f t="shared" si="2"/>
        <v>10Apr20188468</v>
      </c>
      <c r="AP46" t="s">
        <v>163</v>
      </c>
      <c r="AQ46">
        <v>6.8028812732955787E-2</v>
      </c>
      <c r="AR46">
        <v>6.569967791298427E-2</v>
      </c>
      <c r="AS46">
        <v>6.4360060546176268E-2</v>
      </c>
      <c r="AT46">
        <v>6.3277549454206786E-2</v>
      </c>
      <c r="AU46">
        <v>6.2874186799703427E-2</v>
      </c>
      <c r="AV46">
        <v>6.299298119711251E-2</v>
      </c>
      <c r="AW46">
        <v>6.3775749671274043E-2</v>
      </c>
      <c r="AX46">
        <v>6.4920950538360833E-2</v>
      </c>
      <c r="AY46">
        <v>6.6953987051432018E-2</v>
      </c>
      <c r="AZ46">
        <v>6.902024104171367E-2</v>
      </c>
      <c r="BA46">
        <v>7.2290606534899826E-2</v>
      </c>
    </row>
    <row r="47" spans="2:80" ht="14.4">
      <c r="B47" s="180" t="s">
        <v>113</v>
      </c>
      <c r="C47" s="181"/>
      <c r="D47" s="182" t="str">
        <f>D22</f>
        <v>obj_003af#0001</v>
      </c>
      <c r="I47" s="58" t="s">
        <v>33</v>
      </c>
      <c r="J47" s="64">
        <f>_xll.qlCalendarAdvance("NullCalendar",$D$2,I47)</f>
        <v>43291</v>
      </c>
      <c r="K47" s="65" t="str">
        <f>TEXT(J47,"[$-en-EN]TTMMMJJJ")</f>
        <v>10Jul2018</v>
      </c>
      <c r="L47" s="72" t="str">
        <f t="shared" ref="L47:V47" si="3">$K47&amp;TEXT(L39*1000,"0000")</f>
        <v>10Jul20183989</v>
      </c>
      <c r="M47" s="53" t="str">
        <f t="shared" si="3"/>
        <v>10Jul20184435</v>
      </c>
      <c r="N47" s="53" t="str">
        <f t="shared" si="3"/>
        <v>10Jul20184794</v>
      </c>
      <c r="O47" s="53" t="str">
        <f t="shared" si="3"/>
        <v>10Jul20185277</v>
      </c>
      <c r="P47" s="53" t="str">
        <f t="shared" si="3"/>
        <v>10Jul20185650</v>
      </c>
      <c r="Q47" s="53" t="str">
        <f t="shared" si="3"/>
        <v>10Jul20186000</v>
      </c>
      <c r="R47" s="53" t="str">
        <f t="shared" si="3"/>
        <v>10Jul20186575</v>
      </c>
      <c r="S47" s="53" t="str">
        <f t="shared" si="3"/>
        <v>10Jul20187071</v>
      </c>
      <c r="T47" s="53" t="str">
        <f t="shared" si="3"/>
        <v>10Jul20187654</v>
      </c>
      <c r="U47" s="53" t="str">
        <f t="shared" si="3"/>
        <v>10Jul20188352</v>
      </c>
      <c r="V47" s="59" t="str">
        <f t="shared" si="3"/>
        <v>10Jul20189356</v>
      </c>
      <c r="AP47" t="s">
        <v>164</v>
      </c>
      <c r="AQ47">
        <v>7.3545703449246144E-2</v>
      </c>
      <c r="AR47">
        <v>6.9631978286946575E-2</v>
      </c>
      <c r="AS47">
        <v>6.7330955489704317E-2</v>
      </c>
      <c r="AT47">
        <v>6.5472955877681802E-2</v>
      </c>
      <c r="AU47">
        <v>6.4607750269197656E-2</v>
      </c>
      <c r="AV47">
        <v>6.4439389388425847E-2</v>
      </c>
      <c r="AW47">
        <v>6.4950452254647975E-2</v>
      </c>
      <c r="AX47">
        <v>6.5908450063886681E-2</v>
      </c>
      <c r="AY47">
        <v>6.807139886495249E-2</v>
      </c>
      <c r="AZ47">
        <v>7.0667001420543371E-2</v>
      </c>
      <c r="BA47">
        <v>7.4869893585902902E-2</v>
      </c>
    </row>
    <row r="48" spans="2:80" ht="14.4">
      <c r="B48" s="183" t="s">
        <v>127</v>
      </c>
      <c r="C48" s="184"/>
      <c r="D48" s="185" t="str">
        <f>D24</f>
        <v>localInCross1Y#0001</v>
      </c>
      <c r="I48" s="60" t="s">
        <v>24</v>
      </c>
      <c r="J48" s="66">
        <f>_xll.qlCalendarAdvance("NullCalendar",$D$2,I48)</f>
        <v>43383</v>
      </c>
      <c r="K48" s="67" t="str">
        <f>TEXT(J48,"[$-en-EN]TTMMMJJJ")</f>
        <v>10Oct2018</v>
      </c>
      <c r="L48" s="73" t="str">
        <f t="shared" ref="L48:V48" si="4">$K48&amp;TEXT(L40*1000,"0000")</f>
        <v>10Oct20183727</v>
      </c>
      <c r="M48" s="74" t="str">
        <f t="shared" si="4"/>
        <v>10Oct20184231</v>
      </c>
      <c r="N48" s="74" t="str">
        <f t="shared" si="4"/>
        <v>10Oct20184637</v>
      </c>
      <c r="O48" s="74" t="str">
        <f t="shared" si="4"/>
        <v>10Oct20185190</v>
      </c>
      <c r="P48" s="74" t="str">
        <f t="shared" si="4"/>
        <v>10Oct20185618</v>
      </c>
      <c r="Q48" s="74" t="str">
        <f t="shared" si="4"/>
        <v>10Oct20186000</v>
      </c>
      <c r="R48" s="74" t="str">
        <f t="shared" si="4"/>
        <v>10Oct20186708</v>
      </c>
      <c r="S48" s="74" t="str">
        <f t="shared" si="4"/>
        <v>10Oct20187323</v>
      </c>
      <c r="T48" s="74" t="str">
        <f t="shared" si="4"/>
        <v>10Oct20188060</v>
      </c>
      <c r="U48" s="74" t="str">
        <f t="shared" si="4"/>
        <v>10Oct20188985</v>
      </c>
      <c r="V48" s="61" t="str">
        <f t="shared" si="4"/>
        <v>10Oct201810341</v>
      </c>
      <c r="AP48" t="s">
        <v>165</v>
      </c>
      <c r="AQ48">
        <v>8.1757138503627202E-2</v>
      </c>
      <c r="AR48">
        <v>7.6697500128331556E-2</v>
      </c>
      <c r="AS48">
        <v>7.3356721320992607E-2</v>
      </c>
      <c r="AT48">
        <v>7.0344227315646199E-2</v>
      </c>
      <c r="AU48">
        <v>6.8651365742804657E-2</v>
      </c>
      <c r="AV48">
        <v>6.7844566325317546E-2</v>
      </c>
      <c r="AW48">
        <v>6.8222621668385469E-2</v>
      </c>
      <c r="AX48">
        <v>6.9422742391704595E-2</v>
      </c>
      <c r="AY48">
        <v>7.2372672562780668E-2</v>
      </c>
      <c r="AZ48">
        <v>7.575099098572062E-2</v>
      </c>
      <c r="BA48">
        <v>8.1220022354073204E-2</v>
      </c>
    </row>
    <row r="49" spans="2:79">
      <c r="B49" s="170" t="s">
        <v>150</v>
      </c>
      <c r="C49" s="171"/>
      <c r="D49" s="172" t="str">
        <f>_xll.qlRealLocalCorrelationBSModel(D43,D44,C17:C18,E17:E18,D48)</f>
        <v>localCorrModel1y#0001</v>
      </c>
      <c r="AP49" t="s">
        <v>166</v>
      </c>
      <c r="AQ49">
        <v>8.5297832505880036E-2</v>
      </c>
      <c r="AR49">
        <v>7.9888622768835127E-2</v>
      </c>
      <c r="AS49">
        <v>7.6181141482195763E-2</v>
      </c>
      <c r="AT49">
        <v>7.2806567216519291E-2</v>
      </c>
      <c r="AU49">
        <v>7.0886680764108964E-2</v>
      </c>
      <c r="AV49">
        <v>6.9916004674396834E-2</v>
      </c>
      <c r="AW49">
        <v>7.0216555107900466E-2</v>
      </c>
      <c r="AX49">
        <v>7.153045997457512E-2</v>
      </c>
      <c r="AY49">
        <v>7.4656854461943173E-2</v>
      </c>
      <c r="AZ49">
        <v>7.8360071439611156E-2</v>
      </c>
      <c r="BA49">
        <v>8.417583287990385E-2</v>
      </c>
    </row>
    <row r="50" spans="2:79">
      <c r="B50" s="186" t="s">
        <v>106</v>
      </c>
      <c r="C50" s="187"/>
      <c r="D50" s="188" t="str">
        <f>_xll.ohRangeRetrieveError(D49)</f>
        <v/>
      </c>
      <c r="I50" s="1" t="s">
        <v>35</v>
      </c>
      <c r="J50" s="2"/>
      <c r="K50" s="52"/>
      <c r="L50" s="4" t="s">
        <v>31</v>
      </c>
      <c r="M50" s="24"/>
      <c r="N50" s="24"/>
      <c r="O50" s="24"/>
      <c r="P50" s="24"/>
      <c r="Q50" s="24"/>
      <c r="R50" s="24"/>
      <c r="S50" s="24"/>
      <c r="T50" s="24"/>
      <c r="U50" s="24"/>
      <c r="V50" s="45"/>
      <c r="AP50" t="s">
        <v>167</v>
      </c>
      <c r="AQ50">
        <v>8.7366639303745441E-2</v>
      </c>
      <c r="AR50">
        <v>8.141972904674713E-2</v>
      </c>
      <c r="AS50">
        <v>7.7366073314802622E-2</v>
      </c>
      <c r="AT50">
        <v>7.3627184610258994E-2</v>
      </c>
      <c r="AU50">
        <v>7.1521139155097252E-2</v>
      </c>
      <c r="AV50">
        <v>7.0406726463608196E-2</v>
      </c>
      <c r="AW50">
        <v>7.0883997717174282E-2</v>
      </c>
      <c r="AX50">
        <v>7.2539795692471279E-2</v>
      </c>
      <c r="AY50">
        <v>7.6559433924520887E-2</v>
      </c>
      <c r="AZ50">
        <v>8.1187224136018477E-2</v>
      </c>
      <c r="BA50">
        <v>8.7754122570921286E-2</v>
      </c>
    </row>
    <row r="51" spans="2:79">
      <c r="I51" s="54" t="s">
        <v>25</v>
      </c>
      <c r="J51" s="55" t="s">
        <v>30</v>
      </c>
      <c r="K51" s="55" t="s">
        <v>4</v>
      </c>
      <c r="L51" s="77" t="str">
        <f t="shared" ref="L51:V51" si="5">L43</f>
        <v>5D Put EUR</v>
      </c>
      <c r="M51" s="78" t="str">
        <f t="shared" si="5"/>
        <v>10D Put EUR</v>
      </c>
      <c r="N51" s="78" t="str">
        <f t="shared" si="5"/>
        <v>15D Put EUR</v>
      </c>
      <c r="O51" s="78" t="str">
        <f t="shared" si="5"/>
        <v>25D Put EUR</v>
      </c>
      <c r="P51" s="78" t="str">
        <f t="shared" si="5"/>
        <v>35D Put EUR</v>
      </c>
      <c r="Q51" s="78" t="str">
        <f t="shared" si="5"/>
        <v>ATM</v>
      </c>
      <c r="R51" s="78" t="str">
        <f t="shared" si="5"/>
        <v>35D Call EUR</v>
      </c>
      <c r="S51" s="78" t="str">
        <f t="shared" si="5"/>
        <v>25D Call EUR</v>
      </c>
      <c r="T51" s="78" t="str">
        <f t="shared" si="5"/>
        <v>15D Call EUR</v>
      </c>
      <c r="U51" s="78" t="str">
        <f t="shared" si="5"/>
        <v>10D Call EUR</v>
      </c>
      <c r="V51" s="67" t="str">
        <f t="shared" si="5"/>
        <v>5D Call EUR</v>
      </c>
    </row>
    <row r="52" spans="2:79">
      <c r="B52" s="229" t="s">
        <v>8</v>
      </c>
      <c r="C52" s="230" t="s">
        <v>103</v>
      </c>
      <c r="I52" s="75" t="str">
        <f>I44</f>
        <v>1m</v>
      </c>
      <c r="J52" s="62">
        <f>_xll.qlCalendarAdvance("NullCalendar",$D$2,I52)</f>
        <v>43049</v>
      </c>
      <c r="K52" s="63" t="str">
        <f>TEXT(J52,"[$-en-EN]TTMMMJJJ")</f>
        <v>10Nov2017</v>
      </c>
      <c r="L52" s="70" t="str">
        <f t="shared" ref="L52:V52" si="6">"C"&amp;L44&amp;"=Pay(Max(GasWinter("&amp;$K52&amp;")*"&amp;$M$11&amp;"+GasSummer("&amp;$K52&amp;")*"&amp;$N$11&amp;"-"&amp;L36&amp;",0.0),"&amp;$K52&amp;")"</f>
        <v>C10Nov20175240=Pay(Max(GasWinter(10Nov2017)*1+GasSummer(10Nov2017)*-1-5.24031455843852,0.0),10Nov2017)</v>
      </c>
      <c r="M52" s="71" t="str">
        <f t="shared" si="6"/>
        <v>C10Nov20175416=Pay(Max(GasWinter(10Nov2017)*1+GasSummer(10Nov2017)*-1-5.41625821918932,0.0),10Nov2017)</v>
      </c>
      <c r="N52" s="71" t="str">
        <f t="shared" si="6"/>
        <v>C10Nov20175554=Pay(Max(GasWinter(10Nov2017)*1+GasSummer(10Nov2017)*-1-5.55363656761826,0.0),10Nov2017)</v>
      </c>
      <c r="O52" s="71" t="str">
        <f t="shared" si="6"/>
        <v>C10Nov20175729=Pay(Max(GasWinter(10Nov2017)*1+GasSummer(10Nov2017)*-1-5.7287068853082,0.0),10Nov2017)</v>
      </c>
      <c r="P52" s="71" t="str">
        <f t="shared" si="6"/>
        <v>C10Nov20175857=Pay(Max(GasWinter(10Nov2017)*1+GasSummer(10Nov2017)*-1-5.85735117312936,0.0),10Nov2017)</v>
      </c>
      <c r="Q52" s="71" t="str">
        <f t="shared" si="6"/>
        <v>C10Nov20176000=Pay(Max(GasWinter(10Nov2017)*1+GasSummer(10Nov2017)*-1-6,0.0),10Nov2017)</v>
      </c>
      <c r="R52" s="71" t="str">
        <f t="shared" si="6"/>
        <v>C10Nov20176147=Pay(Max(GasWinter(10Nov2017)*1+GasSummer(10Nov2017)*-1-6.14663113530826,0.0),10Nov2017)</v>
      </c>
      <c r="S52" s="71" t="str">
        <f t="shared" si="6"/>
        <v>C10Nov20176274=Pay(Max(GasWinter(10Nov2017)*1+GasSummer(10Nov2017)*-1-6.27391455466315,0.0),10Nov2017)</v>
      </c>
      <c r="T52" s="71" t="str">
        <f t="shared" si="6"/>
        <v>C10Nov20176414=Pay(Max(GasWinter(10Nov2017)*1+GasSummer(10Nov2017)*-1-6.41376766368267,0.0),10Nov2017)</v>
      </c>
      <c r="U52" s="71" t="str">
        <f t="shared" si="6"/>
        <v>C10Nov20176561=Pay(Max(GasWinter(10Nov2017)*1+GasSummer(10Nov2017)*-1-6.56117137303877,0.0),10Nov2017)</v>
      </c>
      <c r="V52" s="57" t="str">
        <f t="shared" si="6"/>
        <v>C10Nov20176759=Pay(Max(GasWinter(10Nov2017)*1+GasSummer(10Nov2017)*-1-6.75916489257228,0.0),10Nov2017)</v>
      </c>
      <c r="AN52" t="s">
        <v>171</v>
      </c>
      <c r="BC52" t="s">
        <v>171</v>
      </c>
      <c r="BP52" t="s">
        <v>171</v>
      </c>
    </row>
    <row r="53" spans="2:79">
      <c r="B53" s="1" t="s">
        <v>8</v>
      </c>
      <c r="C53" s="2"/>
      <c r="D53" s="231" t="str">
        <f>IF(C52="multiasset",_xll.qlMultiAssetBSModel(,D4,C17:C18,E17:E18,C11:D12),D49)</f>
        <v>localCorrModel1y#0001</v>
      </c>
      <c r="I53" s="76" t="str">
        <f>I45</f>
        <v>3m</v>
      </c>
      <c r="J53" s="64">
        <f>_xll.qlCalendarAdvance("NullCalendar",$D$2,I53)</f>
        <v>43110</v>
      </c>
      <c r="K53" s="65" t="str">
        <f>TEXT(J53,"[$-en-EN]TTMMMJJJ")</f>
        <v>10Jan2018</v>
      </c>
      <c r="L53" s="72" t="str">
        <f t="shared" ref="L53:V53" si="7">"C"&amp;L45&amp;"=Pay(Max(GasWinter("&amp;$K53&amp;")*"&amp;$M$11&amp;"+GasSummer("&amp;$K53&amp;")*"&amp;$N$11&amp;"-"&amp;L37&amp;",0.0),"&amp;$K53&amp;")"</f>
        <v>C10Jan20184759=Pay(Max(GasWinter(10Jan2018)*1+GasSummer(10Jan2018)*-1-4.75871481360962,0.0),10Jan2018)</v>
      </c>
      <c r="M53" s="53" t="str">
        <f t="shared" si="7"/>
        <v>C10Jan20185041=Pay(Max(GasWinter(10Jan2018)*1+GasSummer(10Jan2018)*-1-5.04130501209412,0.0),10Jan2018)</v>
      </c>
      <c r="N53" s="53" t="str">
        <f t="shared" si="7"/>
        <v>C10Jan20185265=Pay(Max(GasWinter(10Jan2018)*1+GasSummer(10Jan2018)*-1-5.26456618717185,0.0),10Jan2018)</v>
      </c>
      <c r="O53" s="53" t="str">
        <f t="shared" si="7"/>
        <v>C10Jan20185554=Pay(Max(GasWinter(10Jan2018)*1+GasSummer(10Jan2018)*-1-5.55427141073104,0.0),10Jan2018)</v>
      </c>
      <c r="P53" s="53" t="str">
        <f t="shared" si="7"/>
        <v>C10Jan20185771=Pay(Max(GasWinter(10Jan2018)*1+GasSummer(10Jan2018)*-1-5.77072887147862,0.0),10Jan2018)</v>
      </c>
      <c r="Q53" s="53" t="str">
        <f t="shared" si="7"/>
        <v>C10Jan20186000=Pay(Max(GasWinter(10Jan2018)*1+GasSummer(10Jan2018)*-1-6,0.0),10Jan2018)</v>
      </c>
      <c r="R53" s="53" t="str">
        <f t="shared" si="7"/>
        <v>C10Jan20186275=Pay(Max(GasWinter(10Jan2018)*1+GasSummer(10Jan2018)*-1-6.27528427548904,0.0),10Jan2018)</v>
      </c>
      <c r="S53" s="53" t="str">
        <f t="shared" si="7"/>
        <v>C10Jan20186515=Pay(Max(GasWinter(10Jan2018)*1+GasSummer(10Jan2018)*-1-6.51525212725584,0.0),10Jan2018)</v>
      </c>
      <c r="T53" s="53" t="str">
        <f t="shared" si="7"/>
        <v>C10Jan20186793=Pay(Max(GasWinter(10Jan2018)*1+GasSummer(10Jan2018)*-1-6.79324172932317,0.0),10Jan2018)</v>
      </c>
      <c r="U53" s="53" t="str">
        <f t="shared" si="7"/>
        <v>C10Jan20187117=Pay(Max(GasWinter(10Jan2018)*1+GasSummer(10Jan2018)*-1-7.11698341708726,0.0),10Jan2018)</v>
      </c>
      <c r="V53" s="59" t="str">
        <f t="shared" si="7"/>
        <v>C10Jan20187564=Pay(Max(GasWinter(10Jan2018)*1+GasSummer(10Jan2018)*-1-7.56446420476284,0.0),10Jan2018)</v>
      </c>
      <c r="AN53" t="s">
        <v>172</v>
      </c>
      <c r="BC53" t="s">
        <v>173</v>
      </c>
      <c r="BP53" t="s">
        <v>175</v>
      </c>
    </row>
    <row r="54" spans="2:79">
      <c r="I54" s="76" t="str">
        <f>I46</f>
        <v>6m</v>
      </c>
      <c r="J54" s="64">
        <f>_xll.qlCalendarAdvance("NullCalendar",$D$2,I54)</f>
        <v>43200</v>
      </c>
      <c r="K54" s="65" t="str">
        <f>TEXT(J54,"[$-en-EN]TTMMMJJJ")</f>
        <v>10Apr2018</v>
      </c>
      <c r="L54" s="72" t="str">
        <f t="shared" ref="L54:V54" si="8">"C"&amp;L46&amp;"=Pay(Max(GasWinter("&amp;$K54&amp;")*"&amp;$M$11&amp;"+GasSummer("&amp;$K54&amp;")*"&amp;$N$11&amp;"-"&amp;L38&amp;",0.0),"&amp;$K54&amp;")"</f>
        <v>C10Apr20184288=Pay(Max(GasWinter(10Apr2018)*1+GasSummer(10Apr2018)*-1-4.28846641493728,0.0),10Apr2018)</v>
      </c>
      <c r="M54" s="53" t="str">
        <f t="shared" si="8"/>
        <v>C10Apr20184675=Pay(Max(GasWinter(10Apr2018)*1+GasSummer(10Apr2018)*-1-4.67456187761065,0.0),10Apr2018)</v>
      </c>
      <c r="N54" s="53" t="str">
        <f t="shared" si="8"/>
        <v>C10Apr20184981=Pay(Max(GasWinter(10Apr2018)*1+GasSummer(10Apr2018)*-1-4.98107115141425,0.0),10Apr2018)</v>
      </c>
      <c r="O54" s="53" t="str">
        <f t="shared" si="8"/>
        <v>C10Apr20185387=Pay(Max(GasWinter(10Apr2018)*1+GasSummer(10Apr2018)*-1-5.38726483664632,0.0),10Apr2018)</v>
      </c>
      <c r="P54" s="53" t="str">
        <f t="shared" si="8"/>
        <v>C10Apr20185695=Pay(Max(GasWinter(10Apr2018)*1+GasSummer(10Apr2018)*-1-5.695415745534,0.0),10Apr2018)</v>
      </c>
      <c r="Q54" s="53" t="str">
        <f t="shared" si="8"/>
        <v>C10Apr20186000=Pay(Max(GasWinter(10Apr2018)*1+GasSummer(10Apr2018)*-1-6,0.0),10Apr2018)</v>
      </c>
      <c r="R54" s="53" t="str">
        <f t="shared" si="8"/>
        <v>C10Apr20186435=Pay(Max(GasWinter(10Apr2018)*1+GasSummer(10Apr2018)*-1-6.43543667483893,0.0),10Apr2018)</v>
      </c>
      <c r="S54" s="53" t="str">
        <f t="shared" si="8"/>
        <v>C10Apr20186813=Pay(Max(GasWinter(10Apr2018)*1+GasSummer(10Apr2018)*-1-6.81341173905233,0.0),10Apr2018)</v>
      </c>
      <c r="T54" s="53" t="str">
        <f t="shared" si="8"/>
        <v>C10Apr20187244=Pay(Max(GasWinter(10Apr2018)*1+GasSummer(10Apr2018)*-1-7.24407934893861,0.0),10Apr2018)</v>
      </c>
      <c r="U54" s="53" t="str">
        <f t="shared" si="8"/>
        <v>C10Apr20187754=Pay(Max(GasWinter(10Apr2018)*1+GasSummer(10Apr2018)*-1-7.75378260860772,0.0),10Apr2018)</v>
      </c>
      <c r="V54" s="59" t="str">
        <f t="shared" si="8"/>
        <v>C10Apr20188468=Pay(Max(GasWinter(10Apr2018)*1+GasSummer(10Apr2018)*-1-8.46776764163354,0.0),10Apr2018)</v>
      </c>
      <c r="AP54" t="s">
        <v>4</v>
      </c>
      <c r="AQ54" t="s">
        <v>44</v>
      </c>
      <c r="AR54" t="s">
        <v>45</v>
      </c>
      <c r="AS54" t="s">
        <v>46</v>
      </c>
      <c r="AT54" t="s">
        <v>47</v>
      </c>
      <c r="AU54" t="s">
        <v>48</v>
      </c>
      <c r="AV54" t="s">
        <v>43</v>
      </c>
      <c r="AW54" t="s">
        <v>49</v>
      </c>
      <c r="AX54" t="s">
        <v>50</v>
      </c>
      <c r="AY54" t="s">
        <v>51</v>
      </c>
      <c r="AZ54" t="s">
        <v>52</v>
      </c>
      <c r="BA54" t="s">
        <v>53</v>
      </c>
      <c r="BC54" t="s">
        <v>4</v>
      </c>
      <c r="BD54" t="s">
        <v>44</v>
      </c>
      <c r="BE54" t="s">
        <v>45</v>
      </c>
      <c r="BF54" t="s">
        <v>46</v>
      </c>
      <c r="BG54" t="s">
        <v>47</v>
      </c>
      <c r="BH54" t="s">
        <v>48</v>
      </c>
      <c r="BI54" t="s">
        <v>43</v>
      </c>
      <c r="BJ54" t="s">
        <v>49</v>
      </c>
      <c r="BK54" t="s">
        <v>50</v>
      </c>
      <c r="BL54" t="s">
        <v>51</v>
      </c>
      <c r="BM54" t="s">
        <v>52</v>
      </c>
      <c r="BN54" t="s">
        <v>53</v>
      </c>
      <c r="BP54" t="s">
        <v>4</v>
      </c>
      <c r="BQ54" t="s">
        <v>44</v>
      </c>
      <c r="BR54" t="s">
        <v>45</v>
      </c>
      <c r="BS54" t="s">
        <v>46</v>
      </c>
      <c r="BT54" t="s">
        <v>47</v>
      </c>
      <c r="BU54" t="s">
        <v>48</v>
      </c>
      <c r="BV54" t="s">
        <v>43</v>
      </c>
      <c r="BW54" t="s">
        <v>49</v>
      </c>
      <c r="BX54" t="s">
        <v>50</v>
      </c>
      <c r="BY54" t="s">
        <v>51</v>
      </c>
      <c r="BZ54" t="s">
        <v>52</v>
      </c>
      <c r="CA54" t="s">
        <v>53</v>
      </c>
    </row>
    <row r="55" spans="2:79">
      <c r="B55" s="4" t="s">
        <v>9</v>
      </c>
      <c r="C55" s="24"/>
      <c r="D55" s="30" t="s">
        <v>21</v>
      </c>
      <c r="I55" s="76" t="str">
        <f>I47</f>
        <v>9m</v>
      </c>
      <c r="J55" s="64">
        <f>_xll.qlCalendarAdvance("NullCalendar",$D$2,I55)</f>
        <v>43291</v>
      </c>
      <c r="K55" s="65" t="str">
        <f>TEXT(J55,"[$-en-EN]TTMMMJJJ")</f>
        <v>10Jul2018</v>
      </c>
      <c r="L55" s="72" t="str">
        <f t="shared" ref="L55:V55" si="9">"C"&amp;L47&amp;"=Pay(Max(GasWinter("&amp;$K55&amp;")*"&amp;$M$11&amp;"+GasSummer("&amp;$K55&amp;")*"&amp;$N$11&amp;"-"&amp;L39&amp;",0.0),"&amp;$K55&amp;")"</f>
        <v>C10Jul20183989=Pay(Max(GasWinter(10Jul2018)*1+GasSummer(10Jul2018)*-1-3.98929433798823,0.0),10Jul2018)</v>
      </c>
      <c r="M55" s="53" t="str">
        <f t="shared" si="9"/>
        <v>C10Jul20184435=Pay(Max(GasWinter(10Jul2018)*1+GasSummer(10Jul2018)*-1-4.43519767969651,0.0),10Jul2018)</v>
      </c>
      <c r="N55" s="53" t="str">
        <f t="shared" si="9"/>
        <v>C10Jul20184794=Pay(Max(GasWinter(10Jul2018)*1+GasSummer(10Jul2018)*-1-4.79401714263017,0.0),10Jul2018)</v>
      </c>
      <c r="O55" s="53" t="str">
        <f t="shared" si="9"/>
        <v>C10Jul20185277=Pay(Max(GasWinter(10Jul2018)*1+GasSummer(10Jul2018)*-1-5.27719728197304,0.0),10Jul2018)</v>
      </c>
      <c r="P55" s="53" t="str">
        <f t="shared" si="9"/>
        <v>C10Jul20185650=Pay(Max(GasWinter(10Jul2018)*1+GasSummer(10Jul2018)*-1-5.64959740137601,0.0),10Jul2018)</v>
      </c>
      <c r="Q55" s="53" t="str">
        <f t="shared" si="9"/>
        <v>C10Jul20186000=Pay(Max(GasWinter(10Jul2018)*1+GasSummer(10Jul2018)*-1-6,0.0),10Jul2018)</v>
      </c>
      <c r="R55" s="53" t="str">
        <f t="shared" si="9"/>
        <v>C10Jul20186575=Pay(Max(GasWinter(10Jul2018)*1+GasSummer(10Jul2018)*-1-6.57517214615102,0.0),10Jul2018)</v>
      </c>
      <c r="S55" s="53" t="str">
        <f t="shared" si="9"/>
        <v>C10Jul20187071=Pay(Max(GasWinter(10Jul2018)*1+GasSummer(10Jul2018)*-1-7.07135270645552,0.0),10Jul2018)</v>
      </c>
      <c r="T55" s="53" t="str">
        <f t="shared" si="9"/>
        <v>C10Jul20187654=Pay(Max(GasWinter(10Jul2018)*1+GasSummer(10Jul2018)*-1-7.65426023456837,0.0),10Jul2018)</v>
      </c>
      <c r="U55" s="53" t="str">
        <f t="shared" si="9"/>
        <v>C10Jul20188352=Pay(Max(GasWinter(10Jul2018)*1+GasSummer(10Jul2018)*-1-8.35162712507427,0.0),10Jul2018)</v>
      </c>
      <c r="V55" s="59" t="str">
        <f t="shared" si="9"/>
        <v>C10Jul20189356=Pay(Max(GasWinter(10Jul2018)*1+GasSummer(10Jul2018)*-1-9.35556148278346,0.0),10Jul2018)</v>
      </c>
      <c r="AP55" t="s">
        <v>163</v>
      </c>
      <c r="AQ55">
        <v>0.22586386737317596</v>
      </c>
      <c r="AR55">
        <v>0.21938559185098694</v>
      </c>
      <c r="AS55">
        <v>0.21556343716778786</v>
      </c>
      <c r="AT55">
        <v>0.21237514294055126</v>
      </c>
      <c r="AU55">
        <v>0.21093758543589863</v>
      </c>
      <c r="AV55">
        <v>0.21043244891737886</v>
      </c>
      <c r="AW55">
        <v>0.21095926196216913</v>
      </c>
      <c r="AX55">
        <v>0.21222320020633528</v>
      </c>
      <c r="AY55">
        <v>0.21469755401142765</v>
      </c>
      <c r="AZ55">
        <v>0.21871949020070489</v>
      </c>
      <c r="BA55">
        <v>0.22655365215624748</v>
      </c>
      <c r="BC55" t="s">
        <v>163</v>
      </c>
      <c r="BD55">
        <v>0.22269990089015781</v>
      </c>
      <c r="BE55">
        <v>0.2162359920159693</v>
      </c>
      <c r="BF55">
        <v>0.21242201296617205</v>
      </c>
      <c r="BG55">
        <v>0.20926673922016412</v>
      </c>
      <c r="BH55">
        <v>0.20786208647457319</v>
      </c>
      <c r="BI55">
        <v>0.20739982492689835</v>
      </c>
      <c r="BJ55">
        <v>0.2079873881892611</v>
      </c>
      <c r="BK55">
        <v>0.20932959006188087</v>
      </c>
      <c r="BL55">
        <v>0.21189874423776636</v>
      </c>
      <c r="BM55">
        <v>0.21608135736063244</v>
      </c>
      <c r="BN55">
        <v>0.22415846251682642</v>
      </c>
      <c r="BP55" t="s">
        <v>163</v>
      </c>
      <c r="BQ55">
        <v>0.22898593517279117</v>
      </c>
      <c r="BR55">
        <v>0.2224778763716169</v>
      </c>
      <c r="BS55">
        <v>0.21866918589244771</v>
      </c>
      <c r="BT55">
        <v>0.2154372128168624</v>
      </c>
      <c r="BU55">
        <v>0.21397017713833319</v>
      </c>
      <c r="BV55">
        <v>0.21341994081699608</v>
      </c>
      <c r="BW55">
        <v>0.21388879126991062</v>
      </c>
      <c r="BX55">
        <v>0.21507681851739466</v>
      </c>
      <c r="BY55">
        <v>0.21746100706974211</v>
      </c>
      <c r="BZ55">
        <v>0.22133236112767579</v>
      </c>
      <c r="CA55">
        <v>0.22893867143252611</v>
      </c>
    </row>
    <row r="56" spans="2:79">
      <c r="B56" s="7" t="s">
        <v>10</v>
      </c>
      <c r="C56" s="31"/>
      <c r="D56" s="32" t="s">
        <v>149</v>
      </c>
      <c r="I56" s="77" t="str">
        <f>I48</f>
        <v>1y</v>
      </c>
      <c r="J56" s="66">
        <f>_xll.qlCalendarAdvance("NullCalendar",$D$2,I56)</f>
        <v>43383</v>
      </c>
      <c r="K56" s="67" t="str">
        <f>TEXT(J56,"[$-en-EN]TTMMMJJJ")</f>
        <v>10Oct2018</v>
      </c>
      <c r="L56" s="73" t="str">
        <f t="shared" ref="L56:V56" si="10">"C"&amp;L48&amp;"=Pay(Max(GasWinter("&amp;$K56&amp;")*"&amp;$M$11&amp;"+GasSummer("&amp;$K56&amp;")*"&amp;$N$11&amp;"-"&amp;L40&amp;",0.0),"&amp;$K56&amp;")"</f>
        <v>C10Oct20183727=Pay(Max(GasWinter(10Oct2018)*1+GasSummer(10Oct2018)*-1-3.72741514389924,0.0),10Oct2018)</v>
      </c>
      <c r="M56" s="74" t="str">
        <f t="shared" si="10"/>
        <v>C10Oct20184231=Pay(Max(GasWinter(10Oct2018)*1+GasSummer(10Oct2018)*-1-4.23080800953737,0.0),10Oct2018)</v>
      </c>
      <c r="N56" s="74" t="str">
        <f t="shared" si="10"/>
        <v>C10Oct20184637=Pay(Max(GasWinter(10Oct2018)*1+GasSummer(10Oct2018)*-1-4.63749569702221,0.0),10Oct2018)</v>
      </c>
      <c r="O56" s="74" t="str">
        <f t="shared" si="10"/>
        <v>C10Oct20185190=Pay(Max(GasWinter(10Oct2018)*1+GasSummer(10Oct2018)*-1-5.18964083760584,0.0),10Oct2018)</v>
      </c>
      <c r="P56" s="74" t="str">
        <f t="shared" si="10"/>
        <v>C10Oct20185618=Pay(Max(GasWinter(10Oct2018)*1+GasSummer(10Oct2018)*-1-5.61837982899886,0.0),10Oct2018)</v>
      </c>
      <c r="Q56" s="53" t="str">
        <f t="shared" si="10"/>
        <v>C10Oct20186000=Pay(Max(GasWinter(10Oct2018)*1+GasSummer(10Oct2018)*-1-6,0.0),10Oct2018)</v>
      </c>
      <c r="R56" s="74" t="str">
        <f t="shared" si="10"/>
        <v>C10Oct20186708=Pay(Max(GasWinter(10Oct2018)*1+GasSummer(10Oct2018)*-1-6.7081145503319,0.0),10Oct2018)</v>
      </c>
      <c r="S56" s="74" t="str">
        <f t="shared" si="10"/>
        <v>C10Oct20187323=Pay(Max(GasWinter(10Oct2018)*1+GasSummer(10Oct2018)*-1-7.32283572071567,0.0),10Oct2018)</v>
      </c>
      <c r="T56" s="74" t="str">
        <f t="shared" si="10"/>
        <v>C10Oct20188060=Pay(Max(GasWinter(10Oct2018)*1+GasSummer(10Oct2018)*-1-8.06030002373892,0.0),10Oct2018)</v>
      </c>
      <c r="U56" s="74" t="str">
        <f t="shared" si="10"/>
        <v>C10Oct20188985=Pay(Max(GasWinter(10Oct2018)*1+GasSummer(10Oct2018)*-1-8.98547865905737,0.0),10Oct2018)</v>
      </c>
      <c r="V56" s="61" t="str">
        <f t="shared" si="10"/>
        <v>C10Oct201810341=Pay(Max(GasWinter(10Oct2018)*1+GasSummer(10Oct2018)*-1-10.3409470767911,0.0),10Oct2018)</v>
      </c>
      <c r="AP56" t="s">
        <v>164</v>
      </c>
      <c r="AQ56">
        <v>0.24639288372695325</v>
      </c>
      <c r="AR56">
        <v>0.23498333662887466</v>
      </c>
      <c r="AS56">
        <v>0.22797468983767241</v>
      </c>
      <c r="AT56">
        <v>0.22200598623489923</v>
      </c>
      <c r="AU56">
        <v>0.21893565103808704</v>
      </c>
      <c r="AV56">
        <v>0.21706335600011634</v>
      </c>
      <c r="AW56">
        <v>0.21682876422914096</v>
      </c>
      <c r="AX56">
        <v>0.21808441603895015</v>
      </c>
      <c r="AY56">
        <v>0.22176808820419561</v>
      </c>
      <c r="AZ56">
        <v>0.22851457848252379</v>
      </c>
      <c r="BA56">
        <v>0.23974301693681682</v>
      </c>
      <c r="BC56" t="s">
        <v>164</v>
      </c>
      <c r="BD56">
        <v>0.24304549281477761</v>
      </c>
      <c r="BE56">
        <v>0.23162682887818853</v>
      </c>
      <c r="BF56">
        <v>0.22466562074019852</v>
      </c>
      <c r="BG56">
        <v>0.21875188036494475</v>
      </c>
      <c r="BH56">
        <v>0.2157553150086004</v>
      </c>
      <c r="BI56">
        <v>0.21397009051021748</v>
      </c>
      <c r="BJ56">
        <v>0.21384318766811586</v>
      </c>
      <c r="BK56">
        <v>0.21521917872004878</v>
      </c>
      <c r="BL56">
        <v>0.21910366228173694</v>
      </c>
      <c r="BM56">
        <v>0.22604485687399289</v>
      </c>
      <c r="BN56">
        <v>0.23760662215704303</v>
      </c>
      <c r="BP56" t="s">
        <v>164</v>
      </c>
      <c r="BQ56">
        <v>0.24971462189035976</v>
      </c>
      <c r="BR56">
        <v>0.23828436354336055</v>
      </c>
      <c r="BS56">
        <v>0.23123310773089864</v>
      </c>
      <c r="BT56">
        <v>0.2252049573465906</v>
      </c>
      <c r="BU56">
        <v>0.22206707079016111</v>
      </c>
      <c r="BV56">
        <v>0.22011022113314424</v>
      </c>
      <c r="BW56">
        <v>0.2197697330249701</v>
      </c>
      <c r="BX56">
        <v>0.22091343139009934</v>
      </c>
      <c r="BY56">
        <v>0.22440128948801813</v>
      </c>
      <c r="BZ56">
        <v>0.23095177665528122</v>
      </c>
      <c r="CA56">
        <v>0.24187537007837651</v>
      </c>
    </row>
    <row r="57" spans="2:79">
      <c r="B57" s="7" t="s">
        <v>11</v>
      </c>
      <c r="C57" s="31"/>
      <c r="D57" s="9" t="str">
        <f>_xll.qlSchedule(,D2,D55,D56)</f>
        <v>obj_003b2#0001</v>
      </c>
      <c r="AP57" t="s">
        <v>165</v>
      </c>
      <c r="AQ57">
        <v>0.27677366841248335</v>
      </c>
      <c r="AR57">
        <v>0.2600172259502081</v>
      </c>
      <c r="AS57">
        <v>0.24975220602483228</v>
      </c>
      <c r="AT57">
        <v>0.23980152342664271</v>
      </c>
      <c r="AU57">
        <v>0.2348804163964088</v>
      </c>
      <c r="AV57">
        <v>0.23214829525588962</v>
      </c>
      <c r="AW57">
        <v>0.23101971410778774</v>
      </c>
      <c r="AX57">
        <v>0.2328578073145493</v>
      </c>
      <c r="AY57">
        <v>0.23724652217769793</v>
      </c>
      <c r="AZ57">
        <v>0.24499671532159245</v>
      </c>
      <c r="BA57">
        <v>0.25858988873838529</v>
      </c>
      <c r="BC57" t="s">
        <v>165</v>
      </c>
      <c r="BD57">
        <v>0.27308741541824361</v>
      </c>
      <c r="BE57">
        <v>0.25636674672132509</v>
      </c>
      <c r="BF57">
        <v>0.24619595694399493</v>
      </c>
      <c r="BG57">
        <v>0.23635409435182517</v>
      </c>
      <c r="BH57">
        <v>0.23152408101569144</v>
      </c>
      <c r="BI57">
        <v>0.22890772318597832</v>
      </c>
      <c r="BJ57">
        <v>0.22795371612654802</v>
      </c>
      <c r="BK57">
        <v>0.22998453694583507</v>
      </c>
      <c r="BL57">
        <v>0.23459445115194061</v>
      </c>
      <c r="BM57">
        <v>0.24267465504031516</v>
      </c>
      <c r="BN57">
        <v>0.25661522758874877</v>
      </c>
      <c r="BP57" t="s">
        <v>165</v>
      </c>
      <c r="BQ57">
        <v>0.28042295065025036</v>
      </c>
      <c r="BR57">
        <v>0.26360903760999932</v>
      </c>
      <c r="BS57">
        <v>0.25325094265042875</v>
      </c>
      <c r="BT57">
        <v>0.24319611049073625</v>
      </c>
      <c r="BU57">
        <v>0.23818600951131949</v>
      </c>
      <c r="BV57">
        <v>0.23534131616967663</v>
      </c>
      <c r="BW57">
        <v>0.23404525504894105</v>
      </c>
      <c r="BX57">
        <v>0.23569483484724207</v>
      </c>
      <c r="BY57">
        <v>0.23987674610945439</v>
      </c>
      <c r="BZ57">
        <v>0.24730407272299582</v>
      </c>
      <c r="CA57">
        <v>0.26055512666193414</v>
      </c>
    </row>
    <row r="58" spans="2:79">
      <c r="B58" s="7" t="s">
        <v>12</v>
      </c>
      <c r="C58" s="31"/>
      <c r="D58" s="33">
        <v>40000</v>
      </c>
      <c r="I58" s="1" t="s">
        <v>36</v>
      </c>
      <c r="J58" s="2"/>
      <c r="K58" s="52"/>
      <c r="L58" s="4" t="s">
        <v>31</v>
      </c>
      <c r="M58" s="24"/>
      <c r="N58" s="24"/>
      <c r="O58" s="24"/>
      <c r="P58" s="24"/>
      <c r="Q58" s="24"/>
      <c r="R58" s="24"/>
      <c r="S58" s="24"/>
      <c r="T58" s="24"/>
      <c r="U58" s="24"/>
      <c r="V58" s="45"/>
      <c r="AP58" t="s">
        <v>166</v>
      </c>
      <c r="AQ58">
        <v>0.29238931681677138</v>
      </c>
      <c r="AR58">
        <v>0.27280395596437257</v>
      </c>
      <c r="AS58">
        <v>0.26048777114282029</v>
      </c>
      <c r="AT58">
        <v>0.2486659068932848</v>
      </c>
      <c r="AU58">
        <v>0.24278571320650008</v>
      </c>
      <c r="AV58">
        <v>0.23936292655480754</v>
      </c>
      <c r="AW58">
        <v>0.23674717431351799</v>
      </c>
      <c r="AX58">
        <v>0.23737224180564592</v>
      </c>
      <c r="AY58">
        <v>0.24145565242423239</v>
      </c>
      <c r="AZ58">
        <v>0.2495093895139355</v>
      </c>
      <c r="BA58">
        <v>0.26353170800546655</v>
      </c>
      <c r="BC58" t="s">
        <v>166</v>
      </c>
      <c r="BD58">
        <v>0.28840732540004616</v>
      </c>
      <c r="BE58">
        <v>0.26896341780285138</v>
      </c>
      <c r="BF58">
        <v>0.25674721817785739</v>
      </c>
      <c r="BG58">
        <v>0.24507243609744403</v>
      </c>
      <c r="BH58">
        <v>0.23931530113280203</v>
      </c>
      <c r="BI58">
        <v>0.23602051953442141</v>
      </c>
      <c r="BJ58">
        <v>0.23363300659986866</v>
      </c>
      <c r="BK58">
        <v>0.23449128690540194</v>
      </c>
      <c r="BL58">
        <v>0.23890064508201816</v>
      </c>
      <c r="BM58">
        <v>0.24728833327005803</v>
      </c>
      <c r="BN58">
        <v>0.2617193990938787</v>
      </c>
      <c r="BP58" t="s">
        <v>166</v>
      </c>
      <c r="BQ58">
        <v>0.29632694382657598</v>
      </c>
      <c r="BR58">
        <v>0.2765896168626919</v>
      </c>
      <c r="BS58">
        <v>0.2641713001340017</v>
      </c>
      <c r="BT58">
        <v>0.25220768708489522</v>
      </c>
      <c r="BU58">
        <v>0.24620350719367856</v>
      </c>
      <c r="BV58">
        <v>0.24265433554353635</v>
      </c>
      <c r="BW58">
        <v>0.23981854578095332</v>
      </c>
      <c r="BX58">
        <v>0.24021872616539877</v>
      </c>
      <c r="BY58">
        <v>0.24399216579060617</v>
      </c>
      <c r="BZ58">
        <v>0.25171842019921731</v>
      </c>
      <c r="CA58">
        <v>0.26532029642891214</v>
      </c>
    </row>
    <row r="59" spans="2:79">
      <c r="B59" s="7" t="s">
        <v>13</v>
      </c>
      <c r="C59" s="31"/>
      <c r="D59" s="33">
        <v>1</v>
      </c>
      <c r="I59" s="54" t="s">
        <v>25</v>
      </c>
      <c r="J59" s="55" t="s">
        <v>30</v>
      </c>
      <c r="K59" s="55" t="s">
        <v>4</v>
      </c>
      <c r="L59" s="77" t="str">
        <f t="shared" ref="L59:V59" si="11">L51</f>
        <v>5D Put EUR</v>
      </c>
      <c r="M59" s="78" t="str">
        <f t="shared" si="11"/>
        <v>10D Put EUR</v>
      </c>
      <c r="N59" s="78" t="str">
        <f t="shared" si="11"/>
        <v>15D Put EUR</v>
      </c>
      <c r="O59" s="78" t="str">
        <f t="shared" si="11"/>
        <v>25D Put EUR</v>
      </c>
      <c r="P59" s="78" t="str">
        <f t="shared" si="11"/>
        <v>35D Put EUR</v>
      </c>
      <c r="Q59" s="78" t="str">
        <f t="shared" si="11"/>
        <v>ATM</v>
      </c>
      <c r="R59" s="78" t="str">
        <f t="shared" si="11"/>
        <v>35D Call EUR</v>
      </c>
      <c r="S59" s="78" t="str">
        <f t="shared" si="11"/>
        <v>25D Call EUR</v>
      </c>
      <c r="T59" s="78" t="str">
        <f t="shared" si="11"/>
        <v>15D Call EUR</v>
      </c>
      <c r="U59" s="78" t="str">
        <f t="shared" si="11"/>
        <v>10D Call EUR</v>
      </c>
      <c r="V59" s="67" t="str">
        <f t="shared" si="11"/>
        <v>5D Call EUR</v>
      </c>
      <c r="AP59" t="s">
        <v>167</v>
      </c>
      <c r="AQ59">
        <v>0.30717122400992836</v>
      </c>
      <c r="AR59">
        <v>0.28360160313512917</v>
      </c>
      <c r="AS59">
        <v>0.26923075607692809</v>
      </c>
      <c r="AT59">
        <v>0.25507893060340092</v>
      </c>
      <c r="AU59">
        <v>0.24744970478588924</v>
      </c>
      <c r="AV59">
        <v>0.24274215999896032</v>
      </c>
      <c r="AW59">
        <v>0.23896378849863714</v>
      </c>
      <c r="AX59">
        <v>0.23997984568218766</v>
      </c>
      <c r="AY59">
        <v>0.24518964695219583</v>
      </c>
      <c r="AZ59">
        <v>0.25482466145207877</v>
      </c>
      <c r="BA59">
        <v>0.26965963374760454</v>
      </c>
      <c r="BC59" t="s">
        <v>167</v>
      </c>
      <c r="BD59">
        <v>0.30305105437504032</v>
      </c>
      <c r="BE59">
        <v>0.27962901786666522</v>
      </c>
      <c r="BF59">
        <v>0.26535198775077667</v>
      </c>
      <c r="BG59">
        <v>0.25139032240485948</v>
      </c>
      <c r="BH59">
        <v>0.2439243015238145</v>
      </c>
      <c r="BI59">
        <v>0.23935775564584635</v>
      </c>
      <c r="BJ59">
        <v>0.23586658466654084</v>
      </c>
      <c r="BK59">
        <v>0.237185363791342</v>
      </c>
      <c r="BL59">
        <v>0.24273703147755579</v>
      </c>
      <c r="BM59">
        <v>0.25275187251223796</v>
      </c>
      <c r="BN59">
        <v>0.26796259823103769</v>
      </c>
      <c r="BP59" t="s">
        <v>167</v>
      </c>
      <c r="BQ59">
        <v>0.31122683585582533</v>
      </c>
      <c r="BR59">
        <v>0.28751604093165822</v>
      </c>
      <c r="BS59">
        <v>0.2730476128606999</v>
      </c>
      <c r="BT59">
        <v>0.25870944882203628</v>
      </c>
      <c r="BU59">
        <v>0.25091847464688033</v>
      </c>
      <c r="BV59">
        <v>0.24607436978578628</v>
      </c>
      <c r="BW59">
        <v>0.24201824421900339</v>
      </c>
      <c r="BX59">
        <v>0.24274294453134962</v>
      </c>
      <c r="BY59">
        <v>0.24762208855323017</v>
      </c>
      <c r="BZ59">
        <v>0.25689609873432367</v>
      </c>
      <c r="CA59">
        <v>0.27134642197101727</v>
      </c>
    </row>
    <row r="60" spans="2:79">
      <c r="B60" s="7" t="s">
        <v>14</v>
      </c>
      <c r="C60" s="31"/>
      <c r="D60" s="32" t="b">
        <v>1</v>
      </c>
      <c r="I60" s="75" t="str">
        <f>I52</f>
        <v>1m</v>
      </c>
      <c r="J60" s="62">
        <f>_xll.qlCalendarAdvance("NullCalendar",$D$2,I60)</f>
        <v>43049</v>
      </c>
      <c r="K60" s="63" t="str">
        <f>TEXT(J60,"[$-en-EN]TTMMMJJJ")</f>
        <v>10Nov2017</v>
      </c>
      <c r="L60" s="70" t="str">
        <f t="shared" ref="L60:V60" si="12">"P"&amp;L44&amp;"=Pay(Max("&amp;L36&amp;"-(GasWinter("&amp;$K60&amp;")*"&amp;$M$11&amp;"+GasSummer("&amp;$K60&amp;")*"&amp;$N$11&amp;"),0),"&amp;$K60&amp;")"</f>
        <v>P10Nov20175240=Pay(Max(5.24031455843852-(GasWinter(10Nov2017)*1+GasSummer(10Nov2017)*-1),0),10Nov2017)</v>
      </c>
      <c r="M60" s="71" t="str">
        <f t="shared" si="12"/>
        <v>P10Nov20175416=Pay(Max(5.41625821918932-(GasWinter(10Nov2017)*1+GasSummer(10Nov2017)*-1),0),10Nov2017)</v>
      </c>
      <c r="N60" s="71" t="str">
        <f t="shared" si="12"/>
        <v>P10Nov20175554=Pay(Max(5.55363656761826-(GasWinter(10Nov2017)*1+GasSummer(10Nov2017)*-1),0),10Nov2017)</v>
      </c>
      <c r="O60" s="71" t="str">
        <f t="shared" si="12"/>
        <v>P10Nov20175729=Pay(Max(5.7287068853082-(GasWinter(10Nov2017)*1+GasSummer(10Nov2017)*-1),0),10Nov2017)</v>
      </c>
      <c r="P60" s="71" t="str">
        <f t="shared" si="12"/>
        <v>P10Nov20175857=Pay(Max(5.85735117312936-(GasWinter(10Nov2017)*1+GasSummer(10Nov2017)*-1),0),10Nov2017)</v>
      </c>
      <c r="Q60" s="71" t="str">
        <f t="shared" si="12"/>
        <v>P10Nov20176000=Pay(Max(6-(GasWinter(10Nov2017)*1+GasSummer(10Nov2017)*-1),0),10Nov2017)</v>
      </c>
      <c r="R60" s="71" t="str">
        <f t="shared" si="12"/>
        <v>P10Nov20176147=Pay(Max(6.14663113530826-(GasWinter(10Nov2017)*1+GasSummer(10Nov2017)*-1),0),10Nov2017)</v>
      </c>
      <c r="S60" s="71" t="str">
        <f t="shared" si="12"/>
        <v>P10Nov20176274=Pay(Max(6.27391455466315-(GasWinter(10Nov2017)*1+GasSummer(10Nov2017)*-1),0),10Nov2017)</v>
      </c>
      <c r="T60" s="71" t="str">
        <f t="shared" si="12"/>
        <v>P10Nov20176414=Pay(Max(6.41376766368267-(GasWinter(10Nov2017)*1+GasSummer(10Nov2017)*-1),0),10Nov2017)</v>
      </c>
      <c r="U60" s="71" t="str">
        <f t="shared" si="12"/>
        <v>P10Nov20176561=Pay(Max(6.56117137303877-(GasWinter(10Nov2017)*1+GasSummer(10Nov2017)*-1),0),10Nov2017)</v>
      </c>
      <c r="V60" s="57" t="str">
        <f t="shared" si="12"/>
        <v>P10Nov20176759=Pay(Max(6.75916489257228-(GasWinter(10Nov2017)*1+GasSummer(10Nov2017)*-1),0),10Nov2017)</v>
      </c>
    </row>
    <row r="61" spans="2:79">
      <c r="B61" s="7" t="s">
        <v>15</v>
      </c>
      <c r="C61" s="31"/>
      <c r="D61" s="32" t="b">
        <v>1</v>
      </c>
      <c r="I61" s="76" t="str">
        <f>I53</f>
        <v>3m</v>
      </c>
      <c r="J61" s="64">
        <f>_xll.qlCalendarAdvance("NullCalendar",$D$2,I61)</f>
        <v>43110</v>
      </c>
      <c r="K61" s="65" t="str">
        <f>TEXT(J61,"[$-en-EN]TTMMMJJJ")</f>
        <v>10Jan2018</v>
      </c>
      <c r="L61" s="72" t="str">
        <f t="shared" ref="L61:V61" si="13">"P"&amp;L45&amp;"=Pay(Max("&amp;L37&amp;"-(GasWinter("&amp;$K61&amp;")*"&amp;$M$11&amp;"+GasSummer("&amp;$K61&amp;")*"&amp;$N$11&amp;"),0),"&amp;$K61&amp;")"</f>
        <v>P10Jan20184759=Pay(Max(4.75871481360962-(GasWinter(10Jan2018)*1+GasSummer(10Jan2018)*-1),0),10Jan2018)</v>
      </c>
      <c r="M61" s="53" t="str">
        <f t="shared" si="13"/>
        <v>P10Jan20185041=Pay(Max(5.04130501209412-(GasWinter(10Jan2018)*1+GasSummer(10Jan2018)*-1),0),10Jan2018)</v>
      </c>
      <c r="N61" s="53" t="str">
        <f t="shared" si="13"/>
        <v>P10Jan20185265=Pay(Max(5.26456618717185-(GasWinter(10Jan2018)*1+GasSummer(10Jan2018)*-1),0),10Jan2018)</v>
      </c>
      <c r="O61" s="53" t="str">
        <f t="shared" si="13"/>
        <v>P10Jan20185554=Pay(Max(5.55427141073104-(GasWinter(10Jan2018)*1+GasSummer(10Jan2018)*-1),0),10Jan2018)</v>
      </c>
      <c r="P61" s="53" t="str">
        <f t="shared" si="13"/>
        <v>P10Jan20185771=Pay(Max(5.77072887147862-(GasWinter(10Jan2018)*1+GasSummer(10Jan2018)*-1),0),10Jan2018)</v>
      </c>
      <c r="Q61" s="53" t="str">
        <f t="shared" si="13"/>
        <v>P10Jan20186000=Pay(Max(6-(GasWinter(10Jan2018)*1+GasSummer(10Jan2018)*-1),0),10Jan2018)</v>
      </c>
      <c r="R61" s="53" t="str">
        <f t="shared" si="13"/>
        <v>P10Jan20186275=Pay(Max(6.27528427548904-(GasWinter(10Jan2018)*1+GasSummer(10Jan2018)*-1),0),10Jan2018)</v>
      </c>
      <c r="S61" s="53" t="str">
        <f t="shared" si="13"/>
        <v>P10Jan20186515=Pay(Max(6.51525212725584-(GasWinter(10Jan2018)*1+GasSummer(10Jan2018)*-1),0),10Jan2018)</v>
      </c>
      <c r="T61" s="53" t="str">
        <f t="shared" si="13"/>
        <v>P10Jan20186793=Pay(Max(6.79324172932317-(GasWinter(10Jan2018)*1+GasSummer(10Jan2018)*-1),0),10Jan2018)</v>
      </c>
      <c r="U61" s="53" t="str">
        <f t="shared" si="13"/>
        <v>P10Jan20187117=Pay(Max(7.11698341708726-(GasWinter(10Jan2018)*1+GasSummer(10Jan2018)*-1),0),10Jan2018)</v>
      </c>
      <c r="V61" s="59" t="str">
        <f t="shared" si="13"/>
        <v>P10Jan20187564=Pay(Max(7.56446420476284-(GasWinter(10Jan2018)*1+GasSummer(10Jan2018)*-1),0),10Jan2018)</v>
      </c>
    </row>
    <row r="62" spans="2:79">
      <c r="B62" s="7" t="s">
        <v>16</v>
      </c>
      <c r="C62" s="31"/>
      <c r="D62" s="32" t="b">
        <v>0</v>
      </c>
      <c r="I62" s="76" t="str">
        <f>I54</f>
        <v>6m</v>
      </c>
      <c r="J62" s="64">
        <f>_xll.qlCalendarAdvance("NullCalendar",$D$2,I62)</f>
        <v>43200</v>
      </c>
      <c r="K62" s="65" t="str">
        <f>TEXT(J62,"[$-en-EN]TTMMMJJJ")</f>
        <v>10Apr2018</v>
      </c>
      <c r="L62" s="72" t="str">
        <f t="shared" ref="L62:V62" si="14">"P"&amp;L46&amp;"=Pay(Max("&amp;L38&amp;"-(GasWinter("&amp;$K62&amp;")*"&amp;$M$11&amp;"+GasSummer("&amp;$K62&amp;")*"&amp;$N$11&amp;"),0),"&amp;$K62&amp;")"</f>
        <v>P10Apr20184288=Pay(Max(4.28846641493728-(GasWinter(10Apr2018)*1+GasSummer(10Apr2018)*-1),0),10Apr2018)</v>
      </c>
      <c r="M62" s="53" t="str">
        <f t="shared" si="14"/>
        <v>P10Apr20184675=Pay(Max(4.67456187761065-(GasWinter(10Apr2018)*1+GasSummer(10Apr2018)*-1),0),10Apr2018)</v>
      </c>
      <c r="N62" s="53" t="str">
        <f t="shared" si="14"/>
        <v>P10Apr20184981=Pay(Max(4.98107115141425-(GasWinter(10Apr2018)*1+GasSummer(10Apr2018)*-1),0),10Apr2018)</v>
      </c>
      <c r="O62" s="53" t="str">
        <f t="shared" si="14"/>
        <v>P10Apr20185387=Pay(Max(5.38726483664632-(GasWinter(10Apr2018)*1+GasSummer(10Apr2018)*-1),0),10Apr2018)</v>
      </c>
      <c r="P62" s="53" t="str">
        <f t="shared" si="14"/>
        <v>P10Apr20185695=Pay(Max(5.695415745534-(GasWinter(10Apr2018)*1+GasSummer(10Apr2018)*-1),0),10Apr2018)</v>
      </c>
      <c r="Q62" s="53" t="str">
        <f t="shared" si="14"/>
        <v>P10Apr20186000=Pay(Max(6-(GasWinter(10Apr2018)*1+GasSummer(10Apr2018)*-1),0),10Apr2018)</v>
      </c>
      <c r="R62" s="53" t="str">
        <f t="shared" si="14"/>
        <v>P10Apr20186435=Pay(Max(6.43543667483893-(GasWinter(10Apr2018)*1+GasSummer(10Apr2018)*-1),0),10Apr2018)</v>
      </c>
      <c r="S62" s="53" t="str">
        <f t="shared" si="14"/>
        <v>P10Apr20186813=Pay(Max(6.81341173905233-(GasWinter(10Apr2018)*1+GasSummer(10Apr2018)*-1),0),10Apr2018)</v>
      </c>
      <c r="T62" s="53" t="str">
        <f t="shared" si="14"/>
        <v>P10Apr20187244=Pay(Max(7.24407934893861-(GasWinter(10Apr2018)*1+GasSummer(10Apr2018)*-1),0),10Apr2018)</v>
      </c>
      <c r="U62" s="53" t="str">
        <f t="shared" si="14"/>
        <v>P10Apr20187754=Pay(Max(7.75378260860772-(GasWinter(10Apr2018)*1+GasSummer(10Apr2018)*-1),0),10Apr2018)</v>
      </c>
      <c r="V62" s="59" t="str">
        <f t="shared" si="14"/>
        <v>P10Apr20188468=Pay(Max(8.46776764163354-(GasWinter(10Apr2018)*1+GasSummer(10Apr2018)*-1),0),10Apr2018)</v>
      </c>
    </row>
    <row r="63" spans="2:79">
      <c r="B63" s="10" t="s">
        <v>17</v>
      </c>
      <c r="C63" s="26"/>
      <c r="D63" s="209" t="str">
        <f t="array" ref="D63">_xll.qlRealMCSimulation(,D53,(_xll.qlScheduleDates(D57)-D2)/365,(_xll.qlScheduleDates(D57)-D2)/365,D58,D59,D60,D61,D62)</f>
        <v>obj_003b3#0001</v>
      </c>
      <c r="I63" s="76" t="str">
        <f>I55</f>
        <v>9m</v>
      </c>
      <c r="J63" s="64">
        <f>_xll.qlCalendarAdvance("NullCalendar",$D$2,I63)</f>
        <v>43291</v>
      </c>
      <c r="K63" s="65" t="str">
        <f>TEXT(J63,"[$-en-EN]TTMMMJJJ")</f>
        <v>10Jul2018</v>
      </c>
      <c r="L63" s="72" t="str">
        <f t="shared" ref="L63:V63" si="15">"P"&amp;L47&amp;"=Pay(Max("&amp;L39&amp;"-(GasWinter("&amp;$K63&amp;")*"&amp;$M$11&amp;"+GasSummer("&amp;$K63&amp;")*"&amp;$N$11&amp;"),0),"&amp;$K63&amp;")"</f>
        <v>P10Jul20183989=Pay(Max(3.98929433798823-(GasWinter(10Jul2018)*1+GasSummer(10Jul2018)*-1),0),10Jul2018)</v>
      </c>
      <c r="M63" s="53" t="str">
        <f t="shared" si="15"/>
        <v>P10Jul20184435=Pay(Max(4.43519767969651-(GasWinter(10Jul2018)*1+GasSummer(10Jul2018)*-1),0),10Jul2018)</v>
      </c>
      <c r="N63" s="53" t="str">
        <f t="shared" si="15"/>
        <v>P10Jul20184794=Pay(Max(4.79401714263017-(GasWinter(10Jul2018)*1+GasSummer(10Jul2018)*-1),0),10Jul2018)</v>
      </c>
      <c r="O63" s="53" t="str">
        <f t="shared" si="15"/>
        <v>P10Jul20185277=Pay(Max(5.27719728197304-(GasWinter(10Jul2018)*1+GasSummer(10Jul2018)*-1),0),10Jul2018)</v>
      </c>
      <c r="P63" s="53" t="str">
        <f t="shared" si="15"/>
        <v>P10Jul20185650=Pay(Max(5.64959740137601-(GasWinter(10Jul2018)*1+GasSummer(10Jul2018)*-1),0),10Jul2018)</v>
      </c>
      <c r="Q63" s="53" t="str">
        <f t="shared" si="15"/>
        <v>P10Jul20186000=Pay(Max(6-(GasWinter(10Jul2018)*1+GasSummer(10Jul2018)*-1),0),10Jul2018)</v>
      </c>
      <c r="R63" s="53" t="str">
        <f t="shared" si="15"/>
        <v>P10Jul20186575=Pay(Max(6.57517214615102-(GasWinter(10Jul2018)*1+GasSummer(10Jul2018)*-1),0),10Jul2018)</v>
      </c>
      <c r="S63" s="53" t="str">
        <f t="shared" si="15"/>
        <v>P10Jul20187071=Pay(Max(7.07135270645552-(GasWinter(10Jul2018)*1+GasSummer(10Jul2018)*-1),0),10Jul2018)</v>
      </c>
      <c r="T63" s="53" t="str">
        <f t="shared" si="15"/>
        <v>P10Jul20187654=Pay(Max(7.65426023456837-(GasWinter(10Jul2018)*1+GasSummer(10Jul2018)*-1),0),10Jul2018)</v>
      </c>
      <c r="U63" s="53" t="str">
        <f t="shared" si="15"/>
        <v>P10Jul20188352=Pay(Max(8.35162712507427-(GasWinter(10Jul2018)*1+GasSummer(10Jul2018)*-1),0),10Jul2018)</v>
      </c>
      <c r="V63" s="59" t="str">
        <f t="shared" si="15"/>
        <v>P10Jul20189356=Pay(Max(9.35556148278346-(GasWinter(10Jul2018)*1+GasSummer(10Jul2018)*-1),0),10Jul2018)</v>
      </c>
    </row>
    <row r="64" spans="2:79">
      <c r="B64" s="13" t="s">
        <v>18</v>
      </c>
      <c r="C64" s="24"/>
      <c r="D64" s="222" t="e">
        <f>_xll.qlRealMCSimulationSimulate(D63)</f>
        <v>#NUM!</v>
      </c>
      <c r="I64" s="77" t="str">
        <f>I56</f>
        <v>1y</v>
      </c>
      <c r="J64" s="66">
        <f>_xll.qlCalendarAdvance("NullCalendar",$D$2,I64)</f>
        <v>43383</v>
      </c>
      <c r="K64" s="67" t="str">
        <f>TEXT(J64,"[$-en-EN]TTMMMJJJ")</f>
        <v>10Oct2018</v>
      </c>
      <c r="L64" s="73" t="str">
        <f t="shared" ref="L64:V64" si="16">"P"&amp;L48&amp;"=Pay(Max("&amp;L40&amp;"-(GasWinter("&amp;$K64&amp;")*"&amp;$M$11&amp;"+GasSummer("&amp;$K64&amp;")*"&amp;$N$11&amp;"),0),"&amp;$K64&amp;")"</f>
        <v>P10Oct20183727=Pay(Max(3.72741514389924-(GasWinter(10Oct2018)*1+GasSummer(10Oct2018)*-1),0),10Oct2018)</v>
      </c>
      <c r="M64" s="74" t="str">
        <f t="shared" si="16"/>
        <v>P10Oct20184231=Pay(Max(4.23080800953737-(GasWinter(10Oct2018)*1+GasSummer(10Oct2018)*-1),0),10Oct2018)</v>
      </c>
      <c r="N64" s="74" t="str">
        <f t="shared" si="16"/>
        <v>P10Oct20184637=Pay(Max(4.63749569702221-(GasWinter(10Oct2018)*1+GasSummer(10Oct2018)*-1),0),10Oct2018)</v>
      </c>
      <c r="O64" s="74" t="str">
        <f t="shared" si="16"/>
        <v>P10Oct20185190=Pay(Max(5.18964083760584-(GasWinter(10Oct2018)*1+GasSummer(10Oct2018)*-1),0),10Oct2018)</v>
      </c>
      <c r="P64" s="74" t="str">
        <f t="shared" si="16"/>
        <v>P10Oct20185618=Pay(Max(5.61837982899886-(GasWinter(10Oct2018)*1+GasSummer(10Oct2018)*-1),0),10Oct2018)</v>
      </c>
      <c r="Q64" s="53" t="str">
        <f t="shared" si="16"/>
        <v>P10Oct20186000=Pay(Max(6-(GasWinter(10Oct2018)*1+GasSummer(10Oct2018)*-1),0),10Oct2018)</v>
      </c>
      <c r="R64" s="74" t="str">
        <f t="shared" si="16"/>
        <v>P10Oct20186708=Pay(Max(6.7081145503319-(GasWinter(10Oct2018)*1+GasSummer(10Oct2018)*-1),0),10Oct2018)</v>
      </c>
      <c r="S64" s="74" t="str">
        <f t="shared" si="16"/>
        <v>P10Oct20187323=Pay(Max(7.32283572071567-(GasWinter(10Oct2018)*1+GasSummer(10Oct2018)*-1),0),10Oct2018)</v>
      </c>
      <c r="T64" s="74" t="str">
        <f t="shared" si="16"/>
        <v>P10Oct20188060=Pay(Max(8.06030002373892-(GasWinter(10Oct2018)*1+GasSummer(10Oct2018)*-1),0),10Oct2018)</v>
      </c>
      <c r="U64" s="74" t="str">
        <f t="shared" si="16"/>
        <v>P10Oct20188985=Pay(Max(8.98547865905737-(GasWinter(10Oct2018)*1+GasSummer(10Oct2018)*-1),0),10Oct2018)</v>
      </c>
      <c r="V64" s="61" t="str">
        <f t="shared" si="16"/>
        <v>P10Oct201810341=Pay(Max(10.3409470767911-(GasWinter(10Oct2018)*1+GasSummer(10Oct2018)*-1),0),10Oct2018)</v>
      </c>
    </row>
    <row r="65" spans="2:22">
      <c r="B65" s="34" t="s">
        <v>19</v>
      </c>
      <c r="C65" s="31"/>
      <c r="D65" s="35" t="b">
        <v>1</v>
      </c>
    </row>
    <row r="66" spans="2:22">
      <c r="B66" s="15" t="s">
        <v>20</v>
      </c>
      <c r="C66" s="26"/>
      <c r="D66" s="36" t="e">
        <f t="array" ref="D66">IF(D65,_xll.qlRealMCSimulationCalcAssetAdjuster(D63,(_xll.qlScheduleDates(D57)-D2)/365,C17:C18,D64),"[DISABLED]")</f>
        <v>#NUM!</v>
      </c>
      <c r="F66" s="44" t="s">
        <v>37</v>
      </c>
      <c r="G66" s="48" t="str">
        <f>_xll.qlRealMCScript(,I6:I7,J6:J7,L52:V56,TRUE)</f>
        <v>obj_003b4#0002</v>
      </c>
      <c r="L66" s="23"/>
    </row>
    <row r="67" spans="2:22">
      <c r="F67" s="44" t="s">
        <v>38</v>
      </c>
      <c r="G67" s="48" t="str">
        <f>_xll.qlRealMCScript(,I6:I7,J6:J7,L60:W64,TRUE)</f>
        <v>obj_003b5#0002</v>
      </c>
      <c r="L67" s="23"/>
    </row>
    <row r="68" spans="2:22">
      <c r="L68" s="23"/>
    </row>
    <row r="69" spans="2:22">
      <c r="I69" s="1" t="s">
        <v>41</v>
      </c>
      <c r="J69" s="2"/>
      <c r="K69" s="52"/>
      <c r="L69" s="4" t="s">
        <v>31</v>
      </c>
      <c r="M69" s="24"/>
      <c r="N69" s="24"/>
      <c r="O69" s="24"/>
      <c r="P69" s="24"/>
      <c r="Q69" s="24"/>
      <c r="R69" s="24"/>
      <c r="S69" s="24"/>
      <c r="T69" s="24"/>
      <c r="U69" s="24"/>
      <c r="V69" s="45"/>
    </row>
    <row r="70" spans="2:22">
      <c r="I70" s="54" t="s">
        <v>25</v>
      </c>
      <c r="J70" s="55" t="s">
        <v>30</v>
      </c>
      <c r="K70" s="55" t="s">
        <v>4</v>
      </c>
      <c r="L70" s="77" t="str">
        <f t="shared" ref="L70:V70" si="17">L59</f>
        <v>5D Put EUR</v>
      </c>
      <c r="M70" s="78" t="str">
        <f t="shared" si="17"/>
        <v>10D Put EUR</v>
      </c>
      <c r="N70" s="78" t="str">
        <f t="shared" si="17"/>
        <v>15D Put EUR</v>
      </c>
      <c r="O70" s="78" t="str">
        <f t="shared" si="17"/>
        <v>25D Put EUR</v>
      </c>
      <c r="P70" s="78" t="str">
        <f t="shared" si="17"/>
        <v>35D Put EUR</v>
      </c>
      <c r="Q70" s="78" t="str">
        <f t="shared" si="17"/>
        <v>ATM</v>
      </c>
      <c r="R70" s="78" t="str">
        <f t="shared" si="17"/>
        <v>35D Call EUR</v>
      </c>
      <c r="S70" s="78" t="str">
        <f t="shared" si="17"/>
        <v>25D Call EUR</v>
      </c>
      <c r="T70" s="78" t="str">
        <f t="shared" si="17"/>
        <v>15D Call EUR</v>
      </c>
      <c r="U70" s="78" t="str">
        <f t="shared" si="17"/>
        <v>10D Call EUR</v>
      </c>
      <c r="V70" s="67" t="str">
        <f t="shared" si="17"/>
        <v>5D Call EUR</v>
      </c>
    </row>
    <row r="71" spans="2:22">
      <c r="G71" s="31"/>
      <c r="I71" s="75" t="str">
        <f>I60</f>
        <v>1m</v>
      </c>
      <c r="J71" s="62">
        <f>_xll.qlCalendarAdvance("NullCalendar",$D$2,I71)</f>
        <v>43049</v>
      </c>
      <c r="K71" s="63" t="str">
        <f>TEXT(J71,"[$-en-EN]TTMMMJJJ")</f>
        <v>10Nov2017</v>
      </c>
      <c r="L71" s="79" t="e">
        <f>_xll.qlRealMCScriptNPV($G$66,$D$63,"C"&amp;L44,$D$64:$D$66)</f>
        <v>#NUM!</v>
      </c>
      <c r="M71" s="80" t="e">
        <f>_xll.qlRealMCScriptNPV($G$66,$D$63,"C"&amp;M44,$D$64:$D$66)</f>
        <v>#NUM!</v>
      </c>
      <c r="N71" s="80" t="e">
        <f>_xll.qlRealMCScriptNPV($G$66,$D$63,"C"&amp;N44,$D$64:$D$66)</f>
        <v>#NUM!</v>
      </c>
      <c r="O71" s="80" t="e">
        <f>_xll.qlRealMCScriptNPV($G$66,$D$63,"C"&amp;O44,$D$64:$D$66)</f>
        <v>#NUM!</v>
      </c>
      <c r="P71" s="80" t="e">
        <f>_xll.qlRealMCScriptNPV($G$66,$D$63,"C"&amp;P44,$D$64:$D$66)</f>
        <v>#NUM!</v>
      </c>
      <c r="Q71" s="80" t="e">
        <f>_xll.qlRealMCScriptNPV($G$66,$D$63,"C"&amp;Q44,$D$64:$D$66)</f>
        <v>#NUM!</v>
      </c>
      <c r="R71" s="80" t="e">
        <f>_xll.qlRealMCScriptNPV($G$66,$D$63,"C"&amp;R44,$D$64:$D$66)</f>
        <v>#NUM!</v>
      </c>
      <c r="S71" s="80" t="e">
        <f>_xll.qlRealMCScriptNPV($G$66,$D$63,"C"&amp;S44,$D$64:$D$66)</f>
        <v>#NUM!</v>
      </c>
      <c r="T71" s="80" t="e">
        <f>_xll.qlRealMCScriptNPV($G$66,$D$63,"C"&amp;T44,$D$64:$D$66)</f>
        <v>#NUM!</v>
      </c>
      <c r="U71" s="80" t="e">
        <f>_xll.qlRealMCScriptNPV($G$66,$D$63,"C"&amp;U44,$D$64:$D$66)</f>
        <v>#NUM!</v>
      </c>
      <c r="V71" s="81" t="e">
        <f>_xll.qlRealMCScriptNPV($G$66,$D$63,"C"&amp;V44,$D$64:$D$66)</f>
        <v>#NUM!</v>
      </c>
    </row>
    <row r="72" spans="2:22">
      <c r="I72" s="76" t="str">
        <f>I61</f>
        <v>3m</v>
      </c>
      <c r="J72" s="64">
        <f>_xll.qlCalendarAdvance("NullCalendar",$D$2,I72)</f>
        <v>43110</v>
      </c>
      <c r="K72" s="65" t="str">
        <f>TEXT(J72,"[$-en-EN]TTMMMJJJ")</f>
        <v>10Jan2018</v>
      </c>
      <c r="L72" s="82" t="e">
        <f>_xll.qlRealMCScriptNPV($G$66,$D$63,"C"&amp;L45,$D$64:$D$66)</f>
        <v>#NUM!</v>
      </c>
      <c r="M72" s="83" t="e">
        <f>_xll.qlRealMCScriptNPV($G$66,$D$63,"C"&amp;M45,$D$64:$D$66)</f>
        <v>#NUM!</v>
      </c>
      <c r="N72" s="83" t="e">
        <f>_xll.qlRealMCScriptNPV($G$66,$D$63,"C"&amp;N45,$D$64:$D$66)</f>
        <v>#NUM!</v>
      </c>
      <c r="O72" s="83" t="e">
        <f>_xll.qlRealMCScriptNPV($G$66,$D$63,"C"&amp;O45,$D$64:$D$66)</f>
        <v>#NUM!</v>
      </c>
      <c r="P72" s="83" t="e">
        <f>_xll.qlRealMCScriptNPV($G$66,$D$63,"C"&amp;P45,$D$64:$D$66)</f>
        <v>#NUM!</v>
      </c>
      <c r="Q72" s="83" t="e">
        <f>_xll.qlRealMCScriptNPV($G$66,$D$63,"C"&amp;Q45,$D$64:$D$66)</f>
        <v>#NUM!</v>
      </c>
      <c r="R72" s="83" t="e">
        <f>_xll.qlRealMCScriptNPV($G$66,$D$63,"C"&amp;R45,$D$64:$D$66)</f>
        <v>#NUM!</v>
      </c>
      <c r="S72" s="83" t="e">
        <f>_xll.qlRealMCScriptNPV($G$66,$D$63,"C"&amp;S45,$D$64:$D$66)</f>
        <v>#NUM!</v>
      </c>
      <c r="T72" s="83" t="e">
        <f>_xll.qlRealMCScriptNPV($G$66,$D$63,"C"&amp;T45,$D$64:$D$66)</f>
        <v>#NUM!</v>
      </c>
      <c r="U72" s="83" t="e">
        <f>_xll.qlRealMCScriptNPV($G$66,$D$63,"C"&amp;U45,$D$64:$D$66)</f>
        <v>#NUM!</v>
      </c>
      <c r="V72" s="84" t="e">
        <f>_xll.qlRealMCScriptNPV($G$66,$D$63,"C"&amp;V45,$D$64:$D$66)</f>
        <v>#NUM!</v>
      </c>
    </row>
    <row r="73" spans="2:22">
      <c r="I73" s="76" t="str">
        <f>I62</f>
        <v>6m</v>
      </c>
      <c r="J73" s="64">
        <f>_xll.qlCalendarAdvance("NullCalendar",$D$2,I73)</f>
        <v>43200</v>
      </c>
      <c r="K73" s="65" t="str">
        <f>TEXT(J73,"[$-en-EN]TTMMMJJJ")</f>
        <v>10Apr2018</v>
      </c>
      <c r="L73" s="82" t="e">
        <f>_xll.qlRealMCScriptNPV($G$66,$D$63,"C"&amp;L46,$D$64:$D$66)</f>
        <v>#NUM!</v>
      </c>
      <c r="M73" s="83" t="e">
        <f>_xll.qlRealMCScriptNPV($G$66,$D$63,"C"&amp;M46,$D$64:$D$66)</f>
        <v>#NUM!</v>
      </c>
      <c r="N73" s="83" t="e">
        <f>_xll.qlRealMCScriptNPV($G$66,$D$63,"C"&amp;N46,$D$64:$D$66)</f>
        <v>#NUM!</v>
      </c>
      <c r="O73" s="83" t="e">
        <f>_xll.qlRealMCScriptNPV($G$66,$D$63,"C"&amp;O46,$D$64:$D$66)</f>
        <v>#NUM!</v>
      </c>
      <c r="P73" s="83" t="e">
        <f>_xll.qlRealMCScriptNPV($G$66,$D$63,"C"&amp;P46,$D$64:$D$66)</f>
        <v>#NUM!</v>
      </c>
      <c r="Q73" s="83" t="e">
        <f>_xll.qlRealMCScriptNPV($G$66,$D$63,"C"&amp;Q46,$D$64:$D$66)</f>
        <v>#NUM!</v>
      </c>
      <c r="R73" s="83" t="e">
        <f>_xll.qlRealMCScriptNPV($G$66,$D$63,"C"&amp;R46,$D$64:$D$66)</f>
        <v>#NUM!</v>
      </c>
      <c r="S73" s="83" t="e">
        <f>_xll.qlRealMCScriptNPV($G$66,$D$63,"C"&amp;S46,$D$64:$D$66)</f>
        <v>#NUM!</v>
      </c>
      <c r="T73" s="83" t="e">
        <f>_xll.qlRealMCScriptNPV($G$66,$D$63,"C"&amp;T46,$D$64:$D$66)</f>
        <v>#NUM!</v>
      </c>
      <c r="U73" s="83" t="e">
        <f>_xll.qlRealMCScriptNPV($G$66,$D$63,"C"&amp;U46,$D$64:$D$66)</f>
        <v>#NUM!</v>
      </c>
      <c r="V73" s="84" t="e">
        <f>_xll.qlRealMCScriptNPV($G$66,$D$63,"C"&amp;V46,$D$64:$D$66)</f>
        <v>#NUM!</v>
      </c>
    </row>
    <row r="74" spans="2:22">
      <c r="I74" s="76" t="str">
        <f>I63</f>
        <v>9m</v>
      </c>
      <c r="J74" s="64">
        <f>_xll.qlCalendarAdvance("NullCalendar",$D$2,I74)</f>
        <v>43291</v>
      </c>
      <c r="K74" s="65" t="str">
        <f>TEXT(J74,"[$-en-EN]TTMMMJJJ")</f>
        <v>10Jul2018</v>
      </c>
      <c r="L74" s="82" t="e">
        <f>_xll.qlRealMCScriptNPV($G$66,$D$63,"C"&amp;L47,$D$64:$D$66)</f>
        <v>#NUM!</v>
      </c>
      <c r="M74" s="83" t="e">
        <f>_xll.qlRealMCScriptNPV($G$66,$D$63,"C"&amp;M47,$D$64:$D$66)</f>
        <v>#NUM!</v>
      </c>
      <c r="N74" s="83" t="e">
        <f>_xll.qlRealMCScriptNPV($G$66,$D$63,"C"&amp;N47,$D$64:$D$66)</f>
        <v>#NUM!</v>
      </c>
      <c r="O74" s="83" t="e">
        <f>_xll.qlRealMCScriptNPV($G$66,$D$63,"C"&amp;O47,$D$64:$D$66)</f>
        <v>#NUM!</v>
      </c>
      <c r="P74" s="83" t="e">
        <f>_xll.qlRealMCScriptNPV($G$66,$D$63,"C"&amp;P47,$D$64:$D$66)</f>
        <v>#NUM!</v>
      </c>
      <c r="Q74" s="83" t="e">
        <f>_xll.qlRealMCScriptNPV($G$66,$D$63,"C"&amp;Q47,$D$64:$D$66)</f>
        <v>#NUM!</v>
      </c>
      <c r="R74" s="83" t="e">
        <f>_xll.qlRealMCScriptNPV($G$66,$D$63,"C"&amp;R47,$D$64:$D$66)</f>
        <v>#NUM!</v>
      </c>
      <c r="S74" s="83" t="e">
        <f>_xll.qlRealMCScriptNPV($G$66,$D$63,"C"&amp;S47,$D$64:$D$66)</f>
        <v>#NUM!</v>
      </c>
      <c r="T74" s="83" t="e">
        <f>_xll.qlRealMCScriptNPV($G$66,$D$63,"C"&amp;T47,$D$64:$D$66)</f>
        <v>#NUM!</v>
      </c>
      <c r="U74" s="83" t="e">
        <f>_xll.qlRealMCScriptNPV($G$66,$D$63,"C"&amp;U47,$D$64:$D$66)</f>
        <v>#NUM!</v>
      </c>
      <c r="V74" s="84" t="e">
        <f>_xll.qlRealMCScriptNPV($G$66,$D$63,"C"&amp;V47,$D$64:$D$66)</f>
        <v>#NUM!</v>
      </c>
    </row>
    <row r="75" spans="2:22">
      <c r="I75" s="77" t="str">
        <f>I64</f>
        <v>1y</v>
      </c>
      <c r="J75" s="66">
        <f>_xll.qlCalendarAdvance("NullCalendar",$D$2,I75)</f>
        <v>43383</v>
      </c>
      <c r="K75" s="67" t="str">
        <f>TEXT(J75,"[$-en-EN]TTMMMJJJ")</f>
        <v>10Oct2018</v>
      </c>
      <c r="L75" s="85" t="e">
        <f>_xll.qlRealMCScriptNPV($G$66,$D$63,"C"&amp;L48,$D$64:$D$66)</f>
        <v>#NUM!</v>
      </c>
      <c r="M75" s="86" t="e">
        <f>_xll.qlRealMCScriptNPV($G$66,$D$63,"C"&amp;M48,$D$64:$D$66)</f>
        <v>#NUM!</v>
      </c>
      <c r="N75" s="86" t="e">
        <f>_xll.qlRealMCScriptNPV($G$66,$D$63,"C"&amp;N48,$D$64:$D$66)</f>
        <v>#NUM!</v>
      </c>
      <c r="O75" s="86" t="e">
        <f>_xll.qlRealMCScriptNPV($G$66,$D$63,"C"&amp;O48,$D$64:$D$66)</f>
        <v>#NUM!</v>
      </c>
      <c r="P75" s="86" t="e">
        <f>_xll.qlRealMCScriptNPV($G$66,$D$63,"C"&amp;P48,$D$64:$D$66)</f>
        <v>#NUM!</v>
      </c>
      <c r="Q75" s="86" t="e">
        <f>_xll.qlRealMCScriptNPV($G$66,$D$63,"C"&amp;Q48,$D$64:$D$66)</f>
        <v>#NUM!</v>
      </c>
      <c r="R75" s="86" t="e">
        <f>_xll.qlRealMCScriptNPV($G$66,$D$63,"C"&amp;R48,$D$64:$D$66)</f>
        <v>#NUM!</v>
      </c>
      <c r="S75" s="86" t="e">
        <f>_xll.qlRealMCScriptNPV($G$66,$D$63,"C"&amp;S48,$D$64:$D$66)</f>
        <v>#NUM!</v>
      </c>
      <c r="T75" s="86" t="e">
        <f>_xll.qlRealMCScriptNPV($G$66,$D$63,"C"&amp;T48,$D$64:$D$66)</f>
        <v>#NUM!</v>
      </c>
      <c r="U75" s="86" t="e">
        <f>_xll.qlRealMCScriptNPV($G$66,$D$63,"C"&amp;U48,$D$64:$D$66)</f>
        <v>#NUM!</v>
      </c>
      <c r="V75" s="87" t="e">
        <f>_xll.qlRealMCScriptNPV($G$66,$D$63,"C"&amp;V48,$D$64:$D$66)</f>
        <v>#NUM!</v>
      </c>
    </row>
    <row r="76" spans="2:22">
      <c r="Q76" s="23"/>
    </row>
    <row r="77" spans="2:22">
      <c r="I77" s="1" t="s">
        <v>42</v>
      </c>
      <c r="J77" s="2"/>
      <c r="K77" s="52"/>
      <c r="L77" s="4" t="s">
        <v>31</v>
      </c>
      <c r="M77" s="24"/>
      <c r="N77" s="24"/>
      <c r="O77" s="24"/>
      <c r="P77" s="24"/>
      <c r="Q77" s="24"/>
      <c r="R77" s="24"/>
      <c r="S77" s="24"/>
      <c r="T77" s="24"/>
      <c r="U77" s="24"/>
      <c r="V77" s="45"/>
    </row>
    <row r="78" spans="2:22">
      <c r="I78" s="54" t="s">
        <v>25</v>
      </c>
      <c r="J78" s="55" t="s">
        <v>30</v>
      </c>
      <c r="K78" s="55" t="s">
        <v>4</v>
      </c>
      <c r="L78" s="77" t="str">
        <f t="shared" ref="L78:V78" si="18">L70</f>
        <v>5D Put EUR</v>
      </c>
      <c r="M78" s="78" t="str">
        <f t="shared" si="18"/>
        <v>10D Put EUR</v>
      </c>
      <c r="N78" s="78" t="str">
        <f t="shared" si="18"/>
        <v>15D Put EUR</v>
      </c>
      <c r="O78" s="78" t="str">
        <f t="shared" si="18"/>
        <v>25D Put EUR</v>
      </c>
      <c r="P78" s="78" t="str">
        <f t="shared" si="18"/>
        <v>35D Put EUR</v>
      </c>
      <c r="Q78" s="78" t="str">
        <f t="shared" si="18"/>
        <v>ATM</v>
      </c>
      <c r="R78" s="78" t="str">
        <f t="shared" si="18"/>
        <v>35D Call EUR</v>
      </c>
      <c r="S78" s="78" t="str">
        <f t="shared" si="18"/>
        <v>25D Call EUR</v>
      </c>
      <c r="T78" s="78" t="str">
        <f t="shared" si="18"/>
        <v>15D Call EUR</v>
      </c>
      <c r="U78" s="78" t="str">
        <f t="shared" si="18"/>
        <v>10D Call EUR</v>
      </c>
      <c r="V78" s="67" t="str">
        <f t="shared" si="18"/>
        <v>5D Call EUR</v>
      </c>
    </row>
    <row r="79" spans="2:22">
      <c r="I79" s="75" t="str">
        <f>I71</f>
        <v>1m</v>
      </c>
      <c r="J79" s="62">
        <f>_xll.qlCalendarAdvance("NullCalendar",$D$2,I79)</f>
        <v>43049</v>
      </c>
      <c r="K79" s="63" t="str">
        <f>TEXT(J79,"[$-en-EN]TTMMMJJJ")</f>
        <v>10Nov2017</v>
      </c>
      <c r="L79" s="79" t="e">
        <f>_xll.qlRealMCScriptNPV($G$67,$D$63,"P"&amp;L44,$D$64:$D$66)</f>
        <v>#NUM!</v>
      </c>
      <c r="M79" s="80" t="e">
        <f>_xll.qlRealMCScriptNPV($G$67,$D$63,"P"&amp;M44,$D$64:$D$66)</f>
        <v>#NUM!</v>
      </c>
      <c r="N79" s="80" t="e">
        <f>_xll.qlRealMCScriptNPV($G$67,$D$63,"P"&amp;N44,$D$64:$D$66)</f>
        <v>#NUM!</v>
      </c>
      <c r="O79" s="80" t="e">
        <f>_xll.qlRealMCScriptNPV($G$67,$D$63,"P"&amp;O44,$D$64:$D$66)</f>
        <v>#NUM!</v>
      </c>
      <c r="P79" s="80" t="e">
        <f>_xll.qlRealMCScriptNPV($G$67,$D$63,"P"&amp;P44,$D$64:$D$66)</f>
        <v>#NUM!</v>
      </c>
      <c r="Q79" s="80" t="e">
        <f>_xll.qlRealMCScriptNPV($G$67,$D$63,"P"&amp;Q44,$D$64:$D$66)</f>
        <v>#NUM!</v>
      </c>
      <c r="R79" s="80" t="e">
        <f>_xll.qlRealMCScriptNPV($G$67,$D$63,"P"&amp;R44,$D$64:$D$66)</f>
        <v>#NUM!</v>
      </c>
      <c r="S79" s="80" t="e">
        <f>_xll.qlRealMCScriptNPV($G$67,$D$63,"P"&amp;S44,$D$64:$D$66)</f>
        <v>#NUM!</v>
      </c>
      <c r="T79" s="80" t="e">
        <f>_xll.qlRealMCScriptNPV($G$67,$D$63,"P"&amp;T44,$D$64:$D$66)</f>
        <v>#NUM!</v>
      </c>
      <c r="U79" s="80" t="e">
        <f>_xll.qlRealMCScriptNPV($G$67,$D$63,"P"&amp;U44,$D$64:$D$66)</f>
        <v>#NUM!</v>
      </c>
      <c r="V79" s="81" t="e">
        <f>_xll.qlRealMCScriptNPV($G$67,$D$63,"P"&amp;V44,$D$64:$D$66)</f>
        <v>#NUM!</v>
      </c>
    </row>
    <row r="80" spans="2:22">
      <c r="I80" s="76" t="str">
        <f>I72</f>
        <v>3m</v>
      </c>
      <c r="J80" s="64">
        <f>_xll.qlCalendarAdvance("NullCalendar",$D$2,I80)</f>
        <v>43110</v>
      </c>
      <c r="K80" s="65" t="str">
        <f>TEXT(J80,"[$-en-EN]TTMMMJJJ")</f>
        <v>10Jan2018</v>
      </c>
      <c r="L80" s="82" t="e">
        <f>_xll.qlRealMCScriptNPV($G$67,$D$63,"P"&amp;L45,$D$64:$D$66)</f>
        <v>#NUM!</v>
      </c>
      <c r="M80" s="83" t="e">
        <f>_xll.qlRealMCScriptNPV($G$67,$D$63,"P"&amp;M45,$D$64:$D$66)</f>
        <v>#NUM!</v>
      </c>
      <c r="N80" s="83" t="e">
        <f>_xll.qlRealMCScriptNPV($G$67,$D$63,"P"&amp;N45,$D$64:$D$66)</f>
        <v>#NUM!</v>
      </c>
      <c r="O80" s="83" t="e">
        <f>_xll.qlRealMCScriptNPV($G$67,$D$63,"P"&amp;O45,$D$64:$D$66)</f>
        <v>#NUM!</v>
      </c>
      <c r="P80" s="83" t="e">
        <f>_xll.qlRealMCScriptNPV($G$67,$D$63,"P"&amp;P45,$D$64:$D$66)</f>
        <v>#NUM!</v>
      </c>
      <c r="Q80" s="83" t="e">
        <f>_xll.qlRealMCScriptNPV($G$67,$D$63,"P"&amp;Q45,$D$64:$D$66)</f>
        <v>#NUM!</v>
      </c>
      <c r="R80" s="83" t="e">
        <f>_xll.qlRealMCScriptNPV($G$67,$D$63,"P"&amp;R45,$D$64:$D$66)</f>
        <v>#NUM!</v>
      </c>
      <c r="S80" s="83" t="e">
        <f>_xll.qlRealMCScriptNPV($G$67,$D$63,"P"&amp;S45,$D$64:$D$66)</f>
        <v>#NUM!</v>
      </c>
      <c r="T80" s="83" t="e">
        <f>_xll.qlRealMCScriptNPV($G$67,$D$63,"P"&amp;T45,$D$64:$D$66)</f>
        <v>#NUM!</v>
      </c>
      <c r="U80" s="83" t="e">
        <f>_xll.qlRealMCScriptNPV($G$67,$D$63,"P"&amp;U45,$D$64:$D$66)</f>
        <v>#NUM!</v>
      </c>
      <c r="V80" s="84" t="e">
        <f>_xll.qlRealMCScriptNPV($G$67,$D$63,"P"&amp;V45,$D$64:$D$66)</f>
        <v>#NUM!</v>
      </c>
    </row>
    <row r="81" spans="9:22">
      <c r="I81" s="76" t="str">
        <f>I73</f>
        <v>6m</v>
      </c>
      <c r="J81" s="64">
        <f>_xll.qlCalendarAdvance("NullCalendar",$D$2,I81)</f>
        <v>43200</v>
      </c>
      <c r="K81" s="65" t="str">
        <f>TEXT(J81,"[$-en-EN]TTMMMJJJ")</f>
        <v>10Apr2018</v>
      </c>
      <c r="L81" s="82" t="e">
        <f>_xll.qlRealMCScriptNPV($G$67,$D$63,"P"&amp;L46,$D$64:$D$66)</f>
        <v>#NUM!</v>
      </c>
      <c r="M81" s="83" t="e">
        <f>_xll.qlRealMCScriptNPV($G$67,$D$63,"P"&amp;M46,$D$64:$D$66)</f>
        <v>#NUM!</v>
      </c>
      <c r="N81" s="83" t="e">
        <f>_xll.qlRealMCScriptNPV($G$67,$D$63,"P"&amp;N46,$D$64:$D$66)</f>
        <v>#NUM!</v>
      </c>
      <c r="O81" s="83" t="e">
        <f>_xll.qlRealMCScriptNPV($G$67,$D$63,"P"&amp;O46,$D$64:$D$66)</f>
        <v>#NUM!</v>
      </c>
      <c r="P81" s="83" t="e">
        <f>_xll.qlRealMCScriptNPV($G$67,$D$63,"P"&amp;P46,$D$64:$D$66)</f>
        <v>#NUM!</v>
      </c>
      <c r="Q81" s="83" t="e">
        <f>_xll.qlRealMCScriptNPV($G$67,$D$63,"P"&amp;Q46,$D$64:$D$66)</f>
        <v>#NUM!</v>
      </c>
      <c r="R81" s="83" t="e">
        <f>_xll.qlRealMCScriptNPV($G$67,$D$63,"P"&amp;R46,$D$64:$D$66)</f>
        <v>#NUM!</v>
      </c>
      <c r="S81" s="83" t="e">
        <f>_xll.qlRealMCScriptNPV($G$67,$D$63,"P"&amp;S46,$D$64:$D$66)</f>
        <v>#NUM!</v>
      </c>
      <c r="T81" s="83" t="e">
        <f>_xll.qlRealMCScriptNPV($G$67,$D$63,"P"&amp;T46,$D$64:$D$66)</f>
        <v>#NUM!</v>
      </c>
      <c r="U81" s="83" t="e">
        <f>_xll.qlRealMCScriptNPV($G$67,$D$63,"P"&amp;U46,$D$64:$D$66)</f>
        <v>#NUM!</v>
      </c>
      <c r="V81" s="84" t="e">
        <f>_xll.qlRealMCScriptNPV($G$67,$D$63,"P"&amp;V46,$D$64:$D$66)</f>
        <v>#NUM!</v>
      </c>
    </row>
    <row r="82" spans="9:22">
      <c r="I82" s="76" t="str">
        <f>I74</f>
        <v>9m</v>
      </c>
      <c r="J82" s="64">
        <f>_xll.qlCalendarAdvance("NullCalendar",$D$2,I82)</f>
        <v>43291</v>
      </c>
      <c r="K82" s="65" t="str">
        <f>TEXT(J82,"[$-en-EN]TTMMMJJJ")</f>
        <v>10Jul2018</v>
      </c>
      <c r="L82" s="82" t="e">
        <f>_xll.qlRealMCScriptNPV($G$67,$D$63,"P"&amp;L47,$D$64:$D$66)</f>
        <v>#NUM!</v>
      </c>
      <c r="M82" s="83" t="e">
        <f>_xll.qlRealMCScriptNPV($G$67,$D$63,"P"&amp;M47,$D$64:$D$66)</f>
        <v>#NUM!</v>
      </c>
      <c r="N82" s="83" t="e">
        <f>_xll.qlRealMCScriptNPV($G$67,$D$63,"P"&amp;N47,$D$64:$D$66)</f>
        <v>#NUM!</v>
      </c>
      <c r="O82" s="83" t="e">
        <f>_xll.qlRealMCScriptNPV($G$67,$D$63,"P"&amp;O47,$D$64:$D$66)</f>
        <v>#NUM!</v>
      </c>
      <c r="P82" s="83" t="e">
        <f>_xll.qlRealMCScriptNPV($G$67,$D$63,"P"&amp;P47,$D$64:$D$66)</f>
        <v>#NUM!</v>
      </c>
      <c r="Q82" s="83" t="e">
        <f>_xll.qlRealMCScriptNPV($G$67,$D$63,"P"&amp;Q47,$D$64:$D$66)</f>
        <v>#NUM!</v>
      </c>
      <c r="R82" s="83" t="e">
        <f>_xll.qlRealMCScriptNPV($G$67,$D$63,"P"&amp;R47,$D$64:$D$66)</f>
        <v>#NUM!</v>
      </c>
      <c r="S82" s="83" t="e">
        <f>_xll.qlRealMCScriptNPV($G$67,$D$63,"P"&amp;S47,$D$64:$D$66)</f>
        <v>#NUM!</v>
      </c>
      <c r="T82" s="83" t="e">
        <f>_xll.qlRealMCScriptNPV($G$67,$D$63,"P"&amp;T47,$D$64:$D$66)</f>
        <v>#NUM!</v>
      </c>
      <c r="U82" s="83" t="e">
        <f>_xll.qlRealMCScriptNPV($G$67,$D$63,"P"&amp;U47,$D$64:$D$66)</f>
        <v>#NUM!</v>
      </c>
      <c r="V82" s="84" t="e">
        <f>_xll.qlRealMCScriptNPV($G$67,$D$63,"P"&amp;V47,$D$64:$D$66)</f>
        <v>#NUM!</v>
      </c>
    </row>
    <row r="83" spans="9:22">
      <c r="I83" s="77" t="str">
        <f>I75</f>
        <v>1y</v>
      </c>
      <c r="J83" s="66">
        <f>_xll.qlCalendarAdvance("NullCalendar",$D$2,I83)</f>
        <v>43383</v>
      </c>
      <c r="K83" s="67" t="str">
        <f>TEXT(J83,"[$-en-EN]TTMMMJJJ")</f>
        <v>10Oct2018</v>
      </c>
      <c r="L83" s="85" t="e">
        <f>_xll.qlRealMCScriptNPV($G$67,$D$63,"P"&amp;L48,$D$64:$D$66)</f>
        <v>#NUM!</v>
      </c>
      <c r="M83" s="86" t="e">
        <f>_xll.qlRealMCScriptNPV($G$67,$D$63,"P"&amp;M48,$D$64:$D$66)</f>
        <v>#NUM!</v>
      </c>
      <c r="N83" s="86" t="e">
        <f>_xll.qlRealMCScriptNPV($G$67,$D$63,"P"&amp;N48,$D$64:$D$66)</f>
        <v>#NUM!</v>
      </c>
      <c r="O83" s="86" t="e">
        <f>_xll.qlRealMCScriptNPV($G$67,$D$63,"P"&amp;O48,$D$64:$D$66)</f>
        <v>#NUM!</v>
      </c>
      <c r="P83" s="86" t="e">
        <f>_xll.qlRealMCScriptNPV($G$67,$D$63,"P"&amp;P48,$D$64:$D$66)</f>
        <v>#NUM!</v>
      </c>
      <c r="Q83" s="86" t="e">
        <f>_xll.qlRealMCScriptNPV($G$67,$D$63,"P"&amp;Q48,$D$64:$D$66)</f>
        <v>#NUM!</v>
      </c>
      <c r="R83" s="86" t="e">
        <f>_xll.qlRealMCScriptNPV($G$67,$D$63,"P"&amp;R48,$D$64:$D$66)</f>
        <v>#NUM!</v>
      </c>
      <c r="S83" s="86" t="e">
        <f>_xll.qlRealMCScriptNPV($G$67,$D$63,"P"&amp;S48,$D$64:$D$66)</f>
        <v>#NUM!</v>
      </c>
      <c r="T83" s="86" t="e">
        <f>_xll.qlRealMCScriptNPV($G$67,$D$63,"P"&amp;T48,$D$64:$D$66)</f>
        <v>#NUM!</v>
      </c>
      <c r="U83" s="86" t="e">
        <f>_xll.qlRealMCScriptNPV($G$67,$D$63,"P"&amp;U48,$D$64:$D$66)</f>
        <v>#NUM!</v>
      </c>
      <c r="V83" s="87" t="e">
        <f>_xll.qlRealMCScriptNPV($G$67,$D$63,"P"&amp;V48,$D$64:$D$66)</f>
        <v>#NUM!</v>
      </c>
    </row>
    <row r="85" spans="9:22">
      <c r="I85" s="1" t="s">
        <v>39</v>
      </c>
      <c r="J85" s="2"/>
      <c r="K85" s="52"/>
      <c r="L85" s="4" t="s">
        <v>31</v>
      </c>
      <c r="M85" s="24"/>
      <c r="N85" s="24"/>
      <c r="O85" s="24"/>
      <c r="P85" s="24"/>
      <c r="Q85" s="24"/>
      <c r="R85" s="24"/>
      <c r="S85" s="24"/>
      <c r="T85" s="24"/>
      <c r="U85" s="24"/>
      <c r="V85" s="45"/>
    </row>
    <row r="86" spans="9:22">
      <c r="I86" s="54" t="s">
        <v>25</v>
      </c>
      <c r="J86" s="55" t="s">
        <v>30</v>
      </c>
      <c r="K86" s="55" t="s">
        <v>4</v>
      </c>
      <c r="L86" s="77" t="str">
        <f t="shared" ref="L86:V86" si="19">L78</f>
        <v>5D Put EUR</v>
      </c>
      <c r="M86" s="78" t="str">
        <f t="shared" si="19"/>
        <v>10D Put EUR</v>
      </c>
      <c r="N86" s="78" t="str">
        <f t="shared" si="19"/>
        <v>15D Put EUR</v>
      </c>
      <c r="O86" s="78" t="str">
        <f t="shared" si="19"/>
        <v>25D Put EUR</v>
      </c>
      <c r="P86" s="78" t="str">
        <f t="shared" si="19"/>
        <v>35D Put EUR</v>
      </c>
      <c r="Q86" s="78" t="str">
        <f t="shared" si="19"/>
        <v>ATM</v>
      </c>
      <c r="R86" s="78" t="str">
        <f t="shared" si="19"/>
        <v>35D Call EUR</v>
      </c>
      <c r="S86" s="78" t="str">
        <f t="shared" si="19"/>
        <v>25D Call EUR</v>
      </c>
      <c r="T86" s="78" t="str">
        <f t="shared" si="19"/>
        <v>15D Call EUR</v>
      </c>
      <c r="U86" s="78" t="str">
        <f t="shared" si="19"/>
        <v>10D Call EUR</v>
      </c>
      <c r="V86" s="67" t="str">
        <f t="shared" si="19"/>
        <v>5D Call EUR</v>
      </c>
    </row>
    <row r="87" spans="9:22">
      <c r="I87" s="75" t="str">
        <f>I79</f>
        <v>1m</v>
      </c>
      <c r="J87" s="62">
        <f>_xll.qlCalendarAdvance("NullCalendar",$D$2,I87)</f>
        <v>43049</v>
      </c>
      <c r="K87" s="63" t="str">
        <f>TEXT(J87,"[$-en-EN]TTMMMJJJ")</f>
        <v>10Nov2017</v>
      </c>
      <c r="L87" s="88" t="e">
        <f>_xll.qlBlackFormulaImpliedStdDev("Call",L36,$D$14*$M$11+$D$15*$N$11,L71)/SQRT(($J87-$D$2)/365)</f>
        <v>#VALUE!</v>
      </c>
      <c r="M87" s="89" t="e">
        <f>_xll.qlBlackFormulaImpliedStdDev("Call",M36,$D$14*$M$11+$D$15*$N$11,M71)/SQRT(($J87-$D$2)/365)</f>
        <v>#VALUE!</v>
      </c>
      <c r="N87" s="89" t="e">
        <f>_xll.qlBlackFormulaImpliedStdDev("Call",N36,$D$14*$M$11+$D$15*$N$11,N71)/SQRT(($J87-$D$2)/365)</f>
        <v>#VALUE!</v>
      </c>
      <c r="O87" s="89" t="e">
        <f>_xll.qlBlackFormulaImpliedStdDev("Call",O36,$D$14*$M$11+$D$15*$N$11,O71)/SQRT(($J87-$D$2)/365)</f>
        <v>#VALUE!</v>
      </c>
      <c r="P87" s="89" t="e">
        <f>_xll.qlBlackFormulaImpliedStdDev("Call",P36,$D$14*$M$11+$D$15*$N$11,P71)/SQRT(($J87-$D$2)/365)</f>
        <v>#VALUE!</v>
      </c>
      <c r="Q87" s="89" t="e">
        <f>_xll.qlBlackFormulaImpliedStdDev("Call",Q36,$D$14*$M$11+$D$15*$N$11,Q71)/SQRT(($J87-$D$2)/365)</f>
        <v>#VALUE!</v>
      </c>
      <c r="R87" s="89" t="e">
        <f>_xll.qlBlackFormulaImpliedStdDev("Call",R36,$D$14*$M$11+$D$15*$N$11,R71)/SQRT(($J87-$D$2)/365)</f>
        <v>#VALUE!</v>
      </c>
      <c r="S87" s="89" t="e">
        <f>_xll.qlBlackFormulaImpliedStdDev("Call",S36,$D$14*$M$11+$D$15*$N$11,S71)/SQRT(($J87-$D$2)/365)</f>
        <v>#VALUE!</v>
      </c>
      <c r="T87" s="89" t="e">
        <f>_xll.qlBlackFormulaImpliedStdDev("Call",T36,$D$14*$M$11+$D$15*$N$11,T71)/SQRT(($J87-$D$2)/365)</f>
        <v>#VALUE!</v>
      </c>
      <c r="U87" s="89" t="e">
        <f>_xll.qlBlackFormulaImpliedStdDev("Call",U36,$D$14*$M$11+$D$15*$N$11,U71)/SQRT(($J87-$D$2)/365)</f>
        <v>#VALUE!</v>
      </c>
      <c r="V87" s="90" t="e">
        <f>_xll.qlBlackFormulaImpliedStdDev("Call",V36,$D$14*$M$11+$D$15*$N$11,V71)/SQRT(($J87-$D$2)/365)</f>
        <v>#VALUE!</v>
      </c>
    </row>
    <row r="88" spans="9:22">
      <c r="I88" s="76" t="str">
        <f>I80</f>
        <v>3m</v>
      </c>
      <c r="J88" s="64">
        <f>_xll.qlCalendarAdvance("NullCalendar",$D$2,I88)</f>
        <v>43110</v>
      </c>
      <c r="K88" s="65" t="str">
        <f>TEXT(J88,"[$-en-EN]TTMMMJJJ")</f>
        <v>10Jan2018</v>
      </c>
      <c r="L88" s="91" t="e">
        <f>_xll.qlBlackFormulaImpliedStdDev("Call",L37,$D$14*$M$11+$D$15*$N$11,L72)/SQRT(($J88-$D$2)/365)</f>
        <v>#VALUE!</v>
      </c>
      <c r="M88" s="92" t="e">
        <f>_xll.qlBlackFormulaImpliedStdDev("Call",M37,$D$14*$M$11+$D$15*$N$11,M72)/SQRT(($J88-$D$2)/365)</f>
        <v>#VALUE!</v>
      </c>
      <c r="N88" s="92" t="e">
        <f>_xll.qlBlackFormulaImpliedStdDev("Call",N37,$D$14*$M$11+$D$15*$N$11,N72)/SQRT(($J88-$D$2)/365)</f>
        <v>#VALUE!</v>
      </c>
      <c r="O88" s="92" t="e">
        <f>_xll.qlBlackFormulaImpliedStdDev("Call",O37,$D$14*$M$11+$D$15*$N$11,O72)/SQRT(($J88-$D$2)/365)</f>
        <v>#VALUE!</v>
      </c>
      <c r="P88" s="92" t="e">
        <f>_xll.qlBlackFormulaImpliedStdDev("Call",P37,$D$14*$M$11+$D$15*$N$11,P72)/SQRT(($J88-$D$2)/365)</f>
        <v>#VALUE!</v>
      </c>
      <c r="Q88" s="92" t="e">
        <f>_xll.qlBlackFormulaImpliedStdDev("Call",Q37,$D$14*$M$11+$D$15*$N$11,Q72)/SQRT(($J88-$D$2)/365)</f>
        <v>#VALUE!</v>
      </c>
      <c r="R88" s="92" t="e">
        <f>_xll.qlBlackFormulaImpliedStdDev("Call",R37,$D$14*$M$11+$D$15*$N$11,R72)/SQRT(($J88-$D$2)/365)</f>
        <v>#VALUE!</v>
      </c>
      <c r="S88" s="92" t="e">
        <f>_xll.qlBlackFormulaImpliedStdDev("Call",S37,$D$14*$M$11+$D$15*$N$11,S72)/SQRT(($J88-$D$2)/365)</f>
        <v>#VALUE!</v>
      </c>
      <c r="T88" s="92" t="e">
        <f>_xll.qlBlackFormulaImpliedStdDev("Call",T37,$D$14*$M$11+$D$15*$N$11,T72)/SQRT(($J88-$D$2)/365)</f>
        <v>#VALUE!</v>
      </c>
      <c r="U88" s="92" t="e">
        <f>_xll.qlBlackFormulaImpliedStdDev("Call",U37,$D$14*$M$11+$D$15*$N$11,U72)/SQRT(($J88-$D$2)/365)</f>
        <v>#VALUE!</v>
      </c>
      <c r="V88" s="93" t="e">
        <f>_xll.qlBlackFormulaImpliedStdDev("Call",V37,$D$14*$M$11+$D$15*$N$11,V72)/SQRT(($J88-$D$2)/365)</f>
        <v>#VALUE!</v>
      </c>
    </row>
    <row r="89" spans="9:22">
      <c r="I89" s="76" t="str">
        <f>I81</f>
        <v>6m</v>
      </c>
      <c r="J89" s="64">
        <f>_xll.qlCalendarAdvance("NullCalendar",$D$2,I89)</f>
        <v>43200</v>
      </c>
      <c r="K89" s="65" t="str">
        <f>TEXT(J89,"[$-en-EN]TTMMMJJJ")</f>
        <v>10Apr2018</v>
      </c>
      <c r="L89" s="91" t="e">
        <f>_xll.qlBlackFormulaImpliedStdDev("Call",L38,$D$14*$M$11+$D$15*$N$11,L73)/SQRT(($J89-$D$2)/365)</f>
        <v>#VALUE!</v>
      </c>
      <c r="M89" s="92" t="e">
        <f>_xll.qlBlackFormulaImpliedStdDev("Call",M38,$D$14*$M$11+$D$15*$N$11,M73)/SQRT(($J89-$D$2)/365)</f>
        <v>#VALUE!</v>
      </c>
      <c r="N89" s="92" t="e">
        <f>_xll.qlBlackFormulaImpliedStdDev("Call",N38,$D$14*$M$11+$D$15*$N$11,N73)/SQRT(($J89-$D$2)/365)</f>
        <v>#VALUE!</v>
      </c>
      <c r="O89" s="92" t="e">
        <f>_xll.qlBlackFormulaImpliedStdDev("Call",O38,$D$14*$M$11+$D$15*$N$11,O73)/SQRT(($J89-$D$2)/365)</f>
        <v>#VALUE!</v>
      </c>
      <c r="P89" s="92" t="e">
        <f>_xll.qlBlackFormulaImpliedStdDev("Call",P38,$D$14*$M$11+$D$15*$N$11,P73)/SQRT(($J89-$D$2)/365)</f>
        <v>#VALUE!</v>
      </c>
      <c r="Q89" s="92" t="e">
        <f>_xll.qlBlackFormulaImpliedStdDev("Call",Q38,$D$14*$M$11+$D$15*$N$11,Q73)/SQRT(($J89-$D$2)/365)</f>
        <v>#VALUE!</v>
      </c>
      <c r="R89" s="92" t="e">
        <f>_xll.qlBlackFormulaImpliedStdDev("Call",R38,$D$14*$M$11+$D$15*$N$11,R73)/SQRT(($J89-$D$2)/365)</f>
        <v>#VALUE!</v>
      </c>
      <c r="S89" s="92" t="e">
        <f>_xll.qlBlackFormulaImpliedStdDev("Call",S38,$D$14*$M$11+$D$15*$N$11,S73)/SQRT(($J89-$D$2)/365)</f>
        <v>#VALUE!</v>
      </c>
      <c r="T89" s="92" t="e">
        <f>_xll.qlBlackFormulaImpliedStdDev("Call",T38,$D$14*$M$11+$D$15*$N$11,T73)/SQRT(($J89-$D$2)/365)</f>
        <v>#VALUE!</v>
      </c>
      <c r="U89" s="92" t="e">
        <f>_xll.qlBlackFormulaImpliedStdDev("Call",U38,$D$14*$M$11+$D$15*$N$11,U73)/SQRT(($J89-$D$2)/365)</f>
        <v>#VALUE!</v>
      </c>
      <c r="V89" s="93" t="e">
        <f>_xll.qlBlackFormulaImpliedStdDev("Call",V38,$D$14*$M$11+$D$15*$N$11,V73)/SQRT(($J89-$D$2)/365)</f>
        <v>#VALUE!</v>
      </c>
    </row>
    <row r="90" spans="9:22">
      <c r="I90" s="76" t="str">
        <f>I82</f>
        <v>9m</v>
      </c>
      <c r="J90" s="64">
        <f>_xll.qlCalendarAdvance("NullCalendar",$D$2,I90)</f>
        <v>43291</v>
      </c>
      <c r="K90" s="65" t="str">
        <f>TEXT(J90,"[$-en-EN]TTMMMJJJ")</f>
        <v>10Jul2018</v>
      </c>
      <c r="L90" s="91" t="e">
        <f>_xll.qlBlackFormulaImpliedStdDev("Call",L39,$D$14*$M$11+$D$15*$N$11,L74)/SQRT(($J90-$D$2)/365)</f>
        <v>#VALUE!</v>
      </c>
      <c r="M90" s="92" t="e">
        <f>_xll.qlBlackFormulaImpliedStdDev("Call",M39,$D$14*$M$11+$D$15*$N$11,M74)/SQRT(($J90-$D$2)/365)</f>
        <v>#VALUE!</v>
      </c>
      <c r="N90" s="92" t="e">
        <f>_xll.qlBlackFormulaImpliedStdDev("Call",N39,$D$14*$M$11+$D$15*$N$11,N74)/SQRT(($J90-$D$2)/365)</f>
        <v>#VALUE!</v>
      </c>
      <c r="O90" s="92" t="e">
        <f>_xll.qlBlackFormulaImpliedStdDev("Call",O39,$D$14*$M$11+$D$15*$N$11,O74)/SQRT(($J90-$D$2)/365)</f>
        <v>#VALUE!</v>
      </c>
      <c r="P90" s="92" t="e">
        <f>_xll.qlBlackFormulaImpliedStdDev("Call",P39,$D$14*$M$11+$D$15*$N$11,P74)/SQRT(($J90-$D$2)/365)</f>
        <v>#VALUE!</v>
      </c>
      <c r="Q90" s="92" t="e">
        <f>_xll.qlBlackFormulaImpliedStdDev("Call",Q39,$D$14*$M$11+$D$15*$N$11,Q74)/SQRT(($J90-$D$2)/365)</f>
        <v>#VALUE!</v>
      </c>
      <c r="R90" s="92" t="e">
        <f>_xll.qlBlackFormulaImpliedStdDev("Call",R39,$D$14*$M$11+$D$15*$N$11,R74)/SQRT(($J90-$D$2)/365)</f>
        <v>#VALUE!</v>
      </c>
      <c r="S90" s="92" t="e">
        <f>_xll.qlBlackFormulaImpliedStdDev("Call",S39,$D$14*$M$11+$D$15*$N$11,S74)/SQRT(($J90-$D$2)/365)</f>
        <v>#VALUE!</v>
      </c>
      <c r="T90" s="92" t="e">
        <f>_xll.qlBlackFormulaImpliedStdDev("Call",T39,$D$14*$M$11+$D$15*$N$11,T74)/SQRT(($J90-$D$2)/365)</f>
        <v>#VALUE!</v>
      </c>
      <c r="U90" s="92" t="e">
        <f>_xll.qlBlackFormulaImpliedStdDev("Call",U39,$D$14*$M$11+$D$15*$N$11,U74)/SQRT(($J90-$D$2)/365)</f>
        <v>#VALUE!</v>
      </c>
      <c r="V90" s="93" t="e">
        <f>_xll.qlBlackFormulaImpliedStdDev("Call",V39,$D$14*$M$11+$D$15*$N$11,V74)/SQRT(($J90-$D$2)/365)</f>
        <v>#VALUE!</v>
      </c>
    </row>
    <row r="91" spans="9:22">
      <c r="I91" s="77" t="str">
        <f>I83</f>
        <v>1y</v>
      </c>
      <c r="J91" s="66">
        <f>_xll.qlCalendarAdvance("NullCalendar",$D$2,I91)</f>
        <v>43383</v>
      </c>
      <c r="K91" s="67" t="str">
        <f>TEXT(J91,"[$-en-EN]TTMMMJJJ")</f>
        <v>10Oct2018</v>
      </c>
      <c r="L91" s="94" t="e">
        <f>_xll.qlBlackFormulaImpliedStdDev("Call",L40,$D$14*$M$11+$D$15*$N$11,L75)/SQRT(($J91-$D$2)/365)</f>
        <v>#VALUE!</v>
      </c>
      <c r="M91" s="95" t="e">
        <f>_xll.qlBlackFormulaImpliedStdDev("Call",M40,$D$14*$M$11+$D$15*$N$11,M75)/SQRT(($J91-$D$2)/365)</f>
        <v>#VALUE!</v>
      </c>
      <c r="N91" s="95" t="e">
        <f>_xll.qlBlackFormulaImpliedStdDev("Call",N40,$D$14*$M$11+$D$15*$N$11,N75)/SQRT(($J91-$D$2)/365)</f>
        <v>#VALUE!</v>
      </c>
      <c r="O91" s="95" t="e">
        <f>_xll.qlBlackFormulaImpliedStdDev("Call",O40,$D$14*$M$11+$D$15*$N$11,O75)/SQRT(($J91-$D$2)/365)</f>
        <v>#VALUE!</v>
      </c>
      <c r="P91" s="95" t="e">
        <f>_xll.qlBlackFormulaImpliedStdDev("Call",P40,$D$14*$M$11+$D$15*$N$11,P75)/SQRT(($J91-$D$2)/365)</f>
        <v>#VALUE!</v>
      </c>
      <c r="Q91" s="95" t="e">
        <f>_xll.qlBlackFormulaImpliedStdDev("Call",Q40,$D$14*$M$11+$D$15*$N$11,Q75)/SQRT(($J91-$D$2)/365)</f>
        <v>#VALUE!</v>
      </c>
      <c r="R91" s="95" t="e">
        <f>_xll.qlBlackFormulaImpliedStdDev("Call",R40,$D$14*$M$11+$D$15*$N$11,R75)/SQRT(($J91-$D$2)/365)</f>
        <v>#VALUE!</v>
      </c>
      <c r="S91" s="95" t="e">
        <f>_xll.qlBlackFormulaImpliedStdDev("Call",S40,$D$14*$M$11+$D$15*$N$11,S75)/SQRT(($J91-$D$2)/365)</f>
        <v>#VALUE!</v>
      </c>
      <c r="T91" s="95" t="e">
        <f>_xll.qlBlackFormulaImpliedStdDev("Call",T40,$D$14*$M$11+$D$15*$N$11,T75)/SQRT(($J91-$D$2)/365)</f>
        <v>#VALUE!</v>
      </c>
      <c r="U91" s="95" t="e">
        <f>_xll.qlBlackFormulaImpliedStdDev("Call",U40,$D$14*$M$11+$D$15*$N$11,U75)/SQRT(($J91-$D$2)/365)</f>
        <v>#VALUE!</v>
      </c>
      <c r="V91" s="96" t="e">
        <f>_xll.qlBlackFormulaImpliedStdDev("Call",V40,$D$14*$M$11+$D$15*$N$11,V75)/SQRT(($J91-$D$2)/365)</f>
        <v>#VALUE!</v>
      </c>
    </row>
    <row r="93" spans="9:22">
      <c r="I93" s="1" t="s">
        <v>40</v>
      </c>
      <c r="J93" s="2"/>
      <c r="K93" s="52"/>
      <c r="L93" s="4" t="s">
        <v>31</v>
      </c>
      <c r="M93" s="24"/>
      <c r="N93" s="24"/>
      <c r="O93" s="24"/>
      <c r="P93" s="24"/>
      <c r="Q93" s="24"/>
      <c r="R93" s="24"/>
      <c r="S93" s="24"/>
      <c r="T93" s="24"/>
      <c r="U93" s="24"/>
      <c r="V93" s="45"/>
    </row>
    <row r="94" spans="9:22">
      <c r="I94" s="54" t="s">
        <v>25</v>
      </c>
      <c r="J94" s="55" t="s">
        <v>30</v>
      </c>
      <c r="K94" s="55" t="s">
        <v>4</v>
      </c>
      <c r="L94" s="77" t="str">
        <f t="shared" ref="L94:V94" si="20">L86</f>
        <v>5D Put EUR</v>
      </c>
      <c r="M94" s="78" t="str">
        <f t="shared" si="20"/>
        <v>10D Put EUR</v>
      </c>
      <c r="N94" s="78" t="str">
        <f t="shared" si="20"/>
        <v>15D Put EUR</v>
      </c>
      <c r="O94" s="78" t="str">
        <f t="shared" si="20"/>
        <v>25D Put EUR</v>
      </c>
      <c r="P94" s="78" t="str">
        <f t="shared" si="20"/>
        <v>35D Put EUR</v>
      </c>
      <c r="Q94" s="78" t="str">
        <f t="shared" si="20"/>
        <v>ATM</v>
      </c>
      <c r="R94" s="78" t="str">
        <f t="shared" si="20"/>
        <v>35D Call EUR</v>
      </c>
      <c r="S94" s="78" t="str">
        <f t="shared" si="20"/>
        <v>25D Call EUR</v>
      </c>
      <c r="T94" s="78" t="str">
        <f t="shared" si="20"/>
        <v>15D Call EUR</v>
      </c>
      <c r="U94" s="78" t="str">
        <f t="shared" si="20"/>
        <v>10D Call EUR</v>
      </c>
      <c r="V94" s="67" t="str">
        <f t="shared" si="20"/>
        <v>5D Call EUR</v>
      </c>
    </row>
    <row r="95" spans="9:22">
      <c r="I95" s="75" t="str">
        <f>I87</f>
        <v>1m</v>
      </c>
      <c r="J95" s="62">
        <f>_xll.qlCalendarAdvance("NullCalendar",$D$2,I95)</f>
        <v>43049</v>
      </c>
      <c r="K95" s="63" t="str">
        <f>TEXT(J95,"[$-en-EN]TTMMMJJJ")</f>
        <v>10Nov2017</v>
      </c>
      <c r="L95" s="88" t="e">
        <f>_xll.qlBlackFormulaImpliedStdDev("Put",L36,$D$14*$M$11+$D$15*$N$11,L79)/SQRT(($J95-$D$2)/365)</f>
        <v>#VALUE!</v>
      </c>
      <c r="M95" s="89" t="e">
        <f>_xll.qlBlackFormulaImpliedStdDev("Put",M36,$D$14*$M$11+$D$15*$N$11,M79)/SQRT(($J95-$D$2)/365)</f>
        <v>#VALUE!</v>
      </c>
      <c r="N95" s="89" t="e">
        <f>_xll.qlBlackFormulaImpliedStdDev("Put",N36,$D$14*$M$11+$D$15*$N$11,N79)/SQRT(($J95-$D$2)/365)</f>
        <v>#VALUE!</v>
      </c>
      <c r="O95" s="89" t="e">
        <f>_xll.qlBlackFormulaImpliedStdDev("Put",O36,$D$14*$M$11+$D$15*$N$11,O79)/SQRT(($J95-$D$2)/365)</f>
        <v>#VALUE!</v>
      </c>
      <c r="P95" s="89" t="e">
        <f>_xll.qlBlackFormulaImpliedStdDev("Put",P36,$D$14*$M$11+$D$15*$N$11,P79)/SQRT(($J95-$D$2)/365)</f>
        <v>#VALUE!</v>
      </c>
      <c r="Q95" s="89" t="e">
        <f>_xll.qlBlackFormulaImpliedStdDev("Put",Q36,$D$14*$M$11+$D$15*$N$11,Q79)/SQRT(($J95-$D$2)/365)</f>
        <v>#VALUE!</v>
      </c>
      <c r="R95" s="89" t="e">
        <f>_xll.qlBlackFormulaImpliedStdDev("Put",R36,$D$14*$M$11+$D$15*$N$11,R79)/SQRT(($J95-$D$2)/365)</f>
        <v>#VALUE!</v>
      </c>
      <c r="S95" s="89" t="e">
        <f>_xll.qlBlackFormulaImpliedStdDev("Put",S36,$D$14*$M$11+$D$15*$N$11,S79)/SQRT(($J95-$D$2)/365)</f>
        <v>#VALUE!</v>
      </c>
      <c r="T95" s="89" t="e">
        <f>_xll.qlBlackFormulaImpliedStdDev("Put",T36,$D$14*$M$11+$D$15*$N$11,T79)/SQRT(($J95-$D$2)/365)</f>
        <v>#VALUE!</v>
      </c>
      <c r="U95" s="89" t="e">
        <f>_xll.qlBlackFormulaImpliedStdDev("Put",U36,$D$14*$M$11+$D$15*$N$11,U79)/SQRT(($J95-$D$2)/365)</f>
        <v>#VALUE!</v>
      </c>
      <c r="V95" s="90" t="e">
        <f>_xll.qlBlackFormulaImpliedStdDev("Put",V36,$D$14*$M$11+$D$15*$N$11,V79)/SQRT(($J95-$D$2)/365)</f>
        <v>#VALUE!</v>
      </c>
    </row>
    <row r="96" spans="9:22">
      <c r="I96" s="76" t="str">
        <f>I88</f>
        <v>3m</v>
      </c>
      <c r="J96" s="64">
        <f>_xll.qlCalendarAdvance("NullCalendar",$D$2,I96)</f>
        <v>43110</v>
      </c>
      <c r="K96" s="65" t="str">
        <f>TEXT(J96,"[$-en-EN]TTMMMJJJ")</f>
        <v>10Jan2018</v>
      </c>
      <c r="L96" s="91" t="e">
        <f>_xll.qlBlackFormulaImpliedStdDev("Put",L37,$D$14*$M$11+$D$15*$N$11,L80)/SQRT(($J96-$D$2)/365)</f>
        <v>#VALUE!</v>
      </c>
      <c r="M96" s="92" t="e">
        <f>_xll.qlBlackFormulaImpliedStdDev("Put",M37,$D$14*$M$11+$D$15*$N$11,M80)/SQRT(($J96-$D$2)/365)</f>
        <v>#VALUE!</v>
      </c>
      <c r="N96" s="92" t="e">
        <f>_xll.qlBlackFormulaImpliedStdDev("Put",N37,$D$14*$M$11+$D$15*$N$11,N80)/SQRT(($J96-$D$2)/365)</f>
        <v>#VALUE!</v>
      </c>
      <c r="O96" s="92" t="e">
        <f>_xll.qlBlackFormulaImpliedStdDev("Put",O37,$D$14*$M$11+$D$15*$N$11,O80)/SQRT(($J96-$D$2)/365)</f>
        <v>#VALUE!</v>
      </c>
      <c r="P96" s="92" t="e">
        <f>_xll.qlBlackFormulaImpliedStdDev("Put",P37,$D$14*$M$11+$D$15*$N$11,P80)/SQRT(($J96-$D$2)/365)</f>
        <v>#VALUE!</v>
      </c>
      <c r="Q96" s="92" t="e">
        <f>_xll.qlBlackFormulaImpliedStdDev("Put",Q37,$D$14*$M$11+$D$15*$N$11,Q80)/SQRT(($J96-$D$2)/365)</f>
        <v>#VALUE!</v>
      </c>
      <c r="R96" s="92" t="e">
        <f>_xll.qlBlackFormulaImpliedStdDev("Put",R37,$D$14*$M$11+$D$15*$N$11,R80)/SQRT(($J96-$D$2)/365)</f>
        <v>#VALUE!</v>
      </c>
      <c r="S96" s="92" t="e">
        <f>_xll.qlBlackFormulaImpliedStdDev("Put",S37,$D$14*$M$11+$D$15*$N$11,S80)/SQRT(($J96-$D$2)/365)</f>
        <v>#VALUE!</v>
      </c>
      <c r="T96" s="92" t="e">
        <f>_xll.qlBlackFormulaImpliedStdDev("Put",T37,$D$14*$M$11+$D$15*$N$11,T80)/SQRT(($J96-$D$2)/365)</f>
        <v>#VALUE!</v>
      </c>
      <c r="U96" s="92" t="e">
        <f>_xll.qlBlackFormulaImpliedStdDev("Put",U37,$D$14*$M$11+$D$15*$N$11,U80)/SQRT(($J96-$D$2)/365)</f>
        <v>#VALUE!</v>
      </c>
      <c r="V96" s="93" t="e">
        <f>_xll.qlBlackFormulaImpliedStdDev("Put",V37,$D$14*$M$11+$D$15*$N$11,V80)/SQRT(($J96-$D$2)/365)</f>
        <v>#VALUE!</v>
      </c>
    </row>
    <row r="97" spans="9:24">
      <c r="I97" s="76" t="str">
        <f>I89</f>
        <v>6m</v>
      </c>
      <c r="J97" s="64">
        <f>_xll.qlCalendarAdvance("NullCalendar",$D$2,I97)</f>
        <v>43200</v>
      </c>
      <c r="K97" s="65" t="str">
        <f>TEXT(J97,"[$-en-EN]TTMMMJJJ")</f>
        <v>10Apr2018</v>
      </c>
      <c r="L97" s="91" t="e">
        <f>_xll.qlBlackFormulaImpliedStdDev("Put",L38,$D$14*$M$11+$D$15*$N$11,L81)/SQRT(($J97-$D$2)/365)</f>
        <v>#VALUE!</v>
      </c>
      <c r="M97" s="92" t="e">
        <f>_xll.qlBlackFormulaImpliedStdDev("Put",M38,$D$14*$M$11+$D$15*$N$11,M81)/SQRT(($J97-$D$2)/365)</f>
        <v>#VALUE!</v>
      </c>
      <c r="N97" s="92" t="e">
        <f>_xll.qlBlackFormulaImpliedStdDev("Put",N38,$D$14*$M$11+$D$15*$N$11,N81)/SQRT(($J97-$D$2)/365)</f>
        <v>#VALUE!</v>
      </c>
      <c r="O97" s="92" t="e">
        <f>_xll.qlBlackFormulaImpliedStdDev("Put",O38,$D$14*$M$11+$D$15*$N$11,O81)/SQRT(($J97-$D$2)/365)</f>
        <v>#VALUE!</v>
      </c>
      <c r="P97" s="92" t="e">
        <f>_xll.qlBlackFormulaImpliedStdDev("Put",P38,$D$14*$M$11+$D$15*$N$11,P81)/SQRT(($J97-$D$2)/365)</f>
        <v>#VALUE!</v>
      </c>
      <c r="Q97" s="92" t="e">
        <f>_xll.qlBlackFormulaImpliedStdDev("Put",Q38,$D$14*$M$11+$D$15*$N$11,Q81)/SQRT(($J97-$D$2)/365)</f>
        <v>#VALUE!</v>
      </c>
      <c r="R97" s="92" t="e">
        <f>_xll.qlBlackFormulaImpliedStdDev("Put",R38,$D$14*$M$11+$D$15*$N$11,R81)/SQRT(($J97-$D$2)/365)</f>
        <v>#VALUE!</v>
      </c>
      <c r="S97" s="92" t="e">
        <f>_xll.qlBlackFormulaImpliedStdDev("Put",S38,$D$14*$M$11+$D$15*$N$11,S81)/SQRT(($J97-$D$2)/365)</f>
        <v>#VALUE!</v>
      </c>
      <c r="T97" s="92" t="e">
        <f>_xll.qlBlackFormulaImpliedStdDev("Put",T38,$D$14*$M$11+$D$15*$N$11,T81)/SQRT(($J97-$D$2)/365)</f>
        <v>#VALUE!</v>
      </c>
      <c r="U97" s="92" t="e">
        <f>_xll.qlBlackFormulaImpliedStdDev("Put",U38,$D$14*$M$11+$D$15*$N$11,U81)/SQRT(($J97-$D$2)/365)</f>
        <v>#VALUE!</v>
      </c>
      <c r="V97" s="93" t="e">
        <f>_xll.qlBlackFormulaImpliedStdDev("Put",V38,$D$14*$M$11+$D$15*$N$11,V81)/SQRT(($J97-$D$2)/365)</f>
        <v>#VALUE!</v>
      </c>
    </row>
    <row r="98" spans="9:24">
      <c r="I98" s="76" t="str">
        <f>I90</f>
        <v>9m</v>
      </c>
      <c r="J98" s="64">
        <f>_xll.qlCalendarAdvance("NullCalendar",$D$2,I98)</f>
        <v>43291</v>
      </c>
      <c r="K98" s="65" t="str">
        <f>TEXT(J98,"[$-en-EN]TTMMMJJJ")</f>
        <v>10Jul2018</v>
      </c>
      <c r="L98" s="91" t="e">
        <f>_xll.qlBlackFormulaImpliedStdDev("Put",L39,$D$14*$M$11+$D$15*$N$11,L82)/SQRT(($J98-$D$2)/365)</f>
        <v>#VALUE!</v>
      </c>
      <c r="M98" s="92" t="e">
        <f>_xll.qlBlackFormulaImpliedStdDev("Put",M39,$D$14*$M$11+$D$15*$N$11,M82)/SQRT(($J98-$D$2)/365)</f>
        <v>#VALUE!</v>
      </c>
      <c r="N98" s="92" t="e">
        <f>_xll.qlBlackFormulaImpliedStdDev("Put",N39,$D$14*$M$11+$D$15*$N$11,N82)/SQRT(($J98-$D$2)/365)</f>
        <v>#VALUE!</v>
      </c>
      <c r="O98" s="92" t="e">
        <f>_xll.qlBlackFormulaImpliedStdDev("Put",O39,$D$14*$M$11+$D$15*$N$11,O82)/SQRT(($J98-$D$2)/365)</f>
        <v>#VALUE!</v>
      </c>
      <c r="P98" s="92" t="e">
        <f>_xll.qlBlackFormulaImpliedStdDev("Put",P39,$D$14*$M$11+$D$15*$N$11,P82)/SQRT(($J98-$D$2)/365)</f>
        <v>#VALUE!</v>
      </c>
      <c r="Q98" s="92" t="e">
        <f>_xll.qlBlackFormulaImpliedStdDev("Put",Q39,$D$14*$M$11+$D$15*$N$11,Q82)/SQRT(($J98-$D$2)/365)</f>
        <v>#VALUE!</v>
      </c>
      <c r="R98" s="92" t="e">
        <f>_xll.qlBlackFormulaImpliedStdDev("Put",R39,$D$14*$M$11+$D$15*$N$11,R82)/SQRT(($J98-$D$2)/365)</f>
        <v>#VALUE!</v>
      </c>
      <c r="S98" s="92" t="e">
        <f>_xll.qlBlackFormulaImpliedStdDev("Put",S39,$D$14*$M$11+$D$15*$N$11,S82)/SQRT(($J98-$D$2)/365)</f>
        <v>#VALUE!</v>
      </c>
      <c r="T98" s="92" t="e">
        <f>_xll.qlBlackFormulaImpliedStdDev("Put",T39,$D$14*$M$11+$D$15*$N$11,T82)/SQRT(($J98-$D$2)/365)</f>
        <v>#VALUE!</v>
      </c>
      <c r="U98" s="92" t="e">
        <f>_xll.qlBlackFormulaImpliedStdDev("Put",U39,$D$14*$M$11+$D$15*$N$11,U82)/SQRT(($J98-$D$2)/365)</f>
        <v>#VALUE!</v>
      </c>
      <c r="V98" s="93" t="e">
        <f>_xll.qlBlackFormulaImpliedStdDev("Put",V39,$D$14*$M$11+$D$15*$N$11,V82)/SQRT(($J98-$D$2)/365)</f>
        <v>#VALUE!</v>
      </c>
    </row>
    <row r="99" spans="9:24">
      <c r="I99" s="77" t="str">
        <f>I91</f>
        <v>1y</v>
      </c>
      <c r="J99" s="66">
        <f>_xll.qlCalendarAdvance("NullCalendar",$D$2,I99)</f>
        <v>43383</v>
      </c>
      <c r="K99" s="67" t="str">
        <f>TEXT(J99,"[$-en-EN]TTMMMJJJ")</f>
        <v>10Oct2018</v>
      </c>
      <c r="L99" s="94" t="e">
        <f>_xll.qlBlackFormulaImpliedStdDev("Put",L40,$D$14*$M$11+$D$15*$N$11,L83)/SQRT(($J99-$D$2)/365)</f>
        <v>#VALUE!</v>
      </c>
      <c r="M99" s="95" t="e">
        <f>_xll.qlBlackFormulaImpliedStdDev("Put",M40,$D$14*$M$11+$D$15*$N$11,M83)/SQRT(($J99-$D$2)/365)</f>
        <v>#VALUE!</v>
      </c>
      <c r="N99" s="95" t="e">
        <f>_xll.qlBlackFormulaImpliedStdDev("Put",N40,$D$14*$M$11+$D$15*$N$11,N83)/SQRT(($J99-$D$2)/365)</f>
        <v>#VALUE!</v>
      </c>
      <c r="O99" s="95" t="e">
        <f>_xll.qlBlackFormulaImpliedStdDev("Put",O40,$D$14*$M$11+$D$15*$N$11,O83)/SQRT(($J99-$D$2)/365)</f>
        <v>#VALUE!</v>
      </c>
      <c r="P99" s="95" t="e">
        <f>_xll.qlBlackFormulaImpliedStdDev("Put",P40,$D$14*$M$11+$D$15*$N$11,P83)/SQRT(($J99-$D$2)/365)</f>
        <v>#VALUE!</v>
      </c>
      <c r="Q99" s="223" t="e">
        <f>_xll.qlBlackFormulaImpliedStdDev("Put",Q40,$D$14*$M$11+$D$15*$N$11,Q83)/SQRT(($J99-$D$2)/365)</f>
        <v>#VALUE!</v>
      </c>
      <c r="R99" s="223" t="e">
        <f>_xll.qlBlackFormulaImpliedStdDev("Put",R40,$D$14*$M$11+$D$15*$N$11,R83)/SQRT(($J99-$D$2)/365)</f>
        <v>#VALUE!</v>
      </c>
      <c r="S99" s="223" t="e">
        <f>_xll.qlBlackFormulaImpliedStdDev("Put",S40,$D$14*$M$11+$D$15*$N$11,S83)/SQRT(($J99-$D$2)/365)</f>
        <v>#VALUE!</v>
      </c>
      <c r="T99" s="223" t="e">
        <f>_xll.qlBlackFormulaImpliedStdDev("Put",T40,$D$14*$M$11+$D$15*$N$11,T83)/SQRT(($J99-$D$2)/365)</f>
        <v>#VALUE!</v>
      </c>
      <c r="U99" s="223" t="e">
        <f>_xll.qlBlackFormulaImpliedStdDev("Put",U40,$D$14*$M$11+$D$15*$N$11,U83)/SQRT(($J99-$D$2)/365)</f>
        <v>#VALUE!</v>
      </c>
      <c r="V99" s="224" t="e">
        <f>_xll.qlBlackFormulaImpliedStdDev("Put",V40,$D$14*$M$11+$D$15*$N$11,V83)/SQRT(($J99-$D$2)/365)</f>
        <v>#VALUE!</v>
      </c>
    </row>
    <row r="100" spans="9:24"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9:24">
      <c r="I101" s="1" t="s">
        <v>152</v>
      </c>
      <c r="J101" s="2"/>
      <c r="K101" s="52"/>
      <c r="L101" s="4" t="s">
        <v>31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45"/>
    </row>
    <row r="102" spans="9:24">
      <c r="I102" s="54" t="s">
        <v>25</v>
      </c>
      <c r="J102" s="55" t="s">
        <v>30</v>
      </c>
      <c r="K102" s="55" t="s">
        <v>4</v>
      </c>
      <c r="L102" s="77" t="str">
        <f t="shared" ref="L102:V102" si="21">L86</f>
        <v>5D Put EUR</v>
      </c>
      <c r="M102" s="78" t="str">
        <f t="shared" si="21"/>
        <v>10D Put EUR</v>
      </c>
      <c r="N102" s="78" t="str">
        <f t="shared" si="21"/>
        <v>15D Put EUR</v>
      </c>
      <c r="O102" s="78" t="str">
        <f t="shared" si="21"/>
        <v>25D Put EUR</v>
      </c>
      <c r="P102" s="78" t="str">
        <f t="shared" si="21"/>
        <v>35D Put EUR</v>
      </c>
      <c r="Q102" s="78" t="str">
        <f t="shared" si="21"/>
        <v>ATM</v>
      </c>
      <c r="R102" s="78" t="str">
        <f t="shared" si="21"/>
        <v>35D Call EUR</v>
      </c>
      <c r="S102" s="78" t="str">
        <f t="shared" si="21"/>
        <v>25D Call EUR</v>
      </c>
      <c r="T102" s="78" t="str">
        <f t="shared" si="21"/>
        <v>15D Call EUR</v>
      </c>
      <c r="U102" s="78" t="str">
        <f t="shared" si="21"/>
        <v>10D Call EUR</v>
      </c>
      <c r="V102" s="67" t="str">
        <f t="shared" si="21"/>
        <v>5D Call EUR</v>
      </c>
    </row>
    <row r="103" spans="9:24">
      <c r="I103" s="75" t="str">
        <f>I87</f>
        <v>1m</v>
      </c>
      <c r="J103" s="62">
        <f>_xll.qlCalendarAdvance("NullCalendar",$D$2,I103)</f>
        <v>43049</v>
      </c>
      <c r="K103" s="63" t="str">
        <f>TEXT(J103,"[$-en-EN]TTMMMJJJ")</f>
        <v>10Nov2017</v>
      </c>
      <c r="L103" s="88" t="e">
        <f t="shared" ref="L103:P107" si="22">L95</f>
        <v>#VALUE!</v>
      </c>
      <c r="M103" s="89" t="e">
        <f t="shared" si="22"/>
        <v>#VALUE!</v>
      </c>
      <c r="N103" s="89" t="e">
        <f t="shared" si="22"/>
        <v>#VALUE!</v>
      </c>
      <c r="O103" s="89" t="e">
        <f t="shared" si="22"/>
        <v>#VALUE!</v>
      </c>
      <c r="P103" s="89" t="e">
        <f t="shared" si="22"/>
        <v>#VALUE!</v>
      </c>
      <c r="Q103" s="89" t="e">
        <f t="shared" ref="Q103:V107" si="23">Q87</f>
        <v>#VALUE!</v>
      </c>
      <c r="R103" s="89" t="e">
        <f t="shared" si="23"/>
        <v>#VALUE!</v>
      </c>
      <c r="S103" s="89" t="e">
        <f t="shared" si="23"/>
        <v>#VALUE!</v>
      </c>
      <c r="T103" s="89" t="e">
        <f t="shared" si="23"/>
        <v>#VALUE!</v>
      </c>
      <c r="U103" s="89" t="e">
        <f t="shared" si="23"/>
        <v>#VALUE!</v>
      </c>
      <c r="V103" s="90" t="e">
        <f t="shared" si="23"/>
        <v>#VALUE!</v>
      </c>
    </row>
    <row r="104" spans="9:24">
      <c r="I104" s="76" t="str">
        <f>I88</f>
        <v>3m</v>
      </c>
      <c r="J104" s="64">
        <f>_xll.qlCalendarAdvance("NullCalendar",$D$2,I104)</f>
        <v>43110</v>
      </c>
      <c r="K104" s="65" t="str">
        <f>TEXT(J104,"[$-en-EN]TTMMMJJJ")</f>
        <v>10Jan2018</v>
      </c>
      <c r="L104" s="91" t="e">
        <f t="shared" si="22"/>
        <v>#VALUE!</v>
      </c>
      <c r="M104" s="92" t="e">
        <f t="shared" si="22"/>
        <v>#VALUE!</v>
      </c>
      <c r="N104" s="92" t="e">
        <f t="shared" si="22"/>
        <v>#VALUE!</v>
      </c>
      <c r="O104" s="92" t="e">
        <f t="shared" si="22"/>
        <v>#VALUE!</v>
      </c>
      <c r="P104" s="92" t="e">
        <f t="shared" si="22"/>
        <v>#VALUE!</v>
      </c>
      <c r="Q104" s="92" t="e">
        <f t="shared" si="23"/>
        <v>#VALUE!</v>
      </c>
      <c r="R104" s="92" t="e">
        <f t="shared" si="23"/>
        <v>#VALUE!</v>
      </c>
      <c r="S104" s="92" t="e">
        <f t="shared" si="23"/>
        <v>#VALUE!</v>
      </c>
      <c r="T104" s="92" t="e">
        <f t="shared" si="23"/>
        <v>#VALUE!</v>
      </c>
      <c r="U104" s="92" t="e">
        <f t="shared" si="23"/>
        <v>#VALUE!</v>
      </c>
      <c r="V104" s="93" t="e">
        <f t="shared" si="23"/>
        <v>#VALUE!</v>
      </c>
    </row>
    <row r="105" spans="9:24">
      <c r="I105" s="76" t="str">
        <f>I89</f>
        <v>6m</v>
      </c>
      <c r="J105" s="64">
        <f>_xll.qlCalendarAdvance("NullCalendar",$D$2,I105)</f>
        <v>43200</v>
      </c>
      <c r="K105" s="65" t="str">
        <f>TEXT(J105,"[$-en-EN]TTMMMJJJ")</f>
        <v>10Apr2018</v>
      </c>
      <c r="L105" s="91" t="e">
        <f t="shared" si="22"/>
        <v>#VALUE!</v>
      </c>
      <c r="M105" s="92" t="e">
        <f t="shared" si="22"/>
        <v>#VALUE!</v>
      </c>
      <c r="N105" s="92" t="e">
        <f t="shared" si="22"/>
        <v>#VALUE!</v>
      </c>
      <c r="O105" s="92" t="e">
        <f t="shared" si="22"/>
        <v>#VALUE!</v>
      </c>
      <c r="P105" s="92" t="e">
        <f t="shared" si="22"/>
        <v>#VALUE!</v>
      </c>
      <c r="Q105" s="92" t="e">
        <f t="shared" si="23"/>
        <v>#VALUE!</v>
      </c>
      <c r="R105" s="92" t="e">
        <f t="shared" si="23"/>
        <v>#VALUE!</v>
      </c>
      <c r="S105" s="92" t="e">
        <f t="shared" si="23"/>
        <v>#VALUE!</v>
      </c>
      <c r="T105" s="92" t="e">
        <f t="shared" si="23"/>
        <v>#VALUE!</v>
      </c>
      <c r="U105" s="92" t="e">
        <f t="shared" si="23"/>
        <v>#VALUE!</v>
      </c>
      <c r="V105" s="93" t="e">
        <f t="shared" si="23"/>
        <v>#VALUE!</v>
      </c>
      <c r="X105" s="265"/>
    </row>
    <row r="106" spans="9:24">
      <c r="I106" s="76" t="str">
        <f>I90</f>
        <v>9m</v>
      </c>
      <c r="J106" s="64">
        <f>_xll.qlCalendarAdvance("NullCalendar",$D$2,I106)</f>
        <v>43291</v>
      </c>
      <c r="K106" s="65" t="str">
        <f>TEXT(J106,"[$-en-EN]TTMMMJJJ")</f>
        <v>10Jul2018</v>
      </c>
      <c r="L106" s="91" t="e">
        <f t="shared" si="22"/>
        <v>#VALUE!</v>
      </c>
      <c r="M106" s="92" t="e">
        <f t="shared" si="22"/>
        <v>#VALUE!</v>
      </c>
      <c r="N106" s="92" t="e">
        <f t="shared" si="22"/>
        <v>#VALUE!</v>
      </c>
      <c r="O106" s="92" t="e">
        <f t="shared" si="22"/>
        <v>#VALUE!</v>
      </c>
      <c r="P106" s="92" t="e">
        <f t="shared" si="22"/>
        <v>#VALUE!</v>
      </c>
      <c r="Q106" s="92" t="e">
        <f t="shared" si="23"/>
        <v>#VALUE!</v>
      </c>
      <c r="R106" s="92" t="e">
        <f t="shared" si="23"/>
        <v>#VALUE!</v>
      </c>
      <c r="S106" s="92" t="e">
        <f t="shared" si="23"/>
        <v>#VALUE!</v>
      </c>
      <c r="T106" s="92" t="e">
        <f t="shared" si="23"/>
        <v>#VALUE!</v>
      </c>
      <c r="U106" s="92" t="e">
        <f t="shared" si="23"/>
        <v>#VALUE!</v>
      </c>
      <c r="V106" s="93" t="e">
        <f t="shared" si="23"/>
        <v>#VALUE!</v>
      </c>
    </row>
    <row r="107" spans="9:24">
      <c r="I107" s="77" t="str">
        <f>I91</f>
        <v>1y</v>
      </c>
      <c r="J107" s="66">
        <f>_xll.qlCalendarAdvance("NullCalendar",$D$2,I107)</f>
        <v>43383</v>
      </c>
      <c r="K107" s="67" t="str">
        <f>TEXT(J107,"[$-en-EN]TTMMMJJJ")</f>
        <v>10Oct2018</v>
      </c>
      <c r="L107" s="94" t="e">
        <f t="shared" si="22"/>
        <v>#VALUE!</v>
      </c>
      <c r="M107" s="95" t="e">
        <f t="shared" si="22"/>
        <v>#VALUE!</v>
      </c>
      <c r="N107" s="95" t="e">
        <f t="shared" si="22"/>
        <v>#VALUE!</v>
      </c>
      <c r="O107" s="95" t="e">
        <f t="shared" si="22"/>
        <v>#VALUE!</v>
      </c>
      <c r="P107" s="95" t="e">
        <f t="shared" si="22"/>
        <v>#VALUE!</v>
      </c>
      <c r="Q107" s="95" t="e">
        <f t="shared" si="23"/>
        <v>#VALUE!</v>
      </c>
      <c r="R107" s="95" t="e">
        <f t="shared" si="23"/>
        <v>#VALUE!</v>
      </c>
      <c r="S107" s="95" t="e">
        <f t="shared" si="23"/>
        <v>#VALUE!</v>
      </c>
      <c r="T107" s="95" t="e">
        <f t="shared" si="23"/>
        <v>#VALUE!</v>
      </c>
      <c r="U107" s="95" t="e">
        <f t="shared" si="23"/>
        <v>#VALUE!</v>
      </c>
      <c r="V107" s="96" t="e">
        <f t="shared" si="23"/>
        <v>#VALUE!</v>
      </c>
    </row>
    <row r="109" spans="9:24">
      <c r="I109" s="1" t="s">
        <v>89</v>
      </c>
      <c r="J109" s="2"/>
      <c r="K109" s="52"/>
      <c r="L109" s="4" t="s">
        <v>31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45"/>
    </row>
    <row r="110" spans="9:24">
      <c r="I110" s="54" t="s">
        <v>25</v>
      </c>
      <c r="J110" s="55" t="s">
        <v>30</v>
      </c>
      <c r="K110" s="55" t="s">
        <v>4</v>
      </c>
      <c r="L110" s="77" t="str">
        <f t="shared" ref="L110:V110" si="24">L94</f>
        <v>5D Put EUR</v>
      </c>
      <c r="M110" s="78" t="str">
        <f t="shared" si="24"/>
        <v>10D Put EUR</v>
      </c>
      <c r="N110" s="78" t="str">
        <f t="shared" si="24"/>
        <v>15D Put EUR</v>
      </c>
      <c r="O110" s="78" t="str">
        <f t="shared" si="24"/>
        <v>25D Put EUR</v>
      </c>
      <c r="P110" s="78" t="str">
        <f t="shared" si="24"/>
        <v>35D Put EUR</v>
      </c>
      <c r="Q110" s="78" t="str">
        <f t="shared" si="24"/>
        <v>ATM</v>
      </c>
      <c r="R110" s="78" t="str">
        <f t="shared" si="24"/>
        <v>35D Call EUR</v>
      </c>
      <c r="S110" s="78" t="str">
        <f t="shared" si="24"/>
        <v>25D Call EUR</v>
      </c>
      <c r="T110" s="78" t="str">
        <f t="shared" si="24"/>
        <v>15D Call EUR</v>
      </c>
      <c r="U110" s="78" t="str">
        <f t="shared" si="24"/>
        <v>10D Call EUR</v>
      </c>
      <c r="V110" s="67" t="str">
        <f t="shared" si="24"/>
        <v>5D Call EUR</v>
      </c>
    </row>
    <row r="111" spans="9:24">
      <c r="I111" s="75" t="str">
        <f>I95</f>
        <v>1m</v>
      </c>
      <c r="J111" s="62">
        <f>_xll.qlCalendarAdvance("NullCalendar",$D$2,I111)</f>
        <v>43049</v>
      </c>
      <c r="K111" s="63" t="str">
        <f>TEXT(J111,"[$-en-EN]TTMMMJJJ")</f>
        <v>10Nov2017</v>
      </c>
      <c r="L111" s="88">
        <f>_xll.qlBlackVolTermStructureBlackVol(II_VolSurface_CalendarSpread!$C$32,$J111,L36,TRUE)</f>
        <v>0.30864749565403915</v>
      </c>
      <c r="M111" s="89">
        <f>_xll.qlBlackVolTermStructureBlackVol(II_VolSurface_CalendarSpread!$C$32,$J111,M36,TRUE)</f>
        <v>0.28281748179450128</v>
      </c>
      <c r="N111" s="89">
        <f>_xll.qlBlackVolTermStructureBlackVol(II_VolSurface_CalendarSpread!$C$32,$J111,N36,TRUE)</f>
        <v>0.26377860454869018</v>
      </c>
      <c r="O111" s="89">
        <f>_xll.qlBlackVolTermStructureBlackVol(II_VolSurface_CalendarSpread!$C$32,$J111,O36,TRUE)</f>
        <v>0.24184077519278263</v>
      </c>
      <c r="P111" s="89">
        <f>_xll.qlBlackVolTermStructureBlackVol(II_VolSurface_CalendarSpread!$C$32,$J111,P36,TRUE)</f>
        <v>0.22837201713438168</v>
      </c>
      <c r="Q111" s="89">
        <f>_xll.qlBlackVolTermStructureBlackVol(II_VolSurface_CalendarSpread!$C$32,$J111,Q36,TRUE)</f>
        <v>0.21747521793079694</v>
      </c>
      <c r="R111" s="89">
        <f>_xll.qlBlackVolTermStructureBlackVol(II_VolSurface_CalendarSpread!$C$32,$J111,R36,TRUE)</f>
        <v>0.21207382264198416</v>
      </c>
      <c r="S111" s="89">
        <f>_xll.qlBlackVolTermStructureBlackVol(II_VolSurface_CalendarSpread!$C$32,$J111,S36,TRUE)</f>
        <v>0.21243478469143393</v>
      </c>
      <c r="T111" s="89">
        <f>_xll.qlBlackVolTermStructureBlackVol(II_VolSurface_CalendarSpread!$C$32,$J111,T36,TRUE)</f>
        <v>0.21733218522559689</v>
      </c>
      <c r="U111" s="89">
        <f>_xll.qlBlackVolTermStructureBlackVol(II_VolSurface_CalendarSpread!$C$32,$J111,U36,TRUE)</f>
        <v>0.22597168610229235</v>
      </c>
      <c r="V111" s="90">
        <f>_xll.qlBlackVolTermStructureBlackVol(II_VolSurface_CalendarSpread!$C$32,$J111,V36,TRUE)</f>
        <v>0.24065639620266896</v>
      </c>
    </row>
    <row r="112" spans="9:24">
      <c r="I112" s="76" t="str">
        <f>I96</f>
        <v>3m</v>
      </c>
      <c r="J112" s="64">
        <f>_xll.qlCalendarAdvance("NullCalendar",$D$2,I112)</f>
        <v>43110</v>
      </c>
      <c r="K112" s="65" t="str">
        <f>TEXT(J112,"[$-en-EN]TTMMMJJJ")</f>
        <v>10Jan2018</v>
      </c>
      <c r="L112" s="91">
        <f>_xll.qlBlackVolTermStructureBlackVol(II_VolSurface_CalendarSpread!$C$32,$J112,L37,TRUE)</f>
        <v>0.31488222531981136</v>
      </c>
      <c r="M112" s="92">
        <f>_xll.qlBlackVolTermStructureBlackVol(II_VolSurface_CalendarSpread!$C$32,$J112,M37,TRUE)</f>
        <v>0.28689789265143345</v>
      </c>
      <c r="N112" s="92">
        <f>_xll.qlBlackVolTermStructureBlackVol(II_VolSurface_CalendarSpread!$C$32,$J112,N37,TRUE)</f>
        <v>0.26665749592605764</v>
      </c>
      <c r="O112" s="92">
        <f>_xll.qlBlackVolTermStructureBlackVol(II_VolSurface_CalendarSpread!$C$32,$J112,O37,TRUE)</f>
        <v>0.24386533563457588</v>
      </c>
      <c r="P112" s="92">
        <f>_xll.qlBlackVolTermStructureBlackVol(II_VolSurface_CalendarSpread!$C$32,$J112,P37,TRUE)</f>
        <v>0.23054625940652718</v>
      </c>
      <c r="Q112" s="92">
        <f>_xll.qlBlackVolTermStructureBlackVol(II_VolSurface_CalendarSpread!$C$32,$J112,Q37,TRUE)</f>
        <v>0.22126702011729926</v>
      </c>
      <c r="R112" s="92">
        <f>_xll.qlBlackVolTermStructureBlackVol(II_VolSurface_CalendarSpread!$C$32,$J112,R37,TRUE)</f>
        <v>0.21784621590968817</v>
      </c>
      <c r="S112" s="92">
        <f>_xll.qlBlackVolTermStructureBlackVol(II_VolSurface_CalendarSpread!$C$32,$J112,S37,TRUE)</f>
        <v>0.22115396786111199</v>
      </c>
      <c r="T112" s="92">
        <f>_xll.qlBlackVolTermStructureBlackVol(II_VolSurface_CalendarSpread!$C$32,$J112,T37,TRUE)</f>
        <v>0.22998917921304571</v>
      </c>
      <c r="U112" s="92">
        <f>_xll.qlBlackVolTermStructureBlackVol(II_VolSurface_CalendarSpread!$C$32,$J112,U37,TRUE)</f>
        <v>0.24386626229893951</v>
      </c>
      <c r="V112" s="93">
        <f>_xll.qlBlackVolTermStructureBlackVol(II_VolSurface_CalendarSpread!$C$32,$J112,V37,TRUE)</f>
        <v>0.26531699564593514</v>
      </c>
    </row>
    <row r="113" spans="9:22">
      <c r="I113" s="76" t="str">
        <f>I97</f>
        <v>6m</v>
      </c>
      <c r="J113" s="64">
        <f>_xll.qlCalendarAdvance("NullCalendar",$D$2,I113)</f>
        <v>43200</v>
      </c>
      <c r="K113" s="65" t="str">
        <f>TEXT(J113,"[$-en-EN]TTMMMJJJ")</f>
        <v>10Apr2018</v>
      </c>
      <c r="L113" s="91">
        <f>_xll.qlBlackVolTermStructureBlackVol(II_VolSurface_CalendarSpread!$C$32,$J113,L38,TRUE)</f>
        <v>0.33048000537066768</v>
      </c>
      <c r="M113" s="92">
        <f>_xll.qlBlackVolTermStructureBlackVol(II_VolSurface_CalendarSpread!$C$32,$J113,M38,TRUE)</f>
        <v>0.30002502686469451</v>
      </c>
      <c r="N113" s="92">
        <f>_xll.qlBlackVolTermStructureBlackVol(II_VolSurface_CalendarSpread!$C$32,$J113,N38,TRUE)</f>
        <v>0.27851854221876921</v>
      </c>
      <c r="O113" s="92">
        <f>_xll.qlBlackVolTermStructureBlackVol(II_VolSurface_CalendarSpread!$C$32,$J113,O38,TRUE)</f>
        <v>0.25451272314880247</v>
      </c>
      <c r="P113" s="92">
        <f>_xll.qlBlackVolTermStructureBlackVol(II_VolSurface_CalendarSpread!$C$32,$J113,P38,TRUE)</f>
        <v>0.24074036415300679</v>
      </c>
      <c r="Q113" s="92">
        <f>_xll.qlBlackVolTermStructureBlackVol(II_VolSurface_CalendarSpread!$C$32,$J113,Q38,TRUE)</f>
        <v>0.23188068117771352</v>
      </c>
      <c r="R113" s="92">
        <f>_xll.qlBlackVolTermStructureBlackVol(II_VolSurface_CalendarSpread!$C$32,$J113,R38,TRUE)</f>
        <v>0.22812066361329994</v>
      </c>
      <c r="S113" s="92">
        <f>_xll.qlBlackVolTermStructureBlackVol(II_VolSurface_CalendarSpread!$C$32,$J113,S38,TRUE)</f>
        <v>0.23202877296440763</v>
      </c>
      <c r="T113" s="92">
        <f>_xll.qlBlackVolTermStructureBlackVol(II_VolSurface_CalendarSpread!$C$32,$J113,T38,TRUE)</f>
        <v>0.24148915636997204</v>
      </c>
      <c r="U113" s="92">
        <f>_xll.qlBlackVolTermStructureBlackVol(II_VolSurface_CalendarSpread!$C$32,$J113,U38,TRUE)</f>
        <v>0.25590991099370364</v>
      </c>
      <c r="V113" s="93">
        <f>_xll.qlBlackVolTermStructureBlackVol(II_VolSurface_CalendarSpread!$C$32,$J113,V38,TRUE)</f>
        <v>0.2776762981880303</v>
      </c>
    </row>
    <row r="114" spans="9:22">
      <c r="I114" s="76" t="str">
        <f>I98</f>
        <v>9m</v>
      </c>
      <c r="J114" s="64">
        <f>_xll.qlCalendarAdvance("NullCalendar",$D$2,I114)</f>
        <v>43291</v>
      </c>
      <c r="K114" s="65" t="str">
        <f>TEXT(J114,"[$-en-EN]TTMMMJJJ")</f>
        <v>10Jul2018</v>
      </c>
      <c r="L114" s="91">
        <f>_xll.qlBlackVolTermStructureBlackVol(II_VolSurface_CalendarSpread!$C$32,$J114,L39,TRUE)</f>
        <v>0.33373666133886098</v>
      </c>
      <c r="M114" s="92">
        <f>_xll.qlBlackVolTermStructureBlackVol(II_VolSurface_CalendarSpread!$C$32,$J114,M39,TRUE)</f>
        <v>0.30282487668567387</v>
      </c>
      <c r="N114" s="92">
        <f>_xll.qlBlackVolTermStructureBlackVol(II_VolSurface_CalendarSpread!$C$32,$J114,N39,TRUE)</f>
        <v>0.2812336445663724</v>
      </c>
      <c r="O114" s="92">
        <f>_xll.qlBlackVolTermStructureBlackVol(II_VolSurface_CalendarSpread!$C$32,$J114,O39,TRUE)</f>
        <v>0.25745620764806371</v>
      </c>
      <c r="P114" s="92">
        <f>_xll.qlBlackVolTermStructureBlackVol(II_VolSurface_CalendarSpread!$C$32,$J114,P39,TRUE)</f>
        <v>0.24414615079564045</v>
      </c>
      <c r="Q114" s="92">
        <f>_xll.qlBlackVolTermStructureBlackVol(II_VolSurface_CalendarSpread!$C$32,$J114,Q39,TRUE)</f>
        <v>0.23629778593238476</v>
      </c>
      <c r="R114" s="92">
        <f>_xll.qlBlackVolTermStructureBlackVol(II_VolSurface_CalendarSpread!$C$32,$J114,R39,TRUE)</f>
        <v>0.23329497378371061</v>
      </c>
      <c r="S114" s="92">
        <f>_xll.qlBlackVolTermStructureBlackVol(II_VolSurface_CalendarSpread!$C$32,$J114,S39,TRUE)</f>
        <v>0.23834222058284282</v>
      </c>
      <c r="T114" s="92">
        <f>_xll.qlBlackVolTermStructureBlackVol(II_VolSurface_CalendarSpread!$C$32,$J114,T39,TRUE)</f>
        <v>0.24919984705501916</v>
      </c>
      <c r="U114" s="92">
        <f>_xll.qlBlackVolTermStructureBlackVol(II_VolSurface_CalendarSpread!$C$32,$J114,U39,TRUE)</f>
        <v>0.26494394579767216</v>
      </c>
      <c r="V114" s="93">
        <f>_xll.qlBlackVolTermStructureBlackVol(II_VolSurface_CalendarSpread!$C$32,$J114,V39,TRUE)</f>
        <v>0.2882652294527126</v>
      </c>
    </row>
    <row r="115" spans="9:22">
      <c r="I115" s="77" t="str">
        <f>I99</f>
        <v>1y</v>
      </c>
      <c r="J115" s="66">
        <f>_xll.qlCalendarAdvance("NullCalendar",$D$2,I115)</f>
        <v>43383</v>
      </c>
      <c r="K115" s="67" t="str">
        <f>TEXT(J115,"[$-en-EN]TTMMMJJJ")</f>
        <v>10Oct2018</v>
      </c>
      <c r="L115" s="94">
        <f>_xll.qlBlackVolTermStructureBlackVol(II_VolSurface_CalendarSpread!$C$32,$J115,L40,TRUE)</f>
        <v>0.34238847966509167</v>
      </c>
      <c r="M115" s="95">
        <f>_xll.qlBlackVolTermStructureBlackVol(II_VolSurface_CalendarSpread!$C$32,$J115,M40,TRUE)</f>
        <v>0.30890809588995766</v>
      </c>
      <c r="N115" s="95">
        <f>_xll.qlBlackVolTermStructureBlackVol(II_VolSurface_CalendarSpread!$C$32,$J115,N40,TRUE)</f>
        <v>0.28587530012257067</v>
      </c>
      <c r="O115" s="95">
        <f>_xll.qlBlackVolTermStructureBlackVol(II_VolSurface_CalendarSpread!$C$32,$J115,O40,TRUE)</f>
        <v>0.26084518340385204</v>
      </c>
      <c r="P115" s="95">
        <f>_xll.qlBlackVolTermStructureBlackVol(II_VolSurface_CalendarSpread!$C$32,$J115,P40,TRUE)</f>
        <v>0.24716543358965479</v>
      </c>
      <c r="Q115" s="95">
        <f>_xll.qlBlackVolTermStructureBlackVol(II_VolSurface_CalendarSpread!$C$32,$J115,Q40,TRUE)</f>
        <v>0.23976080722112228</v>
      </c>
      <c r="R115" s="95">
        <f>_xll.qlBlackVolTermStructureBlackVol(II_VolSurface_CalendarSpread!$C$32,$J115,R40,TRUE)</f>
        <v>0.23739357622032978</v>
      </c>
      <c r="S115" s="95">
        <f>_xll.qlBlackVolTermStructureBlackVol(II_VolSurface_CalendarSpread!$C$32,$J115,S40,TRUE)</f>
        <v>0.24391472831807545</v>
      </c>
      <c r="T115" s="95">
        <f>_xll.qlBlackVolTermStructureBlackVol(II_VolSurface_CalendarSpread!$C$32,$J115,T40,TRUE)</f>
        <v>0.25671239386095013</v>
      </c>
      <c r="U115" s="95">
        <f>_xll.qlBlackVolTermStructureBlackVol(II_VolSurface_CalendarSpread!$C$32,$J115,U40,TRUE)</f>
        <v>0.27507992655004782</v>
      </c>
      <c r="V115" s="96">
        <f>_xll.qlBlackVolTermStructureBlackVol(II_VolSurface_CalendarSpread!$C$32,$J115,V40,TRUE)</f>
        <v>0.30142407771561175</v>
      </c>
    </row>
    <row r="117" spans="9:22">
      <c r="I117" s="1" t="s">
        <v>151</v>
      </c>
      <c r="J117" s="2"/>
      <c r="K117" s="52"/>
      <c r="L117" s="4" t="s">
        <v>31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45"/>
    </row>
    <row r="118" spans="9:22">
      <c r="I118" s="54" t="s">
        <v>25</v>
      </c>
      <c r="J118" s="55" t="s">
        <v>30</v>
      </c>
      <c r="K118" s="55" t="s">
        <v>4</v>
      </c>
      <c r="L118" s="77" t="str">
        <f t="shared" ref="L118:V118" si="25">L110</f>
        <v>5D Put EUR</v>
      </c>
      <c r="M118" s="78" t="str">
        <f t="shared" si="25"/>
        <v>10D Put EUR</v>
      </c>
      <c r="N118" s="78" t="str">
        <f t="shared" si="25"/>
        <v>15D Put EUR</v>
      </c>
      <c r="O118" s="78" t="str">
        <f t="shared" si="25"/>
        <v>25D Put EUR</v>
      </c>
      <c r="P118" s="78" t="str">
        <f t="shared" si="25"/>
        <v>35D Put EUR</v>
      </c>
      <c r="Q118" s="78" t="str">
        <f t="shared" si="25"/>
        <v>ATM</v>
      </c>
      <c r="R118" s="78" t="str">
        <f t="shared" si="25"/>
        <v>35D Call EUR</v>
      </c>
      <c r="S118" s="78" t="str">
        <f t="shared" si="25"/>
        <v>25D Call EUR</v>
      </c>
      <c r="T118" s="78" t="str">
        <f t="shared" si="25"/>
        <v>15D Call EUR</v>
      </c>
      <c r="U118" s="78" t="str">
        <f t="shared" si="25"/>
        <v>10D Call EUR</v>
      </c>
      <c r="V118" s="67" t="str">
        <f t="shared" si="25"/>
        <v>5D Call EUR</v>
      </c>
    </row>
    <row r="119" spans="9:22">
      <c r="I119" s="75" t="str">
        <f>I111</f>
        <v>1m</v>
      </c>
      <c r="J119" s="62">
        <f>_xll.qlCalendarAdvance("NullCalendar",$D$2,I119)</f>
        <v>43049</v>
      </c>
      <c r="K119" s="63" t="str">
        <f>TEXT(J119,"[$-en-EN]TTMMMJJJ")</f>
        <v>10Nov2017</v>
      </c>
      <c r="L119" s="241" t="e">
        <f t="shared" ref="L119:V119" si="26">L103-L111</f>
        <v>#VALUE!</v>
      </c>
      <c r="M119" s="242" t="e">
        <f t="shared" si="26"/>
        <v>#VALUE!</v>
      </c>
      <c r="N119" s="242" t="e">
        <f t="shared" si="26"/>
        <v>#VALUE!</v>
      </c>
      <c r="O119" s="242" t="e">
        <f t="shared" si="26"/>
        <v>#VALUE!</v>
      </c>
      <c r="P119" s="242" t="e">
        <f t="shared" si="26"/>
        <v>#VALUE!</v>
      </c>
      <c r="Q119" s="242" t="e">
        <f t="shared" si="26"/>
        <v>#VALUE!</v>
      </c>
      <c r="R119" s="242" t="e">
        <f t="shared" si="26"/>
        <v>#VALUE!</v>
      </c>
      <c r="S119" s="242" t="e">
        <f t="shared" si="26"/>
        <v>#VALUE!</v>
      </c>
      <c r="T119" s="242" t="e">
        <f t="shared" si="26"/>
        <v>#VALUE!</v>
      </c>
      <c r="U119" s="242" t="e">
        <f t="shared" si="26"/>
        <v>#VALUE!</v>
      </c>
      <c r="V119" s="243" t="e">
        <f t="shared" si="26"/>
        <v>#VALUE!</v>
      </c>
    </row>
    <row r="120" spans="9:22">
      <c r="I120" s="76" t="str">
        <f>I112</f>
        <v>3m</v>
      </c>
      <c r="J120" s="64">
        <f>_xll.qlCalendarAdvance("NullCalendar",$D$2,I120)</f>
        <v>43110</v>
      </c>
      <c r="K120" s="65" t="str">
        <f>TEXT(J120,"[$-en-EN]TTMMMJJJ")</f>
        <v>10Jan2018</v>
      </c>
      <c r="L120" s="244" t="e">
        <f t="shared" ref="L120:V120" si="27">L104-L112</f>
        <v>#VALUE!</v>
      </c>
      <c r="M120" s="245" t="e">
        <f t="shared" si="27"/>
        <v>#VALUE!</v>
      </c>
      <c r="N120" s="245" t="e">
        <f t="shared" si="27"/>
        <v>#VALUE!</v>
      </c>
      <c r="O120" s="245" t="e">
        <f t="shared" si="27"/>
        <v>#VALUE!</v>
      </c>
      <c r="P120" s="245" t="e">
        <f t="shared" si="27"/>
        <v>#VALUE!</v>
      </c>
      <c r="Q120" s="245" t="e">
        <f t="shared" si="27"/>
        <v>#VALUE!</v>
      </c>
      <c r="R120" s="245" t="e">
        <f t="shared" si="27"/>
        <v>#VALUE!</v>
      </c>
      <c r="S120" s="245" t="e">
        <f t="shared" si="27"/>
        <v>#VALUE!</v>
      </c>
      <c r="T120" s="245" t="e">
        <f t="shared" si="27"/>
        <v>#VALUE!</v>
      </c>
      <c r="U120" s="245" t="e">
        <f t="shared" si="27"/>
        <v>#VALUE!</v>
      </c>
      <c r="V120" s="246" t="e">
        <f t="shared" si="27"/>
        <v>#VALUE!</v>
      </c>
    </row>
    <row r="121" spans="9:22">
      <c r="I121" s="76" t="str">
        <f>I113</f>
        <v>6m</v>
      </c>
      <c r="J121" s="64">
        <f>_xll.qlCalendarAdvance("NullCalendar",$D$2,I121)</f>
        <v>43200</v>
      </c>
      <c r="K121" s="65" t="str">
        <f>TEXT(J121,"[$-en-EN]TTMMMJJJ")</f>
        <v>10Apr2018</v>
      </c>
      <c r="L121" s="244" t="e">
        <f t="shared" ref="L121:V121" si="28">L105-L113</f>
        <v>#VALUE!</v>
      </c>
      <c r="M121" s="245" t="e">
        <f t="shared" si="28"/>
        <v>#VALUE!</v>
      </c>
      <c r="N121" s="245" t="e">
        <f t="shared" si="28"/>
        <v>#VALUE!</v>
      </c>
      <c r="O121" s="245" t="e">
        <f t="shared" si="28"/>
        <v>#VALUE!</v>
      </c>
      <c r="P121" s="245" t="e">
        <f t="shared" si="28"/>
        <v>#VALUE!</v>
      </c>
      <c r="Q121" s="245" t="e">
        <f t="shared" si="28"/>
        <v>#VALUE!</v>
      </c>
      <c r="R121" s="245" t="e">
        <f t="shared" si="28"/>
        <v>#VALUE!</v>
      </c>
      <c r="S121" s="245" t="e">
        <f t="shared" si="28"/>
        <v>#VALUE!</v>
      </c>
      <c r="T121" s="245" t="e">
        <f t="shared" si="28"/>
        <v>#VALUE!</v>
      </c>
      <c r="U121" s="245" t="e">
        <f t="shared" si="28"/>
        <v>#VALUE!</v>
      </c>
      <c r="V121" s="246" t="e">
        <f t="shared" si="28"/>
        <v>#VALUE!</v>
      </c>
    </row>
    <row r="122" spans="9:22">
      <c r="I122" s="76" t="str">
        <f>I114</f>
        <v>9m</v>
      </c>
      <c r="J122" s="64">
        <f>_xll.qlCalendarAdvance("NullCalendar",$D$2,I122)</f>
        <v>43291</v>
      </c>
      <c r="K122" s="65" t="str">
        <f>TEXT(J122,"[$-en-EN]TTMMMJJJ")</f>
        <v>10Jul2018</v>
      </c>
      <c r="L122" s="244" t="e">
        <f t="shared" ref="L122:V122" si="29">L106-L114</f>
        <v>#VALUE!</v>
      </c>
      <c r="M122" s="245" t="e">
        <f t="shared" si="29"/>
        <v>#VALUE!</v>
      </c>
      <c r="N122" s="245" t="e">
        <f t="shared" si="29"/>
        <v>#VALUE!</v>
      </c>
      <c r="O122" s="245" t="e">
        <f t="shared" si="29"/>
        <v>#VALUE!</v>
      </c>
      <c r="P122" s="245" t="e">
        <f t="shared" si="29"/>
        <v>#VALUE!</v>
      </c>
      <c r="Q122" s="245" t="e">
        <f t="shared" si="29"/>
        <v>#VALUE!</v>
      </c>
      <c r="R122" s="245" t="e">
        <f t="shared" si="29"/>
        <v>#VALUE!</v>
      </c>
      <c r="S122" s="245" t="e">
        <f t="shared" si="29"/>
        <v>#VALUE!</v>
      </c>
      <c r="T122" s="245" t="e">
        <f t="shared" si="29"/>
        <v>#VALUE!</v>
      </c>
      <c r="U122" s="245" t="e">
        <f t="shared" si="29"/>
        <v>#VALUE!</v>
      </c>
      <c r="V122" s="246" t="e">
        <f t="shared" si="29"/>
        <v>#VALUE!</v>
      </c>
    </row>
    <row r="123" spans="9:22">
      <c r="I123" s="77" t="str">
        <f>I115</f>
        <v>1y</v>
      </c>
      <c r="J123" s="66">
        <f>_xll.qlCalendarAdvance("NullCalendar",$D$2,I123)</f>
        <v>43383</v>
      </c>
      <c r="K123" s="67" t="str">
        <f>TEXT(J123,"[$-en-EN]TTMMMJJJ")</f>
        <v>10Oct2018</v>
      </c>
      <c r="L123" s="247" t="e">
        <f t="shared" ref="L123:V123" si="30">L107-L115</f>
        <v>#VALUE!</v>
      </c>
      <c r="M123" s="248" t="e">
        <f t="shared" si="30"/>
        <v>#VALUE!</v>
      </c>
      <c r="N123" s="248" t="e">
        <f t="shared" si="30"/>
        <v>#VALUE!</v>
      </c>
      <c r="O123" s="248" t="e">
        <f t="shared" si="30"/>
        <v>#VALUE!</v>
      </c>
      <c r="P123" s="248" t="e">
        <f t="shared" si="30"/>
        <v>#VALUE!</v>
      </c>
      <c r="Q123" s="248" t="e">
        <f t="shared" si="30"/>
        <v>#VALUE!</v>
      </c>
      <c r="R123" s="248" t="e">
        <f t="shared" si="30"/>
        <v>#VALUE!</v>
      </c>
      <c r="S123" s="248" t="e">
        <f t="shared" si="30"/>
        <v>#VALUE!</v>
      </c>
      <c r="T123" s="248" t="e">
        <f t="shared" si="30"/>
        <v>#VALUE!</v>
      </c>
      <c r="U123" s="248" t="e">
        <f t="shared" si="30"/>
        <v>#VALUE!</v>
      </c>
      <c r="V123" s="249" t="e">
        <f t="shared" si="30"/>
        <v>#VALUE!</v>
      </c>
    </row>
  </sheetData>
  <dataValidations count="1">
    <dataValidation type="list" allowBlank="1" showInputMessage="1" showErrorMessage="1" sqref="C52">
      <formula1>$H$28:$H$29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Q22"/>
  <sheetViews>
    <sheetView workbookViewId="0">
      <selection activeCell="E3" sqref="E2:E3"/>
    </sheetView>
  </sheetViews>
  <sheetFormatPr defaultRowHeight="14.4"/>
  <cols>
    <col min="1" max="1" width="10" style="191" bestFit="1" customWidth="1"/>
    <col min="2" max="2" width="7.5546875" style="191" bestFit="1" customWidth="1"/>
    <col min="3" max="241" width="8.88671875" style="191"/>
    <col min="242" max="242" width="10" style="191" bestFit="1" customWidth="1"/>
    <col min="243" max="243" width="21.88671875" style="191" bestFit="1" customWidth="1"/>
    <col min="244" max="497" width="8.88671875" style="191"/>
    <col min="498" max="498" width="10" style="191" bestFit="1" customWidth="1"/>
    <col min="499" max="499" width="21.88671875" style="191" bestFit="1" customWidth="1"/>
    <col min="500" max="753" width="8.88671875" style="191"/>
    <col min="754" max="754" width="10" style="191" bestFit="1" customWidth="1"/>
    <col min="755" max="755" width="21.88671875" style="191" bestFit="1" customWidth="1"/>
    <col min="756" max="1009" width="8.88671875" style="191"/>
    <col min="1010" max="1010" width="10" style="191" bestFit="1" customWidth="1"/>
    <col min="1011" max="1011" width="21.88671875" style="191" bestFit="1" customWidth="1"/>
    <col min="1012" max="1265" width="8.88671875" style="191"/>
    <col min="1266" max="1266" width="10" style="191" bestFit="1" customWidth="1"/>
    <col min="1267" max="1267" width="21.88671875" style="191" bestFit="1" customWidth="1"/>
    <col min="1268" max="1521" width="8.88671875" style="191"/>
    <col min="1522" max="1522" width="10" style="191" bestFit="1" customWidth="1"/>
    <col min="1523" max="1523" width="21.88671875" style="191" bestFit="1" customWidth="1"/>
    <col min="1524" max="1777" width="8.88671875" style="191"/>
    <col min="1778" max="1778" width="10" style="191" bestFit="1" customWidth="1"/>
    <col min="1779" max="1779" width="21.88671875" style="191" bestFit="1" customWidth="1"/>
    <col min="1780" max="2033" width="8.88671875" style="191"/>
    <col min="2034" max="2034" width="10" style="191" bestFit="1" customWidth="1"/>
    <col min="2035" max="2035" width="21.88671875" style="191" bestFit="1" customWidth="1"/>
    <col min="2036" max="2289" width="8.88671875" style="191"/>
    <col min="2290" max="2290" width="10" style="191" bestFit="1" customWidth="1"/>
    <col min="2291" max="2291" width="21.88671875" style="191" bestFit="1" customWidth="1"/>
    <col min="2292" max="2545" width="8.88671875" style="191"/>
    <col min="2546" max="2546" width="10" style="191" bestFit="1" customWidth="1"/>
    <col min="2547" max="2547" width="21.88671875" style="191" bestFit="1" customWidth="1"/>
    <col min="2548" max="2801" width="8.88671875" style="191"/>
    <col min="2802" max="2802" width="10" style="191" bestFit="1" customWidth="1"/>
    <col min="2803" max="2803" width="21.88671875" style="191" bestFit="1" customWidth="1"/>
    <col min="2804" max="3057" width="8.88671875" style="191"/>
    <col min="3058" max="3058" width="10" style="191" bestFit="1" customWidth="1"/>
    <col min="3059" max="3059" width="21.88671875" style="191" bestFit="1" customWidth="1"/>
    <col min="3060" max="3313" width="8.88671875" style="191"/>
    <col min="3314" max="3314" width="10" style="191" bestFit="1" customWidth="1"/>
    <col min="3315" max="3315" width="21.88671875" style="191" bestFit="1" customWidth="1"/>
    <col min="3316" max="3569" width="8.88671875" style="191"/>
    <col min="3570" max="3570" width="10" style="191" bestFit="1" customWidth="1"/>
    <col min="3571" max="3571" width="21.88671875" style="191" bestFit="1" customWidth="1"/>
    <col min="3572" max="3825" width="8.88671875" style="191"/>
    <col min="3826" max="3826" width="10" style="191" bestFit="1" customWidth="1"/>
    <col min="3827" max="3827" width="21.88671875" style="191" bestFit="1" customWidth="1"/>
    <col min="3828" max="4081" width="8.88671875" style="191"/>
    <col min="4082" max="4082" width="10" style="191" bestFit="1" customWidth="1"/>
    <col min="4083" max="4083" width="21.88671875" style="191" bestFit="1" customWidth="1"/>
    <col min="4084" max="4337" width="8.88671875" style="191"/>
    <col min="4338" max="4338" width="10" style="191" bestFit="1" customWidth="1"/>
    <col min="4339" max="4339" width="21.88671875" style="191" bestFit="1" customWidth="1"/>
    <col min="4340" max="4593" width="8.88671875" style="191"/>
    <col min="4594" max="4594" width="10" style="191" bestFit="1" customWidth="1"/>
    <col min="4595" max="4595" width="21.88671875" style="191" bestFit="1" customWidth="1"/>
    <col min="4596" max="4849" width="8.88671875" style="191"/>
    <col min="4850" max="4850" width="10" style="191" bestFit="1" customWidth="1"/>
    <col min="4851" max="4851" width="21.88671875" style="191" bestFit="1" customWidth="1"/>
    <col min="4852" max="5105" width="8.88671875" style="191"/>
    <col min="5106" max="5106" width="10" style="191" bestFit="1" customWidth="1"/>
    <col min="5107" max="5107" width="21.88671875" style="191" bestFit="1" customWidth="1"/>
    <col min="5108" max="5361" width="8.88671875" style="191"/>
    <col min="5362" max="5362" width="10" style="191" bestFit="1" customWidth="1"/>
    <col min="5363" max="5363" width="21.88671875" style="191" bestFit="1" customWidth="1"/>
    <col min="5364" max="5617" width="8.88671875" style="191"/>
    <col min="5618" max="5618" width="10" style="191" bestFit="1" customWidth="1"/>
    <col min="5619" max="5619" width="21.88671875" style="191" bestFit="1" customWidth="1"/>
    <col min="5620" max="5873" width="8.88671875" style="191"/>
    <col min="5874" max="5874" width="10" style="191" bestFit="1" customWidth="1"/>
    <col min="5875" max="5875" width="21.88671875" style="191" bestFit="1" customWidth="1"/>
    <col min="5876" max="6129" width="8.88671875" style="191"/>
    <col min="6130" max="6130" width="10" style="191" bestFit="1" customWidth="1"/>
    <col min="6131" max="6131" width="21.88671875" style="191" bestFit="1" customWidth="1"/>
    <col min="6132" max="6385" width="8.88671875" style="191"/>
    <col min="6386" max="6386" width="10" style="191" bestFit="1" customWidth="1"/>
    <col min="6387" max="6387" width="21.88671875" style="191" bestFit="1" customWidth="1"/>
    <col min="6388" max="6641" width="8.88671875" style="191"/>
    <col min="6642" max="6642" width="10" style="191" bestFit="1" customWidth="1"/>
    <col min="6643" max="6643" width="21.88671875" style="191" bestFit="1" customWidth="1"/>
    <col min="6644" max="6897" width="8.88671875" style="191"/>
    <col min="6898" max="6898" width="10" style="191" bestFit="1" customWidth="1"/>
    <col min="6899" max="6899" width="21.88671875" style="191" bestFit="1" customWidth="1"/>
    <col min="6900" max="7153" width="8.88671875" style="191"/>
    <col min="7154" max="7154" width="10" style="191" bestFit="1" customWidth="1"/>
    <col min="7155" max="7155" width="21.88671875" style="191" bestFit="1" customWidth="1"/>
    <col min="7156" max="7409" width="8.88671875" style="191"/>
    <col min="7410" max="7410" width="10" style="191" bestFit="1" customWidth="1"/>
    <col min="7411" max="7411" width="21.88671875" style="191" bestFit="1" customWidth="1"/>
    <col min="7412" max="7665" width="8.88671875" style="191"/>
    <col min="7666" max="7666" width="10" style="191" bestFit="1" customWidth="1"/>
    <col min="7667" max="7667" width="21.88671875" style="191" bestFit="1" customWidth="1"/>
    <col min="7668" max="7921" width="8.88671875" style="191"/>
    <col min="7922" max="7922" width="10" style="191" bestFit="1" customWidth="1"/>
    <col min="7923" max="7923" width="21.88671875" style="191" bestFit="1" customWidth="1"/>
    <col min="7924" max="8177" width="8.88671875" style="191"/>
    <col min="8178" max="8178" width="10" style="191" bestFit="1" customWidth="1"/>
    <col min="8179" max="8179" width="21.88671875" style="191" bestFit="1" customWidth="1"/>
    <col min="8180" max="8433" width="8.88671875" style="191"/>
    <col min="8434" max="8434" width="10" style="191" bestFit="1" customWidth="1"/>
    <col min="8435" max="8435" width="21.88671875" style="191" bestFit="1" customWidth="1"/>
    <col min="8436" max="8689" width="8.88671875" style="191"/>
    <col min="8690" max="8690" width="10" style="191" bestFit="1" customWidth="1"/>
    <col min="8691" max="8691" width="21.88671875" style="191" bestFit="1" customWidth="1"/>
    <col min="8692" max="8945" width="8.88671875" style="191"/>
    <col min="8946" max="8946" width="10" style="191" bestFit="1" customWidth="1"/>
    <col min="8947" max="8947" width="21.88671875" style="191" bestFit="1" customWidth="1"/>
    <col min="8948" max="9201" width="8.88671875" style="191"/>
    <col min="9202" max="9202" width="10" style="191" bestFit="1" customWidth="1"/>
    <col min="9203" max="9203" width="21.88671875" style="191" bestFit="1" customWidth="1"/>
    <col min="9204" max="9457" width="8.88671875" style="191"/>
    <col min="9458" max="9458" width="10" style="191" bestFit="1" customWidth="1"/>
    <col min="9459" max="9459" width="21.88671875" style="191" bestFit="1" customWidth="1"/>
    <col min="9460" max="9713" width="8.88671875" style="191"/>
    <col min="9714" max="9714" width="10" style="191" bestFit="1" customWidth="1"/>
    <col min="9715" max="9715" width="21.88671875" style="191" bestFit="1" customWidth="1"/>
    <col min="9716" max="9969" width="8.88671875" style="191"/>
    <col min="9970" max="9970" width="10" style="191" bestFit="1" customWidth="1"/>
    <col min="9971" max="9971" width="21.88671875" style="191" bestFit="1" customWidth="1"/>
    <col min="9972" max="10225" width="8.88671875" style="191"/>
    <col min="10226" max="10226" width="10" style="191" bestFit="1" customWidth="1"/>
    <col min="10227" max="10227" width="21.88671875" style="191" bestFit="1" customWidth="1"/>
    <col min="10228" max="10481" width="8.88671875" style="191"/>
    <col min="10482" max="10482" width="10" style="191" bestFit="1" customWidth="1"/>
    <col min="10483" max="10483" width="21.88671875" style="191" bestFit="1" customWidth="1"/>
    <col min="10484" max="10737" width="8.88671875" style="191"/>
    <col min="10738" max="10738" width="10" style="191" bestFit="1" customWidth="1"/>
    <col min="10739" max="10739" width="21.88671875" style="191" bestFit="1" customWidth="1"/>
    <col min="10740" max="10993" width="8.88671875" style="191"/>
    <col min="10994" max="10994" width="10" style="191" bestFit="1" customWidth="1"/>
    <col min="10995" max="10995" width="21.88671875" style="191" bestFit="1" customWidth="1"/>
    <col min="10996" max="11249" width="8.88671875" style="191"/>
    <col min="11250" max="11250" width="10" style="191" bestFit="1" customWidth="1"/>
    <col min="11251" max="11251" width="21.88671875" style="191" bestFit="1" customWidth="1"/>
    <col min="11252" max="11505" width="8.88671875" style="191"/>
    <col min="11506" max="11506" width="10" style="191" bestFit="1" customWidth="1"/>
    <col min="11507" max="11507" width="21.88671875" style="191" bestFit="1" customWidth="1"/>
    <col min="11508" max="11761" width="8.88671875" style="191"/>
    <col min="11762" max="11762" width="10" style="191" bestFit="1" customWidth="1"/>
    <col min="11763" max="11763" width="21.88671875" style="191" bestFit="1" customWidth="1"/>
    <col min="11764" max="12017" width="8.88671875" style="191"/>
    <col min="12018" max="12018" width="10" style="191" bestFit="1" customWidth="1"/>
    <col min="12019" max="12019" width="21.88671875" style="191" bestFit="1" customWidth="1"/>
    <col min="12020" max="12273" width="8.88671875" style="191"/>
    <col min="12274" max="12274" width="10" style="191" bestFit="1" customWidth="1"/>
    <col min="12275" max="12275" width="21.88671875" style="191" bestFit="1" customWidth="1"/>
    <col min="12276" max="12529" width="8.88671875" style="191"/>
    <col min="12530" max="12530" width="10" style="191" bestFit="1" customWidth="1"/>
    <col min="12531" max="12531" width="21.88671875" style="191" bestFit="1" customWidth="1"/>
    <col min="12532" max="12785" width="8.88671875" style="191"/>
    <col min="12786" max="12786" width="10" style="191" bestFit="1" customWidth="1"/>
    <col min="12787" max="12787" width="21.88671875" style="191" bestFit="1" customWidth="1"/>
    <col min="12788" max="13041" width="8.88671875" style="191"/>
    <col min="13042" max="13042" width="10" style="191" bestFit="1" customWidth="1"/>
    <col min="13043" max="13043" width="21.88671875" style="191" bestFit="1" customWidth="1"/>
    <col min="13044" max="13297" width="8.88671875" style="191"/>
    <col min="13298" max="13298" width="10" style="191" bestFit="1" customWidth="1"/>
    <col min="13299" max="13299" width="21.88671875" style="191" bestFit="1" customWidth="1"/>
    <col min="13300" max="13553" width="8.88671875" style="191"/>
    <col min="13554" max="13554" width="10" style="191" bestFit="1" customWidth="1"/>
    <col min="13555" max="13555" width="21.88671875" style="191" bestFit="1" customWidth="1"/>
    <col min="13556" max="13809" width="8.88671875" style="191"/>
    <col min="13810" max="13810" width="10" style="191" bestFit="1" customWidth="1"/>
    <col min="13811" max="13811" width="21.88671875" style="191" bestFit="1" customWidth="1"/>
    <col min="13812" max="14065" width="8.88671875" style="191"/>
    <col min="14066" max="14066" width="10" style="191" bestFit="1" customWidth="1"/>
    <col min="14067" max="14067" width="21.88671875" style="191" bestFit="1" customWidth="1"/>
    <col min="14068" max="14321" width="8.88671875" style="191"/>
    <col min="14322" max="14322" width="10" style="191" bestFit="1" customWidth="1"/>
    <col min="14323" max="14323" width="21.88671875" style="191" bestFit="1" customWidth="1"/>
    <col min="14324" max="14577" width="8.88671875" style="191"/>
    <col min="14578" max="14578" width="10" style="191" bestFit="1" customWidth="1"/>
    <col min="14579" max="14579" width="21.88671875" style="191" bestFit="1" customWidth="1"/>
    <col min="14580" max="14833" width="8.88671875" style="191"/>
    <col min="14834" max="14834" width="10" style="191" bestFit="1" customWidth="1"/>
    <col min="14835" max="14835" width="21.88671875" style="191" bestFit="1" customWidth="1"/>
    <col min="14836" max="15089" width="8.88671875" style="191"/>
    <col min="15090" max="15090" width="10" style="191" bestFit="1" customWidth="1"/>
    <col min="15091" max="15091" width="21.88671875" style="191" bestFit="1" customWidth="1"/>
    <col min="15092" max="15345" width="8.88671875" style="191"/>
    <col min="15346" max="15346" width="10" style="191" bestFit="1" customWidth="1"/>
    <col min="15347" max="15347" width="21.88671875" style="191" bestFit="1" customWidth="1"/>
    <col min="15348" max="15601" width="8.88671875" style="191"/>
    <col min="15602" max="15602" width="10" style="191" bestFit="1" customWidth="1"/>
    <col min="15603" max="15603" width="21.88671875" style="191" bestFit="1" customWidth="1"/>
    <col min="15604" max="15857" width="8.88671875" style="191"/>
    <col min="15858" max="15858" width="10" style="191" bestFit="1" customWidth="1"/>
    <col min="15859" max="15859" width="21.88671875" style="191" bestFit="1" customWidth="1"/>
    <col min="15860" max="16113" width="8.88671875" style="191"/>
    <col min="16114" max="16114" width="10" style="191" bestFit="1" customWidth="1"/>
    <col min="16115" max="16115" width="21.88671875" style="191" bestFit="1" customWidth="1"/>
    <col min="16116" max="16384" width="8.88671875" style="191"/>
  </cols>
  <sheetData>
    <row r="1" spans="1:17">
      <c r="A1" s="190" t="s">
        <v>130</v>
      </c>
      <c r="B1" s="190" t="s">
        <v>131</v>
      </c>
      <c r="E1" s="190">
        <f t="array" ref="E1:Q1">II_VolSurface_GasSummer!Q18:AA18</f>
        <v>14.905267537838743</v>
      </c>
      <c r="F1" s="190">
        <v>15.783581284647989</v>
      </c>
      <c r="G1" s="190">
        <v>16.35513996688849</v>
      </c>
      <c r="H1" s="190">
        <v>17.013549402043765</v>
      </c>
      <c r="I1" s="190">
        <v>17.485680756424443</v>
      </c>
      <c r="J1" s="190">
        <v>18</v>
      </c>
      <c r="K1" s="190">
        <v>18.632980859050406</v>
      </c>
      <c r="L1" s="190">
        <v>19.079864393755496</v>
      </c>
      <c r="M1" s="190">
        <v>19.673659063053901</v>
      </c>
      <c r="N1" s="190">
        <v>20.144194663412939</v>
      </c>
      <c r="O1" s="190">
        <v>20.934178686644206</v>
      </c>
      <c r="P1" s="190" t="e">
        <v>#N/A</v>
      </c>
      <c r="Q1" s="190" t="e">
        <v>#N/A</v>
      </c>
    </row>
    <row r="2" spans="1:17">
      <c r="A2" s="192" t="s">
        <v>79</v>
      </c>
      <c r="B2" s="193">
        <v>0.5</v>
      </c>
      <c r="D2" s="190">
        <f t="array" ref="D2:D22">TRANSPOSE(II_VolSurface_GasWinter!Q18:AA18)</f>
        <v>20.84634663056702</v>
      </c>
      <c r="E2" s="194" t="e">
        <f t="array" ref="E2:O12">_xll.qlCTSgetCalibratedIndexCorrFromGrid2dim(III_CalendarSpread!D24,B2,D2:D12,E1:O1)</f>
        <v>#NUM!</v>
      </c>
      <c r="F2" s="195" t="e">
        <v>#NUM!</v>
      </c>
      <c r="G2" s="195" t="e">
        <v>#NUM!</v>
      </c>
      <c r="H2" s="195" t="e">
        <v>#NUM!</v>
      </c>
      <c r="I2" s="195" t="e">
        <v>#NUM!</v>
      </c>
      <c r="J2" s="195" t="e">
        <v>#NUM!</v>
      </c>
      <c r="K2" s="195" t="e">
        <v>#NUM!</v>
      </c>
      <c r="L2" s="195" t="e">
        <v>#NUM!</v>
      </c>
      <c r="M2" s="195" t="e">
        <v>#NUM!</v>
      </c>
      <c r="N2" s="195" t="e">
        <v>#NUM!</v>
      </c>
      <c r="O2" s="195" t="e">
        <v>#NUM!</v>
      </c>
      <c r="P2" s="196"/>
      <c r="Q2" s="197"/>
    </row>
    <row r="3" spans="1:17">
      <c r="A3" s="198" t="s">
        <v>132</v>
      </c>
      <c r="B3" s="199" t="s">
        <v>133</v>
      </c>
      <c r="D3" s="190">
        <v>21.678665106306834</v>
      </c>
      <c r="E3" s="200" t="e">
        <v>#NUM!</v>
      </c>
      <c r="F3" s="201" t="e">
        <v>#NUM!</v>
      </c>
      <c r="G3" s="201" t="e">
        <v>#NUM!</v>
      </c>
      <c r="H3" s="201" t="e">
        <v>#NUM!</v>
      </c>
      <c r="I3" s="201" t="e">
        <v>#NUM!</v>
      </c>
      <c r="J3" s="201" t="e">
        <v>#NUM!</v>
      </c>
      <c r="K3" s="201" t="e">
        <v>#NUM!</v>
      </c>
      <c r="L3" s="201" t="e">
        <v>#NUM!</v>
      </c>
      <c r="M3" s="201" t="e">
        <v>#NUM!</v>
      </c>
      <c r="N3" s="201" t="e">
        <v>#NUM!</v>
      </c>
      <c r="O3" s="201" t="e">
        <v>#NUM!</v>
      </c>
      <c r="P3" s="202"/>
      <c r="Q3" s="203"/>
    </row>
    <row r="4" spans="1:17">
      <c r="A4" s="204" t="s">
        <v>134</v>
      </c>
      <c r="B4" s="205" t="s">
        <v>133</v>
      </c>
      <c r="D4" s="190">
        <v>22.209976967967695</v>
      </c>
      <c r="E4" s="200" t="e">
        <v>#NUM!</v>
      </c>
      <c r="F4" s="201" t="e">
        <v>#NUM!</v>
      </c>
      <c r="G4" s="201" t="e">
        <v>#NUM!</v>
      </c>
      <c r="H4" s="201" t="e">
        <v>#NUM!</v>
      </c>
      <c r="I4" s="201" t="e">
        <v>#NUM!</v>
      </c>
      <c r="J4" s="201" t="e">
        <v>#NUM!</v>
      </c>
      <c r="K4" s="201" t="e">
        <v>#NUM!</v>
      </c>
      <c r="L4" s="201" t="e">
        <v>#NUM!</v>
      </c>
      <c r="M4" s="201" t="e">
        <v>#NUM!</v>
      </c>
      <c r="N4" s="201" t="e">
        <v>#NUM!</v>
      </c>
      <c r="O4" s="201" t="e">
        <v>#NUM!</v>
      </c>
      <c r="P4" s="202"/>
      <c r="Q4" s="203"/>
    </row>
    <row r="5" spans="1:17">
      <c r="D5" s="190">
        <v>22.874891847702067</v>
      </c>
      <c r="E5" s="200" t="e">
        <v>#NUM!</v>
      </c>
      <c r="F5" s="201" t="e">
        <v>#NUM!</v>
      </c>
      <c r="G5" s="201" t="e">
        <v>#NUM!</v>
      </c>
      <c r="H5" s="201" t="e">
        <v>#NUM!</v>
      </c>
      <c r="I5" s="201" t="e">
        <v>#NUM!</v>
      </c>
      <c r="J5" s="201" t="e">
        <v>#NUM!</v>
      </c>
      <c r="K5" s="201" t="e">
        <v>#NUM!</v>
      </c>
      <c r="L5" s="201" t="e">
        <v>#NUM!</v>
      </c>
      <c r="M5" s="201" t="e">
        <v>#NUM!</v>
      </c>
      <c r="N5" s="201" t="e">
        <v>#NUM!</v>
      </c>
      <c r="O5" s="201" t="e">
        <v>#NUM!</v>
      </c>
      <c r="P5" s="202"/>
      <c r="Q5" s="203"/>
    </row>
    <row r="6" spans="1:17">
      <c r="D6" s="190">
        <v>23.38681319136505</v>
      </c>
      <c r="E6" s="200" t="e">
        <v>#NUM!</v>
      </c>
      <c r="F6" s="201" t="e">
        <v>#NUM!</v>
      </c>
      <c r="G6" s="201" t="e">
        <v>#NUM!</v>
      </c>
      <c r="H6" s="201" t="e">
        <v>#NUM!</v>
      </c>
      <c r="I6" s="201" t="e">
        <v>#NUM!</v>
      </c>
      <c r="J6" s="201" t="e">
        <v>#NUM!</v>
      </c>
      <c r="K6" s="201" t="e">
        <v>#NUM!</v>
      </c>
      <c r="L6" s="201" t="e">
        <v>#NUM!</v>
      </c>
      <c r="M6" s="201" t="e">
        <v>#NUM!</v>
      </c>
      <c r="N6" s="201" t="e">
        <v>#NUM!</v>
      </c>
      <c r="O6" s="201" t="e">
        <v>#NUM!</v>
      </c>
      <c r="P6" s="202"/>
      <c r="Q6" s="203"/>
    </row>
    <row r="7" spans="1:17">
      <c r="D7" s="190">
        <v>24</v>
      </c>
      <c r="E7" s="200" t="e">
        <v>#NUM!</v>
      </c>
      <c r="F7" s="201" t="e">
        <v>#NUM!</v>
      </c>
      <c r="G7" s="201" t="e">
        <v>#NUM!</v>
      </c>
      <c r="H7" s="201" t="e">
        <v>#NUM!</v>
      </c>
      <c r="I7" s="201" t="e">
        <v>#NUM!</v>
      </c>
      <c r="J7" s="201" t="e">
        <v>#NUM!</v>
      </c>
      <c r="K7" s="201" t="e">
        <v>#NUM!</v>
      </c>
      <c r="L7" s="201" t="e">
        <v>#NUM!</v>
      </c>
      <c r="M7" s="201" t="e">
        <v>#NUM!</v>
      </c>
      <c r="N7" s="201" t="e">
        <v>#NUM!</v>
      </c>
      <c r="O7" s="201" t="e">
        <v>#NUM!</v>
      </c>
      <c r="P7" s="202"/>
      <c r="Q7" s="203"/>
    </row>
    <row r="8" spans="1:17">
      <c r="D8" s="190">
        <v>24.802335077828111</v>
      </c>
      <c r="E8" s="200" t="e">
        <v>#NUM!</v>
      </c>
      <c r="F8" s="201" t="e">
        <v>#NUM!</v>
      </c>
      <c r="G8" s="201" t="e">
        <v>#NUM!</v>
      </c>
      <c r="H8" s="201" t="e">
        <v>#NUM!</v>
      </c>
      <c r="I8" s="201" t="e">
        <v>#NUM!</v>
      </c>
      <c r="J8" s="201" t="e">
        <v>#NUM!</v>
      </c>
      <c r="K8" s="201" t="e">
        <v>#NUM!</v>
      </c>
      <c r="L8" s="201" t="e">
        <v>#NUM!</v>
      </c>
      <c r="M8" s="201" t="e">
        <v>#NUM!</v>
      </c>
      <c r="N8" s="201" t="e">
        <v>#NUM!</v>
      </c>
      <c r="O8" s="201" t="e">
        <v>#NUM!</v>
      </c>
      <c r="P8" s="202"/>
      <c r="Q8" s="203"/>
    </row>
    <row r="9" spans="1:17">
      <c r="D9" s="190">
        <v>25.432898540705402</v>
      </c>
      <c r="E9" s="200" t="e">
        <v>#NUM!</v>
      </c>
      <c r="F9" s="201" t="e">
        <v>#NUM!</v>
      </c>
      <c r="G9" s="201" t="e">
        <v>#NUM!</v>
      </c>
      <c r="H9" s="201" t="e">
        <v>#NUM!</v>
      </c>
      <c r="I9" s="201" t="e">
        <v>#NUM!</v>
      </c>
      <c r="J9" s="201" t="e">
        <v>#NUM!</v>
      </c>
      <c r="K9" s="201" t="e">
        <v>#NUM!</v>
      </c>
      <c r="L9" s="201" t="e">
        <v>#NUM!</v>
      </c>
      <c r="M9" s="201" t="e">
        <v>#NUM!</v>
      </c>
      <c r="N9" s="201" t="e">
        <v>#NUM!</v>
      </c>
      <c r="O9" s="201" t="e">
        <v>#NUM!</v>
      </c>
      <c r="P9" s="202"/>
      <c r="Q9" s="203"/>
    </row>
    <row r="10" spans="1:17">
      <c r="D10" s="190">
        <v>26.340550835935005</v>
      </c>
      <c r="E10" s="200" t="e">
        <v>#NUM!</v>
      </c>
      <c r="F10" s="201" t="e">
        <v>#NUM!</v>
      </c>
      <c r="G10" s="201" t="e">
        <v>#NUM!</v>
      </c>
      <c r="H10" s="201" t="e">
        <v>#NUM!</v>
      </c>
      <c r="I10" s="201" t="e">
        <v>#NUM!</v>
      </c>
      <c r="J10" s="201" t="e">
        <v>#NUM!</v>
      </c>
      <c r="K10" s="201" t="e">
        <v>#NUM!</v>
      </c>
      <c r="L10" s="201" t="e">
        <v>#NUM!</v>
      </c>
      <c r="M10" s="201" t="e">
        <v>#NUM!</v>
      </c>
      <c r="N10" s="201" t="e">
        <v>#NUM!</v>
      </c>
      <c r="O10" s="201" t="e">
        <v>#NUM!</v>
      </c>
      <c r="P10" s="202"/>
      <c r="Q10" s="203"/>
    </row>
    <row r="11" spans="1:17">
      <c r="D11" s="190">
        <v>27.102115045290333</v>
      </c>
      <c r="E11" s="200" t="e">
        <v>#NUM!</v>
      </c>
      <c r="F11" s="201" t="e">
        <v>#NUM!</v>
      </c>
      <c r="G11" s="201" t="e">
        <v>#NUM!</v>
      </c>
      <c r="H11" s="201" t="e">
        <v>#NUM!</v>
      </c>
      <c r="I11" s="201" t="e">
        <v>#NUM!</v>
      </c>
      <c r="J11" s="201" t="e">
        <v>#NUM!</v>
      </c>
      <c r="K11" s="201" t="e">
        <v>#NUM!</v>
      </c>
      <c r="L11" s="201" t="e">
        <v>#NUM!</v>
      </c>
      <c r="M11" s="201" t="e">
        <v>#NUM!</v>
      </c>
      <c r="N11" s="201" t="e">
        <v>#NUM!</v>
      </c>
      <c r="O11" s="201" t="e">
        <v>#NUM!</v>
      </c>
      <c r="P11" s="202"/>
      <c r="Q11" s="203"/>
    </row>
    <row r="12" spans="1:17">
      <c r="D12" s="190">
        <v>28.316904916419109</v>
      </c>
      <c r="E12" s="200" t="e">
        <v>#NUM!</v>
      </c>
      <c r="F12" s="201" t="e">
        <v>#NUM!</v>
      </c>
      <c r="G12" s="201" t="e">
        <v>#NUM!</v>
      </c>
      <c r="H12" s="201" t="e">
        <v>#NUM!</v>
      </c>
      <c r="I12" s="201" t="e">
        <v>#NUM!</v>
      </c>
      <c r="J12" s="201" t="e">
        <v>#NUM!</v>
      </c>
      <c r="K12" s="201" t="e">
        <v>#NUM!</v>
      </c>
      <c r="L12" s="201" t="e">
        <v>#NUM!</v>
      </c>
      <c r="M12" s="201" t="e">
        <v>#NUM!</v>
      </c>
      <c r="N12" s="201" t="e">
        <v>#NUM!</v>
      </c>
      <c r="O12" s="201" t="e">
        <v>#NUM!</v>
      </c>
      <c r="P12" s="202"/>
      <c r="Q12" s="203"/>
    </row>
    <row r="13" spans="1:17">
      <c r="D13" s="190" t="e">
        <v>#N/A</v>
      </c>
      <c r="E13" s="206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3"/>
    </row>
    <row r="14" spans="1:17">
      <c r="D14" s="190" t="e">
        <v>#N/A</v>
      </c>
      <c r="E14" s="206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3"/>
    </row>
    <row r="15" spans="1:17">
      <c r="D15" s="190" t="e">
        <v>#N/A</v>
      </c>
      <c r="E15" s="206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3"/>
    </row>
    <row r="16" spans="1:17">
      <c r="D16" s="190" t="e">
        <v>#N/A</v>
      </c>
      <c r="E16" s="206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3"/>
    </row>
    <row r="17" spans="4:17">
      <c r="D17" s="190" t="e">
        <v>#N/A</v>
      </c>
      <c r="E17" s="206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3"/>
    </row>
    <row r="18" spans="4:17">
      <c r="D18" s="190" t="e">
        <v>#N/A</v>
      </c>
      <c r="E18" s="206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3"/>
    </row>
    <row r="19" spans="4:17">
      <c r="D19" s="190" t="e">
        <v>#N/A</v>
      </c>
      <c r="E19" s="206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3"/>
    </row>
    <row r="20" spans="4:17">
      <c r="D20" s="190" t="e">
        <v>#N/A</v>
      </c>
      <c r="E20" s="206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3"/>
    </row>
    <row r="21" spans="4:17">
      <c r="D21" s="190" t="e">
        <v>#N/A</v>
      </c>
      <c r="E21" s="206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3"/>
    </row>
    <row r="22" spans="4:17">
      <c r="D22" s="190" t="e">
        <v>#N/A</v>
      </c>
      <c r="E22" s="204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671"/>
  <sheetViews>
    <sheetView workbookViewId="0">
      <selection activeCell="C11" sqref="C11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135</v>
      </c>
      <c r="C1">
        <v>16</v>
      </c>
    </row>
    <row r="2" spans="1:4">
      <c r="B2" t="str">
        <f>_xll.ohRangeRetrieveError(B6)</f>
        <v/>
      </c>
    </row>
    <row r="4" spans="1:4">
      <c r="A4" t="s">
        <v>136</v>
      </c>
      <c r="B4" t="s">
        <v>137</v>
      </c>
      <c r="C4" t="s">
        <v>138</v>
      </c>
      <c r="D4" t="s">
        <v>143</v>
      </c>
    </row>
    <row r="5" spans="1:4">
      <c r="A5">
        <f t="array" ref="A5:A671">(_xll.qlScheduleDates(III_CalendarSpread!D57)-III_CalendarSpread!D2)/365</f>
        <v>0</v>
      </c>
      <c r="B5">
        <f t="array" ref="B5:D671">_xll.qlRealMCSimulationPath(III_CalendarSpread!D63,C1,)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>
        <v>0</v>
      </c>
      <c r="C29">
        <v>0</v>
      </c>
      <c r="D29" t="e">
        <v>#N/A</v>
      </c>
    </row>
    <row r="30" spans="1:4">
      <c r="A30">
        <v>0.27397260273972601</v>
      </c>
      <c r="B30">
        <v>0</v>
      </c>
      <c r="C30">
        <v>0</v>
      </c>
      <c r="D30" t="e">
        <v>#N/A</v>
      </c>
    </row>
    <row r="31" spans="1:4">
      <c r="A31">
        <v>0.28493150684931506</v>
      </c>
      <c r="B31">
        <v>0</v>
      </c>
      <c r="C31">
        <v>0</v>
      </c>
      <c r="D31" t="e">
        <v>#N/A</v>
      </c>
    </row>
    <row r="32" spans="1:4">
      <c r="A32">
        <v>0.29589041095890412</v>
      </c>
      <c r="B32">
        <v>0</v>
      </c>
      <c r="C32">
        <v>0</v>
      </c>
      <c r="D32" t="e">
        <v>#N/A</v>
      </c>
    </row>
    <row r="33" spans="1:4">
      <c r="A33">
        <v>0.30684931506849317</v>
      </c>
      <c r="B33">
        <v>0</v>
      </c>
      <c r="C33">
        <v>0</v>
      </c>
      <c r="D33" t="e">
        <v>#N/A</v>
      </c>
    </row>
    <row r="34" spans="1:4">
      <c r="A34">
        <v>0.31780821917808222</v>
      </c>
      <c r="B34">
        <v>0</v>
      </c>
      <c r="C34">
        <v>0</v>
      </c>
      <c r="D34" t="e">
        <v>#N/A</v>
      </c>
    </row>
    <row r="35" spans="1:4">
      <c r="A35">
        <v>0.32876712328767121</v>
      </c>
      <c r="B35">
        <v>0</v>
      </c>
      <c r="C35">
        <v>0</v>
      </c>
      <c r="D35" t="e">
        <v>#N/A</v>
      </c>
    </row>
    <row r="36" spans="1:4">
      <c r="A36">
        <v>0.33972602739726027</v>
      </c>
      <c r="B36">
        <v>0</v>
      </c>
      <c r="C36">
        <v>0</v>
      </c>
      <c r="D36" t="e">
        <v>#N/A</v>
      </c>
    </row>
    <row r="37" spans="1:4">
      <c r="A37">
        <v>0.35068493150684932</v>
      </c>
      <c r="B37">
        <v>0</v>
      </c>
      <c r="C37">
        <v>0</v>
      </c>
      <c r="D37" t="e">
        <v>#N/A</v>
      </c>
    </row>
    <row r="38" spans="1:4">
      <c r="A38">
        <v>0.36164383561643837</v>
      </c>
      <c r="B38">
        <v>0</v>
      </c>
      <c r="C38">
        <v>0</v>
      </c>
      <c r="D38" t="e">
        <v>#N/A</v>
      </c>
    </row>
    <row r="39" spans="1:4">
      <c r="A39">
        <v>0.37260273972602742</v>
      </c>
      <c r="B39">
        <v>0</v>
      </c>
      <c r="C39">
        <v>0</v>
      </c>
      <c r="D39" t="e">
        <v>#N/A</v>
      </c>
    </row>
    <row r="40" spans="1:4">
      <c r="A40">
        <v>0.38356164383561642</v>
      </c>
      <c r="B40">
        <v>0</v>
      </c>
      <c r="C40">
        <v>0</v>
      </c>
      <c r="D40" t="e">
        <v>#N/A</v>
      </c>
    </row>
    <row r="41" spans="1:4">
      <c r="A41">
        <v>0.39452054794520547</v>
      </c>
      <c r="B41">
        <v>0</v>
      </c>
      <c r="C41">
        <v>0</v>
      </c>
      <c r="D41" t="e">
        <v>#N/A</v>
      </c>
    </row>
    <row r="42" spans="1:4">
      <c r="A42">
        <v>0.40547945205479452</v>
      </c>
      <c r="B42">
        <v>0</v>
      </c>
      <c r="C42">
        <v>0</v>
      </c>
      <c r="D42" t="e">
        <v>#N/A</v>
      </c>
    </row>
    <row r="43" spans="1:4">
      <c r="A43">
        <v>0.41643835616438357</v>
      </c>
      <c r="B43">
        <v>0</v>
      </c>
      <c r="C43">
        <v>0</v>
      </c>
      <c r="D43" t="e">
        <v>#N/A</v>
      </c>
    </row>
    <row r="44" spans="1:4">
      <c r="A44">
        <v>0.42739726027397262</v>
      </c>
      <c r="B44">
        <v>0</v>
      </c>
      <c r="C44">
        <v>0</v>
      </c>
      <c r="D44" t="e">
        <v>#N/A</v>
      </c>
    </row>
    <row r="45" spans="1:4">
      <c r="A45">
        <v>0.43835616438356162</v>
      </c>
      <c r="B45">
        <v>0</v>
      </c>
      <c r="C45">
        <v>0</v>
      </c>
      <c r="D45" t="e">
        <v>#N/A</v>
      </c>
    </row>
    <row r="46" spans="1:4">
      <c r="A46">
        <v>0.44931506849315067</v>
      </c>
      <c r="B46">
        <v>0</v>
      </c>
      <c r="C46">
        <v>0</v>
      </c>
      <c r="D46" t="e">
        <v>#N/A</v>
      </c>
    </row>
    <row r="47" spans="1:4">
      <c r="A47">
        <v>0.46027397260273972</v>
      </c>
      <c r="B47">
        <v>0</v>
      </c>
      <c r="C47">
        <v>0</v>
      </c>
      <c r="D47" t="e">
        <v>#N/A</v>
      </c>
    </row>
    <row r="48" spans="1:4">
      <c r="A48">
        <v>0.47123287671232877</v>
      </c>
      <c r="B48">
        <v>0</v>
      </c>
      <c r="C48">
        <v>0</v>
      </c>
      <c r="D48" t="e">
        <v>#N/A</v>
      </c>
    </row>
    <row r="49" spans="1:4">
      <c r="A49">
        <v>0.48219178082191783</v>
      </c>
      <c r="B49">
        <v>0</v>
      </c>
      <c r="C49">
        <v>0</v>
      </c>
      <c r="D49" t="e">
        <v>#N/A</v>
      </c>
    </row>
    <row r="50" spans="1:4">
      <c r="A50">
        <v>0.49315068493150682</v>
      </c>
      <c r="B50">
        <v>0</v>
      </c>
      <c r="C50">
        <v>0</v>
      </c>
      <c r="D50" t="e">
        <v>#N/A</v>
      </c>
    </row>
    <row r="51" spans="1:4">
      <c r="A51">
        <v>0.50410958904109593</v>
      </c>
      <c r="B51">
        <v>0</v>
      </c>
      <c r="C51">
        <v>0</v>
      </c>
      <c r="D51" t="e">
        <v>#N/A</v>
      </c>
    </row>
    <row r="52" spans="1:4">
      <c r="A52">
        <v>0.51506849315068493</v>
      </c>
      <c r="B52">
        <v>0</v>
      </c>
      <c r="C52">
        <v>0</v>
      </c>
      <c r="D52" t="e">
        <v>#N/A</v>
      </c>
    </row>
    <row r="53" spans="1:4">
      <c r="A53">
        <v>0.52602739726027392</v>
      </c>
      <c r="B53">
        <v>0</v>
      </c>
      <c r="C53">
        <v>0</v>
      </c>
      <c r="D53" t="e">
        <v>#N/A</v>
      </c>
    </row>
    <row r="54" spans="1:4">
      <c r="A54">
        <v>0.53698630136986303</v>
      </c>
      <c r="B54">
        <v>0</v>
      </c>
      <c r="C54">
        <v>0</v>
      </c>
      <c r="D54" t="e">
        <v>#N/A</v>
      </c>
    </row>
    <row r="55" spans="1:4">
      <c r="A55">
        <v>0.54794520547945202</v>
      </c>
      <c r="B55">
        <v>0</v>
      </c>
      <c r="C55">
        <v>0</v>
      </c>
      <c r="D55" t="e">
        <v>#N/A</v>
      </c>
    </row>
    <row r="56" spans="1:4">
      <c r="A56">
        <v>0.55890410958904113</v>
      </c>
      <c r="B56">
        <v>0</v>
      </c>
      <c r="C56">
        <v>0</v>
      </c>
      <c r="D56" t="e">
        <v>#N/A</v>
      </c>
    </row>
    <row r="57" spans="1:4">
      <c r="A57">
        <v>0.56986301369863013</v>
      </c>
      <c r="B57">
        <v>0</v>
      </c>
      <c r="C57">
        <v>0</v>
      </c>
      <c r="D57" t="e">
        <v>#N/A</v>
      </c>
    </row>
    <row r="58" spans="1:4">
      <c r="A58">
        <v>0.58082191780821912</v>
      </c>
      <c r="B58">
        <v>0</v>
      </c>
      <c r="C58">
        <v>0</v>
      </c>
      <c r="D58" t="e">
        <v>#N/A</v>
      </c>
    </row>
    <row r="59" spans="1:4">
      <c r="A59">
        <v>0.59178082191780823</v>
      </c>
      <c r="B59">
        <v>0</v>
      </c>
      <c r="C59">
        <v>0</v>
      </c>
      <c r="D59" t="e">
        <v>#N/A</v>
      </c>
    </row>
    <row r="60" spans="1:4">
      <c r="A60">
        <v>0.60273972602739723</v>
      </c>
      <c r="B60">
        <v>0</v>
      </c>
      <c r="C60">
        <v>0</v>
      </c>
      <c r="D60" t="e">
        <v>#N/A</v>
      </c>
    </row>
    <row r="61" spans="1:4">
      <c r="A61">
        <v>0.61369863013698633</v>
      </c>
      <c r="B61">
        <v>0</v>
      </c>
      <c r="C61">
        <v>0</v>
      </c>
      <c r="D61" t="e">
        <v>#N/A</v>
      </c>
    </row>
    <row r="62" spans="1:4">
      <c r="A62">
        <v>0.62465753424657533</v>
      </c>
      <c r="B62">
        <v>0</v>
      </c>
      <c r="C62">
        <v>0</v>
      </c>
      <c r="D62" t="e">
        <v>#N/A</v>
      </c>
    </row>
    <row r="63" spans="1:4">
      <c r="A63">
        <v>0.63561643835616444</v>
      </c>
      <c r="B63">
        <v>0</v>
      </c>
      <c r="C63">
        <v>0</v>
      </c>
      <c r="D63" t="e">
        <v>#N/A</v>
      </c>
    </row>
    <row r="64" spans="1:4">
      <c r="A64">
        <v>0.64657534246575343</v>
      </c>
      <c r="B64">
        <v>0</v>
      </c>
      <c r="C64">
        <v>0</v>
      </c>
      <c r="D64" t="e">
        <v>#N/A</v>
      </c>
    </row>
    <row r="65" spans="1:4">
      <c r="A65">
        <v>0.65753424657534243</v>
      </c>
      <c r="B65">
        <v>0</v>
      </c>
      <c r="C65">
        <v>0</v>
      </c>
      <c r="D65" t="e">
        <v>#N/A</v>
      </c>
    </row>
    <row r="66" spans="1:4">
      <c r="A66">
        <v>0.66849315068493154</v>
      </c>
      <c r="B66">
        <v>0</v>
      </c>
      <c r="C66">
        <v>0</v>
      </c>
      <c r="D66" t="e">
        <v>#N/A</v>
      </c>
    </row>
    <row r="67" spans="1:4">
      <c r="A67">
        <v>0.67945205479452053</v>
      </c>
      <c r="B67">
        <v>0</v>
      </c>
      <c r="C67">
        <v>0</v>
      </c>
      <c r="D67" t="e">
        <v>#N/A</v>
      </c>
    </row>
    <row r="68" spans="1:4">
      <c r="A68">
        <v>0.69041095890410964</v>
      </c>
      <c r="B68">
        <v>0</v>
      </c>
      <c r="C68">
        <v>0</v>
      </c>
      <c r="D68" t="e">
        <v>#N/A</v>
      </c>
    </row>
    <row r="69" spans="1:4">
      <c r="A69">
        <v>0.70136986301369864</v>
      </c>
      <c r="B69">
        <v>0</v>
      </c>
      <c r="C69">
        <v>0</v>
      </c>
      <c r="D69" t="e">
        <v>#N/A</v>
      </c>
    </row>
    <row r="70" spans="1:4">
      <c r="A70">
        <v>0.71232876712328763</v>
      </c>
      <c r="B70">
        <v>0</v>
      </c>
      <c r="C70">
        <v>0</v>
      </c>
      <c r="D70" t="e">
        <v>#N/A</v>
      </c>
    </row>
    <row r="71" spans="1:4">
      <c r="A71">
        <v>0.72328767123287674</v>
      </c>
      <c r="B71">
        <v>0</v>
      </c>
      <c r="C71">
        <v>0</v>
      </c>
      <c r="D71" t="e">
        <v>#N/A</v>
      </c>
    </row>
    <row r="72" spans="1:4">
      <c r="A72">
        <v>0.73424657534246573</v>
      </c>
      <c r="B72">
        <v>0</v>
      </c>
      <c r="C72">
        <v>0</v>
      </c>
      <c r="D72" t="e">
        <v>#N/A</v>
      </c>
    </row>
    <row r="73" spans="1:4">
      <c r="A73">
        <v>0.74520547945205484</v>
      </c>
      <c r="B73">
        <v>0</v>
      </c>
      <c r="C73">
        <v>0</v>
      </c>
      <c r="D73" t="e">
        <v>#N/A</v>
      </c>
    </row>
    <row r="74" spans="1:4">
      <c r="A74">
        <v>0.75616438356164384</v>
      </c>
      <c r="B74">
        <v>0</v>
      </c>
      <c r="C74">
        <v>0</v>
      </c>
      <c r="D74" t="e">
        <v>#N/A</v>
      </c>
    </row>
    <row r="75" spans="1:4">
      <c r="A75">
        <v>0.76712328767123283</v>
      </c>
      <c r="B75">
        <v>0</v>
      </c>
      <c r="C75">
        <v>0</v>
      </c>
      <c r="D75" t="e">
        <v>#N/A</v>
      </c>
    </row>
    <row r="76" spans="1:4">
      <c r="A76">
        <v>0.77808219178082194</v>
      </c>
      <c r="B76">
        <v>0</v>
      </c>
      <c r="C76">
        <v>0</v>
      </c>
      <c r="D76" t="e">
        <v>#N/A</v>
      </c>
    </row>
    <row r="77" spans="1:4">
      <c r="A77">
        <v>0.78904109589041094</v>
      </c>
      <c r="B77">
        <v>0</v>
      </c>
      <c r="C77">
        <v>0</v>
      </c>
      <c r="D77" t="e">
        <v>#N/A</v>
      </c>
    </row>
    <row r="78" spans="1:4">
      <c r="A78">
        <v>0.8</v>
      </c>
      <c r="B78">
        <v>0</v>
      </c>
      <c r="C78">
        <v>0</v>
      </c>
      <c r="D78" t="e">
        <v>#N/A</v>
      </c>
    </row>
    <row r="79" spans="1:4">
      <c r="A79">
        <v>0.81095890410958904</v>
      </c>
      <c r="B79">
        <v>0</v>
      </c>
      <c r="C79">
        <v>0</v>
      </c>
      <c r="D79" t="e">
        <v>#N/A</v>
      </c>
    </row>
    <row r="80" spans="1:4">
      <c r="A80">
        <v>0.82191780821917804</v>
      </c>
      <c r="B80">
        <v>0</v>
      </c>
      <c r="C80">
        <v>0</v>
      </c>
      <c r="D80" t="e">
        <v>#N/A</v>
      </c>
    </row>
    <row r="81" spans="1:4">
      <c r="A81">
        <v>0.83287671232876714</v>
      </c>
      <c r="B81">
        <v>0</v>
      </c>
      <c r="C81">
        <v>0</v>
      </c>
      <c r="D81" t="e">
        <v>#N/A</v>
      </c>
    </row>
    <row r="82" spans="1:4">
      <c r="A82">
        <v>0.84383561643835614</v>
      </c>
      <c r="B82">
        <v>0</v>
      </c>
      <c r="C82">
        <v>0</v>
      </c>
      <c r="D82" t="e">
        <v>#N/A</v>
      </c>
    </row>
    <row r="83" spans="1:4">
      <c r="A83">
        <v>0.85479452054794525</v>
      </c>
      <c r="B83">
        <v>0</v>
      </c>
      <c r="C83">
        <v>0</v>
      </c>
      <c r="D83" t="e">
        <v>#N/A</v>
      </c>
    </row>
    <row r="84" spans="1:4">
      <c r="A84">
        <v>0.86575342465753424</v>
      </c>
      <c r="B84">
        <v>0</v>
      </c>
      <c r="C84">
        <v>0</v>
      </c>
      <c r="D84" t="e">
        <v>#N/A</v>
      </c>
    </row>
    <row r="85" spans="1:4">
      <c r="A85">
        <v>0.87671232876712324</v>
      </c>
      <c r="B85">
        <v>0</v>
      </c>
      <c r="C85">
        <v>0</v>
      </c>
      <c r="D85" t="e">
        <v>#N/A</v>
      </c>
    </row>
    <row r="86" spans="1:4">
      <c r="A86">
        <v>0.88767123287671235</v>
      </c>
      <c r="B86">
        <v>0</v>
      </c>
      <c r="C86">
        <v>0</v>
      </c>
      <c r="D86" t="e">
        <v>#N/A</v>
      </c>
    </row>
    <row r="87" spans="1:4">
      <c r="A87">
        <v>0.89863013698630134</v>
      </c>
      <c r="B87">
        <v>0</v>
      </c>
      <c r="C87">
        <v>0</v>
      </c>
      <c r="D87" t="e">
        <v>#N/A</v>
      </c>
    </row>
    <row r="88" spans="1:4">
      <c r="A88">
        <v>0.90958904109589045</v>
      </c>
      <c r="B88">
        <v>0</v>
      </c>
      <c r="C88">
        <v>0</v>
      </c>
      <c r="D88" t="e">
        <v>#N/A</v>
      </c>
    </row>
    <row r="89" spans="1:4">
      <c r="A89">
        <v>0.92054794520547945</v>
      </c>
      <c r="B89">
        <v>0</v>
      </c>
      <c r="C89">
        <v>0</v>
      </c>
      <c r="D89" t="e">
        <v>#N/A</v>
      </c>
    </row>
    <row r="90" spans="1:4">
      <c r="A90">
        <v>0.93150684931506844</v>
      </c>
      <c r="B90">
        <v>0</v>
      </c>
      <c r="C90">
        <v>0</v>
      </c>
      <c r="D90" t="e">
        <v>#N/A</v>
      </c>
    </row>
    <row r="91" spans="1:4">
      <c r="A91">
        <v>0.94246575342465755</v>
      </c>
      <c r="B91">
        <v>0</v>
      </c>
      <c r="C91">
        <v>0</v>
      </c>
      <c r="D91" t="e">
        <v>#N/A</v>
      </c>
    </row>
    <row r="92" spans="1:4">
      <c r="A92">
        <v>0.95342465753424654</v>
      </c>
      <c r="B92">
        <v>0</v>
      </c>
      <c r="C92">
        <v>0</v>
      </c>
      <c r="D92" t="e">
        <v>#N/A</v>
      </c>
    </row>
    <row r="93" spans="1:4">
      <c r="A93">
        <v>0.96438356164383565</v>
      </c>
      <c r="B93">
        <v>0</v>
      </c>
      <c r="C93">
        <v>0</v>
      </c>
      <c r="D93" t="e">
        <v>#N/A</v>
      </c>
    </row>
    <row r="94" spans="1:4">
      <c r="A94">
        <v>0.97534246575342465</v>
      </c>
      <c r="B94">
        <v>0</v>
      </c>
      <c r="C94">
        <v>0</v>
      </c>
      <c r="D94" t="e">
        <v>#N/A</v>
      </c>
    </row>
    <row r="95" spans="1:4">
      <c r="A95">
        <v>0.98630136986301364</v>
      </c>
      <c r="B95">
        <v>0</v>
      </c>
      <c r="C95">
        <v>0</v>
      </c>
      <c r="D95" t="e">
        <v>#N/A</v>
      </c>
    </row>
    <row r="96" spans="1:4">
      <c r="A96">
        <v>0.99726027397260275</v>
      </c>
      <c r="B96">
        <v>0</v>
      </c>
      <c r="C96">
        <v>0</v>
      </c>
      <c r="D96" t="e">
        <v>#N/A</v>
      </c>
    </row>
    <row r="97" spans="1:4">
      <c r="A97">
        <v>1.0082191780821919</v>
      </c>
      <c r="B97">
        <v>0</v>
      </c>
      <c r="C97">
        <v>0</v>
      </c>
      <c r="D97" t="e">
        <v>#N/A</v>
      </c>
    </row>
    <row r="98" spans="1:4">
      <c r="A98">
        <v>1.0191780821917809</v>
      </c>
      <c r="B98">
        <v>0</v>
      </c>
      <c r="C98">
        <v>0</v>
      </c>
      <c r="D98" t="e">
        <v>#N/A</v>
      </c>
    </row>
    <row r="99" spans="1:4">
      <c r="A99">
        <v>1.0301369863013699</v>
      </c>
      <c r="B99">
        <v>0</v>
      </c>
      <c r="C99">
        <v>0</v>
      </c>
      <c r="D99" t="e">
        <v>#N/A</v>
      </c>
    </row>
    <row r="100" spans="1:4">
      <c r="A100">
        <v>1.0410958904109588</v>
      </c>
      <c r="B100">
        <v>0</v>
      </c>
      <c r="C100">
        <v>0</v>
      </c>
      <c r="D100" t="e">
        <v>#N/A</v>
      </c>
    </row>
    <row r="101" spans="1:4">
      <c r="A101">
        <v>1.0520547945205478</v>
      </c>
      <c r="B101">
        <v>0</v>
      </c>
      <c r="C101">
        <v>0</v>
      </c>
      <c r="D101" t="e">
        <v>#N/A</v>
      </c>
    </row>
    <row r="102" spans="1:4">
      <c r="A102">
        <v>1.0630136986301371</v>
      </c>
      <c r="B102">
        <v>0</v>
      </c>
      <c r="C102">
        <v>0</v>
      </c>
      <c r="D102" t="e">
        <v>#N/A</v>
      </c>
    </row>
    <row r="103" spans="1:4">
      <c r="A103">
        <v>1.0739726027397261</v>
      </c>
      <c r="B103">
        <v>0</v>
      </c>
      <c r="C103">
        <v>0</v>
      </c>
      <c r="D103" t="e">
        <v>#N/A</v>
      </c>
    </row>
    <row r="104" spans="1:4">
      <c r="A104">
        <v>1.0849315068493151</v>
      </c>
      <c r="B104">
        <v>0</v>
      </c>
      <c r="C104">
        <v>0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Y199"/>
  <sheetViews>
    <sheetView workbookViewId="0">
      <selection activeCell="F33" sqref="F33"/>
    </sheetView>
  </sheetViews>
  <sheetFormatPr defaultRowHeight="13.8"/>
  <sheetData>
    <row r="1" spans="1:155">
      <c r="A1">
        <f t="array" ref="A1:EY199">_xll.qlLocalVolSurfaceInterpolatedGetSurface(III_CalendarSpread!D17)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</row>
    <row r="2" spans="1:155">
      <c r="A2">
        <v>0.56385361708953041</v>
      </c>
      <c r="B2">
        <v>0.54960238642442905</v>
      </c>
      <c r="C2">
        <v>0.53542748390209838</v>
      </c>
      <c r="D2">
        <v>0.52132735052022305</v>
      </c>
      <c r="E2">
        <v>0.50730041837271889</v>
      </c>
      <c r="F2">
        <v>0.49334510950514371</v>
      </c>
      <c r="G2">
        <v>0.47945983201214337</v>
      </c>
      <c r="H2">
        <v>0.46564297907288532</v>
      </c>
      <c r="I2">
        <v>0.45189292463438513</v>
      </c>
      <c r="J2">
        <v>0.43820802105751261</v>
      </c>
      <c r="K2">
        <v>0.42458659495907897</v>
      </c>
      <c r="L2">
        <v>0.41102694343274881</v>
      </c>
      <c r="M2">
        <v>0.39752732960769749</v>
      </c>
      <c r="N2">
        <v>0.38408597663878596</v>
      </c>
      <c r="O2">
        <v>0.37070106237145506</v>
      </c>
      <c r="P2">
        <v>0.35737071134292325</v>
      </c>
      <c r="Q2">
        <v>0.34409298626455176</v>
      </c>
      <c r="R2">
        <v>0.33086587689703284</v>
      </c>
      <c r="S2">
        <v>0.3176872864196072</v>
      </c>
      <c r="T2">
        <v>0.30455501437635701</v>
      </c>
      <c r="U2">
        <v>0.29146673458609174</v>
      </c>
      <c r="V2">
        <v>0.27841996551709097</v>
      </c>
      <c r="W2">
        <v>0.26541203243426265</v>
      </c>
      <c r="X2">
        <v>0.25244001581752629</v>
      </c>
      <c r="Y2">
        <v>0.23950068473098704</v>
      </c>
      <c r="Z2">
        <v>0.22659040910084119</v>
      </c>
      <c r="AA2">
        <v>0.21370505258930456</v>
      </c>
      <c r="AB2">
        <v>0.20083985666308049</v>
      </c>
      <c r="AC2">
        <v>0.18798935482971771</v>
      </c>
      <c r="AD2">
        <v>0.17514743860985685</v>
      </c>
      <c r="AE2">
        <v>0.16230787677245812</v>
      </c>
      <c r="AF2">
        <v>0.1494660260902991</v>
      </c>
      <c r="AG2">
        <v>0.13662341148549437</v>
      </c>
      <c r="AH2">
        <v>0.1237987430411949</v>
      </c>
      <c r="AI2">
        <v>0.11105214284691239</v>
      </c>
      <c r="AJ2">
        <v>9.8532859826406527E-2</v>
      </c>
      <c r="AK2">
        <v>8.6558310026984511E-2</v>
      </c>
      <c r="AL2">
        <v>7.5707184773338279E-2</v>
      </c>
      <c r="AM2">
        <v>6.6845603934484105E-2</v>
      </c>
      <c r="AN2">
        <v>6.0976025995544934E-2</v>
      </c>
      <c r="AO2">
        <v>5.9168408227509281E-2</v>
      </c>
      <c r="AP2">
        <v>6.2495177626332284E-2</v>
      </c>
      <c r="AQ2">
        <v>6.9963612904872352E-2</v>
      </c>
      <c r="AR2">
        <v>7.981519748094891E-2</v>
      </c>
      <c r="AS2">
        <v>9.102220664942634E-2</v>
      </c>
      <c r="AT2">
        <v>0.10295298966613883</v>
      </c>
      <c r="AU2">
        <v>0.11521812722461799</v>
      </c>
      <c r="AV2">
        <v>0.12759258761991257</v>
      </c>
      <c r="AW2">
        <v>0.13995310744687262</v>
      </c>
      <c r="AX2">
        <v>0.15223501727304367</v>
      </c>
      <c r="AY2">
        <v>0.16440603132146847</v>
      </c>
      <c r="AZ2">
        <v>0.17645137081505793</v>
      </c>
      <c r="BA2">
        <v>0.18836559159098254</v>
      </c>
      <c r="BB2">
        <v>0.20014815315011256</v>
      </c>
      <c r="BC2">
        <v>0.21180102659192515</v>
      </c>
      <c r="BD2">
        <v>0.2233274042944427</v>
      </c>
      <c r="BE2">
        <v>0.23473100429958438</v>
      </c>
      <c r="BF2">
        <v>0.2460156994719748</v>
      </c>
      <c r="BG2">
        <v>0.25718532076134287</v>
      </c>
      <c r="BH2">
        <v>0.26824356116890669</v>
      </c>
      <c r="BI2">
        <v>0.27919392890588879</v>
      </c>
      <c r="BJ2">
        <v>0.2900397332876869</v>
      </c>
      <c r="BK2">
        <v>0.30078408316372118</v>
      </c>
      <c r="BL2">
        <v>0.31142989545636063</v>
      </c>
      <c r="BM2">
        <v>0.3219799061995855</v>
      </c>
      <c r="BN2">
        <v>0.33243668568334189</v>
      </c>
      <c r="BO2">
        <v>0.3428026475496404</v>
      </c>
      <c r="BP2">
        <v>0.35308006514532397</v>
      </c>
      <c r="BQ2">
        <v>0.36327108198591845</v>
      </c>
      <c r="BR2">
        <v>0.3733777221732732</v>
      </c>
      <c r="BS2">
        <v>0.38340190289369652</v>
      </c>
      <c r="BT2">
        <v>0.39334543831888436</v>
      </c>
      <c r="BU2">
        <v>0.4032100545822056</v>
      </c>
      <c r="BV2">
        <v>0.41299738997123941</v>
      </c>
      <c r="BW2">
        <v>0.42270900545595785</v>
      </c>
      <c r="BX2">
        <v>0.4323463936641162</v>
      </c>
      <c r="BY2">
        <v>0.44191097914848632</v>
      </c>
      <c r="BZ2">
        <v>0.45140412162396182</v>
      </c>
      <c r="CA2">
        <v>0.46082712594826347</v>
      </c>
      <c r="CB2">
        <v>0.4701812490293415</v>
      </c>
      <c r="CC2">
        <v>0.47946768528551853</v>
      </c>
      <c r="CD2">
        <v>0.48868759597433936</v>
      </c>
      <c r="CE2">
        <v>0.49784209328234807</v>
      </c>
      <c r="CF2">
        <v>0.50693224729556996</v>
      </c>
      <c r="CG2">
        <v>0.51595909221470204</v>
      </c>
      <c r="CH2">
        <v>0.52492362577095808</v>
      </c>
      <c r="CI2">
        <v>0.53382681176271485</v>
      </c>
      <c r="CJ2">
        <v>0.54266958536595333</v>
      </c>
      <c r="CK2">
        <v>0.55145284542457795</v>
      </c>
      <c r="CL2">
        <v>0.56017746990333595</v>
      </c>
      <c r="CM2">
        <v>0.56884430299754651</v>
      </c>
      <c r="CN2">
        <v>0.57745416479950651</v>
      </c>
      <c r="CO2">
        <v>0.58600785697728219</v>
      </c>
      <c r="CP2">
        <v>0.59450615329983891</v>
      </c>
      <c r="CQ2">
        <v>0.60294980742143534</v>
      </c>
      <c r="CR2">
        <v>0.61133954433699189</v>
      </c>
      <c r="CS2">
        <v>0.61967608982194289</v>
      </c>
      <c r="CT2">
        <v>0.62796012580349081</v>
      </c>
      <c r="CU2">
        <v>0.63619233239826789</v>
      </c>
      <c r="CV2">
        <v>0.6443733730707919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</row>
    <row r="3" spans="1:155">
      <c r="A3">
        <v>0.4505856165678877</v>
      </c>
      <c r="B3">
        <v>0.4400336711395888</v>
      </c>
      <c r="C3">
        <v>0.42952718543985069</v>
      </c>
      <c r="D3">
        <v>0.41906488674032749</v>
      </c>
      <c r="E3">
        <v>0.40864549087502916</v>
      </c>
      <c r="F3">
        <v>0.3982677019616902</v>
      </c>
      <c r="G3">
        <v>0.38793021032296043</v>
      </c>
      <c r="H3">
        <v>0.37763169289850962</v>
      </c>
      <c r="I3">
        <v>0.36737081139686417</v>
      </c>
      <c r="J3">
        <v>0.35714621262462343</v>
      </c>
      <c r="K3">
        <v>0.34695652789644604</v>
      </c>
      <c r="L3">
        <v>0.33680037384435407</v>
      </c>
      <c r="M3">
        <v>0.32667635372623904</v>
      </c>
      <c r="N3">
        <v>0.31658305913605839</v>
      </c>
      <c r="O3">
        <v>0.30651907431069736</v>
      </c>
      <c r="P3">
        <v>0.296482981127551</v>
      </c>
      <c r="Q3">
        <v>0.28647336761899894</v>
      </c>
      <c r="R3">
        <v>0.27648883935206692</v>
      </c>
      <c r="S3">
        <v>0.26652803617424958</v>
      </c>
      <c r="T3">
        <v>0.2565896558790185</v>
      </c>
      <c r="U3">
        <v>0.24667248750017121</v>
      </c>
      <c r="V3">
        <v>0.23677545771247699</v>
      </c>
      <c r="W3">
        <v>0.22689769761801018</v>
      </c>
      <c r="X3">
        <v>0.2170386364806618</v>
      </c>
      <c r="Y3">
        <v>0.20719813746980548</v>
      </c>
      <c r="Z3">
        <v>0.19737669314993839</v>
      </c>
      <c r="AA3">
        <v>0.18757571278135704</v>
      </c>
      <c r="AB3">
        <v>0.17779795067600818</v>
      </c>
      <c r="AC3">
        <v>0.16804815406930682</v>
      </c>
      <c r="AD3">
        <v>0.15833406748823819</v>
      </c>
      <c r="AE3">
        <v>0.14866802402437776</v>
      </c>
      <c r="AF3">
        <v>0.13906954189678258</v>
      </c>
      <c r="AG3">
        <v>0.12956969578028485</v>
      </c>
      <c r="AH3">
        <v>0.12021872016037347</v>
      </c>
      <c r="AI3">
        <v>0.11109960698662642</v>
      </c>
      <c r="AJ3">
        <v>0.10235264903795739</v>
      </c>
      <c r="AK3">
        <v>9.4218122682129396E-2</v>
      </c>
      <c r="AL3">
        <v>8.7100275765416707E-2</v>
      </c>
      <c r="AM3">
        <v>8.1624221484345172E-2</v>
      </c>
      <c r="AN3">
        <v>7.8570700682691674E-2</v>
      </c>
      <c r="AO3">
        <v>7.8516803169855501E-2</v>
      </c>
      <c r="AP3">
        <v>8.1405416442183506E-2</v>
      </c>
      <c r="AQ3">
        <v>8.6742237067270939E-2</v>
      </c>
      <c r="AR3">
        <v>9.384519387807308E-2</v>
      </c>
      <c r="AS3">
        <v>0.10205066726929871</v>
      </c>
      <c r="AT3">
        <v>0.11088183396260368</v>
      </c>
      <c r="AU3">
        <v>0.12004068450562592</v>
      </c>
      <c r="AV3">
        <v>0.12935017384984734</v>
      </c>
      <c r="AW3">
        <v>0.13870633468720267</v>
      </c>
      <c r="AX3">
        <v>0.14804791797370631</v>
      </c>
      <c r="AY3">
        <v>0.15733865702184138</v>
      </c>
      <c r="AZ3">
        <v>0.16655710158286618</v>
      </c>
      <c r="BA3">
        <v>0.17569075322419725</v>
      </c>
      <c r="BB3">
        <v>0.18473262022577466</v>
      </c>
      <c r="BC3">
        <v>0.19367915078602316</v>
      </c>
      <c r="BD3">
        <v>0.20252896691490774</v>
      </c>
      <c r="BE3">
        <v>0.21128207073633778</v>
      </c>
      <c r="BF3">
        <v>0.21993934046996269</v>
      </c>
      <c r="BG3">
        <v>0.22850220376894584</v>
      </c>
      <c r="BH3">
        <v>0.23697242407971256</v>
      </c>
      <c r="BI3">
        <v>0.24535195870965096</v>
      </c>
      <c r="BJ3">
        <v>0.25364286629492994</v>
      </c>
      <c r="BK3">
        <v>0.26184724318628133</v>
      </c>
      <c r="BL3">
        <v>0.26996718332695069</v>
      </c>
      <c r="BM3">
        <v>0.27800474946979437</v>
      </c>
      <c r="BN3">
        <v>0.2859619578447864</v>
      </c>
      <c r="BO3">
        <v>0.29384076518562752</v>
      </c>
      <c r="BP3">
        <v>0.30164306402549829</v>
      </c>
      <c r="BQ3">
        <v>0.30937067929274248</v>
      </c>
      <c r="BR3">
        <v>0.31702536608761644</v>
      </c>
      <c r="BS3">
        <v>0.32460881334726965</v>
      </c>
      <c r="BT3">
        <v>0.33212264016143755</v>
      </c>
      <c r="BU3">
        <v>0.33956840233716939</v>
      </c>
      <c r="BV3">
        <v>0.34694759360441729</v>
      </c>
      <c r="BW3">
        <v>0.35426164625878165</v>
      </c>
      <c r="BX3">
        <v>0.36151193731523706</v>
      </c>
      <c r="BY3">
        <v>0.36869978879941417</v>
      </c>
      <c r="BZ3">
        <v>0.3758264707110765</v>
      </c>
      <c r="CA3">
        <v>0.38289320191513526</v>
      </c>
      <c r="CB3">
        <v>0.38990116031595662</v>
      </c>
      <c r="CC3">
        <v>0.39685147358651202</v>
      </c>
      <c r="CD3">
        <v>0.40374523245442789</v>
      </c>
      <c r="CE3">
        <v>0.41058348660835248</v>
      </c>
      <c r="CF3">
        <v>0.41736724516923918</v>
      </c>
      <c r="CG3">
        <v>0.42409748751729492</v>
      </c>
      <c r="CH3">
        <v>0.43077515250193349</v>
      </c>
      <c r="CI3">
        <v>0.43740115368001919</v>
      </c>
      <c r="CJ3">
        <v>0.44397637032363801</v>
      </c>
      <c r="CK3">
        <v>0.45050165370279222</v>
      </c>
      <c r="CL3">
        <v>0.45697782685614141</v>
      </c>
      <c r="CM3">
        <v>0.46340568988841141</v>
      </c>
      <c r="CN3">
        <v>0.46978601399984155</v>
      </c>
      <c r="CO3">
        <v>0.47611955116221355</v>
      </c>
      <c r="CP3">
        <v>0.48240702564133853</v>
      </c>
      <c r="CQ3">
        <v>0.48864914423712741</v>
      </c>
      <c r="CR3">
        <v>0.49484659316386448</v>
      </c>
      <c r="CS3">
        <v>0.50100003612021438</v>
      </c>
      <c r="CT3">
        <v>0.50711012234555841</v>
      </c>
      <c r="CU3">
        <v>0.5131774783486488</v>
      </c>
      <c r="CV3">
        <v>0.51920271998136125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</row>
    <row r="4" spans="1:155">
      <c r="A4">
        <v>0.34426528124250583</v>
      </c>
      <c r="B4">
        <v>0.33707204873382657</v>
      </c>
      <c r="C4">
        <v>0.32988784738303212</v>
      </c>
      <c r="D4">
        <v>0.32271163202865011</v>
      </c>
      <c r="E4">
        <v>0.31554234193218128</v>
      </c>
      <c r="F4">
        <v>0.3083789019154014</v>
      </c>
      <c r="G4">
        <v>0.3012202229542113</v>
      </c>
      <c r="H4">
        <v>0.29406520517036594</v>
      </c>
      <c r="I4">
        <v>0.28691273992845184</v>
      </c>
      <c r="J4">
        <v>0.27976171473101036</v>
      </c>
      <c r="K4">
        <v>0.27261101862133835</v>
      </c>
      <c r="L4">
        <v>0.26545955072174166</v>
      </c>
      <c r="M4">
        <v>0.25830623104304851</v>
      </c>
      <c r="N4">
        <v>0.25115001488045779</v>
      </c>
      <c r="O4">
        <v>0.24398991310265195</v>
      </c>
      <c r="P4">
        <v>0.23682501796374331</v>
      </c>
      <c r="Q4">
        <v>0.22965453847469947</v>
      </c>
      <c r="R4">
        <v>0.22247784711450561</v>
      </c>
      <c r="S4">
        <v>0.21529454255959612</v>
      </c>
      <c r="T4">
        <v>0.20810453392135636</v>
      </c>
      <c r="U4">
        <v>0.20090815410078564</v>
      </c>
      <c r="V4">
        <v>0.19370631283043557</v>
      </c>
      <c r="W4">
        <v>0.18650070515865361</v>
      </c>
      <c r="X4">
        <v>0.17929409545503192</v>
      </c>
      <c r="Y4">
        <v>0.17209070749619179</v>
      </c>
      <c r="Z4">
        <v>0.16489676137326031</v>
      </c>
      <c r="AA4">
        <v>0.15772121552922475</v>
      </c>
      <c r="AB4">
        <v>0.15057679401285318</v>
      </c>
      <c r="AC4">
        <v>0.14348140397215517</v>
      </c>
      <c r="AD4">
        <v>0.13646007985746283</v>
      </c>
      <c r="AE4">
        <v>0.12954760506313578</v>
      </c>
      <c r="AF4">
        <v>0.12279194441243248</v>
      </c>
      <c r="AG4">
        <v>0.11625850148106064</v>
      </c>
      <c r="AH4">
        <v>0.11003491485755169</v>
      </c>
      <c r="AI4">
        <v>0.10423556757913657</v>
      </c>
      <c r="AJ4">
        <v>9.900444944373854E-2</v>
      </c>
      <c r="AK4">
        <v>9.4515617279182548E-2</v>
      </c>
      <c r="AL4">
        <v>9.0974306643228781E-2</v>
      </c>
      <c r="AM4">
        <v>8.8626086822265165E-2</v>
      </c>
      <c r="AN4">
        <v>8.7758673537334769E-2</v>
      </c>
      <c r="AO4">
        <v>8.85665694224234E-2</v>
      </c>
      <c r="AP4">
        <v>9.0882148857451411E-2</v>
      </c>
      <c r="AQ4">
        <v>9.4517635488979776E-2</v>
      </c>
      <c r="AR4">
        <v>9.9224213449287224E-2</v>
      </c>
      <c r="AS4">
        <v>0.10468449406353157</v>
      </c>
      <c r="AT4">
        <v>0.11065787511623608</v>
      </c>
      <c r="AU4">
        <v>0.11697550396963746</v>
      </c>
      <c r="AV4">
        <v>0.12351699598173391</v>
      </c>
      <c r="AW4">
        <v>0.13019538687823398</v>
      </c>
      <c r="AX4">
        <v>0.13694767184771434</v>
      </c>
      <c r="AY4">
        <v>0.1437283211820479</v>
      </c>
      <c r="AZ4">
        <v>0.15050458995835361</v>
      </c>
      <c r="BA4">
        <v>0.15725307228313457</v>
      </c>
      <c r="BB4">
        <v>0.16395717026997178</v>
      </c>
      <c r="BC4">
        <v>0.17060524556060219</v>
      </c>
      <c r="BD4">
        <v>0.17718927295833095</v>
      </c>
      <c r="BE4">
        <v>0.1837038621749032</v>
      </c>
      <c r="BF4">
        <v>0.19014554638265865</v>
      </c>
      <c r="BG4">
        <v>0.196512263963909</v>
      </c>
      <c r="BH4">
        <v>0.20280297974840361</v>
      </c>
      <c r="BI4">
        <v>0.20901740668244662</v>
      </c>
      <c r="BJ4">
        <v>0.21515580210556212</v>
      </c>
      <c r="BK4">
        <v>0.22121881539507365</v>
      </c>
      <c r="BL4">
        <v>0.22720737728937826</v>
      </c>
      <c r="BM4">
        <v>0.23312261469582429</v>
      </c>
      <c r="BN4">
        <v>0.23896579045100488</v>
      </c>
      <c r="BO4">
        <v>0.24473825522983209</v>
      </c>
      <c r="BP4">
        <v>0.25044141413026688</v>
      </c>
      <c r="BQ4">
        <v>0.25607670030492791</v>
      </c>
      <c r="BR4">
        <v>0.26164555550692886</v>
      </c>
      <c r="BS4">
        <v>0.26714941739161185</v>
      </c>
      <c r="BT4">
        <v>0.27258970631368795</v>
      </c>
      <c r="BU4">
        <v>0.2779678206789023</v>
      </c>
      <c r="BV4">
        <v>0.28328513068238359</v>
      </c>
      <c r="BW4">
        <v>0.28854297372762727</v>
      </c>
      <c r="BX4">
        <v>0.29374265285310597</v>
      </c>
      <c r="BY4">
        <v>0.29888543552074853</v>
      </c>
      <c r="BZ4">
        <v>0.30397255201103179</v>
      </c>
      <c r="CA4">
        <v>0.30900519476219673</v>
      </c>
      <c r="CB4">
        <v>0.31398452196431204</v>
      </c>
      <c r="CC4">
        <v>0.31891165357182005</v>
      </c>
      <c r="CD4">
        <v>0.3237876744473604</v>
      </c>
      <c r="CE4">
        <v>0.32861363575395075</v>
      </c>
      <c r="CF4">
        <v>0.33339055259180633</v>
      </c>
      <c r="CG4">
        <v>0.33811941128967965</v>
      </c>
      <c r="CH4">
        <v>0.34280116213198752</v>
      </c>
      <c r="CI4">
        <v>0.34743672928069508</v>
      </c>
      <c r="CJ4">
        <v>0.35202700519908114</v>
      </c>
      <c r="CK4">
        <v>0.35657285451377235</v>
      </c>
      <c r="CL4">
        <v>0.36107511494195876</v>
      </c>
      <c r="CM4">
        <v>0.36553459843828179</v>
      </c>
      <c r="CN4">
        <v>0.3699520920143281</v>
      </c>
      <c r="CO4">
        <v>0.37432835912192841</v>
      </c>
      <c r="CP4">
        <v>0.37866413808132171</v>
      </c>
      <c r="CQ4">
        <v>0.3829601476018662</v>
      </c>
      <c r="CR4">
        <v>0.38721708437761032</v>
      </c>
      <c r="CS4">
        <v>0.39143562393082448</v>
      </c>
      <c r="CT4">
        <v>0.3956164239016095</v>
      </c>
      <c r="CU4">
        <v>0.39976012082271639</v>
      </c>
      <c r="CV4">
        <v>0.40386733581680823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</row>
    <row r="5" spans="1:155">
      <c r="A5">
        <v>0.27459291932664082</v>
      </c>
      <c r="B5">
        <v>0.26859214407661458</v>
      </c>
      <c r="C5">
        <v>0.26261043887865593</v>
      </c>
      <c r="D5">
        <v>0.25664718167126216</v>
      </c>
      <c r="E5">
        <v>0.25070176487651336</v>
      </c>
      <c r="F5">
        <v>0.24477359927220707</v>
      </c>
      <c r="G5">
        <v>0.2388621179856274</v>
      </c>
      <c r="H5">
        <v>0.23296678285960057</v>
      </c>
      <c r="I5">
        <v>0.22708709090414633</v>
      </c>
      <c r="J5">
        <v>0.22122258361933744</v>
      </c>
      <c r="K5">
        <v>0.21537285770251183</v>
      </c>
      <c r="L5">
        <v>0.2095375792782779</v>
      </c>
      <c r="M5">
        <v>0.20371650133414926</v>
      </c>
      <c r="N5">
        <v>0.19790948553237536</v>
      </c>
      <c r="O5">
        <v>0.19211653060958578</v>
      </c>
      <c r="P5">
        <v>0.18633780743512543</v>
      </c>
      <c r="Q5">
        <v>0.18057370440880791</v>
      </c>
      <c r="R5">
        <v>0.1748248853234767</v>
      </c>
      <c r="S5">
        <v>0.16909236373019909</v>
      </c>
      <c r="T5">
        <v>0.16337759939374372</v>
      </c>
      <c r="U5">
        <v>0.15768262346561901</v>
      </c>
      <c r="V5">
        <v>0.15201020206568888</v>
      </c>
      <c r="W5">
        <v>0.14636405152528253</v>
      </c>
      <c r="X5">
        <v>0.1407491225922175</v>
      </c>
      <c r="Y5">
        <v>0.13517197802503886</v>
      </c>
      <c r="Z5">
        <v>0.12964129603961136</v>
      </c>
      <c r="AA5">
        <v>0.12416854360423239</v>
      </c>
      <c r="AB5">
        <v>0.11876887815978594</v>
      </c>
      <c r="AC5">
        <v>0.11346235059021378</v>
      </c>
      <c r="AD5">
        <v>0.10827549869129983</v>
      </c>
      <c r="AE5">
        <v>0.10324341892060483</v>
      </c>
      <c r="AF5">
        <v>9.841237134038136E-2</v>
      </c>
      <c r="AG5">
        <v>9.3842847350068523E-2</v>
      </c>
      <c r="AH5">
        <v>8.9612722381824231E-2</v>
      </c>
      <c r="AI5">
        <v>8.5819475008434259E-2</v>
      </c>
      <c r="AJ5">
        <v>8.2579339344143007E-2</v>
      </c>
      <c r="AK5">
        <v>8.0019824812129756E-2</v>
      </c>
      <c r="AL5">
        <v>7.8261509234104201E-2</v>
      </c>
      <c r="AM5">
        <v>7.7389057854773638E-2</v>
      </c>
      <c r="AN5">
        <v>7.7426305899821857E-2</v>
      </c>
      <c r="AO5">
        <v>7.8353143913332715E-2</v>
      </c>
      <c r="AP5">
        <v>8.0145350584377634E-2</v>
      </c>
      <c r="AQ5">
        <v>8.2708705953551981E-2</v>
      </c>
      <c r="AR5">
        <v>8.5917948725003912E-2</v>
      </c>
      <c r="AS5">
        <v>8.9660132139957549E-2</v>
      </c>
      <c r="AT5">
        <v>9.3825847275254642E-2</v>
      </c>
      <c r="AU5">
        <v>9.8315011964852247E-2</v>
      </c>
      <c r="AV5">
        <v>0.1030426787253914</v>
      </c>
      <c r="AW5">
        <v>0.10794037031587371</v>
      </c>
      <c r="AX5">
        <v>0.11295460592984462</v>
      </c>
      <c r="AY5">
        <v>0.11804438443163442</v>
      </c>
      <c r="AZ5">
        <v>0.12317859901938509</v>
      </c>
      <c r="BA5">
        <v>0.12833378388184349</v>
      </c>
      <c r="BB5">
        <v>0.13349229287693973</v>
      </c>
      <c r="BC5">
        <v>0.13864088551103571</v>
      </c>
      <c r="BD5">
        <v>0.14376964934394754</v>
      </c>
      <c r="BE5">
        <v>0.14887118896512994</v>
      </c>
      <c r="BF5">
        <v>0.15394001643403074</v>
      </c>
      <c r="BG5">
        <v>0.15897209426431913</v>
      </c>
      <c r="BH5">
        <v>0.16396449148528905</v>
      </c>
      <c r="BI5">
        <v>0.16891512394232541</v>
      </c>
      <c r="BJ5">
        <v>0.17382255812989933</v>
      </c>
      <c r="BK5">
        <v>0.17868586033361403</v>
      </c>
      <c r="BL5">
        <v>0.1835044832526995</v>
      </c>
      <c r="BM5">
        <v>0.18827817655677623</v>
      </c>
      <c r="BN5">
        <v>0.1930069200005228</v>
      </c>
      <c r="BO5">
        <v>0.19769086959229359</v>
      </c>
      <c r="BP5">
        <v>0.20233031714703906</v>
      </c>
      <c r="BQ5">
        <v>0.20692565767598836</v>
      </c>
      <c r="BR5">
        <v>0.21147736436775447</v>
      </c>
      <c r="BS5">
        <v>0.21598596896709149</v>
      </c>
      <c r="BT5">
        <v>0.22045204526928247</v>
      </c>
      <c r="BU5">
        <v>0.22487619816797347</v>
      </c>
      <c r="BV5">
        <v>0.22925905300274943</v>
      </c>
      <c r="BW5">
        <v>0.23360124813243158</v>
      </c>
      <c r="BX5">
        <v>0.23790342829095534</v>
      </c>
      <c r="BY5">
        <v>0.24216624113967858</v>
      </c>
      <c r="BZ5">
        <v>0.24639033206182082</v>
      </c>
      <c r="CA5">
        <v>0.2505763419055011</v>
      </c>
      <c r="CB5">
        <v>0.25472490564822853</v>
      </c>
      <c r="CC5">
        <v>0.25883664918842014</v>
      </c>
      <c r="CD5">
        <v>0.26291218760218049</v>
      </c>
      <c r="CE5">
        <v>0.26695212670066598</v>
      </c>
      <c r="CF5">
        <v>0.2709570591962101</v>
      </c>
      <c r="CG5">
        <v>0.27492756746584762</v>
      </c>
      <c r="CH5">
        <v>0.2788642198021315</v>
      </c>
      <c r="CI5">
        <v>0.28276757329241986</v>
      </c>
      <c r="CJ5">
        <v>0.28663817178534867</v>
      </c>
      <c r="CK5">
        <v>0.29047654646830856</v>
      </c>
      <c r="CL5">
        <v>0.29428321656990336</v>
      </c>
      <c r="CM5">
        <v>0.29805868778737382</v>
      </c>
      <c r="CN5">
        <v>0.30180345541535847</v>
      </c>
      <c r="CO5">
        <v>0.30551800174384175</v>
      </c>
      <c r="CP5">
        <v>0.30920279730120942</v>
      </c>
      <c r="CQ5">
        <v>0.31285830189657798</v>
      </c>
      <c r="CR5">
        <v>0.31648496317323255</v>
      </c>
      <c r="CS5">
        <v>0.32008321939995243</v>
      </c>
      <c r="CT5">
        <v>0.32365349688145179</v>
      </c>
      <c r="CU5">
        <v>0.32719621208191713</v>
      </c>
      <c r="CV5">
        <v>0.33071177172486144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</row>
    <row r="6" spans="1:155">
      <c r="A6">
        <v>0.24031043165206273</v>
      </c>
      <c r="B6">
        <v>0.23420075004446797</v>
      </c>
      <c r="C6">
        <v>0.22813584634850329</v>
      </c>
      <c r="D6">
        <v>0.2221155313966742</v>
      </c>
      <c r="E6">
        <v>0.21613966593096093</v>
      </c>
      <c r="F6">
        <v>0.2102081668775812</v>
      </c>
      <c r="G6">
        <v>0.20432101395348959</v>
      </c>
      <c r="H6">
        <v>0.19847825853829698</v>
      </c>
      <c r="I6">
        <v>0.1926800331622017</v>
      </c>
      <c r="J6">
        <v>0.18692656369947896</v>
      </c>
      <c r="K6">
        <v>0.18121818325135952</v>
      </c>
      <c r="L6">
        <v>0.17555534931330777</v>
      </c>
      <c r="M6">
        <v>0.169938664326236</v>
      </c>
      <c r="N6">
        <v>0.16436890037281615</v>
      </c>
      <c r="O6">
        <v>0.15884702972884726</v>
      </c>
      <c r="P6">
        <v>0.15337426166261581</v>
      </c>
      <c r="Q6">
        <v>0.14795208804180496</v>
      </c>
      <c r="R6">
        <v>0.14258233958681113</v>
      </c>
      <c r="S6">
        <v>0.1372672555625426</v>
      </c>
      <c r="T6">
        <v>0.1320095710480205</v>
      </c>
      <c r="U6">
        <v>0.12681262631566703</v>
      </c>
      <c r="V6">
        <v>0.12168050460862104</v>
      </c>
      <c r="W6">
        <v>0.11661820698404868</v>
      </c>
      <c r="X6">
        <v>0.11163187452978787</v>
      </c>
      <c r="Y6">
        <v>0.10672907207187569</v>
      </c>
      <c r="Z6">
        <v>0.10191915075046536</v>
      </c>
      <c r="AA6">
        <v>9.7213711253600829E-2</v>
      </c>
      <c r="AB6">
        <v>9.2627194064423657E-2</v>
      </c>
      <c r="AC6">
        <v>8.8177624349998762E-2</v>
      </c>
      <c r="AD6">
        <v>8.3887539193616259E-2</v>
      </c>
      <c r="AE6">
        <v>7.9785110578299276E-2</v>
      </c>
      <c r="AF6">
        <v>7.5905447002223181E-2</v>
      </c>
      <c r="AG6">
        <v>7.2291988149125269E-2</v>
      </c>
      <c r="AH6">
        <v>6.8997783442479588E-2</v>
      </c>
      <c r="AI6">
        <v>6.6086243860687205E-2</v>
      </c>
      <c r="AJ6">
        <v>6.3630648908413703E-2</v>
      </c>
      <c r="AK6">
        <v>6.171121946414064E-2</v>
      </c>
      <c r="AL6">
        <v>6.0407776900831565E-2</v>
      </c>
      <c r="AM6">
        <v>5.9785115787576198E-2</v>
      </c>
      <c r="AN6">
        <v>5.9871229484825608E-2</v>
      </c>
      <c r="AO6">
        <v>6.065145374384965E-2</v>
      </c>
      <c r="AP6">
        <v>6.2100777974790702E-2</v>
      </c>
      <c r="AQ6">
        <v>6.4148480143290706E-2</v>
      </c>
      <c r="AR6">
        <v>6.67091476088051E-2</v>
      </c>
      <c r="AS6">
        <v>6.9702226076088794E-2</v>
      </c>
      <c r="AT6">
        <v>7.3046235184963948E-2</v>
      </c>
      <c r="AU6">
        <v>7.6667643354367723E-2</v>
      </c>
      <c r="AV6">
        <v>8.0504977283977625E-2</v>
      </c>
      <c r="AW6">
        <v>8.450869191780265E-2</v>
      </c>
      <c r="AX6">
        <v>8.8639516761059703E-2</v>
      </c>
      <c r="AY6">
        <v>9.2866535399948949E-2</v>
      </c>
      <c r="AZ6">
        <v>9.7165446869087888E-2</v>
      </c>
      <c r="BA6">
        <v>0.10151712518777473</v>
      </c>
      <c r="BB6">
        <v>0.10590647267088366</v>
      </c>
      <c r="BC6">
        <v>0.11032152634399509</v>
      </c>
      <c r="BD6">
        <v>0.11475276701238708</v>
      </c>
      <c r="BE6">
        <v>0.11919258773635195</v>
      </c>
      <c r="BF6">
        <v>0.12363488458336158</v>
      </c>
      <c r="BG6">
        <v>0.12807474115558021</v>
      </c>
      <c r="BH6">
        <v>0.13250818400120928</v>
      </c>
      <c r="BI6">
        <v>0.13693199282285251</v>
      </c>
      <c r="BJ6">
        <v>0.14134355242739374</v>
      </c>
      <c r="BK6">
        <v>0.14574073530750672</v>
      </c>
      <c r="BL6">
        <v>0.15012181033037988</v>
      </c>
      <c r="BM6">
        <v>0.1544853690965288</v>
      </c>
      <c r="BN6">
        <v>0.15883026782671911</v>
      </c>
      <c r="BO6">
        <v>0.16315558027768198</v>
      </c>
      <c r="BP6">
        <v>0.16746055992913941</v>
      </c>
      <c r="BQ6">
        <v>0.17174460933059033</v>
      </c>
      <c r="BR6">
        <v>0.17600725511833931</v>
      </c>
      <c r="BS6">
        <v>0.18024812725937586</v>
      </c>
      <c r="BT6">
        <v>0.18446694249242074</v>
      </c>
      <c r="BU6">
        <v>0.18866349041306651</v>
      </c>
      <c r="BV6">
        <v>0.1928376217712825</v>
      </c>
      <c r="BW6">
        <v>0.1969892389960865</v>
      </c>
      <c r="BX6">
        <v>0.20111828764682405</v>
      </c>
      <c r="BY6">
        <v>0.20522475079555003</v>
      </c>
      <c r="BZ6">
        <v>0.20930864219394166</v>
      </c>
      <c r="CA6">
        <v>0.2133700017859782</v>
      </c>
      <c r="CB6">
        <v>0.21740889285445528</v>
      </c>
      <c r="CC6">
        <v>0.22142539700436664</v>
      </c>
      <c r="CD6">
        <v>0.2254196110911407</v>
      </c>
      <c r="CE6">
        <v>0.22939164672042284</v>
      </c>
      <c r="CF6">
        <v>0.23334162595717758</v>
      </c>
      <c r="CG6">
        <v>0.23726968097791731</v>
      </c>
      <c r="CH6">
        <v>0.24117595195185693</v>
      </c>
      <c r="CI6">
        <v>0.24506058530443053</v>
      </c>
      <c r="CJ6">
        <v>0.24892373302116283</v>
      </c>
      <c r="CK6">
        <v>0.25276555217066954</v>
      </c>
      <c r="CL6">
        <v>0.25658620267504872</v>
      </c>
      <c r="CM6">
        <v>0.26038584758128902</v>
      </c>
      <c r="CN6">
        <v>0.26416465252582128</v>
      </c>
      <c r="CO6">
        <v>0.26792278430133981</v>
      </c>
      <c r="CP6">
        <v>0.27166041154962173</v>
      </c>
      <c r="CQ6">
        <v>0.27537770312944015</v>
      </c>
      <c r="CR6">
        <v>0.27907482861480215</v>
      </c>
      <c r="CS6">
        <v>0.28275195758405125</v>
      </c>
      <c r="CT6">
        <v>0.2864092595776711</v>
      </c>
      <c r="CU6">
        <v>0.29004690345433864</v>
      </c>
      <c r="CV6">
        <v>0.29366505781447022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</row>
    <row r="7" spans="1:155">
      <c r="A7">
        <v>0.23562500771823852</v>
      </c>
      <c r="B7">
        <v>0.22887831154918381</v>
      </c>
      <c r="C7">
        <v>0.22218928057632037</v>
      </c>
      <c r="D7">
        <v>0.21555789815974835</v>
      </c>
      <c r="E7">
        <v>0.20898421951411053</v>
      </c>
      <c r="F7">
        <v>0.20246838023253441</v>
      </c>
      <c r="G7">
        <v>0.19601060525675498</v>
      </c>
      <c r="H7">
        <v>0.18961122049956661</v>
      </c>
      <c r="I7">
        <v>0.18327066548291882</v>
      </c>
      <c r="J7">
        <v>0.1769895090409796</v>
      </c>
      <c r="K7">
        <v>0.17076846724781058</v>
      </c>
      <c r="L7">
        <v>0.16460842513333673</v>
      </c>
      <c r="M7">
        <v>0.1585104624218136</v>
      </c>
      <c r="N7">
        <v>0.1524758841657522</v>
      </c>
      <c r="O7">
        <v>0.14650625786426041</v>
      </c>
      <c r="P7">
        <v>0.14060345781172007</v>
      </c>
      <c r="Q7">
        <v>0.1347697190511816</v>
      </c>
      <c r="R7">
        <v>0.12900770290328431</v>
      </c>
      <c r="S7">
        <v>0.12332057672644309</v>
      </c>
      <c r="T7">
        <v>0.11771211190007845</v>
      </c>
      <c r="U7">
        <v>0.11218680416490873</v>
      </c>
      <c r="V7">
        <v>0.10675002169155146</v>
      </c>
      <c r="W7">
        <v>0.10140818841483001</v>
      </c>
      <c r="X7">
        <v>9.616901037257701E-2</v>
      </c>
      <c r="Y7">
        <v>9.1041755534223695E-2</v>
      </c>
      <c r="Z7">
        <v>8.6037598191408979E-2</v>
      </c>
      <c r="AA7">
        <v>8.1170039785247741E-2</v>
      </c>
      <c r="AB7">
        <v>7.6455416877881349E-2</v>
      </c>
      <c r="AC7">
        <v>7.1913499886895854E-2</v>
      </c>
      <c r="AD7">
        <v>6.7568174265790232E-2</v>
      </c>
      <c r="AE7">
        <v>6.344816668390578E-2</v>
      </c>
      <c r="AF7">
        <v>5.9587733203656214E-2</v>
      </c>
      <c r="AG7">
        <v>5.6027155439923794E-2</v>
      </c>
      <c r="AH7">
        <v>5.281280723158395E-2</v>
      </c>
      <c r="AI7">
        <v>4.9996505646082517E-2</v>
      </c>
      <c r="AJ7">
        <v>4.763394727054629E-2</v>
      </c>
      <c r="AK7">
        <v>4.5782367025619795E-2</v>
      </c>
      <c r="AL7">
        <v>4.4497949050148311E-2</v>
      </c>
      <c r="AM7">
        <v>4.3832757737740119E-2</v>
      </c>
      <c r="AN7">
        <v>4.3826769785373858E-2</v>
      </c>
      <c r="AO7">
        <v>4.4485953063793479E-2</v>
      </c>
      <c r="AP7">
        <v>4.5765590309904257E-2</v>
      </c>
      <c r="AQ7">
        <v>4.7607157003166617E-2</v>
      </c>
      <c r="AR7">
        <v>4.99420219892188E-2</v>
      </c>
      <c r="AS7">
        <v>5.2691405846132293E-2</v>
      </c>
      <c r="AT7">
        <v>5.5782404821521636E-2</v>
      </c>
      <c r="AU7">
        <v>5.9152890054617602E-2</v>
      </c>
      <c r="AV7">
        <v>6.2751179706843546E-2</v>
      </c>
      <c r="AW7">
        <v>6.6534638325158518E-2</v>
      </c>
      <c r="AX7">
        <v>7.0468238555962778E-2</v>
      </c>
      <c r="AY7">
        <v>7.4523269778404469E-2</v>
      </c>
      <c r="AZ7">
        <v>7.867621944430174E-2</v>
      </c>
      <c r="BA7">
        <v>8.2907822391369623E-2</v>
      </c>
      <c r="BB7">
        <v>8.7202266805380513E-2</v>
      </c>
      <c r="BC7">
        <v>9.1546541398333472E-2</v>
      </c>
      <c r="BD7">
        <v>9.5929904550837983E-2</v>
      </c>
      <c r="BE7">
        <v>0.10034345536247344</v>
      </c>
      <c r="BF7">
        <v>0.10477978928074121</v>
      </c>
      <c r="BG7">
        <v>0.10923272182930399</v>
      </c>
      <c r="BH7">
        <v>0.11369706650898577</v>
      </c>
      <c r="BI7">
        <v>0.11816845695386932</v>
      </c>
      <c r="BJ7">
        <v>0.12264320384406123</v>
      </c>
      <c r="BK7">
        <v>0.12711817839578171</v>
      </c>
      <c r="BL7">
        <v>0.1315907189663211</v>
      </c>
      <c r="BM7">
        <v>0.13605855444563275</v>
      </c>
      <c r="BN7">
        <v>0.14051974170014336</v>
      </c>
      <c r="BO7">
        <v>0.1449726144335535</v>
      </c>
      <c r="BP7">
        <v>0.14941574060734489</v>
      </c>
      <c r="BQ7">
        <v>0.15384788769381702</v>
      </c>
      <c r="BR7">
        <v>0.15826799346370268</v>
      </c>
      <c r="BS7">
        <v>0.16267514117934481</v>
      </c>
      <c r="BT7">
        <v>0.16706854001048924</v>
      </c>
      <c r="BU7">
        <v>0.17144750712403697</v>
      </c>
      <c r="BV7">
        <v>0.17581145350914415</v>
      </c>
      <c r="BW7">
        <v>0.18015987149378923</v>
      </c>
      <c r="BX7">
        <v>0.18449232409483476</v>
      </c>
      <c r="BY7">
        <v>0.18880843657090515</v>
      </c>
      <c r="BZ7">
        <v>0.19310788816214355</v>
      </c>
      <c r="CA7">
        <v>0.19739040517907389</v>
      </c>
      <c r="CB7">
        <v>0.20165575684409096</v>
      </c>
      <c r="CC7">
        <v>0.20590374847230003</v>
      </c>
      <c r="CD7">
        <v>0.21013421766445864</v>
      </c>
      <c r="CE7">
        <v>0.21434703158238508</v>
      </c>
      <c r="CF7">
        <v>0.21854208236891343</v>
      </c>
      <c r="CG7">
        <v>0.22271928488271267</v>
      </c>
      <c r="CH7">
        <v>0.22687857487002877</v>
      </c>
      <c r="CI7">
        <v>0.23101990508710252</v>
      </c>
      <c r="CJ7">
        <v>0.23514324431839928</v>
      </c>
      <c r="CK7">
        <v>0.23924857683595352</v>
      </c>
      <c r="CL7">
        <v>0.24333589793873636</v>
      </c>
      <c r="CM7">
        <v>0.24740521584203687</v>
      </c>
      <c r="CN7">
        <v>0.25145654794785144</v>
      </c>
      <c r="CO7">
        <v>0.25548992094168321</v>
      </c>
      <c r="CP7">
        <v>0.25950537038168564</v>
      </c>
      <c r="CQ7">
        <v>0.26350293821726162</v>
      </c>
      <c r="CR7">
        <v>0.26748267401039733</v>
      </c>
      <c r="CS7">
        <v>0.27144463158422072</v>
      </c>
      <c r="CT7">
        <v>0.27538887180878374</v>
      </c>
      <c r="CU7">
        <v>0.27931545895653104</v>
      </c>
      <c r="CV7">
        <v>0.28322446230005871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</row>
    <row r="8" spans="1:155">
      <c r="A8">
        <v>0.24012233039024494</v>
      </c>
      <c r="B8">
        <v>0.23292575958339434</v>
      </c>
      <c r="C8">
        <v>0.22579025071344003</v>
      </c>
      <c r="D8">
        <v>0.21871572226144526</v>
      </c>
      <c r="E8">
        <v>0.21170216327328883</v>
      </c>
      <c r="F8">
        <v>0.20474964166567888</v>
      </c>
      <c r="G8">
        <v>0.19785831303129039</v>
      </c>
      <c r="H8">
        <v>0.19102843212673359</v>
      </c>
      <c r="I8">
        <v>0.18426036526649622</v>
      </c>
      <c r="J8">
        <v>0.17755460590067806</v>
      </c>
      <c r="K8">
        <v>0.17091179242617258</v>
      </c>
      <c r="L8">
        <v>0.16433272982928684</v>
      </c>
      <c r="M8">
        <v>0.15781841544698444</v>
      </c>
      <c r="N8">
        <v>0.15137006970738068</v>
      </c>
      <c r="O8">
        <v>0.14498917362033958</v>
      </c>
      <c r="P8">
        <v>0.13867751369552847</v>
      </c>
      <c r="Q8">
        <v>0.13243723695183049</v>
      </c>
      <c r="R8">
        <v>0.12627091799408696</v>
      </c>
      <c r="S8">
        <v>0.12018164129248532</v>
      </c>
      <c r="T8">
        <v>0.11417310282140872</v>
      </c>
      <c r="U8">
        <v>0.10824973594742515</v>
      </c>
      <c r="V8">
        <v>0.10241686761315998</v>
      </c>
      <c r="W8">
        <v>9.668091366322179E-2</v>
      </c>
      <c r="X8">
        <v>9.104962270331067E-2</v>
      </c>
      <c r="Y8">
        <v>8.5532381687170006E-2</v>
      </c>
      <c r="Z8">
        <v>8.0140597898125984E-2</v>
      </c>
      <c r="AA8">
        <v>7.4888174790603335E-2</v>
      </c>
      <c r="AB8">
        <v>6.9792099872773308E-2</v>
      </c>
      <c r="AC8">
        <v>6.487315865215787E-2</v>
      </c>
      <c r="AD8">
        <v>6.0156779172172499E-2</v>
      </c>
      <c r="AE8">
        <v>5.5673982824857957E-2</v>
      </c>
      <c r="AF8">
        <v>5.146236465802146E-2</v>
      </c>
      <c r="AG8">
        <v>4.7566928219440051E-2</v>
      </c>
      <c r="AH8">
        <v>4.4040445685798506E-2</v>
      </c>
      <c r="AI8">
        <v>4.0942810738674923E-2</v>
      </c>
      <c r="AJ8">
        <v>3.8338674091180275E-2</v>
      </c>
      <c r="AK8">
        <v>3.6292724654965434E-2</v>
      </c>
      <c r="AL8">
        <v>3.4862704521568963E-2</v>
      </c>
      <c r="AM8">
        <v>3.4091843042002516E-2</v>
      </c>
      <c r="AN8">
        <v>3.4003268699130958E-2</v>
      </c>
      <c r="AO8">
        <v>3.4593013902688298E-2</v>
      </c>
      <c r="AP8">
        <v>3.5819674392175704E-2</v>
      </c>
      <c r="AQ8">
        <v>3.7627262134581778E-2</v>
      </c>
      <c r="AR8">
        <v>3.9947591465104779E-2</v>
      </c>
      <c r="AS8">
        <v>4.2705130305652442E-2</v>
      </c>
      <c r="AT8">
        <v>4.5829180222500557E-2</v>
      </c>
      <c r="AU8">
        <v>4.9256840871259665E-2</v>
      </c>
      <c r="AV8">
        <v>5.2933748510349064E-2</v>
      </c>
      <c r="AW8">
        <v>5.6813966770486224E-2</v>
      </c>
      <c r="AX8">
        <v>6.0859294612878277E-2</v>
      </c>
      <c r="AY8">
        <v>6.5038276569086159E-2</v>
      </c>
      <c r="AZ8">
        <v>6.9325145146729633E-2</v>
      </c>
      <c r="BA8">
        <v>7.3698828347083564E-2</v>
      </c>
      <c r="BB8">
        <v>7.8142081612448275E-2</v>
      </c>
      <c r="BC8">
        <v>8.2640759573869502E-2</v>
      </c>
      <c r="BD8">
        <v>8.7183219940892703E-2</v>
      </c>
      <c r="BE8">
        <v>9.1759841732633254E-2</v>
      </c>
      <c r="BF8">
        <v>9.6362639804838238E-2</v>
      </c>
      <c r="BG8">
        <v>0.10098495688249039</v>
      </c>
      <c r="BH8">
        <v>0.10562121765074925</v>
      </c>
      <c r="BI8">
        <v>0.11026673246720603</v>
      </c>
      <c r="BJ8">
        <v>0.11491754041428241</v>
      </c>
      <c r="BK8">
        <v>0.11957028236692879</v>
      </c>
      <c r="BL8">
        <v>0.12422209935555355</v>
      </c>
      <c r="BM8">
        <v>0.12887054959651681</v>
      </c>
      <c r="BN8">
        <v>0.13351354123367129</v>
      </c>
      <c r="BO8">
        <v>0.13814927721777243</v>
      </c>
      <c r="BP8">
        <v>0.142776209805067</v>
      </c>
      <c r="BQ8">
        <v>0.14739300330555197</v>
      </c>
      <c r="BR8">
        <v>0.15199850302669546</v>
      </c>
      <c r="BS8">
        <v>0.15659170889198526</v>
      </c>
      <c r="BT8">
        <v>0.16117175450587443</v>
      </c>
      <c r="BU8">
        <v>0.16573788820747984</v>
      </c>
      <c r="BV8">
        <v>0.17028945816051175</v>
      </c>
      <c r="BW8">
        <v>0.17482589894812323</v>
      </c>
      <c r="BX8">
        <v>0.17934672069211696</v>
      </c>
      <c r="BY8">
        <v>0.18385149940768505</v>
      </c>
      <c r="BZ8">
        <v>0.18833986903353939</v>
      </c>
      <c r="CA8">
        <v>0.19281151391456602</v>
      </c>
      <c r="CB8">
        <v>0.19726616387252324</v>
      </c>
      <c r="CC8">
        <v>0.20170358755072357</v>
      </c>
      <c r="CD8">
        <v>0.20612358880410114</v>
      </c>
      <c r="CE8">
        <v>0.21052600270587052</v>
      </c>
      <c r="CF8">
        <v>0.21491069153277131</v>
      </c>
      <c r="CG8">
        <v>0.21927754212518885</v>
      </c>
      <c r="CH8">
        <v>0.22362646372238001</v>
      </c>
      <c r="CI8">
        <v>0.22795738466797755</v>
      </c>
      <c r="CJ8">
        <v>0.23227025031158016</v>
      </c>
      <c r="CK8">
        <v>0.23656502278587063</v>
      </c>
      <c r="CL8">
        <v>0.24084167687083774</v>
      </c>
      <c r="CM8">
        <v>0.24510020129153509</v>
      </c>
      <c r="CN8">
        <v>0.24934059496683991</v>
      </c>
      <c r="CO8">
        <v>0.25356286727953165</v>
      </c>
      <c r="CP8">
        <v>0.25776703694732273</v>
      </c>
      <c r="CQ8">
        <v>0.26195313084438537</v>
      </c>
      <c r="CR8">
        <v>0.26612118347835667</v>
      </c>
      <c r="CS8">
        <v>0.27027123487345084</v>
      </c>
      <c r="CT8">
        <v>0.27440333260700106</v>
      </c>
      <c r="CU8">
        <v>0.27851752853057227</v>
      </c>
      <c r="CV8">
        <v>0.28261388007506727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</row>
    <row r="9" spans="1:155">
      <c r="A9">
        <v>0.24401075588690635</v>
      </c>
      <c r="B9">
        <v>0.23681929082306252</v>
      </c>
      <c r="C9">
        <v>0.22968750834562587</v>
      </c>
      <c r="D9">
        <v>0.2226152941667153</v>
      </c>
      <c r="E9">
        <v>0.21560260158224978</v>
      </c>
      <c r="F9">
        <v>0.20864945945199009</v>
      </c>
      <c r="G9">
        <v>0.20175598066031136</v>
      </c>
      <c r="H9">
        <v>0.19492237328491874</v>
      </c>
      <c r="I9">
        <v>0.18814895247218544</v>
      </c>
      <c r="J9">
        <v>0.1814361555727432</v>
      </c>
      <c r="K9">
        <v>0.17478455925357933</v>
      </c>
      <c r="L9">
        <v>0.16819490068980578</v>
      </c>
      <c r="M9">
        <v>0.1616681024160618</v>
      </c>
      <c r="N9">
        <v>0.15520530224559984</v>
      </c>
      <c r="O9">
        <v>0.14880788980058607</v>
      </c>
      <c r="P9">
        <v>0.14247755030168344</v>
      </c>
      <c r="Q9">
        <v>0.13621631834535872</v>
      </c>
      <c r="R9">
        <v>0.13002664353333809</v>
      </c>
      <c r="S9">
        <v>0.12391147128482785</v>
      </c>
      <c r="T9">
        <v>0.11787434279451565</v>
      </c>
      <c r="U9">
        <v>0.11191951934452955</v>
      </c>
      <c r="V9">
        <v>0.10605213701381237</v>
      </c>
      <c r="W9">
        <v>0.10027840109949782</v>
      </c>
      <c r="X9">
        <v>9.46058300968E-2</v>
      </c>
      <c r="Y9">
        <v>8.9043563534684914E-2</v>
      </c>
      <c r="Z9">
        <v>8.3602749996248893E-2</v>
      </c>
      <c r="AA9">
        <v>7.8297035714597188E-2</v>
      </c>
      <c r="AB9">
        <v>7.3143176586777811E-2</v>
      </c>
      <c r="AC9">
        <v>6.8161795017265867E-2</v>
      </c>
      <c r="AD9">
        <v>6.3378297304088504E-2</v>
      </c>
      <c r="AE9">
        <v>5.8823942102203305E-2</v>
      </c>
      <c r="AF9">
        <v>5.4537000015080973E-2</v>
      </c>
      <c r="AG9">
        <v>5.0563837113441361E-2</v>
      </c>
      <c r="AH9">
        <v>4.6959566646970992E-2</v>
      </c>
      <c r="AI9">
        <v>4.3787619824381341E-2</v>
      </c>
      <c r="AJ9">
        <v>4.1117234098296034E-2</v>
      </c>
      <c r="AK9">
        <v>3.9017696228165713E-2</v>
      </c>
      <c r="AL9">
        <v>3.754886492918412E-2</v>
      </c>
      <c r="AM9">
        <v>3.6750054876143669E-2</v>
      </c>
      <c r="AN9">
        <v>3.6633534745083081E-2</v>
      </c>
      <c r="AO9">
        <v>3.718748063846964E-2</v>
      </c>
      <c r="AP9">
        <v>3.837797390429655E-2</v>
      </c>
      <c r="AQ9">
        <v>4.0150469373916538E-2</v>
      </c>
      <c r="AR9">
        <v>4.2436595024759639E-2</v>
      </c>
      <c r="AS9">
        <v>4.5164940891899506E-2</v>
      </c>
      <c r="AT9">
        <v>4.82667032021026E-2</v>
      </c>
      <c r="AU9">
        <v>5.1678418006959208E-2</v>
      </c>
      <c r="AV9">
        <v>5.5344096774791095E-2</v>
      </c>
      <c r="AW9">
        <v>5.9216052502446652E-2</v>
      </c>
      <c r="AX9">
        <v>6.3254604432871425E-2</v>
      </c>
      <c r="AY9">
        <v>6.7427183979392777E-2</v>
      </c>
      <c r="AZ9">
        <v>7.1707244658133037E-2</v>
      </c>
      <c r="BA9">
        <v>7.60731994530362E-2</v>
      </c>
      <c r="BB9">
        <v>8.0507482863350202E-2</v>
      </c>
      <c r="BC9">
        <v>8.499576515918443E-2</v>
      </c>
      <c r="BD9">
        <v>8.9526313006865116E-2</v>
      </c>
      <c r="BE9">
        <v>9.4089476667589822E-2</v>
      </c>
      <c r="BF9">
        <v>9.8677282825207269E-2</v>
      </c>
      <c r="BG9">
        <v>0.10328311155185296</v>
      </c>
      <c r="BH9">
        <v>0.10790144062284174</v>
      </c>
      <c r="BI9">
        <v>0.11252764213866062</v>
      </c>
      <c r="BJ9">
        <v>0.11715782108432547</v>
      </c>
      <c r="BK9">
        <v>0.1217886855993964</v>
      </c>
      <c r="BL9">
        <v>0.12641744348668646</v>
      </c>
      <c r="BM9">
        <v>0.13104171767802297</v>
      </c>
      <c r="BN9">
        <v>0.13565947874799716</v>
      </c>
      <c r="BO9">
        <v>0.14026898903507609</v>
      </c>
      <c r="BP9">
        <v>0.14486875721520953</v>
      </c>
      <c r="BQ9">
        <v>0.14945750078415498</v>
      </c>
      <c r="BR9">
        <v>0.15403411519392646</v>
      </c>
      <c r="BS9">
        <v>0.15859764767055012</v>
      </c>
      <c r="BT9">
        <v>0.16314727604413951</v>
      </c>
      <c r="BU9">
        <v>0.16768229033700355</v>
      </c>
      <c r="BV9">
        <v>0.17220207785772676</v>
      </c>
      <c r="BW9">
        <v>0.17670610991495536</v>
      </c>
      <c r="BX9">
        <v>0.18119393138407458</v>
      </c>
      <c r="BY9">
        <v>0.18566515051694241</v>
      </c>
      <c r="BZ9">
        <v>0.19011943185721922</v>
      </c>
      <c r="CA9">
        <v>0.19455648883228299</v>
      </c>
      <c r="CB9">
        <v>0.19897607803093231</v>
      </c>
      <c r="CC9">
        <v>0.20337799357460754</v>
      </c>
      <c r="CD9">
        <v>0.20776206378224765</v>
      </c>
      <c r="CE9">
        <v>0.21212814634893942</v>
      </c>
      <c r="CF9">
        <v>0.21647612501950672</v>
      </c>
      <c r="CG9">
        <v>0.22080590720010199</v>
      </c>
      <c r="CH9">
        <v>0.22511742090002171</v>
      </c>
      <c r="CI9">
        <v>0.22941061333639845</v>
      </c>
      <c r="CJ9">
        <v>0.23368544705198563</v>
      </c>
      <c r="CK9">
        <v>0.23794190008414637</v>
      </c>
      <c r="CL9">
        <v>0.2421799633482451</v>
      </c>
      <c r="CM9">
        <v>0.24639963997639502</v>
      </c>
      <c r="CN9">
        <v>0.25060094323757437</v>
      </c>
      <c r="CO9">
        <v>0.2547838959892752</v>
      </c>
      <c r="CP9">
        <v>0.25894852907896326</v>
      </c>
      <c r="CQ9">
        <v>0.26309488231030309</v>
      </c>
      <c r="CR9">
        <v>0.26722300094714002</v>
      </c>
      <c r="CS9">
        <v>0.27133293678242437</v>
      </c>
      <c r="CT9">
        <v>0.27542474730811184</v>
      </c>
      <c r="CU9">
        <v>0.2794984947135376</v>
      </c>
      <c r="CV9">
        <v>0.28355424582965189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</row>
    <row r="10" spans="1:155">
      <c r="A10">
        <v>0.24508729738519427</v>
      </c>
      <c r="B10">
        <v>0.23832267841301052</v>
      </c>
      <c r="C10">
        <v>0.23161180713616689</v>
      </c>
      <c r="D10">
        <v>0.22495455699821304</v>
      </c>
      <c r="E10">
        <v>0.21835086356501474</v>
      </c>
      <c r="F10">
        <v>0.21180073203413957</v>
      </c>
      <c r="G10">
        <v>0.20530424497723812</v>
      </c>
      <c r="H10">
        <v>0.1988615729235903</v>
      </c>
      <c r="I10">
        <v>0.19247298522244008</v>
      </c>
      <c r="J10">
        <v>0.18613886419186954</v>
      </c>
      <c r="K10">
        <v>0.1798597209414162</v>
      </c>
      <c r="L10">
        <v>0.17363621513214472</v>
      </c>
      <c r="M10">
        <v>0.16746917794368285</v>
      </c>
      <c r="N10">
        <v>0.16135963973235243</v>
      </c>
      <c r="O10">
        <v>0.15530886391126722</v>
      </c>
      <c r="P10">
        <v>0.14931838734643049</v>
      </c>
      <c r="Q10">
        <v>0.14339006999795664</v>
      </c>
      <c r="R10">
        <v>0.13752615538739929</v>
      </c>
      <c r="S10">
        <v>0.13172934505905265</v>
      </c>
      <c r="T10">
        <v>0.12600289049349842</v>
      </c>
      <c r="U10">
        <v>0.12035070747376538</v>
      </c>
      <c r="V10">
        <v>0.11477751830930047</v>
      </c>
      <c r="W10">
        <v>0.10928903076524567</v>
      </c>
      <c r="X10">
        <v>0.103892162909777</v>
      </c>
      <c r="Y10">
        <v>9.8595327726702028E-2</v>
      </c>
      <c r="Z10">
        <v>9.3408793685421404E-2</v>
      </c>
      <c r="AA10">
        <v>8.8345142428120776E-2</v>
      </c>
      <c r="AB10">
        <v>8.3419849051523651E-2</v>
      </c>
      <c r="AC10">
        <v>7.8652012458307885E-2</v>
      </c>
      <c r="AD10">
        <v>7.4065263927959896E-2</v>
      </c>
      <c r="AE10">
        <v>6.9688866363126281E-2</v>
      </c>
      <c r="AF10">
        <v>6.5558980396343239E-2</v>
      </c>
      <c r="AG10">
        <v>6.1719980462361691E-2</v>
      </c>
      <c r="AH10">
        <v>5.8225523489122008E-2</v>
      </c>
      <c r="AI10">
        <v>5.5138761325561413E-2</v>
      </c>
      <c r="AJ10">
        <v>5.2530661424334206E-2</v>
      </c>
      <c r="AK10">
        <v>5.0475052003796012E-2</v>
      </c>
      <c r="AL10">
        <v>4.9039284045482343E-2</v>
      </c>
      <c r="AM10">
        <v>4.8271282488458141E-2</v>
      </c>
      <c r="AN10">
        <v>4.8188229401749903E-2</v>
      </c>
      <c r="AO10">
        <v>4.8777583711145413E-2</v>
      </c>
      <c r="AP10">
        <v>5.0007554960041146E-2</v>
      </c>
      <c r="AQ10">
        <v>5.1816817993832337E-2</v>
      </c>
      <c r="AR10">
        <v>5.412939746988174E-2</v>
      </c>
      <c r="AS10">
        <v>5.6869920463671494E-2</v>
      </c>
      <c r="AT10">
        <v>5.9965852175072804E-2</v>
      </c>
      <c r="AU10">
        <v>6.3351422332504181E-2</v>
      </c>
      <c r="AV10">
        <v>6.6970032811975028E-2</v>
      </c>
      <c r="AW10">
        <v>7.0774627042436741E-2</v>
      </c>
      <c r="AX10">
        <v>7.4726863884631234E-2</v>
      </c>
      <c r="AY10">
        <v>7.879582982281759E-2</v>
      </c>
      <c r="AZ10">
        <v>8.2956702378700245E-2</v>
      </c>
      <c r="BA10">
        <v>8.7189550952556205E-2</v>
      </c>
      <c r="BB10">
        <v>9.1478333107453624E-2</v>
      </c>
      <c r="BC10">
        <v>9.5810084628906569E-2</v>
      </c>
      <c r="BD10">
        <v>0.10017427891159862</v>
      </c>
      <c r="BE10">
        <v>0.10456232443222049</v>
      </c>
      <c r="BF10">
        <v>0.10896717261198782</v>
      </c>
      <c r="BG10">
        <v>0.11338301096648379</v>
      </c>
      <c r="BH10">
        <v>0.11780502339385351</v>
      </c>
      <c r="BI10">
        <v>0.12222920077660009</v>
      </c>
      <c r="BJ10">
        <v>0.12665219205771683</v>
      </c>
      <c r="BK10">
        <v>0.13107118546189597</v>
      </c>
      <c r="BL10">
        <v>0.13548381420791789</v>
      </c>
      <c r="BM10">
        <v>0.13988807938272271</v>
      </c>
      <c r="BN10">
        <v>0.14428228954589961</v>
      </c>
      <c r="BO10">
        <v>0.14866500989128073</v>
      </c>
      <c r="BP10">
        <v>0.15303502186226017</v>
      </c>
      <c r="BQ10">
        <v>0.15739128924843682</v>
      </c>
      <c r="BR10">
        <v>0.16173293082318524</v>
      </c>
      <c r="BS10">
        <v>0.1660591971133315</v>
      </c>
      <c r="BT10">
        <v>0.1703694512067199</v>
      </c>
      <c r="BU10">
        <v>0.1746631528687691</v>
      </c>
      <c r="BV10">
        <v>0.17893984512762359</v>
      </c>
      <c r="BW10">
        <v>0.18319914260241227</v>
      </c>
      <c r="BX10">
        <v>0.18744072253657551</v>
      </c>
      <c r="BY10">
        <v>0.19166431521565819</v>
      </c>
      <c r="BZ10">
        <v>0.19586969845459487</v>
      </c>
      <c r="CA10">
        <v>0.20005669110764354</v>
      </c>
      <c r="CB10">
        <v>0.20422514733401201</v>
      </c>
      <c r="CC10">
        <v>0.20837495230122946</v>
      </c>
      <c r="CD10">
        <v>0.21250601971143776</v>
      </c>
      <c r="CE10">
        <v>0.21661828665649166</v>
      </c>
      <c r="CF10">
        <v>0.22071171129597383</v>
      </c>
      <c r="CG10">
        <v>0.22478627105097296</v>
      </c>
      <c r="CH10">
        <v>0.22884195896849036</v>
      </c>
      <c r="CI10">
        <v>0.23287878436052131</v>
      </c>
      <c r="CJ10">
        <v>0.23689676765408421</v>
      </c>
      <c r="CK10">
        <v>0.24089594093445099</v>
      </c>
      <c r="CL10">
        <v>0.24487634705624303</v>
      </c>
      <c r="CM10">
        <v>0.24883803730166679</v>
      </c>
      <c r="CN10">
        <v>0.25278107098755526</v>
      </c>
      <c r="CO10">
        <v>0.25670551444988104</v>
      </c>
      <c r="CP10">
        <v>0.26061143887869515</v>
      </c>
      <c r="CQ10">
        <v>0.26449892356151705</v>
      </c>
      <c r="CR10">
        <v>0.26836804973972822</v>
      </c>
      <c r="CS10">
        <v>0.27221890476243693</v>
      </c>
      <c r="CT10">
        <v>0.27605157852697793</v>
      </c>
      <c r="CU10">
        <v>0.27986616483976612</v>
      </c>
      <c r="CV10">
        <v>0.28366276002961782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</row>
    <row r="11" spans="1:155">
      <c r="A11">
        <v>0.24315963919283703</v>
      </c>
      <c r="B11">
        <v>0.2368504522234734</v>
      </c>
      <c r="C11">
        <v>0.23058789839689045</v>
      </c>
      <c r="D11">
        <v>0.22437180539245413</v>
      </c>
      <c r="E11">
        <v>0.2182020551684595</v>
      </c>
      <c r="F11">
        <v>0.21207859084114991</v>
      </c>
      <c r="G11">
        <v>0.2060014237315281</v>
      </c>
      <c r="H11">
        <v>0.19997064323680222</v>
      </c>
      <c r="I11">
        <v>0.19398642674997058</v>
      </c>
      <c r="J11">
        <v>0.18804905283579285</v>
      </c>
      <c r="K11">
        <v>0.18215891598703424</v>
      </c>
      <c r="L11">
        <v>0.17631654514366005</v>
      </c>
      <c r="M11">
        <v>0.17052262524224812</v>
      </c>
      <c r="N11">
        <v>0.16477802329927146</v>
      </c>
      <c r="O11">
        <v>0.15908382053117143</v>
      </c>
      <c r="P11">
        <v>0.15344135070623646</v>
      </c>
      <c r="Q11">
        <v>0.1478522474951961</v>
      </c>
      <c r="R11">
        <v>0.14231850229175366</v>
      </c>
      <c r="S11">
        <v>0.13684253568800298</v>
      </c>
      <c r="T11">
        <v>0.13142728585888233</v>
      </c>
      <c r="U11">
        <v>0.12607631885672127</v>
      </c>
      <c r="V11">
        <v>0.12079396599990608</v>
      </c>
      <c r="W11">
        <v>0.11558549698715875</v>
      </c>
      <c r="X11">
        <v>0.11045733761330248</v>
      </c>
      <c r="Y11">
        <v>0.10541734554169045</v>
      </c>
      <c r="Z11">
        <v>0.10047515981496505</v>
      </c>
      <c r="AA11">
        <v>9.5642644768850898E-2</v>
      </c>
      <c r="AB11">
        <v>9.0934454006381796E-2</v>
      </c>
      <c r="AC11">
        <v>8.6368743319248667E-2</v>
      </c>
      <c r="AD11">
        <v>8.1968066311965487E-2</v>
      </c>
      <c r="AE11">
        <v>7.7760478348041076E-2</v>
      </c>
      <c r="AF11">
        <v>7.378085300281903E-2</v>
      </c>
      <c r="AG11">
        <v>7.0072343366127512E-2</v>
      </c>
      <c r="AH11">
        <v>6.6687762027201683E-2</v>
      </c>
      <c r="AI11">
        <v>6.3690339713713198E-2</v>
      </c>
      <c r="AJ11">
        <v>6.1152814382218451E-2</v>
      </c>
      <c r="AK11">
        <v>5.9153212465577143E-2</v>
      </c>
      <c r="AL11">
        <v>5.7765494508046807E-2</v>
      </c>
      <c r="AM11">
        <v>5.7044603623459235E-2</v>
      </c>
      <c r="AN11">
        <v>5.7010727100357192E-2</v>
      </c>
      <c r="AO11">
        <v>5.7649705249047743E-2</v>
      </c>
      <c r="AP11">
        <v>5.8932246708602899E-2</v>
      </c>
      <c r="AQ11">
        <v>6.0791166499516651E-2</v>
      </c>
      <c r="AR11">
        <v>6.3143873520172866E-2</v>
      </c>
      <c r="AS11">
        <v>6.5911775819232257E-2</v>
      </c>
      <c r="AT11">
        <v>6.9018974505211439E-2</v>
      </c>
      <c r="AU11">
        <v>7.239736770246695E-2</v>
      </c>
      <c r="AV11">
        <v>7.5989464092235171E-2</v>
      </c>
      <c r="AW11">
        <v>7.9748428297265528E-2</v>
      </c>
      <c r="AX11">
        <v>8.3636813627951306E-2</v>
      </c>
      <c r="AY11">
        <v>8.7624933670788982E-2</v>
      </c>
      <c r="AZ11">
        <v>9.1689307876666862E-2</v>
      </c>
      <c r="BA11">
        <v>9.5811338867485399E-2</v>
      </c>
      <c r="BB11">
        <v>9.9976245782270365E-2</v>
      </c>
      <c r="BC11">
        <v>0.10417222696703514</v>
      </c>
      <c r="BD11">
        <v>0.10838981184661002</v>
      </c>
      <c r="BE11">
        <v>0.11262136094088235</v>
      </c>
      <c r="BF11">
        <v>0.11686068115049079</v>
      </c>
      <c r="BG11">
        <v>0.12110272787480093</v>
      </c>
      <c r="BH11">
        <v>0.1253433749232431</v>
      </c>
      <c r="BI11">
        <v>0.12957923383657008</v>
      </c>
      <c r="BJ11">
        <v>0.13380751301533297</v>
      </c>
      <c r="BK11">
        <v>0.13802590632609474</v>
      </c>
      <c r="BL11">
        <v>0.14223250511141691</v>
      </c>
      <c r="BM11">
        <v>0.14642572636113979</v>
      </c>
      <c r="BN11">
        <v>0.1506042574458529</v>
      </c>
      <c r="BO11">
        <v>0.1547670092013271</v>
      </c>
      <c r="BP11">
        <v>0.15891307941709121</v>
      </c>
      <c r="BQ11">
        <v>0.16304172181142612</v>
      </c>
      <c r="BR11">
        <v>0.16715232163726848</v>
      </c>
      <c r="BS11">
        <v>0.17124437491793984</v>
      </c>
      <c r="BT11">
        <v>0.17531747109576221</v>
      </c>
      <c r="BU11">
        <v>0.17937127932644187</v>
      </c>
      <c r="BV11">
        <v>0.1834055364256327</v>
      </c>
      <c r="BW11">
        <v>0.18742003691315134</v>
      </c>
      <c r="BX11">
        <v>0.19141462519269598</v>
      </c>
      <c r="BY11">
        <v>0.19538918698632926</v>
      </c>
      <c r="BZ11">
        <v>0.19934364503950455</v>
      </c>
      <c r="CA11">
        <v>0.20327795363741913</v>
      </c>
      <c r="CB11">
        <v>0.20719209323187063</v>
      </c>
      <c r="CC11">
        <v>0.21108606724877546</v>
      </c>
      <c r="CD11">
        <v>0.21495990036831544</v>
      </c>
      <c r="CE11">
        <v>0.2188136335733156</v>
      </c>
      <c r="CF11">
        <v>0.22264732262256443</v>
      </c>
      <c r="CG11">
        <v>0.22646103682425681</v>
      </c>
      <c r="CH11">
        <v>0.2302548552451831</v>
      </c>
      <c r="CI11">
        <v>0.23402886879736035</v>
      </c>
      <c r="CJ11">
        <v>0.23778317452219466</v>
      </c>
      <c r="CK11">
        <v>0.24151787652337728</v>
      </c>
      <c r="CL11">
        <v>0.24523308620455578</v>
      </c>
      <c r="CM11">
        <v>0.24892891917295637</v>
      </c>
      <c r="CN11">
        <v>0.25260549578155245</v>
      </c>
      <c r="CO11">
        <v>0.25626294027938806</v>
      </c>
      <c r="CP11">
        <v>0.25990137813117442</v>
      </c>
      <c r="CQ11">
        <v>0.26352094078120369</v>
      </c>
      <c r="CR11">
        <v>0.26712175816181166</v>
      </c>
      <c r="CS11">
        <v>0.27070396462806101</v>
      </c>
      <c r="CT11">
        <v>0.27426769396118733</v>
      </c>
      <c r="CU11">
        <v>0.27781308216477474</v>
      </c>
      <c r="CV11">
        <v>0.28134026522241368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</row>
    <row r="12" spans="1:155">
      <c r="A12">
        <v>0.2390969919041718</v>
      </c>
      <c r="B12">
        <v>0.2331933123524248</v>
      </c>
      <c r="C12">
        <v>0.22732948153587262</v>
      </c>
      <c r="D12">
        <v>0.22150529174267522</v>
      </c>
      <c r="E12">
        <v>0.21572058478897024</v>
      </c>
      <c r="F12">
        <v>0.20997525889366336</v>
      </c>
      <c r="G12">
        <v>0.20426927568205916</v>
      </c>
      <c r="H12">
        <v>0.19860267016493435</v>
      </c>
      <c r="I12">
        <v>0.19297556075773292</v>
      </c>
      <c r="J12">
        <v>0.18738816272843842</v>
      </c>
      <c r="K12">
        <v>0.18184080330007293</v>
      </c>
      <c r="L12">
        <v>0.17633394076283779</v>
      </c>
      <c r="M12">
        <v>0.17086818674037996</v>
      </c>
      <c r="N12">
        <v>0.16544433336752973</v>
      </c>
      <c r="O12">
        <v>0.1600633868277764</v>
      </c>
      <c r="P12">
        <v>0.15472660754049483</v>
      </c>
      <c r="Q12">
        <v>0.14943555993061469</v>
      </c>
      <c r="R12">
        <v>0.14419217332709339</v>
      </c>
      <c r="S12">
        <v>0.13899881727759794</v>
      </c>
      <c r="T12">
        <v>0.13385839465935295</v>
      </c>
      <c r="U12">
        <v>0.12877445762007772</v>
      </c>
      <c r="V12">
        <v>0.12375135145378635</v>
      </c>
      <c r="W12">
        <v>0.11879439477375214</v>
      </c>
      <c r="X12">
        <v>0.11391010412709546</v>
      </c>
      <c r="Y12">
        <v>0.10910647510353312</v>
      </c>
      <c r="Z12">
        <v>0.10439333312929365</v>
      </c>
      <c r="AA12">
        <v>9.9782770430155501E-2</v>
      </c>
      <c r="AB12">
        <v>9.5289688391108046E-2</v>
      </c>
      <c r="AC12">
        <v>9.0932465211164798E-2</v>
      </c>
      <c r="AD12">
        <v>8.6733771765894349E-2</v>
      </c>
      <c r="AE12">
        <v>8.2721551797439452E-2</v>
      </c>
      <c r="AF12">
        <v>7.8930170995309398E-2</v>
      </c>
      <c r="AG12">
        <v>7.5401692290458816E-2</v>
      </c>
      <c r="AH12">
        <v>7.2187121454438147E-2</v>
      </c>
      <c r="AI12">
        <v>6.9347208804008159E-2</v>
      </c>
      <c r="AJ12">
        <v>6.6951903477722577E-2</v>
      </c>
      <c r="AK12">
        <v>6.5076846587431791E-2</v>
      </c>
      <c r="AL12">
        <v>6.3794723974639367E-2</v>
      </c>
      <c r="AM12">
        <v>6.316011631582942E-2</v>
      </c>
      <c r="AN12">
        <v>6.3192021810845433E-2</v>
      </c>
      <c r="AO12">
        <v>6.3874517398341712E-2</v>
      </c>
      <c r="AP12">
        <v>6.5181453498843814E-2</v>
      </c>
      <c r="AQ12">
        <v>6.7045223288091593E-2</v>
      </c>
      <c r="AR12">
        <v>6.9383268617161889E-2</v>
      </c>
      <c r="AS12">
        <v>7.2119164726152263E-2</v>
      </c>
      <c r="AT12">
        <v>7.5178535832777407E-2</v>
      </c>
      <c r="AU12">
        <v>7.8494651604795407E-2</v>
      </c>
      <c r="AV12">
        <v>8.2011450677390088E-2</v>
      </c>
      <c r="AW12">
        <v>8.5683484684581118E-2</v>
      </c>
      <c r="AX12">
        <v>8.9474542591318373E-2</v>
      </c>
      <c r="AY12">
        <v>9.3355980358964877E-2</v>
      </c>
      <c r="AZ12">
        <v>9.7305174132776409E-2</v>
      </c>
      <c r="BA12">
        <v>0.10130422804792058</v>
      </c>
      <c r="BB12">
        <v>0.10533894250225127</v>
      </c>
      <c r="BC12">
        <v>0.10939800759850277</v>
      </c>
      <c r="BD12">
        <v>0.11347237926156724</v>
      </c>
      <c r="BE12">
        <v>0.1175547967440484</v>
      </c>
      <c r="BF12">
        <v>0.12163941025347035</v>
      </c>
      <c r="BG12">
        <v>0.12572149131764651</v>
      </c>
      <c r="BH12">
        <v>0.12979720818803278</v>
      </c>
      <c r="BI12">
        <v>0.13386344884084952</v>
      </c>
      <c r="BJ12">
        <v>0.13791768238948293</v>
      </c>
      <c r="BK12">
        <v>0.14195784939674319</v>
      </c>
      <c r="BL12">
        <v>0.1459822749860448</v>
      </c>
      <c r="BM12">
        <v>0.14998959779513935</v>
      </c>
      <c r="BN12">
        <v>0.15397871541350552</v>
      </c>
      <c r="BO12">
        <v>0.15794873805902848</v>
      </c>
      <c r="BP12">
        <v>0.16189895257773385</v>
      </c>
      <c r="BQ12">
        <v>0.16582879183418869</v>
      </c>
      <c r="BR12">
        <v>0.1697378107936289</v>
      </c>
      <c r="BS12">
        <v>0.17362566638592727</v>
      </c>
      <c r="BT12">
        <v>0.17749210032520524</v>
      </c>
      <c r="BU12">
        <v>0.18133692610752322</v>
      </c>
      <c r="BV12">
        <v>0.18516001704009344</v>
      </c>
      <c r="BW12">
        <v>0.18896129713471277</v>
      </c>
      <c r="BX12">
        <v>0.19274073329844252</v>
      </c>
      <c r="BY12">
        <v>0.19649832736037742</v>
      </c>
      <c r="BZ12">
        <v>0.20023411199262681</v>
      </c>
      <c r="CA12">
        <v>0.20394814575115586</v>
      </c>
      <c r="CB12">
        <v>0.20764050788173621</v>
      </c>
      <c r="CC12">
        <v>0.21131129547693761</v>
      </c>
      <c r="CD12">
        <v>0.21496062208945482</v>
      </c>
      <c r="CE12">
        <v>0.21858861299308571</v>
      </c>
      <c r="CF12">
        <v>0.22219540401198712</v>
      </c>
      <c r="CG12">
        <v>0.22578114046369002</v>
      </c>
      <c r="CH12">
        <v>0.22934597350208719</v>
      </c>
      <c r="CI12">
        <v>0.23289006265806522</v>
      </c>
      <c r="CJ12">
        <v>0.23641357021878978</v>
      </c>
      <c r="CK12">
        <v>0.23991666219556734</v>
      </c>
      <c r="CL12">
        <v>0.24339950904938598</v>
      </c>
      <c r="CM12">
        <v>0.24686228249245054</v>
      </c>
      <c r="CN12">
        <v>0.25030515625084493</v>
      </c>
      <c r="CO12">
        <v>0.25372830565961829</v>
      </c>
      <c r="CP12">
        <v>0.25713190447398981</v>
      </c>
      <c r="CQ12">
        <v>0.26051613044148053</v>
      </c>
      <c r="CR12">
        <v>0.26388115743699203</v>
      </c>
      <c r="CS12">
        <v>0.26722716201206698</v>
      </c>
      <c r="CT12">
        <v>0.27055431791216761</v>
      </c>
      <c r="CU12">
        <v>0.27386279952423986</v>
      </c>
      <c r="CV12">
        <v>0.27715277918556025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</row>
    <row r="13" spans="1:155">
      <c r="A13">
        <v>0.23364185454601125</v>
      </c>
      <c r="B13">
        <v>0.22808669590724753</v>
      </c>
      <c r="C13">
        <v>0.22256562717537159</v>
      </c>
      <c r="D13">
        <v>0.217078435262644</v>
      </c>
      <c r="E13">
        <v>0.21162495578554702</v>
      </c>
      <c r="F13">
        <v>0.20620508046084535</v>
      </c>
      <c r="G13">
        <v>0.20081876473122456</v>
      </c>
      <c r="H13">
        <v>0.1954660383764045</v>
      </c>
      <c r="I13">
        <v>0.19014701655470342</v>
      </c>
      <c r="J13">
        <v>0.18486191430039289</v>
      </c>
      <c r="K13">
        <v>0.17961106312364281</v>
      </c>
      <c r="L13">
        <v>0.17439493178641047</v>
      </c>
      <c r="M13">
        <v>0.16921415082766347</v>
      </c>
      <c r="N13">
        <v>0.16406954233657306</v>
      </c>
      <c r="O13">
        <v>0.15896215682341103</v>
      </c>
      <c r="P13">
        <v>0.15389331743460952</v>
      </c>
      <c r="Q13">
        <v>0.14886467457192418</v>
      </c>
      <c r="R13">
        <v>0.14387827276753334</v>
      </c>
      <c r="S13">
        <v>0.13893663303405304</v>
      </c>
      <c r="T13">
        <v>0.13404285438239325</v>
      </c>
      <c r="U13">
        <v>0.12920073936991569</v>
      </c>
      <c r="V13">
        <v>0.12441494885559162</v>
      </c>
      <c r="W13">
        <v>0.11969119359157854</v>
      </c>
      <c r="X13">
        <v>0.1150364700383404</v>
      </c>
      <c r="Y13">
        <v>0.11045935022348884</v>
      </c>
      <c r="Z13">
        <v>0.10597033537956593</v>
      </c>
      <c r="AA13">
        <v>0.10158228380870457</v>
      </c>
      <c r="AB13">
        <v>9.7310922699649277E-2</v>
      </c>
      <c r="AC13">
        <v>9.3175449647471834E-2</v>
      </c>
      <c r="AD13">
        <v>8.919922731109016E-2</v>
      </c>
      <c r="AE13">
        <v>8.5410564640315711E-2</v>
      </c>
      <c r="AF13">
        <v>8.1843569741474054E-2</v>
      </c>
      <c r="AG13">
        <v>7.8539032928318042E-2</v>
      </c>
      <c r="AH13">
        <v>7.554523521554804E-2</v>
      </c>
      <c r="AI13">
        <v>7.2918407934675314E-2</v>
      </c>
      <c r="AJ13">
        <v>7.0722181498323683E-2</v>
      </c>
      <c r="AK13">
        <v>6.9024678860197988E-2</v>
      </c>
      <c r="AL13">
        <v>6.7891136549178457E-2</v>
      </c>
      <c r="AM13">
        <v>6.737022260704012E-2</v>
      </c>
      <c r="AN13">
        <v>6.7477294539753846E-2</v>
      </c>
      <c r="AO13">
        <v>6.8195273777834742E-2</v>
      </c>
      <c r="AP13">
        <v>6.9500554022458555E-2</v>
      </c>
      <c r="AQ13">
        <v>7.1329404915447259E-2</v>
      </c>
      <c r="AR13">
        <v>7.3604655228023091E-2</v>
      </c>
      <c r="AS13">
        <v>7.6255843537531051E-2</v>
      </c>
      <c r="AT13">
        <v>7.921383891666145E-2</v>
      </c>
      <c r="AU13">
        <v>8.2416302256086871E-2</v>
      </c>
      <c r="AV13">
        <v>8.5810624136902075E-2</v>
      </c>
      <c r="AW13">
        <v>8.9353883328122233E-2</v>
      </c>
      <c r="AX13">
        <v>9.3011600347233186E-2</v>
      </c>
      <c r="AY13">
        <v>9.6756246516774849E-2</v>
      </c>
      <c r="AZ13">
        <v>0.1005658725749236</v>
      </c>
      <c r="BA13">
        <v>0.10442296171838497</v>
      </c>
      <c r="BB13">
        <v>0.10831350678922395</v>
      </c>
      <c r="BC13">
        <v>0.11222627980762956</v>
      </c>
      <c r="BD13">
        <v>0.11615225895022516</v>
      </c>
      <c r="BE13">
        <v>0.12008417806985942</v>
      </c>
      <c r="BF13">
        <v>0.12401617394011395</v>
      </c>
      <c r="BG13">
        <v>0.12794350758378426</v>
      </c>
      <c r="BH13">
        <v>0.13186234525286983</v>
      </c>
      <c r="BI13">
        <v>0.13576958388011107</v>
      </c>
      <c r="BJ13">
        <v>0.13966271280915757</v>
      </c>
      <c r="BK13">
        <v>0.14353970335119509</v>
      </c>
      <c r="BL13">
        <v>0.14739892070964075</v>
      </c>
      <c r="BM13">
        <v>0.15123905140941626</v>
      </c>
      <c r="BN13">
        <v>0.1550590472644793</v>
      </c>
      <c r="BO13">
        <v>0.15885807767211477</v>
      </c>
      <c r="BP13">
        <v>0.16263549239255021</v>
      </c>
      <c r="BQ13">
        <v>0.16639078975737046</v>
      </c>
      <c r="BR13">
        <v>0.17012359183901182</v>
      </c>
      <c r="BS13">
        <v>0.17383362364011362</v>
      </c>
      <c r="BT13">
        <v>0.17752069513672372</v>
      </c>
      <c r="BU13">
        <v>0.18118468788717076</v>
      </c>
      <c r="BV13">
        <v>0.18482554233887785</v>
      </c>
      <c r="BW13">
        <v>0.18844324884394473</v>
      </c>
      <c r="BX13">
        <v>0.19203783914953249</v>
      </c>
      <c r="BY13">
        <v>0.19560937859037647</v>
      </c>
      <c r="BZ13">
        <v>0.19915796156050189</v>
      </c>
      <c r="CA13">
        <v>0.20268370655906298</v>
      </c>
      <c r="CB13">
        <v>0.20618675114893734</v>
      </c>
      <c r="CC13">
        <v>0.20966724872720538</v>
      </c>
      <c r="CD13">
        <v>0.21312536721437772</v>
      </c>
      <c r="CE13">
        <v>0.21656128445363021</v>
      </c>
      <c r="CF13">
        <v>0.21997518701106691</v>
      </c>
      <c r="CG13">
        <v>0.22336726899668319</v>
      </c>
      <c r="CH13">
        <v>0.22673772864234992</v>
      </c>
      <c r="CI13">
        <v>0.23008677056958796</v>
      </c>
      <c r="CJ13">
        <v>0.23341460065728839</v>
      </c>
      <c r="CK13">
        <v>0.23672142682465111</v>
      </c>
      <c r="CL13">
        <v>0.24000745965776024</v>
      </c>
      <c r="CM13">
        <v>0.24327290960182016</v>
      </c>
      <c r="CN13">
        <v>0.24651798732560393</v>
      </c>
      <c r="CO13">
        <v>0.24974290401098026</v>
      </c>
      <c r="CP13">
        <v>0.25294786763434646</v>
      </c>
      <c r="CQ13">
        <v>0.25613308866821821</v>
      </c>
      <c r="CR13">
        <v>0.25929877268484047</v>
      </c>
      <c r="CS13">
        <v>0.26244512649872537</v>
      </c>
      <c r="CT13">
        <v>0.26557235303146204</v>
      </c>
      <c r="CU13">
        <v>0.26868065467125612</v>
      </c>
      <c r="CV13">
        <v>0.27177023044742721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</row>
    <row r="14" spans="1:155">
      <c r="A14">
        <v>0.22737548480537628</v>
      </c>
      <c r="B14">
        <v>0.2221088418317175</v>
      </c>
      <c r="C14">
        <v>0.21687204272043673</v>
      </c>
      <c r="D14">
        <v>0.21166489958866438</v>
      </c>
      <c r="E14">
        <v>0.20648727552274412</v>
      </c>
      <c r="F14">
        <v>0.20133909269044539</v>
      </c>
      <c r="G14">
        <v>0.19622034082161702</v>
      </c>
      <c r="H14">
        <v>0.19113108882358371</v>
      </c>
      <c r="I14">
        <v>0.18607149709095364</v>
      </c>
      <c r="J14">
        <v>0.18104183343395636</v>
      </c>
      <c r="K14">
        <v>0.17604249149031931</v>
      </c>
      <c r="L14">
        <v>0.17107401358794258</v>
      </c>
      <c r="M14">
        <v>0.16613711780989121</v>
      </c>
      <c r="N14">
        <v>0.16123273087063503</v>
      </c>
      <c r="O14">
        <v>0.15636202856880208</v>
      </c>
      <c r="P14">
        <v>0.15152648437187013</v>
      </c>
      <c r="Q14">
        <v>0.14672792917516189</v>
      </c>
      <c r="R14">
        <v>0.14196862426993886</v>
      </c>
      <c r="S14">
        <v>0.13725135070729738</v>
      </c>
      <c r="T14">
        <v>0.1325795189995462</v>
      </c>
      <c r="U14">
        <v>0.12795730375124298</v>
      </c>
      <c r="V14">
        <v>0.12338980831734019</v>
      </c>
      <c r="W14">
        <v>0.11888326646960086</v>
      </c>
      <c r="X14">
        <v>0.11444528736271439</v>
      </c>
      <c r="Y14">
        <v>0.11008515156798244</v>
      </c>
      <c r="Z14">
        <v>0.10581416437096738</v>
      </c>
      <c r="AA14">
        <v>0.10164607079951431</v>
      </c>
      <c r="AB14">
        <v>9.7597532751523233E-2</v>
      </c>
      <c r="AC14">
        <v>9.3688659582140524E-2</v>
      </c>
      <c r="AD14">
        <v>8.9943574777366822E-2</v>
      </c>
      <c r="AE14">
        <v>8.6390985300719925E-2</v>
      </c>
      <c r="AF14">
        <v>8.3064709168348225E-2</v>
      </c>
      <c r="AG14">
        <v>8.0004101586106574E-2</v>
      </c>
      <c r="AH14">
        <v>7.7254296846799353E-2</v>
      </c>
      <c r="AI14">
        <v>7.4866104798290187E-2</v>
      </c>
      <c r="AJ14">
        <v>7.289516004838395E-2</v>
      </c>
      <c r="AK14">
        <v>7.1399391243426272E-2</v>
      </c>
      <c r="AL14">
        <v>7.0433103992706761E-2</v>
      </c>
      <c r="AM14">
        <v>7.0035851435791274E-2</v>
      </c>
      <c r="AN14">
        <v>7.0218285997270938E-2</v>
      </c>
      <c r="AO14">
        <v>7.0962968170292545E-2</v>
      </c>
      <c r="AP14">
        <v>7.2247649935697031E-2</v>
      </c>
      <c r="AQ14">
        <v>7.4015179595048206E-2</v>
      </c>
      <c r="AR14">
        <v>7.6197102793069946E-2</v>
      </c>
      <c r="AS14">
        <v>7.8730810075834101E-2</v>
      </c>
      <c r="AT14">
        <v>8.1554427915597902E-2</v>
      </c>
      <c r="AU14">
        <v>8.4611695620800481E-2</v>
      </c>
      <c r="AV14">
        <v>8.7854583300565087E-2</v>
      </c>
      <c r="AW14">
        <v>9.1243334980315824E-2</v>
      </c>
      <c r="AX14">
        <v>9.4745497556452563E-2</v>
      </c>
      <c r="AY14">
        <v>9.8334736062661326E-2</v>
      </c>
      <c r="AZ14">
        <v>0.10198972640858159</v>
      </c>
      <c r="BA14">
        <v>0.10569321016154214</v>
      </c>
      <c r="BB14">
        <v>0.10943121479846366</v>
      </c>
      <c r="BC14">
        <v>0.11319241966456668</v>
      </c>
      <c r="BD14">
        <v>0.11696764564346729</v>
      </c>
      <c r="BE14">
        <v>0.12074944355628706</v>
      </c>
      <c r="BF14">
        <v>0.12453176485683766</v>
      </c>
      <c r="BG14">
        <v>0.12830969608576062</v>
      </c>
      <c r="BH14">
        <v>0.13207924641944971</v>
      </c>
      <c r="BI14">
        <v>0.13583717601837977</v>
      </c>
      <c r="BJ14">
        <v>0.13958085802366871</v>
      </c>
      <c r="BK14">
        <v>0.14330816720811146</v>
      </c>
      <c r="BL14">
        <v>0.1470173901484117</v>
      </c>
      <c r="BM14">
        <v>0.15070715093677906</v>
      </c>
      <c r="BN14">
        <v>0.1543763529293159</v>
      </c>
      <c r="BO14">
        <v>0.15802412930231316</v>
      </c>
      <c r="BP14">
        <v>0.16164980401252482</v>
      </c>
      <c r="BQ14">
        <v>0.16525285844302409</v>
      </c>
      <c r="BR14">
        <v>0.16883290507447304</v>
      </c>
      <c r="BS14">
        <v>0.17238966561518251</v>
      </c>
      <c r="BT14">
        <v>0.17592295190555279</v>
      </c>
      <c r="BU14">
        <v>0.1794326516605467</v>
      </c>
      <c r="BV14">
        <v>0.1829187147768967</v>
      </c>
      <c r="BW14">
        <v>0.18638114410361023</v>
      </c>
      <c r="BX14">
        <v>0.18981998590057642</v>
      </c>
      <c r="BY14">
        <v>0.19323532206760932</v>
      </c>
      <c r="BZ14">
        <v>0.19662726473394446</v>
      </c>
      <c r="CA14">
        <v>0.19999595113119381</v>
      </c>
      <c r="CB14">
        <v>0.20334153859080017</v>
      </c>
      <c r="CC14">
        <v>0.20666420065735294</v>
      </c>
      <c r="CD14">
        <v>0.20996412557448763</v>
      </c>
      <c r="CE14">
        <v>0.21324151188182969</v>
      </c>
      <c r="CF14">
        <v>0.21649656682870416</v>
      </c>
      <c r="CG14">
        <v>0.21972950505068803</v>
      </c>
      <c r="CH14">
        <v>0.22294054531390239</v>
      </c>
      <c r="CI14">
        <v>0.22612991215214856</v>
      </c>
      <c r="CJ14">
        <v>0.22929783134341308</v>
      </c>
      <c r="CK14">
        <v>0.23244453047613656</v>
      </c>
      <c r="CL14">
        <v>0.2355702390091354</v>
      </c>
      <c r="CM14">
        <v>0.23867518624330245</v>
      </c>
      <c r="CN14">
        <v>0.24175960083956111</v>
      </c>
      <c r="CO14">
        <v>0.24482371187848667</v>
      </c>
      <c r="CP14">
        <v>0.24786774472302592</v>
      </c>
      <c r="CQ14">
        <v>0.25089192634493807</v>
      </c>
      <c r="CR14">
        <v>0.25389647891608469</v>
      </c>
      <c r="CS14">
        <v>0.25688162486588118</v>
      </c>
      <c r="CT14">
        <v>0.25984758264278468</v>
      </c>
      <c r="CU14">
        <v>0.262794569495508</v>
      </c>
      <c r="CV14">
        <v>0.26572279878481919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</row>
    <row r="15" spans="1:155">
      <c r="A15">
        <v>0.22072134462381163</v>
      </c>
      <c r="B15">
        <v>0.21568162180118394</v>
      </c>
      <c r="C15">
        <v>0.21066930501613779</v>
      </c>
      <c r="D15">
        <v>0.20568425429850681</v>
      </c>
      <c r="E15">
        <v>0.20072638464129069</v>
      </c>
      <c r="F15">
        <v>0.19579567492112854</v>
      </c>
      <c r="G15">
        <v>0.19089217725217075</v>
      </c>
      <c r="H15">
        <v>0.18601602954600271</v>
      </c>
      <c r="I15">
        <v>0.18116746906667533</v>
      </c>
      <c r="J15">
        <v>0.17634684969196088</v>
      </c>
      <c r="K15">
        <v>0.17155466202929229</v>
      </c>
      <c r="L15">
        <v>0.16679155805484625</v>
      </c>
      <c r="M15">
        <v>0.1620583804935101</v>
      </c>
      <c r="N15">
        <v>0.15735619825674549</v>
      </c>
      <c r="O15">
        <v>0.15268634989574401</v>
      </c>
      <c r="P15">
        <v>0.14805049574359722</v>
      </c>
      <c r="Q15">
        <v>0.14345068165222927</v>
      </c>
      <c r="R15">
        <v>0.13888941662588053</v>
      </c>
      <c r="S15">
        <v>0.13436976738642542</v>
      </c>
      <c r="T15">
        <v>0.12989547382440347</v>
      </c>
      <c r="U15">
        <v>0.12547108977378257</v>
      </c>
      <c r="V15">
        <v>0.12110215397155906</v>
      </c>
      <c r="W15">
        <v>0.11679539741908761</v>
      </c>
      <c r="X15">
        <v>0.11255899264117754</v>
      </c>
      <c r="Y15">
        <v>0.10840285055783598</v>
      </c>
      <c r="Z15">
        <v>0.10433896839907844</v>
      </c>
      <c r="AA15">
        <v>0.10038182818648902</v>
      </c>
      <c r="AB15">
        <v>9.6548838528684428E-2</v>
      </c>
      <c r="AC15">
        <v>9.286079926517006E-2</v>
      </c>
      <c r="AD15">
        <v>8.9342353847038883E-2</v>
      </c>
      <c r="AE15">
        <v>8.602237127769731E-2</v>
      </c>
      <c r="AF15">
        <v>8.2934182112282234E-2</v>
      </c>
      <c r="AG15">
        <v>8.0115579386743394E-2</v>
      </c>
      <c r="AH15">
        <v>7.7608496575093E-2</v>
      </c>
      <c r="AI15">
        <v>7.5458270991903789E-2</v>
      </c>
      <c r="AJ15">
        <v>7.3712314793581105E-2</v>
      </c>
      <c r="AK15">
        <v>7.2417714061223534E-2</v>
      </c>
      <c r="AL15">
        <v>7.1616684716256401E-2</v>
      </c>
      <c r="AM15">
        <v>7.1338477140280701E-2</v>
      </c>
      <c r="AN15">
        <v>7.1588947868043928E-2</v>
      </c>
      <c r="AO15">
        <v>7.2351042164000026E-2</v>
      </c>
      <c r="AP15">
        <v>7.3602688840587183E-2</v>
      </c>
      <c r="AQ15">
        <v>7.5294613717704365E-2</v>
      </c>
      <c r="AR15">
        <v>7.7368585434906489E-2</v>
      </c>
      <c r="AS15">
        <v>7.97702757991616E-2</v>
      </c>
      <c r="AT15">
        <v>8.2445684548236489E-2</v>
      </c>
      <c r="AU15">
        <v>8.5345171213290438E-2</v>
      </c>
      <c r="AV15">
        <v>8.8425619309268982E-2</v>
      </c>
      <c r="AW15">
        <v>9.1650606436462154E-2</v>
      </c>
      <c r="AX15">
        <v>9.4989778850312429E-2</v>
      </c>
      <c r="AY15">
        <v>9.8418021108386294E-2</v>
      </c>
      <c r="AZ15">
        <v>0.10191463801781372</v>
      </c>
      <c r="BA15">
        <v>0.10546262177447437</v>
      </c>
      <c r="BB15">
        <v>0.10904801883231023</v>
      </c>
      <c r="BC15">
        <v>0.11265939329267265</v>
      </c>
      <c r="BD15">
        <v>0.1162873795096855</v>
      </c>
      <c r="BE15">
        <v>0.11992430973035656</v>
      </c>
      <c r="BF15">
        <v>0.12356390893759679</v>
      </c>
      <c r="BG15">
        <v>0.12720104332425819</v>
      </c>
      <c r="BH15">
        <v>0.13083151530567311</v>
      </c>
      <c r="BI15">
        <v>0.13445189583808789</v>
      </c>
      <c r="BJ15">
        <v>0.13805938760640479</v>
      </c>
      <c r="BK15">
        <v>0.14165171349405764</v>
      </c>
      <c r="BL15">
        <v>0.14522702581463051</v>
      </c>
      <c r="BM15">
        <v>0.14878383080460095</v>
      </c>
      <c r="BN15">
        <v>0.15232092862356716</v>
      </c>
      <c r="BO15">
        <v>0.15583736258914146</v>
      </c>
      <c r="BP15">
        <v>0.15933237853109558</v>
      </c>
      <c r="BQ15">
        <v>0.16280539007553357</v>
      </c>
      <c r="BR15">
        <v>0.16625595100627644</v>
      </c>
      <c r="BS15">
        <v>0.16968373233956582</v>
      </c>
      <c r="BT15">
        <v>0.17308850224843531</v>
      </c>
      <c r="BU15">
        <v>0.17647011083053413</v>
      </c>
      <c r="BV15">
        <v>0.17982847553295564</v>
      </c>
      <c r="BW15">
        <v>0.18316357154289387</v>
      </c>
      <c r="BX15">
        <v>0.18647542125884076</v>
      </c>
      <c r="BY15">
        <v>0.18976408643981194</v>
      </c>
      <c r="BZ15">
        <v>0.193029661931059</v>
      </c>
      <c r="CA15">
        <v>0.19627227023731847</v>
      </c>
      <c r="CB15">
        <v>0.19949205653600832</v>
      </c>
      <c r="CC15">
        <v>0.20268918404365632</v>
      </c>
      <c r="CD15">
        <v>0.20586383224885565</v>
      </c>
      <c r="CE15">
        <v>0.20901619263104071</v>
      </c>
      <c r="CF15">
        <v>0.21214646664719317</v>
      </c>
      <c r="CG15">
        <v>0.2152548641820938</v>
      </c>
      <c r="CH15">
        <v>0.21834160043629311</v>
      </c>
      <c r="CI15">
        <v>0.2214068967619624</v>
      </c>
      <c r="CJ15">
        <v>0.22445097686514562</v>
      </c>
      <c r="CK15">
        <v>0.22747406700443953</v>
      </c>
      <c r="CL15">
        <v>0.23047639540010234</v>
      </c>
      <c r="CM15">
        <v>0.23345819100760515</v>
      </c>
      <c r="CN15">
        <v>0.23641968214100828</v>
      </c>
      <c r="CO15">
        <v>0.23936109817052767</v>
      </c>
      <c r="CP15">
        <v>0.24228266511190014</v>
      </c>
      <c r="CQ15">
        <v>0.24518461030376504</v>
      </c>
      <c r="CR15">
        <v>0.24806715717032604</v>
      </c>
      <c r="CS15">
        <v>0.25093052895924278</v>
      </c>
      <c r="CT15">
        <v>0.25377494557326691</v>
      </c>
      <c r="CU15">
        <v>0.25660062553156382</v>
      </c>
      <c r="CV15">
        <v>0.25940778357502459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</row>
    <row r="16" spans="1:155">
      <c r="A16">
        <v>0.21396974559402948</v>
      </c>
      <c r="B16">
        <v>0.20909379835235478</v>
      </c>
      <c r="C16">
        <v>0.20424477552454251</v>
      </c>
      <c r="D16">
        <v>0.19942259881085089</v>
      </c>
      <c r="E16">
        <v>0.19462724970256351</v>
      </c>
      <c r="F16">
        <v>0.18985877909775215</v>
      </c>
      <c r="G16">
        <v>0.18511731734968914</v>
      </c>
      <c r="H16">
        <v>0.18040308758478443</v>
      </c>
      <c r="I16">
        <v>0.17571642026971779</v>
      </c>
      <c r="J16">
        <v>0.17105777147333343</v>
      </c>
      <c r="K16">
        <v>0.16642774420643003</v>
      </c>
      <c r="L16">
        <v>0.1618271143819045</v>
      </c>
      <c r="M16">
        <v>0.15725686172567899</v>
      </c>
      <c r="N16">
        <v>0.1527182069758421</v>
      </c>
      <c r="O16">
        <v>0.14821265719503166</v>
      </c>
      <c r="P16">
        <v>0.14374206006478363</v>
      </c>
      <c r="Q16">
        <v>0.13930866988926782</v>
      </c>
      <c r="R16">
        <v>0.13491522773023001</v>
      </c>
      <c r="S16">
        <v>0.13056505843910374</v>
      </c>
      <c r="T16">
        <v>0.12626218862280406</v>
      </c>
      <c r="U16">
        <v>0.1220114895452404</v>
      </c>
      <c r="V16">
        <v>0.11781884960070958</v>
      </c>
      <c r="W16">
        <v>0.11369138189047535</v>
      </c>
      <c r="X16">
        <v>0.10963767149691628</v>
      </c>
      <c r="Y16">
        <v>0.10566806670812416</v>
      </c>
      <c r="Z16">
        <v>0.10179501544112317</v>
      </c>
      <c r="AA16">
        <v>9.8033442843009688E-2</v>
      </c>
      <c r="AB16">
        <v>9.4401157645159592E-2</v>
      </c>
      <c r="AC16">
        <v>9.0919258553853757E-2</v>
      </c>
      <c r="AD16">
        <v>8.7612493061691457E-2</v>
      </c>
      <c r="AE16">
        <v>8.4509491930215022E-2</v>
      </c>
      <c r="AF16">
        <v>8.1642777454697432E-2</v>
      </c>
      <c r="AG16">
        <v>7.9048425746961026E-2</v>
      </c>
      <c r="AH16">
        <v>7.6765272841047977E-2</v>
      </c>
      <c r="AI16">
        <v>7.4833601301824704E-2</v>
      </c>
      <c r="AJ16">
        <v>7.3293290176945983E-2</v>
      </c>
      <c r="AK16">
        <v>7.2181360011122978E-2</v>
      </c>
      <c r="AL16">
        <v>7.1528551582186004E-2</v>
      </c>
      <c r="AM16">
        <v>7.1354216921681049E-2</v>
      </c>
      <c r="AN16">
        <v>7.165997727367393E-2</v>
      </c>
      <c r="AO16">
        <v>7.2429743851465056E-2</v>
      </c>
      <c r="AP16">
        <v>7.3640848012064428E-2</v>
      </c>
      <c r="AQ16">
        <v>7.5252046774192491E-2</v>
      </c>
      <c r="AR16">
        <v>7.7215345933829643E-2</v>
      </c>
      <c r="AS16">
        <v>7.9484152501835464E-2</v>
      </c>
      <c r="AT16">
        <v>8.201197049837522E-2</v>
      </c>
      <c r="AU16">
        <v>8.4755500080266596E-2</v>
      </c>
      <c r="AV16">
        <v>8.7676311494411602E-2</v>
      </c>
      <c r="AW16">
        <v>9.0741159926291989E-2</v>
      </c>
      <c r="AX16">
        <v>9.392171197336055E-2</v>
      </c>
      <c r="AY16">
        <v>9.7194057421000471E-2</v>
      </c>
      <c r="AZ16">
        <v>0.10053816048508929</v>
      </c>
      <c r="BA16">
        <v>0.10393731947940606</v>
      </c>
      <c r="BB16">
        <v>0.10737766496449923</v>
      </c>
      <c r="BC16">
        <v>0.11084770998785996</v>
      </c>
      <c r="BD16">
        <v>0.11433795928636797</v>
      </c>
      <c r="BE16">
        <v>0.11784057312432264</v>
      </c>
      <c r="BF16">
        <v>0.1213490850507732</v>
      </c>
      <c r="BG16">
        <v>0.12485816462311626</v>
      </c>
      <c r="BH16">
        <v>0.12836342081508068</v>
      </c>
      <c r="BI16">
        <v>0.13186123951416001</v>
      </c>
      <c r="BJ16">
        <v>0.13534864927411577</v>
      </c>
      <c r="BK16">
        <v>0.13882321092727576</v>
      </c>
      <c r="BL16">
        <v>0.14228292706413939</v>
      </c>
      <c r="BM16">
        <v>0.14572616643421757</v>
      </c>
      <c r="BN16">
        <v>0.1491516031247466</v>
      </c>
      <c r="BO16">
        <v>0.15255816522578536</v>
      </c>
      <c r="BP16">
        <v>0.15594499327350336</v>
      </c>
      <c r="BQ16">
        <v>0.15931140477347078</v>
      </c>
      <c r="BR16">
        <v>0.1626568656467805</v>
      </c>
      <c r="BS16">
        <v>0.16598096660470693</v>
      </c>
      <c r="BT16">
        <v>0.16928340243204631</v>
      </c>
      <c r="BU16">
        <v>0.1725639559860874</v>
      </c>
      <c r="BV16">
        <v>0.17582248297849554</v>
      </c>
      <c r="BW16">
        <v>0.17905890203478464</v>
      </c>
      <c r="BX16">
        <v>0.18227318337053203</v>
      </c>
      <c r="BY16">
        <v>0.18546534093084902</v>
      </c>
      <c r="BZ16">
        <v>0.18863542526883617</v>
      </c>
      <c r="CA16">
        <v>0.19178351790480183</v>
      </c>
      <c r="CB16">
        <v>0.19490972635542184</v>
      </c>
      <c r="CC16">
        <v>0.19801417883610922</v>
      </c>
      <c r="CD16">
        <v>0.20109702211482491</v>
      </c>
      <c r="CE16">
        <v>0.20415841748687227</v>
      </c>
      <c r="CF16">
        <v>0.20719853827536178</v>
      </c>
      <c r="CG16">
        <v>0.21021756797563401</v>
      </c>
      <c r="CH16">
        <v>0.21321569741607335</v>
      </c>
      <c r="CI16">
        <v>0.21619312466669138</v>
      </c>
      <c r="CJ16">
        <v>0.21915005198067922</v>
      </c>
      <c r="CK16">
        <v>0.22208668557946773</v>
      </c>
      <c r="CL16">
        <v>0.22500323446255671</v>
      </c>
      <c r="CM16">
        <v>0.22789990982745326</v>
      </c>
      <c r="CN16">
        <v>0.2307769229667197</v>
      </c>
      <c r="CO16">
        <v>0.23363448737321532</v>
      </c>
      <c r="CP16">
        <v>0.23647281418677274</v>
      </c>
      <c r="CQ16">
        <v>0.2392921161657536</v>
      </c>
      <c r="CR16">
        <v>0.24209260353647583</v>
      </c>
      <c r="CS16">
        <v>0.24487448645942972</v>
      </c>
      <c r="CT16">
        <v>0.24763797287209149</v>
      </c>
      <c r="CU16">
        <v>0.25038326962697255</v>
      </c>
      <c r="CV16">
        <v>0.25311058043309559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</row>
    <row r="17" spans="1:155">
      <c r="A17">
        <v>0.20730776789700994</v>
      </c>
      <c r="B17">
        <v>0.20253018040885967</v>
      </c>
      <c r="C17">
        <v>0.19778103506332204</v>
      </c>
      <c r="D17">
        <v>0.19306032374919618</v>
      </c>
      <c r="E17">
        <v>0.18836810334141144</v>
      </c>
      <c r="F17">
        <v>0.18370450574440181</v>
      </c>
      <c r="G17">
        <v>0.17906974848482496</v>
      </c>
      <c r="H17">
        <v>0.17446414850818065</v>
      </c>
      <c r="I17">
        <v>0.16988813738571243</v>
      </c>
      <c r="J17">
        <v>0.1653422801498057</v>
      </c>
      <c r="K17">
        <v>0.16082729734117962</v>
      </c>
      <c r="L17">
        <v>0.15634409157946874</v>
      </c>
      <c r="M17">
        <v>0.15189377921633668</v>
      </c>
      <c r="N17">
        <v>0.1474777282029231</v>
      </c>
      <c r="O17">
        <v>0.14309760399890467</v>
      </c>
      <c r="P17">
        <v>0.13875542439091984</v>
      </c>
      <c r="Q17">
        <v>0.13445362583183282</v>
      </c>
      <c r="R17">
        <v>0.13019514354729408</v>
      </c>
      <c r="S17">
        <v>0.12598350813404266</v>
      </c>
      <c r="T17">
        <v>0.12182296230642638</v>
      </c>
      <c r="U17">
        <v>0.11771860154009338</v>
      </c>
      <c r="V17">
        <v>0.11367654280387751</v>
      </c>
      <c r="W17">
        <v>0.10970412616524589</v>
      </c>
      <c r="X17">
        <v>0.10581015315085396</v>
      </c>
      <c r="Y17">
        <v>0.10200516482891767</v>
      </c>
      <c r="Z17">
        <v>9.8301759401702452E-2</v>
      </c>
      <c r="AA17">
        <v>9.4714943142949107E-2</v>
      </c>
      <c r="AB17">
        <v>9.1262499319311852E-2</v>
      </c>
      <c r="AC17">
        <v>8.7965342323057902E-2</v>
      </c>
      <c r="AD17">
        <v>8.4847802897422858E-2</v>
      </c>
      <c r="AE17">
        <v>8.1937757565976113E-2</v>
      </c>
      <c r="AF17">
        <v>7.9266484235198026E-2</v>
      </c>
      <c r="AG17">
        <v>7.686810062870833E-2</v>
      </c>
      <c r="AH17">
        <v>7.4778450078256453E-2</v>
      </c>
      <c r="AI17">
        <v>7.3033369406883708E-2</v>
      </c>
      <c r="AJ17">
        <v>7.1666412568093502E-2</v>
      </c>
      <c r="AK17">
        <v>7.0706267687762531E-2</v>
      </c>
      <c r="AL17">
        <v>7.0174139361112373E-2</v>
      </c>
      <c r="AM17">
        <v>7.0081132447742348E-2</v>
      </c>
      <c r="AN17">
        <v>7.0425621958826401E-2</v>
      </c>
      <c r="AO17">
        <v>7.119284421675301E-2</v>
      </c>
      <c r="AP17">
        <v>7.2359390312524988E-2</v>
      </c>
      <c r="AQ17">
        <v>7.389126748272902E-2</v>
      </c>
      <c r="AR17">
        <v>7.5749527713268566E-2</v>
      </c>
      <c r="AS17">
        <v>7.7894153147728851E-2</v>
      </c>
      <c r="AT17">
        <v>8.0285125890737302E-2</v>
      </c>
      <c r="AU17">
        <v>8.2884656900856502E-2</v>
      </c>
      <c r="AV17">
        <v>8.5658418683849324E-2</v>
      </c>
      <c r="AW17">
        <v>8.8575996381654282E-2</v>
      </c>
      <c r="AX17">
        <v>9.1610918057592527E-2</v>
      </c>
      <c r="AY17">
        <v>9.474045099514905E-2</v>
      </c>
      <c r="AZ17">
        <v>9.7945271240813869E-2</v>
      </c>
      <c r="BA17">
        <v>0.10120907767591582</v>
      </c>
      <c r="BB17">
        <v>0.10451819535484261</v>
      </c>
      <c r="BC17">
        <v>0.10786119675159833</v>
      </c>
      <c r="BD17">
        <v>0.11122855839242685</v>
      </c>
      <c r="BE17">
        <v>0.11461235646768518</v>
      </c>
      <c r="BF17">
        <v>0.11800600603346875</v>
      </c>
      <c r="BG17">
        <v>0.12140403811600785</v>
      </c>
      <c r="BH17">
        <v>0.12480191265005934</v>
      </c>
      <c r="BI17">
        <v>0.12819586254478177</v>
      </c>
      <c r="BJ17">
        <v>0.13158276372704819</v>
      </c>
      <c r="BK17">
        <v>0.13496002746144156</v>
      </c>
      <c r="BL17">
        <v>0.1383255115278674</v>
      </c>
      <c r="BM17">
        <v>0.1416774459105313</v>
      </c>
      <c r="BN17">
        <v>0.14501437226612357</v>
      </c>
      <c r="BO17">
        <v>0.14833509302959633</v>
      </c>
      <c r="BP17">
        <v>0.15163862975833323</v>
      </c>
      <c r="BQ17">
        <v>0.15492418762363566</v>
      </c>
      <c r="BR17">
        <v>0.15819112651299078</v>
      </c>
      <c r="BS17">
        <v>0.16143893722188032</v>
      </c>
      <c r="BT17">
        <v>0.16466722047290841</v>
      </c>
      <c r="BU17">
        <v>0.16787567043555907</v>
      </c>
      <c r="BV17">
        <v>0.17106405930680482</v>
      </c>
      <c r="BW17">
        <v>0.1742322269832273</v>
      </c>
      <c r="BX17">
        <v>0.17738006940321321</v>
      </c>
      <c r="BY17">
        <v>0.18050753057476912</v>
      </c>
      <c r="BZ17">
        <v>0.18361459493879451</v>
      </c>
      <c r="CA17">
        <v>0.18670128145324955</v>
      </c>
      <c r="CB17">
        <v>0.18976763874946204</v>
      </c>
      <c r="CC17">
        <v>0.1928137392056159</v>
      </c>
      <c r="CD17">
        <v>0.19583967658228907</v>
      </c>
      <c r="CE17">
        <v>0.19884556212421861</v>
      </c>
      <c r="CF17">
        <v>0.20183152161796472</v>
      </c>
      <c r="CG17">
        <v>0.20479769338924936</v>
      </c>
      <c r="CH17">
        <v>0.20774422554775884</v>
      </c>
      <c r="CI17">
        <v>0.21067127516882608</v>
      </c>
      <c r="CJ17">
        <v>0.2135790057416872</v>
      </c>
      <c r="CK17">
        <v>0.21646758673870367</v>
      </c>
      <c r="CL17">
        <v>0.21933719175235447</v>
      </c>
      <c r="CM17">
        <v>0.22218799850937995</v>
      </c>
      <c r="CN17">
        <v>0.2250201861120984</v>
      </c>
      <c r="CO17">
        <v>0.22783393741918298</v>
      </c>
      <c r="CP17">
        <v>0.23062943447869264</v>
      </c>
      <c r="CQ17">
        <v>0.23340686169992386</v>
      </c>
      <c r="CR17">
        <v>0.23616640280088885</v>
      </c>
      <c r="CS17">
        <v>0.23890824195833241</v>
      </c>
      <c r="CT17">
        <v>0.24163256265771071</v>
      </c>
      <c r="CU17">
        <v>0.2443395480219839</v>
      </c>
      <c r="CV17">
        <v>0.24702937910133366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</row>
    <row r="18" spans="1:155">
      <c r="A18">
        <v>0.20094393492954471</v>
      </c>
      <c r="B18">
        <v>0.19619707642182452</v>
      </c>
      <c r="C18">
        <v>0.19148203973748229</v>
      </c>
      <c r="D18">
        <v>0.18679889468423796</v>
      </c>
      <c r="E18">
        <v>0.18214778144876462</v>
      </c>
      <c r="F18">
        <v>0.17752892095872957</v>
      </c>
      <c r="G18">
        <v>0.17294262573005717</v>
      </c>
      <c r="H18">
        <v>0.16838931391920139</v>
      </c>
      <c r="I18">
        <v>0.16386952477489319</v>
      </c>
      <c r="J18">
        <v>0.15938393763619643</v>
      </c>
      <c r="K18">
        <v>0.15493339414963445</v>
      </c>
      <c r="L18">
        <v>0.15051892476623666</v>
      </c>
      <c r="M18">
        <v>0.14614178030208574</v>
      </c>
      <c r="N18">
        <v>0.14180346941441274</v>
      </c>
      <c r="O18">
        <v>0.1375058038422842</v>
      </c>
      <c r="P18">
        <v>0.13325095212123558</v>
      </c>
      <c r="Q18">
        <v>0.12904150424970537</v>
      </c>
      <c r="R18">
        <v>0.12488054937812025</v>
      </c>
      <c r="S18">
        <v>0.12077176884238472</v>
      </c>
      <c r="T18">
        <v>0.11671954808831939</v>
      </c>
      <c r="U18">
        <v>0.11272911047992597</v>
      </c>
      <c r="V18">
        <v>0.10880667688175338</v>
      </c>
      <c r="W18">
        <v>0.10495965491004618</v>
      </c>
      <c r="X18">
        <v>0.10119686092127504</v>
      </c>
      <c r="Y18">
        <v>9.7528776866193684E-2</v>
      </c>
      <c r="Z18">
        <v>9.396784054101999E-2</v>
      </c>
      <c r="AA18">
        <v>9.0528762394991469E-2</v>
      </c>
      <c r="AB18">
        <v>8.722885270079879E-2</v>
      </c>
      <c r="AC18">
        <v>8.4088326112558676E-2</v>
      </c>
      <c r="AD18">
        <v>8.1130529547614003E-2</v>
      </c>
      <c r="AE18">
        <v>7.8382006173737223E-2</v>
      </c>
      <c r="AF18">
        <v>7.5872274658539324E-2</v>
      </c>
      <c r="AG18">
        <v>7.3633171817015064E-2</v>
      </c>
      <c r="AH18">
        <v>7.169760678506408E-2</v>
      </c>
      <c r="AI18">
        <v>7.0097645193271912E-2</v>
      </c>
      <c r="AJ18">
        <v>6.886202102397429E-2</v>
      </c>
      <c r="AK18">
        <v>6.801347240550018E-2</v>
      </c>
      <c r="AL18">
        <v>6.7566592424713204E-2</v>
      </c>
      <c r="AM18">
        <v>6.7526852503007828E-2</v>
      </c>
      <c r="AN18">
        <v>6.7890639483880008E-2</v>
      </c>
      <c r="AO18">
        <v>6.864462085861299E-2</v>
      </c>
      <c r="AP18">
        <v>6.9765174471163427E-2</v>
      </c>
      <c r="AQ18">
        <v>7.1223995561569386E-2</v>
      </c>
      <c r="AR18">
        <v>7.2989007221930122E-2</v>
      </c>
      <c r="AS18">
        <v>7.5025207318674569E-2</v>
      </c>
      <c r="AT18">
        <v>7.7297576818770974E-2</v>
      </c>
      <c r="AU18">
        <v>7.9772628235135354E-2</v>
      </c>
      <c r="AV18">
        <v>8.2419316259810846E-2</v>
      </c>
      <c r="AW18">
        <v>8.5209590010110151E-2</v>
      </c>
      <c r="AX18">
        <v>8.8118634978683982E-2</v>
      </c>
      <c r="AY18">
        <v>9.112486162959807E-2</v>
      </c>
      <c r="AZ18">
        <v>9.4209721658054427E-2</v>
      </c>
      <c r="BA18">
        <v>9.7357426767896632E-2</v>
      </c>
      <c r="BB18">
        <v>0.1005546261817253</v>
      </c>
      <c r="BC18">
        <v>0.10379008047232503</v>
      </c>
      <c r="BD18">
        <v>0.10705435582497287</v>
      </c>
      <c r="BE18">
        <v>0.11033954697778978</v>
      </c>
      <c r="BF18">
        <v>0.11363903644783385</v>
      </c>
      <c r="BG18">
        <v>0.1169472864926816</v>
      </c>
      <c r="BH18">
        <v>0.12025966286987232</v>
      </c>
      <c r="BI18">
        <v>0.12357228720347041</v>
      </c>
      <c r="BJ18">
        <v>0.12688191304582985</v>
      </c>
      <c r="BK18">
        <v>0.13018582267021747</v>
      </c>
      <c r="BL18">
        <v>0.13348174156363968</v>
      </c>
      <c r="BM18">
        <v>0.13676776669223922</v>
      </c>
      <c r="BN18">
        <v>0.14004230756259065</v>
      </c>
      <c r="BO18">
        <v>0.14330403672171452</v>
      </c>
      <c r="BP18">
        <v>0.14655184894035053</v>
      </c>
      <c r="BQ18">
        <v>0.14978482640089832</v>
      </c>
      <c r="BR18">
        <v>0.15300221007750073</v>
      </c>
      <c r="BS18">
        <v>0.15620337616244087</v>
      </c>
      <c r="BT18">
        <v>0.15938781533988686</v>
      </c>
      <c r="BU18">
        <v>0.16255511618771737</v>
      </c>
      <c r="BV18">
        <v>0.16570494976272607</v>
      </c>
      <c r="BW18">
        <v>0.16883705916163086</v>
      </c>
      <c r="BX18">
        <v>0.17195124777917534</v>
      </c>
      <c r="BY18">
        <v>0.17504737123427255</v>
      </c>
      <c r="BZ18">
        <v>0.17812532946825066</v>
      </c>
      <c r="CA18">
        <v>0.18118506067816972</v>
      </c>
      <c r="CB18">
        <v>0.1842265364963751</v>
      </c>
      <c r="CC18">
        <v>0.18724975568611757</v>
      </c>
      <c r="CD18">
        <v>0.19025474159715811</v>
      </c>
      <c r="CE18">
        <v>0.19324153828069304</v>
      </c>
      <c r="CF18">
        <v>0.19621020727079791</v>
      </c>
      <c r="CG18">
        <v>0.19916082544360761</v>
      </c>
      <c r="CH18">
        <v>0.20209348226473908</v>
      </c>
      <c r="CI18">
        <v>0.20500827840106509</v>
      </c>
      <c r="CJ18">
        <v>0.20790532357219785</v>
      </c>
      <c r="CK18">
        <v>0.21078473585989285</v>
      </c>
      <c r="CL18">
        <v>0.21364663935459435</v>
      </c>
      <c r="CM18">
        <v>0.21649116450829639</v>
      </c>
      <c r="CN18">
        <v>0.21931844501015013</v>
      </c>
      <c r="CO18">
        <v>0.22212862015681581</v>
      </c>
      <c r="CP18">
        <v>0.22492183042802072</v>
      </c>
      <c r="CQ18">
        <v>0.22769821986121863</v>
      </c>
      <c r="CR18">
        <v>0.23045793389024785</v>
      </c>
      <c r="CS18">
        <v>0.23320111945960609</v>
      </c>
      <c r="CT18">
        <v>0.23592792463080056</v>
      </c>
      <c r="CU18">
        <v>0.23863849819394042</v>
      </c>
      <c r="CV18">
        <v>0.24133298833488723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</row>
    <row r="19" spans="1:155">
      <c r="A19">
        <v>0.19652069159214039</v>
      </c>
      <c r="B19">
        <v>0.19175737303982998</v>
      </c>
      <c r="C19">
        <v>0.18702934147732292</v>
      </c>
      <c r="D19">
        <v>0.18233673501437914</v>
      </c>
      <c r="E19">
        <v>0.17767976697707116</v>
      </c>
      <c r="F19">
        <v>0.17305873638572208</v>
      </c>
      <c r="G19">
        <v>0.16847403907630587</v>
      </c>
      <c r="H19">
        <v>0.16392618181142227</v>
      </c>
      <c r="I19">
        <v>0.15941579792273042</v>
      </c>
      <c r="J19">
        <v>0.15494366632020584</v>
      </c>
      <c r="K19">
        <v>0.15051073364980719</v>
      </c>
      <c r="L19">
        <v>0.14611814063574408</v>
      </c>
      <c r="M19">
        <v>0.14176725326457496</v>
      </c>
      <c r="N19">
        <v>0.13745969963343732</v>
      </c>
      <c r="O19">
        <v>0.13319741427159218</v>
      </c>
      <c r="P19">
        <v>0.12898269037927271</v>
      </c>
      <c r="Q19">
        <v>0.12481824248636596</v>
      </c>
      <c r="R19">
        <v>0.12070728124513101</v>
      </c>
      <c r="S19">
        <v>0.1166536024737394</v>
      </c>
      <c r="T19">
        <v>0.11266169360801939</v>
      </c>
      <c r="U19">
        <v>0.10873686011046765</v>
      </c>
      <c r="V19">
        <v>0.10488537517334483</v>
      </c>
      <c r="W19">
        <v>0.10111465588729864</v>
      </c>
      <c r="X19">
        <v>9.7433468164421569E-2</v>
      </c>
      <c r="Y19">
        <v>9.3852161684804231E-2</v>
      </c>
      <c r="Z19">
        <v>9.0382932697854898E-2</v>
      </c>
      <c r="AA19">
        <v>8.7040107297403788E-2</v>
      </c>
      <c r="AB19">
        <v>8.3840429319503501E-2</v>
      </c>
      <c r="AC19">
        <v>8.0803321359724053E-2</v>
      </c>
      <c r="AD19">
        <v>7.7951068086538927E-2</v>
      </c>
      <c r="AE19">
        <v>7.530883984082655E-2</v>
      </c>
      <c r="AF19">
        <v>7.2904441742954768E-2</v>
      </c>
      <c r="AG19">
        <v>7.076764016871312E-2</v>
      </c>
      <c r="AH19">
        <v>6.8928911377559465E-2</v>
      </c>
      <c r="AI19">
        <v>6.7417516575658074E-2</v>
      </c>
      <c r="AJ19">
        <v>6.6258990130987183E-2</v>
      </c>
      <c r="AK19">
        <v>6.5472480470786951E-2</v>
      </c>
      <c r="AL19">
        <v>6.5068828172276008E-2</v>
      </c>
      <c r="AM19">
        <v>6.5050410897287886E-2</v>
      </c>
      <c r="AN19">
        <v>6.5412643653435132E-2</v>
      </c>
      <c r="AO19">
        <v>6.6143294259843291E-2</v>
      </c>
      <c r="AP19">
        <v>6.7218969338517398E-2</v>
      </c>
      <c r="AQ19">
        <v>6.8614972798491644E-2</v>
      </c>
      <c r="AR19">
        <v>7.03034604858922E-2</v>
      </c>
      <c r="AS19">
        <v>7.2252639284013404E-2</v>
      </c>
      <c r="AT19">
        <v>7.4430730107808346E-2</v>
      </c>
      <c r="AU19">
        <v>7.6807088425722495E-2</v>
      </c>
      <c r="AV19">
        <v>7.9352923261001101E-2</v>
      </c>
      <c r="AW19">
        <v>8.2041900144874641E-2</v>
      </c>
      <c r="AX19">
        <v>8.4850492096328445E-2</v>
      </c>
      <c r="AY19">
        <v>8.7758066703547882E-2</v>
      </c>
      <c r="AZ19">
        <v>9.0746779414155251E-2</v>
      </c>
      <c r="BA19">
        <v>9.3801349972636491E-2</v>
      </c>
      <c r="BB19">
        <v>9.6908783988498309E-2</v>
      </c>
      <c r="BC19">
        <v>0.10005808090709692</v>
      </c>
      <c r="BD19">
        <v>0.10323995478849957</v>
      </c>
      <c r="BE19">
        <v>0.10644657830546253</v>
      </c>
      <c r="BF19">
        <v>0.10967135850658671</v>
      </c>
      <c r="BG19">
        <v>0.11290874181513542</v>
      </c>
      <c r="BH19">
        <v>0.11615404800900909</v>
      </c>
      <c r="BI19">
        <v>0.11940333065876639</v>
      </c>
      <c r="BJ19">
        <v>0.12265325946061875</v>
      </c>
      <c r="BK19">
        <v>0.12590102179332086</v>
      </c>
      <c r="BL19">
        <v>0.12914424098189392</v>
      </c>
      <c r="BM19">
        <v>0.13238090751507325</v>
      </c>
      <c r="BN19">
        <v>0.13560932221529134</v>
      </c>
      <c r="BO19">
        <v>0.13882804840539845</v>
      </c>
      <c r="BP19">
        <v>0.14203587232346493</v>
      </c>
      <c r="BQ19">
        <v>0.14523176932489798</v>
      </c>
      <c r="BR19">
        <v>0.14841487577064436</v>
      </c>
      <c r="BS19">
        <v>0.15158446599537145</v>
      </c>
      <c r="BT19">
        <v>0.15473993198149424</v>
      </c>
      <c r="BU19">
        <v>0.15788076677641491</v>
      </c>
      <c r="BV19">
        <v>0.16100654942649151</v>
      </c>
      <c r="BW19">
        <v>0.16411693432956548</v>
      </c>
      <c r="BX19">
        <v>0.16721163969438907</v>
      </c>
      <c r="BY19">
        <v>0.17029043930530802</v>
      </c>
      <c r="BZ19">
        <v>0.17335315465130091</v>
      </c>
      <c r="CA19">
        <v>0.17639964863824539</v>
      </c>
      <c r="CB19">
        <v>0.17942982080603898</v>
      </c>
      <c r="CC19">
        <v>0.18244360086364081</v>
      </c>
      <c r="CD19">
        <v>0.18544094592776728</v>
      </c>
      <c r="CE19">
        <v>0.18842183668782367</v>
      </c>
      <c r="CF19">
        <v>0.19138627393784949</v>
      </c>
      <c r="CG19">
        <v>0.19433427639096842</v>
      </c>
      <c r="CH19">
        <v>0.19726587786945177</v>
      </c>
      <c r="CI19">
        <v>0.20018112550327494</v>
      </c>
      <c r="CJ19">
        <v>0.20308007789049823</v>
      </c>
      <c r="CK19">
        <v>0.20596280410488138</v>
      </c>
      <c r="CL19">
        <v>0.20882938112856639</v>
      </c>
      <c r="CM19">
        <v>0.21167989426070594</v>
      </c>
      <c r="CN19">
        <v>0.2145144338847268</v>
      </c>
      <c r="CO19">
        <v>0.21733309764431097</v>
      </c>
      <c r="CP19">
        <v>0.22013598623369376</v>
      </c>
      <c r="CQ19">
        <v>0.22292320517242176</v>
      </c>
      <c r="CR19">
        <v>0.22569486319339652</v>
      </c>
      <c r="CS19">
        <v>0.22845107165778683</v>
      </c>
      <c r="CT19">
        <v>0.23119194463673304</v>
      </c>
      <c r="CU19">
        <v>0.23391759806028348</v>
      </c>
      <c r="CV19">
        <v>0.23662814865208701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</row>
    <row r="20" spans="1:155">
      <c r="A20">
        <v>0.19444145048812012</v>
      </c>
      <c r="B20">
        <v>0.1896269213157909</v>
      </c>
      <c r="C20">
        <v>0.1848506227971973</v>
      </c>
      <c r="D20">
        <v>0.18011274658114121</v>
      </c>
      <c r="E20">
        <v>0.1754135636049072</v>
      </c>
      <c r="F20">
        <v>0.17075343480944757</v>
      </c>
      <c r="G20">
        <v>0.16613282241144239</v>
      </c>
      <c r="H20">
        <v>0.161552304139293</v>
      </c>
      <c r="I20">
        <v>0.15701258904802007</v>
      </c>
      <c r="J20">
        <v>0.15251453656574052</v>
      </c>
      <c r="K20">
        <v>0.14805917867710602</v>
      </c>
      <c r="L20">
        <v>0.14364774614232695</v>
      </c>
      <c r="M20">
        <v>0.13928169944809321</v>
      </c>
      <c r="N20">
        <v>0.13496276518253905</v>
      </c>
      <c r="O20">
        <v>0.13069297962888507</v>
      </c>
      <c r="P20">
        <v>0.12647473987699731</v>
      </c>
      <c r="Q20">
        <v>0.12231086484713347</v>
      </c>
      <c r="R20">
        <v>0.11820466772699527</v>
      </c>
      <c r="S20">
        <v>0.11416004169013351</v>
      </c>
      <c r="T20">
        <v>0.11018156182385012</v>
      </c>
      <c r="U20">
        <v>0.10627460524780215</v>
      </c>
      <c r="V20">
        <v>0.10244549242924393</v>
      </c>
      <c r="W20">
        <v>9.8701652093625289E-2</v>
      </c>
      <c r="X20">
        <v>9.5051811352637863E-2</v>
      </c>
      <c r="Y20">
        <v>9.1506211592043654E-2</v>
      </c>
      <c r="Z20">
        <v>8.807684712222652E-2</v>
      </c>
      <c r="AA20">
        <v>8.477771901059937E-2</v>
      </c>
      <c r="AB20">
        <v>8.1625088561685613E-2</v>
      </c>
      <c r="AC20">
        <v>7.8637700762016621E-2</v>
      </c>
      <c r="AD20">
        <v>7.5836931107616468E-2</v>
      </c>
      <c r="AE20">
        <v>7.3246780792833976E-2</v>
      </c>
      <c r="AF20">
        <v>7.0893615630336151E-2</v>
      </c>
      <c r="AG20">
        <v>6.8805511391924451E-2</v>
      </c>
      <c r="AH20">
        <v>6.7011056852954193E-2</v>
      </c>
      <c r="AI20">
        <v>6.55375123117376E-2</v>
      </c>
      <c r="AJ20">
        <v>6.4408387940936687E-2</v>
      </c>
      <c r="AK20">
        <v>6.3640860538781541E-2</v>
      </c>
      <c r="AL20">
        <v>6.3243951840781062E-2</v>
      </c>
      <c r="AM20">
        <v>6.3218660938312729E-2</v>
      </c>
      <c r="AN20">
        <v>6.35600588425492E-2</v>
      </c>
      <c r="AO20">
        <v>6.4256646071652948E-2</v>
      </c>
      <c r="AP20">
        <v>6.5285503515684018E-2</v>
      </c>
      <c r="AQ20">
        <v>6.6623927413706388E-2</v>
      </c>
      <c r="AR20">
        <v>6.8246323192390393E-2</v>
      </c>
      <c r="AS20">
        <v>7.0122756352759233E-2</v>
      </c>
      <c r="AT20">
        <v>7.2223361606893174E-2</v>
      </c>
      <c r="AU20">
        <v>7.4519228561118603E-2</v>
      </c>
      <c r="AV20">
        <v>7.6983020375904321E-2</v>
      </c>
      <c r="AW20">
        <v>7.958958743746973E-2</v>
      </c>
      <c r="AX20">
        <v>8.2316354096899982E-2</v>
      </c>
      <c r="AY20">
        <v>8.514344038007976E-2</v>
      </c>
      <c r="AZ20">
        <v>8.8053585869255602E-2</v>
      </c>
      <c r="BA20">
        <v>9.1031952781608277E-2</v>
      </c>
      <c r="BB20">
        <v>9.4065871539616291E-2</v>
      </c>
      <c r="BC20">
        <v>9.7144570192077326E-2</v>
      </c>
      <c r="BD20">
        <v>0.10025891365768831</v>
      </c>
      <c r="BE20">
        <v>0.10340116368191526</v>
      </c>
      <c r="BF20">
        <v>0.10656476786835968</v>
      </c>
      <c r="BG20">
        <v>0.10974417567659454</v>
      </c>
      <c r="BH20">
        <v>0.11293468127414595</v>
      </c>
      <c r="BI20">
        <v>0.11613229117043432</v>
      </c>
      <c r="BJ20">
        <v>0.11933361224483578</v>
      </c>
      <c r="BK20">
        <v>0.12253575778325701</v>
      </c>
      <c r="BL20">
        <v>0.12573626923835818</v>
      </c>
      <c r="BM20">
        <v>0.12893305027105584</v>
      </c>
      <c r="BN20">
        <v>0.13212431196863977</v>
      </c>
      <c r="BO20">
        <v>0.13530852662233694</v>
      </c>
      <c r="BP20">
        <v>0.13848438940170615</v>
      </c>
      <c r="BQ20">
        <v>0.1416507854918167</v>
      </c>
      <c r="BR20">
        <v>0.14480676262197784</v>
      </c>
      <c r="BS20">
        <v>0.14795150852604536</v>
      </c>
      <c r="BT20">
        <v>0.15108433100185975</v>
      </c>
      <c r="BU20">
        <v>0.15420464147377275</v>
      </c>
      <c r="BV20">
        <v>0.15731194028503453</v>
      </c>
      <c r="BW20">
        <v>0.16040580575697666</v>
      </c>
      <c r="BX20">
        <v>0.16348588307839587</v>
      </c>
      <c r="BY20">
        <v>0.16655187575702907</v>
      </c>
      <c r="BZ20">
        <v>0.16960353789291346</v>
      </c>
      <c r="CA20">
        <v>0.17264066772588987</v>
      </c>
      <c r="CB20">
        <v>0.175663102802949</v>
      </c>
      <c r="CC20">
        <v>0.17867071348268859</v>
      </c>
      <c r="CD20">
        <v>0.18166339997307435</v>
      </c>
      <c r="CE20">
        <v>0.18464108851360059</v>
      </c>
      <c r="CF20">
        <v>0.18760372768790462</v>
      </c>
      <c r="CG20">
        <v>0.19055128627091267</v>
      </c>
      <c r="CH20">
        <v>0.19348375027792694</v>
      </c>
      <c r="CI20">
        <v>0.19640112093252551</v>
      </c>
      <c r="CJ20">
        <v>0.19930341293552456</v>
      </c>
      <c r="CK20">
        <v>0.20219065333457797</v>
      </c>
      <c r="CL20">
        <v>0.20506287876585083</v>
      </c>
      <c r="CM20">
        <v>0.2079201357878315</v>
      </c>
      <c r="CN20">
        <v>0.21076247776814791</v>
      </c>
      <c r="CO20">
        <v>0.21358996666832991</v>
      </c>
      <c r="CP20">
        <v>0.21640266916861794</v>
      </c>
      <c r="CQ20">
        <v>0.21920065788465126</v>
      </c>
      <c r="CR20">
        <v>0.22198401017982344</v>
      </c>
      <c r="CS20">
        <v>0.22475280707955372</v>
      </c>
      <c r="CT20">
        <v>0.22750713362062497</v>
      </c>
      <c r="CU20">
        <v>0.23024707771100014</v>
      </c>
      <c r="CV20">
        <v>0.23297272933532315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</row>
    <row r="21" spans="1:155">
      <c r="A21">
        <v>0.19450843244567642</v>
      </c>
      <c r="B21">
        <v>0.18961308440630012</v>
      </c>
      <c r="C21">
        <v>0.18475841740962548</v>
      </c>
      <c r="D21">
        <v>0.17994466335775447</v>
      </c>
      <c r="E21">
        <v>0.17517213706212073</v>
      </c>
      <c r="F21">
        <v>0.17044124710733721</v>
      </c>
      <c r="G21">
        <v>0.1657525073400076</v>
      </c>
      <c r="H21">
        <v>0.16110655130293158</v>
      </c>
      <c r="I21">
        <v>0.15650414819181416</v>
      </c>
      <c r="J21">
        <v>0.15194622212219969</v>
      </c>
      <c r="K21">
        <v>0.14743387433827027</v>
      </c>
      <c r="L21">
        <v>0.14296840953599904</v>
      </c>
      <c r="M21">
        <v>0.13855136672064369</v>
      </c>
      <c r="N21">
        <v>0.1341845553725777</v>
      </c>
      <c r="O21">
        <v>0.129870098661828</v>
      </c>
      <c r="P21">
        <v>0.12561048381466799</v>
      </c>
      <c r="Q21">
        <v>0.12140862207026737</v>
      </c>
      <c r="R21">
        <v>0.11726791944571054</v>
      </c>
      <c r="S21">
        <v>0.11319236002585323</v>
      </c>
      <c r="T21">
        <v>0.10918660446269893</v>
      </c>
      <c r="U21">
        <v>0.10525610523188675</v>
      </c>
      <c r="V21">
        <v>0.10140724127340718</v>
      </c>
      <c r="W21">
        <v>9.764747381853911E-2</v>
      </c>
      <c r="X21">
        <v>9.398552431520292E-2</v>
      </c>
      <c r="Y21">
        <v>9.0431574339113308E-2</v>
      </c>
      <c r="Z21">
        <v>8.6997483664394887E-2</v>
      </c>
      <c r="AA21">
        <v>8.3697018685356075E-2</v>
      </c>
      <c r="AB21">
        <v>8.0546075719827498E-2</v>
      </c>
      <c r="AC21">
        <v>7.7562871377222106E-2</v>
      </c>
      <c r="AD21">
        <v>7.4768057384334619E-2</v>
      </c>
      <c r="AE21">
        <v>7.2184692441369797E-2</v>
      </c>
      <c r="AF21">
        <v>6.9837978316962715E-2</v>
      </c>
      <c r="AG21">
        <v>6.7754637743733276E-2</v>
      </c>
      <c r="AH21">
        <v>6.5961799069818708E-2</v>
      </c>
      <c r="AI21">
        <v>6.4485286948120252E-2</v>
      </c>
      <c r="AJ21">
        <v>6.3347359768889944E-2</v>
      </c>
      <c r="AK21">
        <v>6.2564256540756299E-2</v>
      </c>
      <c r="AL21">
        <v>6.214441298463743E-2</v>
      </c>
      <c r="AM21">
        <v>6.2088546925821254E-2</v>
      </c>
      <c r="AN21">
        <v>6.2391759705726614E-2</v>
      </c>
      <c r="AO21">
        <v>6.3042992573390147E-2</v>
      </c>
      <c r="AP21">
        <v>6.4019984427818158E-2</v>
      </c>
      <c r="AQ21">
        <v>6.5300921544737531E-2</v>
      </c>
      <c r="AR21">
        <v>6.6861124463173285E-2</v>
      </c>
      <c r="AS21">
        <v>6.8671630521837057E-2</v>
      </c>
      <c r="AT21">
        <v>7.0703603592243924E-2</v>
      </c>
      <c r="AU21">
        <v>7.292911888335897E-2</v>
      </c>
      <c r="AV21">
        <v>7.5321743577305242E-2</v>
      </c>
      <c r="AW21">
        <v>7.7857134139022982E-2</v>
      </c>
      <c r="AX21">
        <v>8.0513411798786474E-2</v>
      </c>
      <c r="AY21">
        <v>8.3271278543047084E-2</v>
      </c>
      <c r="AZ21">
        <v>8.6113943204313495E-2</v>
      </c>
      <c r="BA21">
        <v>8.9026932508725828E-2</v>
      </c>
      <c r="BB21">
        <v>9.199784861445709E-2</v>
      </c>
      <c r="BC21">
        <v>9.5016112191528321E-2</v>
      </c>
      <c r="BD21">
        <v>9.8072715079391123E-2</v>
      </c>
      <c r="BE21">
        <v>0.10115999286754558</v>
      </c>
      <c r="BF21">
        <v>0.10427142482723636</v>
      </c>
      <c r="BG21">
        <v>0.10740145928931545</v>
      </c>
      <c r="BH21">
        <v>0.1105453641884963</v>
      </c>
      <c r="BI21">
        <v>0.11369910102176446</v>
      </c>
      <c r="BJ21">
        <v>0.11685921791797925</v>
      </c>
      <c r="BK21">
        <v>0.12002275965020802</v>
      </c>
      <c r="BL21">
        <v>0.12318719251819642</v>
      </c>
      <c r="BM21">
        <v>0.12635034089058014</v>
      </c>
      <c r="BN21">
        <v>0.12951033425449629</v>
      </c>
      <c r="BO21">
        <v>0.13266556241501334</v>
      </c>
      <c r="BP21">
        <v>0.13581463826034743</v>
      </c>
      <c r="BQ21">
        <v>0.13895636578118395</v>
      </c>
      <c r="BR21">
        <v>0.14208971308406648</v>
      </c>
      <c r="BS21">
        <v>0.14521379026350392</v>
      </c>
      <c r="BT21">
        <v>0.14832782988497187</v>
      </c>
      <c r="BU21">
        <v>0.1514311705445443</v>
      </c>
      <c r="BV21">
        <v>0.15452324255733255</v>
      </c>
      <c r="BW21">
        <v>0.15760355666379516</v>
      </c>
      <c r="BX21">
        <v>0.16067169334217302</v>
      </c>
      <c r="BY21">
        <v>0.16372729391469468</v>
      </c>
      <c r="BZ21">
        <v>0.16677005299362624</v>
      </c>
      <c r="CA21">
        <v>0.16979971185086348</v>
      </c>
      <c r="CB21">
        <v>0.17281605347623294</v>
      </c>
      <c r="CC21">
        <v>0.17581889612570589</v>
      </c>
      <c r="CD21">
        <v>0.17880809013855306</v>
      </c>
      <c r="CE21">
        <v>0.18178351410103805</v>
      </c>
      <c r="CF21">
        <v>0.18474507097800197</v>
      </c>
      <c r="CG21">
        <v>0.18769268600216549</v>
      </c>
      <c r="CH21">
        <v>0.19062630354750001</v>
      </c>
      <c r="CI21">
        <v>0.19354588494285743</v>
      </c>
      <c r="CJ21">
        <v>0.19645140681039136</v>
      </c>
      <c r="CK21">
        <v>0.19934285971421506</v>
      </c>
      <c r="CL21">
        <v>0.2022202454146044</v>
      </c>
      <c r="CM21">
        <v>0.20508357695130175</v>
      </c>
      <c r="CN21">
        <v>0.20793287578749323</v>
      </c>
      <c r="CO21">
        <v>0.21076817311114129</v>
      </c>
      <c r="CP21">
        <v>0.21358950630750748</v>
      </c>
      <c r="CQ21">
        <v>0.21639691975532141</v>
      </c>
      <c r="CR21">
        <v>0.21919046385713342</v>
      </c>
      <c r="CS21">
        <v>0.22197019365223919</v>
      </c>
      <c r="CT21">
        <v>0.22473616929148479</v>
      </c>
      <c r="CU21">
        <v>0.2274884547168943</v>
      </c>
      <c r="CV21">
        <v>0.23022711708142424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</row>
    <row r="22" spans="1:155">
      <c r="A22">
        <v>0.19652132511582945</v>
      </c>
      <c r="B22">
        <v>0.19152041514362855</v>
      </c>
      <c r="C22">
        <v>0.18656218301565344</v>
      </c>
      <c r="D22">
        <v>0.18164688935262202</v>
      </c>
      <c r="E22">
        <v>0.17677488095096008</v>
      </c>
      <c r="F22">
        <v>0.17194660179124913</v>
      </c>
      <c r="G22">
        <v>0.16716260486245116</v>
      </c>
      <c r="H22">
        <v>0.16242356674905928</v>
      </c>
      <c r="I22">
        <v>0.15773030393322435</v>
      </c>
      <c r="J22">
        <v>0.15308379225317678</v>
      </c>
      <c r="K22">
        <v>0.14848518939725575</v>
      </c>
      <c r="L22">
        <v>0.1439358614190171</v>
      </c>
      <c r="M22">
        <v>0.13943741380444091</v>
      </c>
      <c r="N22">
        <v>0.13499172766591597</v>
      </c>
      <c r="O22">
        <v>0.13060100299958743</v>
      </c>
      <c r="P22">
        <v>0.12626780874896609</v>
      </c>
      <c r="Q22">
        <v>0.12199514234361797</v>
      </c>
      <c r="R22">
        <v>0.11778649951643984</v>
      </c>
      <c r="S22">
        <v>0.11364595616070852</v>
      </c>
      <c r="T22">
        <v>0.10957826458533375</v>
      </c>
      <c r="U22">
        <v>0.10558896538986859</v>
      </c>
      <c r="V22">
        <v>0.10168451728605472</v>
      </c>
      <c r="W22">
        <v>9.7872446075550318E-2</v>
      </c>
      <c r="X22">
        <v>9.4161513013489684E-2</v>
      </c>
      <c r="Y22">
        <v>9.0561901884688628E-2</v>
      </c>
      <c r="Z22">
        <v>8.7085420028170352E-2</v>
      </c>
      <c r="AA22">
        <v>8.3745705084329949E-2</v>
      </c>
      <c r="AB22">
        <v>8.0558421919706066E-2</v>
      </c>
      <c r="AC22">
        <v>7.7541423132510431E-2</v>
      </c>
      <c r="AD22">
        <v>7.4714834046185105E-2</v>
      </c>
      <c r="AE22">
        <v>7.2101001821298902E-2</v>
      </c>
      <c r="AF22">
        <v>6.9724227927004626E-2</v>
      </c>
      <c r="AG22">
        <v>6.7610178291217918E-2</v>
      </c>
      <c r="AH22">
        <v>6.5784854640092899E-2</v>
      </c>
      <c r="AI22">
        <v>6.4273035191168809E-2</v>
      </c>
      <c r="AJ22">
        <v>6.3096206399367943E-2</v>
      </c>
      <c r="AK22">
        <v>6.227027742026902E-2</v>
      </c>
      <c r="AL22">
        <v>6.180381290972968E-2</v>
      </c>
      <c r="AM22">
        <v>6.1697881324293005E-2</v>
      </c>
      <c r="AN22">
        <v>6.194779270575871E-2</v>
      </c>
      <c r="AO22">
        <v>6.2542690950601804E-2</v>
      </c>
      <c r="AP22">
        <v>6.3461100887873767E-2</v>
      </c>
      <c r="AQ22">
        <v>6.4681388766915718E-2</v>
      </c>
      <c r="AR22">
        <v>6.6178951680043535E-2</v>
      </c>
      <c r="AS22">
        <v>6.7925261938262482E-2</v>
      </c>
      <c r="AT22">
        <v>6.9891959658923045E-2</v>
      </c>
      <c r="AU22">
        <v>7.2051626892565168E-2</v>
      </c>
      <c r="AV22">
        <v>7.4378371408466454E-2</v>
      </c>
      <c r="AW22">
        <v>7.6848391542077954E-2</v>
      </c>
      <c r="AX22">
        <v>7.9440312712947214E-2</v>
      </c>
      <c r="AY22">
        <v>8.2135275598007956E-2</v>
      </c>
      <c r="AZ22">
        <v>8.4916849337397904E-2</v>
      </c>
      <c r="BA22">
        <v>8.7770840704974193E-2</v>
      </c>
      <c r="BB22">
        <v>9.0685057430065885E-2</v>
      </c>
      <c r="BC22">
        <v>9.3649060755327834E-2</v>
      </c>
      <c r="BD22">
        <v>9.6653928499215058E-2</v>
      </c>
      <c r="BE22">
        <v>9.9692038121681772E-2</v>
      </c>
      <c r="BF22">
        <v>0.10275687587765582</v>
      </c>
      <c r="BG22">
        <v>0.10584287021749351</v>
      </c>
      <c r="BH22">
        <v>0.10894524901561521</v>
      </c>
      <c r="BI22">
        <v>0.11205991887851238</v>
      </c>
      <c r="BJ22">
        <v>0.11518336260350111</v>
      </c>
      <c r="BK22">
        <v>0.1183125525099849</v>
      </c>
      <c r="BL22">
        <v>0.12144487798768445</v>
      </c>
      <c r="BM22">
        <v>0.12457808409761953</v>
      </c>
      <c r="BN22">
        <v>0.12771022015549052</v>
      </c>
      <c r="BO22">
        <v>0.13083959600104125</v>
      </c>
      <c r="BP22">
        <v>0.13396474570053765</v>
      </c>
      <c r="BQ22">
        <v>0.13708439618106805</v>
      </c>
      <c r="BR22">
        <v>0.14019744060203934</v>
      </c>
      <c r="BS22">
        <v>0.14330291655801014</v>
      </c>
      <c r="BT22">
        <v>0.14639998677786981</v>
      </c>
      <c r="BU22">
        <v>0.14948792264175229</v>
      </c>
      <c r="BV22">
        <v>0.15256609025213833</v>
      </c>
      <c r="BW22">
        <v>0.15563393860680538</v>
      </c>
      <c r="BX22">
        <v>0.15869098939404611</v>
      </c>
      <c r="BY22">
        <v>0.16173682765157693</v>
      </c>
      <c r="BZ22">
        <v>0.16477109437741111</v>
      </c>
      <c r="CA22">
        <v>0.16779347969349864</v>
      </c>
      <c r="CB22">
        <v>0.17080371778469941</v>
      </c>
      <c r="CC22">
        <v>0.17380158043348501</v>
      </c>
      <c r="CD22">
        <v>0.17678687367728846</v>
      </c>
      <c r="CE22">
        <v>0.17975943388003626</v>
      </c>
      <c r="CF22">
        <v>0.18271912369102575</v>
      </c>
      <c r="CG22">
        <v>0.18566583000640757</v>
      </c>
      <c r="CH22">
        <v>0.18859946058404747</v>
      </c>
      <c r="CI22">
        <v>0.19151994184243426</v>
      </c>
      <c r="CJ22">
        <v>0.19442721708745964</v>
      </c>
      <c r="CK22">
        <v>0.19732124506785939</v>
      </c>
      <c r="CL22">
        <v>0.20020199722617696</v>
      </c>
      <c r="CM22">
        <v>0.20306945747813415</v>
      </c>
      <c r="CN22">
        <v>0.20592361969309111</v>
      </c>
      <c r="CO22">
        <v>0.20876448843067288</v>
      </c>
      <c r="CP22">
        <v>0.21159207579107037</v>
      </c>
      <c r="CQ22">
        <v>0.2144064019001074</v>
      </c>
      <c r="CR22">
        <v>0.21720749394850317</v>
      </c>
      <c r="CS22">
        <v>0.21999538471911009</v>
      </c>
      <c r="CT22">
        <v>0.22277011302401839</v>
      </c>
      <c r="CU22">
        <v>0.22553172233800378</v>
      </c>
      <c r="CV22">
        <v>0.22828026036453791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</row>
    <row r="23" spans="1:155">
      <c r="A23">
        <v>0.20026665612845193</v>
      </c>
      <c r="B23">
        <v>0.19513992726250148</v>
      </c>
      <c r="C23">
        <v>0.19005746944335625</v>
      </c>
      <c r="D23">
        <v>0.1850195627943185</v>
      </c>
      <c r="E23">
        <v>0.18002657667269029</v>
      </c>
      <c r="F23">
        <v>0.17507898092877702</v>
      </c>
      <c r="G23">
        <v>0.17017735798105182</v>
      </c>
      <c r="H23">
        <v>0.16532241781150384</v>
      </c>
      <c r="I23">
        <v>0.1605150145571676</v>
      </c>
      <c r="J23">
        <v>0.15575616637456388</v>
      </c>
      <c r="K23">
        <v>0.15104707832331907</v>
      </c>
      <c r="L23">
        <v>0.14638916930942947</v>
      </c>
      <c r="M23">
        <v>0.14178410357547766</v>
      </c>
      <c r="N23">
        <v>0.13723382726720093</v>
      </c>
      <c r="O23">
        <v>0.13274061207165691</v>
      </c>
      <c r="P23">
        <v>0.12830710553524399</v>
      </c>
      <c r="Q23">
        <v>0.12393639072658176</v>
      </c>
      <c r="R23">
        <v>0.11963205590197354</v>
      </c>
      <c r="S23">
        <v>0.11539827585398388</v>
      </c>
      <c r="T23">
        <v>0.11123990707227008</v>
      </c>
      <c r="U23">
        <v>0.10716259770392057</v>
      </c>
      <c r="V23">
        <v>0.10317291427310614</v>
      </c>
      <c r="W23">
        <v>9.9278485895602689E-2</v>
      </c>
      <c r="X23">
        <v>9.5488165636784916E-2</v>
      </c>
      <c r="Y23">
        <v>9.1812207589795164E-2</v>
      </c>
      <c r="Z23">
        <v>8.8262454107666768E-2</v>
      </c>
      <c r="AA23">
        <v>8.4852524217252284E-2</v>
      </c>
      <c r="AB23">
        <v>8.1597987316716622E-2</v>
      </c>
      <c r="AC23">
        <v>7.8516496128961749E-2</v>
      </c>
      <c r="AD23">
        <v>7.5627842478959859E-2</v>
      </c>
      <c r="AE23">
        <v>7.2953881430672024E-2</v>
      </c>
      <c r="AF23">
        <v>7.0518254369822897E-2</v>
      </c>
      <c r="AG23">
        <v>6.8345822344254001E-2</v>
      </c>
      <c r="AH23">
        <v>6.6461714717140644E-2</v>
      </c>
      <c r="AI23">
        <v>6.4889916598917671E-2</v>
      </c>
      <c r="AJ23">
        <v>6.3651405354544485E-2</v>
      </c>
      <c r="AK23">
        <v>6.276205569601688E-2</v>
      </c>
      <c r="AL23">
        <v>6.2230893549376783E-2</v>
      </c>
      <c r="AM23">
        <v>6.2059621579046209E-2</v>
      </c>
      <c r="AN23">
        <v>6.2243787107958561E-2</v>
      </c>
      <c r="AO23">
        <v>6.2772536579045565E-2</v>
      </c>
      <c r="AP23">
        <v>6.3625259789723554E-2</v>
      </c>
      <c r="AQ23">
        <v>6.4780089163336163E-2</v>
      </c>
      <c r="AR23">
        <v>6.6212037058983597E-2</v>
      </c>
      <c r="AS23">
        <v>6.789273800373484E-2</v>
      </c>
      <c r="AT23">
        <v>6.9794007942647895E-2</v>
      </c>
      <c r="AU23">
        <v>7.1888662397190967E-2</v>
      </c>
      <c r="AV23">
        <v>7.4151129338028476E-2</v>
      </c>
      <c r="AW23">
        <v>7.6557973249794825E-2</v>
      </c>
      <c r="AX23">
        <v>7.9088180212815704E-2</v>
      </c>
      <c r="AY23">
        <v>8.1723209503104216E-2</v>
      </c>
      <c r="AZ23">
        <v>8.444688861289841E-2</v>
      </c>
      <c r="BA23">
        <v>8.7245217748066428E-2</v>
      </c>
      <c r="BB23">
        <v>9.0106136819981655E-2</v>
      </c>
      <c r="BC23">
        <v>9.3019286039530427E-2</v>
      </c>
      <c r="BD23">
        <v>9.597577795969206E-2</v>
      </c>
      <c r="BE23">
        <v>9.8967989722116165E-2</v>
      </c>
      <c r="BF23">
        <v>0.10198938026819937</v>
      </c>
      <c r="BG23">
        <v>0.10503433060936533</v>
      </c>
      <c r="BH23">
        <v>0.10809800672838617</v>
      </c>
      <c r="BI23">
        <v>0.11117624341435287</v>
      </c>
      <c r="BJ23">
        <v>0.11426544522042263</v>
      </c>
      <c r="BK23">
        <v>0.11736250254485257</v>
      </c>
      <c r="BL23">
        <v>0.12046472121897937</v>
      </c>
      <c r="BM23">
        <v>0.12356976266272632</v>
      </c>
      <c r="BN23">
        <v>0.12667559359840924</v>
      </c>
      <c r="BO23">
        <v>0.12978044309300635</v>
      </c>
      <c r="BP23">
        <v>0.13288276680398203</v>
      </c>
      <c r="BQ23">
        <v>0.13598121608537436</v>
      </c>
      <c r="BR23">
        <v>0.13907461145402256</v>
      </c>
      <c r="BS23">
        <v>0.14216192097134281</v>
      </c>
      <c r="BT23">
        <v>0.14524224102284225</v>
      </c>
      <c r="BU23">
        <v>0.14831477967956486</v>
      </c>
      <c r="BV23">
        <v>0.15137884299485843</v>
      </c>
      <c r="BW23">
        <v>0.15443382269645434</v>
      </c>
      <c r="BX23">
        <v>0.15747918626485657</v>
      </c>
      <c r="BY23">
        <v>0.1605144671481411</v>
      </c>
      <c r="BZ23">
        <v>0.16353925750645248</v>
      </c>
      <c r="CA23">
        <v>0.16655320112313721</v>
      </c>
      <c r="CB23">
        <v>0.16955598813652797</v>
      </c>
      <c r="CC23">
        <v>0.17254734864680826</v>
      </c>
      <c r="CD23">
        <v>0.17552704910435224</v>
      </c>
      <c r="CE23">
        <v>0.17849488830594726</v>
      </c>
      <c r="CF23">
        <v>0.18145069317578358</v>
      </c>
      <c r="CG23">
        <v>0.18439431679018345</v>
      </c>
      <c r="CH23">
        <v>0.1873256346864732</v>
      </c>
      <c r="CI23">
        <v>0.19024454271151045</v>
      </c>
      <c r="CJ23">
        <v>0.19315095508138003</v>
      </c>
      <c r="CK23">
        <v>0.19604480281318712</v>
      </c>
      <c r="CL23">
        <v>0.19892603107807191</v>
      </c>
      <c r="CM23">
        <v>0.20179459857740431</v>
      </c>
      <c r="CN23">
        <v>0.20465047538176528</v>
      </c>
      <c r="CO23">
        <v>0.20749364312366178</v>
      </c>
      <c r="CP23">
        <v>0.2103240922315445</v>
      </c>
      <c r="CQ23">
        <v>0.21314182206427809</v>
      </c>
      <c r="CR23">
        <v>0.21594684000439929</v>
      </c>
      <c r="CS23">
        <v>0.21873915990070067</v>
      </c>
      <c r="CT23">
        <v>0.22151880240073341</v>
      </c>
      <c r="CU23">
        <v>0.22428579363164741</v>
      </c>
      <c r="CV23">
        <v>0.22704016485020878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</row>
    <row r="24" spans="1:155">
      <c r="A24">
        <v>0.20551776060753765</v>
      </c>
      <c r="B24">
        <v>0.20024905157748293</v>
      </c>
      <c r="C24">
        <v>0.19502585942854583</v>
      </c>
      <c r="D24">
        <v>0.1898484774173422</v>
      </c>
      <c r="E24">
        <v>0.18471729102188095</v>
      </c>
      <c r="F24">
        <v>0.17963278956055634</v>
      </c>
      <c r="G24">
        <v>0.17459557863742439</v>
      </c>
      <c r="H24">
        <v>0.16960639551851189</v>
      </c>
      <c r="I24">
        <v>0.16466612620479104</v>
      </c>
      <c r="J24">
        <v>0.15977582579366761</v>
      </c>
      <c r="K24">
        <v>0.15493674193007326</v>
      </c>
      <c r="L24">
        <v>0.15015034235216496</v>
      </c>
      <c r="M24">
        <v>0.1454183470680559</v>
      </c>
      <c r="N24">
        <v>0.14074276556757961</v>
      </c>
      <c r="O24">
        <v>0.1361259412436733</v>
      </c>
      <c r="P24">
        <v>0.13157060238321552</v>
      </c>
      <c r="Q24">
        <v>0.12707992251765582</v>
      </c>
      <c r="R24">
        <v>0.12265759060554658</v>
      </c>
      <c r="S24">
        <v>0.11830789272138288</v>
      </c>
      <c r="T24">
        <v>0.11403580713295763</v>
      </c>
      <c r="U24">
        <v>0.10984711357739385</v>
      </c>
      <c r="V24">
        <v>0.10574851839889943</v>
      </c>
      <c r="W24">
        <v>0.1017477958352789</v>
      </c>
      <c r="X24">
        <v>9.7853944474382976E-2</v>
      </c>
      <c r="Y24">
        <v>9.4077356852356478E-2</v>
      </c>
      <c r="Z24">
        <v>9.0429995610180433E-2</v>
      </c>
      <c r="AA24">
        <v>8.692556645654767E-2</v>
      </c>
      <c r="AB24">
        <v>8.3579671215025117E-2</v>
      </c>
      <c r="AC24">
        <v>8.04099149110971E-2</v>
      </c>
      <c r="AD24">
        <v>7.7435932091294069E-2</v>
      </c>
      <c r="AE24">
        <v>7.4679282501887351E-2</v>
      </c>
      <c r="AF24">
        <v>7.2163156430541817E-2</v>
      </c>
      <c r="AG24">
        <v>6.9911817448258473E-2</v>
      </c>
      <c r="AH24">
        <v>6.794971008858984E-2</v>
      </c>
      <c r="AI24">
        <v>6.6300176571868805E-2</v>
      </c>
      <c r="AJ24">
        <v>6.4983790454868948E-2</v>
      </c>
      <c r="AK24">
        <v>6.4016462178919584E-2</v>
      </c>
      <c r="AL24">
        <v>6.3407733860401938E-2</v>
      </c>
      <c r="AM24">
        <v>6.3159970857194353E-2</v>
      </c>
      <c r="AN24">
        <v>6.3268878762293826E-2</v>
      </c>
      <c r="AO24">
        <v>6.3723440125889944E-2</v>
      </c>
      <c r="AP24">
        <v>6.4503941735610582E-2</v>
      </c>
      <c r="AQ24">
        <v>6.5588091570546139E-2</v>
      </c>
      <c r="AR24">
        <v>6.6950340470416231E-2</v>
      </c>
      <c r="AS24">
        <v>6.8562407708717049E-2</v>
      </c>
      <c r="AT24">
        <v>7.0396172132834611E-2</v>
      </c>
      <c r="AU24">
        <v>7.2424564280890655E-2</v>
      </c>
      <c r="AV24">
        <v>7.4622219713409738E-2</v>
      </c>
      <c r="AW24">
        <v>7.6965960483005302E-2</v>
      </c>
      <c r="AX24">
        <v>7.9435027603879146E-2</v>
      </c>
      <c r="AY24">
        <v>8.201109719702164E-2</v>
      </c>
      <c r="AZ24">
        <v>8.4678159772586359E-2</v>
      </c>
      <c r="BA24">
        <v>8.742232204369374E-2</v>
      </c>
      <c r="BB24">
        <v>9.023157888943574E-2</v>
      </c>
      <c r="BC24">
        <v>9.3095582267480687E-2</v>
      </c>
      <c r="BD24">
        <v>9.6005422109578381E-2</v>
      </c>
      <c r="BE24">
        <v>9.895342707329563E-2</v>
      </c>
      <c r="BF24">
        <v>0.10193298886955567</v>
      </c>
      <c r="BG24">
        <v>0.10493840849832246</v>
      </c>
      <c r="BH24">
        <v>0.10796476385315511</v>
      </c>
      <c r="BI24">
        <v>0.11100779711175622</v>
      </c>
      <c r="BJ24">
        <v>0.11406381841950194</v>
      </c>
      <c r="BK24">
        <v>0.11712962396762223</v>
      </c>
      <c r="BL24">
        <v>0.12020242698004054</v>
      </c>
      <c r="BM24">
        <v>0.12327979885718725</v>
      </c>
      <c r="BN24">
        <v>0.12635961961020897</v>
      </c>
      <c r="BO24">
        <v>0.1294400351908235</v>
      </c>
      <c r="BP24">
        <v>0.1325194220428102</v>
      </c>
      <c r="BQ24">
        <v>0.13559635630322781</v>
      </c>
      <c r="BR24">
        <v>0.13866958724029349</v>
      </c>
      <c r="BS24">
        <v>0.14173801552626866</v>
      </c>
      <c r="BT24">
        <v>0.14480067397830768</v>
      </c>
      <c r="BU24">
        <v>0.14785671061802222</v>
      </c>
      <c r="BV24">
        <v>0.15090537510152879</v>
      </c>
      <c r="BW24">
        <v>0.15394600581630394</v>
      </c>
      <c r="BX24">
        <v>0.15697802018836743</v>
      </c>
      <c r="BY24">
        <v>0.16000090436208295</v>
      </c>
      <c r="BZ24">
        <v>0.16301420605894065</v>
      </c>
      <c r="CA24">
        <v>0.16601752716900545</v>
      </c>
      <c r="CB24">
        <v>0.16901051826828195</v>
      </c>
      <c r="CC24">
        <v>0.1719928722337318</v>
      </c>
      <c r="CD24">
        <v>0.17496432038229803</v>
      </c>
      <c r="CE24">
        <v>0.17792462831498235</v>
      </c>
      <c r="CF24">
        <v>0.18087359160014957</v>
      </c>
      <c r="CG24">
        <v>0.18381103373590824</v>
      </c>
      <c r="CH24">
        <v>0.18673680222204861</v>
      </c>
      <c r="CI24">
        <v>0.18965076644614581</v>
      </c>
      <c r="CJ24">
        <v>0.19255281552093859</v>
      </c>
      <c r="CK24">
        <v>0.19544285665716965</v>
      </c>
      <c r="CL24">
        <v>0.19832081255401612</v>
      </c>
      <c r="CM24">
        <v>0.2011866204115749</v>
      </c>
      <c r="CN24">
        <v>0.20404023012245809</v>
      </c>
      <c r="CO24">
        <v>0.20688160392363805</v>
      </c>
      <c r="CP24">
        <v>0.20971071394186938</v>
      </c>
      <c r="CQ24">
        <v>0.21252754213475647</v>
      </c>
      <c r="CR24">
        <v>0.21533207926774997</v>
      </c>
      <c r="CS24">
        <v>0.21812432338007132</v>
      </c>
      <c r="CT24">
        <v>0.22090428000558901</v>
      </c>
      <c r="CU24">
        <v>0.22367196086760174</v>
      </c>
      <c r="CV24">
        <v>0.22642738363031947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</row>
    <row r="25" spans="1:155">
      <c r="A25">
        <v>0.21204088652623096</v>
      </c>
      <c r="B25">
        <v>0.20661779697745966</v>
      </c>
      <c r="C25">
        <v>0.20124118114033043</v>
      </c>
      <c r="D25">
        <v>0.19591134196036922</v>
      </c>
      <c r="E25">
        <v>0.19062867778682349</v>
      </c>
      <c r="F25">
        <v>0.18539369433553671</v>
      </c>
      <c r="G25">
        <v>0.18020701761897043</v>
      </c>
      <c r="H25">
        <v>0.17506940977558091</v>
      </c>
      <c r="I25">
        <v>0.16998178673924325</v>
      </c>
      <c r="J25">
        <v>0.16494523922654225</v>
      </c>
      <c r="K25">
        <v>0.15996105687420537</v>
      </c>
      <c r="L25">
        <v>0.15503075661628729</v>
      </c>
      <c r="M25">
        <v>0.15015611571771983</v>
      </c>
      <c r="N25">
        <v>0.14533920991380997</v>
      </c>
      <c r="O25">
        <v>0.14058245892223142</v>
      </c>
      <c r="P25">
        <v>0.13588867847486824</v>
      </c>
      <c r="Q25">
        <v>0.13126114180771709</v>
      </c>
      <c r="R25">
        <v>0.12670365092843203</v>
      </c>
      <c r="S25">
        <v>0.12222061925949795</v>
      </c>
      <c r="T25">
        <v>0.11781716747339917</v>
      </c>
      <c r="U25">
        <v>0.11349923305156609</v>
      </c>
      <c r="V25">
        <v>0.10927369500394675</v>
      </c>
      <c r="W25">
        <v>0.10514851365587105</v>
      </c>
      <c r="X25">
        <v>0.10113288390837227</v>
      </c>
      <c r="Y25">
        <v>9.7237399348074099E-2</v>
      </c>
      <c r="Z25">
        <v>9.3474219553924709E-2</v>
      </c>
      <c r="AA25">
        <v>8.9857230014264752E-2</v>
      </c>
      <c r="AB25">
        <v>8.6402176734676983E-2</v>
      </c>
      <c r="AC25">
        <v>8.3126748932192046E-2</v>
      </c>
      <c r="AD25">
        <v>8.0050575618347511E-2</v>
      </c>
      <c r="AE25">
        <v>7.7195089287582161E-2</v>
      </c>
      <c r="AF25">
        <v>7.4583204751226095E-2</v>
      </c>
      <c r="AG25">
        <v>7.2238755371731633E-2</v>
      </c>
      <c r="AH25">
        <v>7.018563651503279E-2</v>
      </c>
      <c r="AI25">
        <v>6.8446624002791098E-2</v>
      </c>
      <c r="AJ25">
        <v>6.7041882513771939E-2</v>
      </c>
      <c r="AK25">
        <v>6.5987268831146445E-2</v>
      </c>
      <c r="AL25">
        <v>6.5292695298327791E-2</v>
      </c>
      <c r="AM25">
        <v>6.4961033873256094E-2</v>
      </c>
      <c r="AN25">
        <v>6.4988004779110861E-2</v>
      </c>
      <c r="AO25">
        <v>6.5362302932730917E-2</v>
      </c>
      <c r="AP25">
        <v>6.6065095443810659E-2</v>
      </c>
      <c r="AQ25">
        <v>6.7073653421436799E-2</v>
      </c>
      <c r="AR25">
        <v>6.8361911359527752E-2</v>
      </c>
      <c r="AS25">
        <v>6.9901735083622948E-2</v>
      </c>
      <c r="AT25">
        <v>7.1665091438937303E-2</v>
      </c>
      <c r="AU25">
        <v>7.3625020038797756E-2</v>
      </c>
      <c r="AV25">
        <v>7.5756328905269621E-2</v>
      </c>
      <c r="AW25">
        <v>7.8036035969037479E-2</v>
      </c>
      <c r="AX25">
        <v>8.0443556435986427E-2</v>
      </c>
      <c r="AY25">
        <v>8.2960692955963089E-2</v>
      </c>
      <c r="AZ25">
        <v>8.5571506840295672E-2</v>
      </c>
      <c r="BA25">
        <v>8.8262123108885995E-2</v>
      </c>
      <c r="BB25">
        <v>9.1020510832783591E-2</v>
      </c>
      <c r="BC25">
        <v>9.3836262198048109E-2</v>
      </c>
      <c r="BD25">
        <v>9.6700382738629215E-2</v>
      </c>
      <c r="BE25">
        <v>9.9605100321824541E-2</v>
      </c>
      <c r="BF25">
        <v>0.1025436959417214</v>
      </c>
      <c r="BG25">
        <v>0.10551035496267609</v>
      </c>
      <c r="BH25">
        <v>0.10850003843391287</v>
      </c>
      <c r="BI25">
        <v>0.11150837314230057</v>
      </c>
      <c r="BJ25">
        <v>0.11453155705437804</v>
      </c>
      <c r="BK25">
        <v>0.11756627865535764</v>
      </c>
      <c r="BL25">
        <v>0.12060964858184026</v>
      </c>
      <c r="BM25">
        <v>0.12365914119795635</v>
      </c>
      <c r="BN25">
        <v>0.12671254517837058</v>
      </c>
      <c r="BO25">
        <v>0.12976792076032412</v>
      </c>
      <c r="BP25">
        <v>0.13282356416488292</v>
      </c>
      <c r="BQ25">
        <v>0.13587797661767942</v>
      </c>
      <c r="BR25">
        <v>0.1389298374939188</v>
      </c>
      <c r="BS25">
        <v>0.14197798230263287</v>
      </c>
      <c r="BT25">
        <v>0.14502138314603827</v>
      </c>
      <c r="BU25">
        <v>0.14805913140212157</v>
      </c>
      <c r="BV25">
        <v>0.15109042410892168</v>
      </c>
      <c r="BW25">
        <v>0.15411455040859851</v>
      </c>
      <c r="BX25">
        <v>0.1571308819772822</v>
      </c>
      <c r="BY25">
        <v>0.16013886212672085</v>
      </c>
      <c r="BZ25">
        <v>0.16313799870231924</v>
      </c>
      <c r="CA25">
        <v>0.1661278562901331</v>
      </c>
      <c r="CB25">
        <v>0.16910805055132061</v>
      </c>
      <c r="CC25">
        <v>0.17207824172687436</v>
      </c>
      <c r="CD25">
        <v>0.17503813060193668</v>
      </c>
      <c r="CE25">
        <v>0.17798745409879801</v>
      </c>
      <c r="CF25">
        <v>0.18092598088413128</v>
      </c>
      <c r="CG25">
        <v>0.18385350923190508</v>
      </c>
      <c r="CH25">
        <v>0.18676986290313688</v>
      </c>
      <c r="CI25">
        <v>0.18967488900372548</v>
      </c>
      <c r="CJ25">
        <v>0.19256845564978686</v>
      </c>
      <c r="CK25">
        <v>0.19545045018970486</v>
      </c>
      <c r="CL25">
        <v>0.1983207767327114</v>
      </c>
      <c r="CM25">
        <v>0.20117935476982929</v>
      </c>
      <c r="CN25">
        <v>0.20402611766137035</v>
      </c>
      <c r="CO25">
        <v>0.20686101179759314</v>
      </c>
      <c r="CP25">
        <v>0.20968399445600938</v>
      </c>
      <c r="CQ25">
        <v>0.21249503355520907</v>
      </c>
      <c r="CR25">
        <v>0.21529410644507463</v>
      </c>
      <c r="CS25">
        <v>0.21808119854977548</v>
      </c>
      <c r="CT25">
        <v>0.22085630329240222</v>
      </c>
      <c r="CU25">
        <v>0.22361942096239196</v>
      </c>
      <c r="CV25">
        <v>0.22637055846292134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</row>
    <row r="26" spans="1:155">
      <c r="A26">
        <v>0.21960377259557631</v>
      </c>
      <c r="B26">
        <v>0.21401740116274406</v>
      </c>
      <c r="C26">
        <v>0.2084782283280065</v>
      </c>
      <c r="D26">
        <v>0.20298656609011434</v>
      </c>
      <c r="E26">
        <v>0.19754282530334952</v>
      </c>
      <c r="F26">
        <v>0.19214752807563859</v>
      </c>
      <c r="G26">
        <v>0.18680132120576379</v>
      </c>
      <c r="H26">
        <v>0.18150499260004413</v>
      </c>
      <c r="I26">
        <v>0.17625948959757945</v>
      </c>
      <c r="J26">
        <v>0.17106594070615583</v>
      </c>
      <c r="K26">
        <v>0.16592568054686474</v>
      </c>
      <c r="L26">
        <v>0.1608402792208013</v>
      </c>
      <c r="M26">
        <v>0.15581157633919598</v>
      </c>
      <c r="N26">
        <v>0.15084172035111168</v>
      </c>
      <c r="O26">
        <v>0.14593321529572365</v>
      </c>
      <c r="P26">
        <v>0.14108897420508215</v>
      </c>
      <c r="Q26">
        <v>0.13631238204819884</v>
      </c>
      <c r="R26">
        <v>0.13160736841468654</v>
      </c>
      <c r="S26">
        <v>0.12697849163869435</v>
      </c>
      <c r="T26">
        <v>0.12243103586059378</v>
      </c>
      <c r="U26">
        <v>0.11797112157849694</v>
      </c>
      <c r="V26">
        <v>0.11360583074621519</v>
      </c>
      <c r="W26">
        <v>0.1093433460550572</v>
      </c>
      <c r="X26">
        <v>0.10519310224922232</v>
      </c>
      <c r="Y26">
        <v>0.1011659462339166</v>
      </c>
      <c r="Z26">
        <v>9.727429741437911E-2</v>
      </c>
      <c r="AA26">
        <v>9.3532296570423959E-2</v>
      </c>
      <c r="AB26">
        <v>8.9955924204083076E-2</v>
      </c>
      <c r="AC26">
        <v>8.6563060624599134E-2</v>
      </c>
      <c r="AD26">
        <v>8.337345322176494E-2</v>
      </c>
      <c r="AE26">
        <v>8.0408545721316699E-2</v>
      </c>
      <c r="AF26">
        <v>7.7691122693858139E-2</v>
      </c>
      <c r="AG26">
        <v>7.5244723261933572E-2</v>
      </c>
      <c r="AH26">
        <v>7.3092793531343181E-2</v>
      </c>
      <c r="AI26">
        <v>7.1257570594389474E-2</v>
      </c>
      <c r="AJ26">
        <v>6.9758728505787085E-2</v>
      </c>
      <c r="AK26">
        <v>6.8611862076842306E-2</v>
      </c>
      <c r="AL26">
        <v>6.7826951405923805E-2</v>
      </c>
      <c r="AM26">
        <v>6.7407078202805948E-2</v>
      </c>
      <c r="AN26">
        <v>6.7347806329132828E-2</v>
      </c>
      <c r="AO26">
        <v>6.7637486198826605E-2</v>
      </c>
      <c r="AP26">
        <v>6.8258094615980633E-2</v>
      </c>
      <c r="AQ26">
        <v>6.9186618618481285E-2</v>
      </c>
      <c r="AR26">
        <v>7.0396715047879102E-2</v>
      </c>
      <c r="AS26">
        <v>7.1860560823850464E-2</v>
      </c>
      <c r="AT26">
        <v>7.3550337877963848E-2</v>
      </c>
      <c r="AU26">
        <v>7.543927132726698E-2</v>
      </c>
      <c r="AV26">
        <v>7.7502358574602123E-2</v>
      </c>
      <c r="AW26">
        <v>7.9716779362776644E-2</v>
      </c>
      <c r="AX26">
        <v>8.206205396188615E-2</v>
      </c>
      <c r="AY26">
        <v>8.452002327554313E-2</v>
      </c>
      <c r="AZ26">
        <v>8.7074724342017976E-2</v>
      </c>
      <c r="BA26">
        <v>8.9712207152935153E-2</v>
      </c>
      <c r="BB26">
        <v>9.2420328446853078E-2</v>
      </c>
      <c r="BC26">
        <v>9.5188543502038495E-2</v>
      </c>
      <c r="BD26">
        <v>9.8007706592698432E-2</v>
      </c>
      <c r="BE26">
        <v>0.10086988820278806</v>
      </c>
      <c r="BF26">
        <v>0.10376821154829455</v>
      </c>
      <c r="BG26">
        <v>0.10669670787037762</v>
      </c>
      <c r="BH26">
        <v>0.10965019045949397</v>
      </c>
      <c r="BI26">
        <v>0.11262414625564611</v>
      </c>
      <c r="BJ26">
        <v>0.1156146420933836</v>
      </c>
      <c r="BK26">
        <v>0.11861824445105013</v>
      </c>
      <c r="BL26">
        <v>0.1216319509059853</v>
      </c>
      <c r="BM26">
        <v>0.12465313150640948</v>
      </c>
      <c r="BN26">
        <v>0.12767947897445761</v>
      </c>
      <c r="BO26">
        <v>0.130708965284035</v>
      </c>
      <c r="BP26">
        <v>0.13373980566081195</v>
      </c>
      <c r="BQ26">
        <v>0.13677042706582132</v>
      </c>
      <c r="BR26">
        <v>0.13979944069682204</v>
      </c>
      <c r="BS26">
        <v>0.14282561954545395</v>
      </c>
      <c r="BT26">
        <v>0.14584787830885165</v>
      </c>
      <c r="BU26">
        <v>0.14886525560548411</v>
      </c>
      <c r="BV26">
        <v>0.15187690007866958</v>
      </c>
      <c r="BW26">
        <v>0.15488205624754353</v>
      </c>
      <c r="BX26">
        <v>0.15788005477308101</v>
      </c>
      <c r="BY26">
        <v>0.16087030107759745</v>
      </c>
      <c r="BZ26">
        <v>0.16385226813764003</v>
      </c>
      <c r="CA26">
        <v>0.1668254882687624</v>
      </c>
      <c r="CB26">
        <v>0.16978954725496093</v>
      </c>
      <c r="CC26">
        <v>0.17274407774661543</v>
      </c>
      <c r="CD26">
        <v>0.17568875493256933</v>
      </c>
      <c r="CE26">
        <v>0.17862329192216228</v>
      </c>
      <c r="CF26">
        <v>0.18154743530955511</v>
      </c>
      <c r="CG26">
        <v>0.18446096284488861</v>
      </c>
      <c r="CH26">
        <v>0.18736367911033461</v>
      </c>
      <c r="CI26">
        <v>0.19025541344557709</v>
      </c>
      <c r="CJ26">
        <v>0.19313601729274008</v>
      </c>
      <c r="CK26">
        <v>0.19600536239456362</v>
      </c>
      <c r="CL26">
        <v>0.19886333838051171</v>
      </c>
      <c r="CM26">
        <v>0.20170985105706399</v>
      </c>
      <c r="CN26">
        <v>0.2045448210897102</v>
      </c>
      <c r="CO26">
        <v>0.20736818281651892</v>
      </c>
      <c r="CP26">
        <v>0.21017988227289008</v>
      </c>
      <c r="CQ26">
        <v>0.21297987686313014</v>
      </c>
      <c r="CR26">
        <v>0.21576813395115108</v>
      </c>
      <c r="CS26">
        <v>0.21854462962872823</v>
      </c>
      <c r="CT26">
        <v>0.22130934838747449</v>
      </c>
      <c r="CU26">
        <v>0.22406228222766419</v>
      </c>
      <c r="CV26">
        <v>0.22680343019030125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</row>
    <row r="27" spans="1:155">
      <c r="A27">
        <v>0.22695607643904689</v>
      </c>
      <c r="B27">
        <v>0.22122002659407733</v>
      </c>
      <c r="C27">
        <v>0.21553178209720913</v>
      </c>
      <c r="D27">
        <v>0.20989166812193169</v>
      </c>
      <c r="E27">
        <v>0.20430011231659709</v>
      </c>
      <c r="F27">
        <v>0.19875765760047195</v>
      </c>
      <c r="G27">
        <v>0.19326497613022375</v>
      </c>
      <c r="H27">
        <v>0.18782288629744898</v>
      </c>
      <c r="I27">
        <v>0.18243237166073012</v>
      </c>
      <c r="J27">
        <v>0.17709460341394997</v>
      </c>
      <c r="K27">
        <v>0.17181096610873681</v>
      </c>
      <c r="L27">
        <v>0.16658308786895484</v>
      </c>
      <c r="M27">
        <v>0.16141287542283253</v>
      </c>
      <c r="N27">
        <v>0.15630255440492044</v>
      </c>
      <c r="O27">
        <v>0.15125471725289016</v>
      </c>
      <c r="P27">
        <v>0.14627237775584639</v>
      </c>
      <c r="Q27">
        <v>0.14135903514173495</v>
      </c>
      <c r="R27">
        <v>0.13651874792845503</v>
      </c>
      <c r="S27">
        <v>0.1317562190778673</v>
      </c>
      <c r="T27">
        <v>0.12707689384347082</v>
      </c>
      <c r="U27">
        <v>0.12248707079126514</v>
      </c>
      <c r="V27">
        <v>0.11799402670771501</v>
      </c>
      <c r="W27">
        <v>0.11360615480414246</v>
      </c>
      <c r="X27">
        <v>0.10933311362605444</v>
      </c>
      <c r="Y27">
        <v>0.10518598288599271</v>
      </c>
      <c r="Z27">
        <v>0.10117741692606534</v>
      </c>
      <c r="AA27">
        <v>9.7321783294697192E-2</v>
      </c>
      <c r="AB27">
        <v>9.3635266372857323E-2</v>
      </c>
      <c r="AC27">
        <v>9.0135907363020962E-2</v>
      </c>
      <c r="AD27">
        <v>8.6843545634780223E-2</v>
      </c>
      <c r="AE27">
        <v>8.377961688257439E-2</v>
      </c>
      <c r="AF27">
        <v>8.0966764825844167E-2</v>
      </c>
      <c r="AG27">
        <v>7.84282287084936E-2</v>
      </c>
      <c r="AH27">
        <v>7.6186991503574594E-2</v>
      </c>
      <c r="AI27">
        <v>7.4264703090586831E-2</v>
      </c>
      <c r="AJ27">
        <v>7.268042802731399E-2</v>
      </c>
      <c r="AK27">
        <v>7.1449282309430456E-2</v>
      </c>
      <c r="AL27">
        <v>7.0581021363413599E-2</v>
      </c>
      <c r="AM27">
        <v>7.0078685959245754E-2</v>
      </c>
      <c r="AN27">
        <v>6.9937658812800632E-2</v>
      </c>
      <c r="AO27">
        <v>7.0146099765458603E-2</v>
      </c>
      <c r="AP27">
        <v>7.0686775614594383E-2</v>
      </c>
      <c r="AQ27">
        <v>7.1536756734196766E-2</v>
      </c>
      <c r="AR27">
        <v>7.2669855433706423E-2</v>
      </c>
      <c r="AS27">
        <v>7.4058817576939467E-2</v>
      </c>
      <c r="AT27">
        <v>7.5676261369751474E-2</v>
      </c>
      <c r="AU27">
        <v>7.7495752931271186E-2</v>
      </c>
      <c r="AV27">
        <v>7.9492555291435285E-2</v>
      </c>
      <c r="AW27">
        <v>8.1644021139063438E-2</v>
      </c>
      <c r="AX27">
        <v>8.3929743447176935E-2</v>
      </c>
      <c r="AY27">
        <v>8.6331544742364527E-2</v>
      </c>
      <c r="AZ27">
        <v>8.8833370588720678E-2</v>
      </c>
      <c r="BA27">
        <v>9.1421127212550052E-2</v>
      </c>
      <c r="BB27">
        <v>9.4082494034308864E-2</v>
      </c>
      <c r="BC27">
        <v>9.6806730841367733E-2</v>
      </c>
      <c r="BD27">
        <v>9.9584489811716831E-2</v>
      </c>
      <c r="BE27">
        <v>0.10240764089534378</v>
      </c>
      <c r="BF27">
        <v>0.10526911383339131</v>
      </c>
      <c r="BG27">
        <v>0.1081627567514353</v>
      </c>
      <c r="BH27">
        <v>0.1110832120772364</v>
      </c>
      <c r="BI27">
        <v>0.11402580892788403</v>
      </c>
      <c r="BJ27">
        <v>0.11698646937399446</v>
      </c>
      <c r="BK27">
        <v>0.11996162786276122</v>
      </c>
      <c r="BL27">
        <v>0.12294816197337791</v>
      </c>
      <c r="BM27">
        <v>0.12594333297373933</v>
      </c>
      <c r="BN27">
        <v>0.12894473516746047</v>
      </c>
      <c r="BO27">
        <v>0.13195025153052656</v>
      </c>
      <c r="BP27">
        <v>0.13495801687398273</v>
      </c>
      <c r="BQ27">
        <v>0.13796638544437873</v>
      </c>
      <c r="BR27">
        <v>0.14097390278495825</v>
      </c>
      <c r="BS27">
        <v>0.14397928247372066</v>
      </c>
      <c r="BT27">
        <v>0.1469813854152025</v>
      </c>
      <c r="BU27">
        <v>0.14997920147362859</v>
      </c>
      <c r="BV27">
        <v>0.15297183512461898</v>
      </c>
      <c r="BW27">
        <v>0.15595849075976131</v>
      </c>
      <c r="BX27">
        <v>0.15893846254516081</v>
      </c>
      <c r="BY27">
        <v>0.16191112270979757</v>
      </c>
      <c r="BZ27">
        <v>0.16487591399159149</v>
      </c>
      <c r="CA27">
        <v>0.16783234107355333</v>
      </c>
      <c r="CB27">
        <v>0.17077996451387867</v>
      </c>
      <c r="CC27">
        <v>0.17371839389304833</v>
      </c>
      <c r="CD27">
        <v>0.17664728327411788</v>
      </c>
      <c r="CE27">
        <v>0.17956632632691855</v>
      </c>
      <c r="CF27">
        <v>0.18247525186682817</v>
      </c>
      <c r="CG27">
        <v>0.18537382125805538</v>
      </c>
      <c r="CH27">
        <v>0.18826182398656879</v>
      </c>
      <c r="CI27">
        <v>0.19113907552641424</v>
      </c>
      <c r="CJ27">
        <v>0.19400541449821859</v>
      </c>
      <c r="CK27">
        <v>0.19686070071894177</v>
      </c>
      <c r="CL27">
        <v>0.19970481292561046</v>
      </c>
      <c r="CM27">
        <v>0.20253764671807142</v>
      </c>
      <c r="CN27">
        <v>0.20535911341195673</v>
      </c>
      <c r="CO27">
        <v>0.20816913852243898</v>
      </c>
      <c r="CP27">
        <v>0.21096765997400346</v>
      </c>
      <c r="CQ27">
        <v>0.21375462770934855</v>
      </c>
      <c r="CR27">
        <v>0.21653000196364561</v>
      </c>
      <c r="CS27">
        <v>0.21929375234304016</v>
      </c>
      <c r="CT27">
        <v>0.22204585715376093</v>
      </c>
      <c r="CU27">
        <v>0.22478630270921474</v>
      </c>
      <c r="CV27">
        <v>0.22751508271979493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</row>
    <row r="28" spans="1:155">
      <c r="A28">
        <v>0.23203084932859297</v>
      </c>
      <c r="B28">
        <v>0.22619669514359542</v>
      </c>
      <c r="C28">
        <v>0.2204109475916998</v>
      </c>
      <c r="D28">
        <v>0.21467395271991405</v>
      </c>
      <c r="E28">
        <v>0.20898616230101708</v>
      </c>
      <c r="F28">
        <v>0.20334814693049513</v>
      </c>
      <c r="G28">
        <v>0.19776061035958181</v>
      </c>
      <c r="H28">
        <v>0.19222440694235302</v>
      </c>
      <c r="I28">
        <v>0.18674056091623012</v>
      </c>
      <c r="J28">
        <v>0.18131028933593757</v>
      </c>
      <c r="K28">
        <v>0.17593502829065402</v>
      </c>
      <c r="L28">
        <v>0.17061646352342158</v>
      </c>
      <c r="M28">
        <v>0.16535656600120979</v>
      </c>
      <c r="N28">
        <v>0.16015763260425939</v>
      </c>
      <c r="O28">
        <v>0.15502233441852048</v>
      </c>
      <c r="P28">
        <v>0.14995377158422743</v>
      </c>
      <c r="Q28">
        <v>0.14495553747096396</v>
      </c>
      <c r="R28">
        <v>0.14003179240423039</v>
      </c>
      <c r="S28">
        <v>0.13518734835230756</v>
      </c>
      <c r="T28">
        <v>0.13042776579882642</v>
      </c>
      <c r="U28">
        <v>0.1257594631664673</v>
      </c>
      <c r="V28">
        <v>0.12118983916243616</v>
      </c>
      <c r="W28">
        <v>0.11672740737163455</v>
      </c>
      <c r="X28">
        <v>0.11238193998928707</v>
      </c>
      <c r="Y28">
        <v>0.10816461675046736</v>
      </c>
      <c r="Z28">
        <v>0.10408816923060915</v>
      </c>
      <c r="AA28">
        <v>0.10016700776130173</v>
      </c>
      <c r="AB28">
        <v>9.6417310641682616E-2</v>
      </c>
      <c r="AC28">
        <v>9.2857046980094712E-2</v>
      </c>
      <c r="AD28">
        <v>8.9505898666655037E-2</v>
      </c>
      <c r="AE28">
        <v>8.6385038564125452E-2</v>
      </c>
      <c r="AF28">
        <v>8.3516724800859851E-2</v>
      </c>
      <c r="AG28">
        <v>8.0923680102778575E-2</v>
      </c>
      <c r="AH28">
        <v>7.862825136450094E-2</v>
      </c>
      <c r="AI28">
        <v>7.6651378170952994E-2</v>
      </c>
      <c r="AJ28">
        <v>7.5011432154104787E-2</v>
      </c>
      <c r="AK28">
        <v>7.3722984941333544E-2</v>
      </c>
      <c r="AL28">
        <v>7.2795514599002187E-2</v>
      </c>
      <c r="AM28">
        <v>7.2232046330735183E-2</v>
      </c>
      <c r="AN28">
        <v>7.2028026877652529E-2</v>
      </c>
      <c r="AO28">
        <v>7.217182320622359E-2</v>
      </c>
      <c r="AP28">
        <v>7.2647130653589714E-2</v>
      </c>
      <c r="AQ28">
        <v>7.3431580804709864E-2</v>
      </c>
      <c r="AR28">
        <v>7.4499613889317834E-2</v>
      </c>
      <c r="AS28">
        <v>7.5824813759742524E-2</v>
      </c>
      <c r="AT28">
        <v>7.7380477128929759E-2</v>
      </c>
      <c r="AU28">
        <v>7.9140696865986501E-2</v>
      </c>
      <c r="AV28">
        <v>8.1081122364439831E-2</v>
      </c>
      <c r="AW28">
        <v>8.3179349259828991E-2</v>
      </c>
      <c r="AX28">
        <v>8.5415080438844576E-2</v>
      </c>
      <c r="AY28">
        <v>8.7770137755022473E-2</v>
      </c>
      <c r="AZ28">
        <v>9.0228382072001984E-2</v>
      </c>
      <c r="BA28">
        <v>9.2775577008469043E-2</v>
      </c>
      <c r="BB28">
        <v>9.5399223239722775E-2</v>
      </c>
      <c r="BC28">
        <v>9.8088382702273269E-2</v>
      </c>
      <c r="BD28">
        <v>0.10083350318086121</v>
      </c>
      <c r="BE28">
        <v>0.10362625233603058</v>
      </c>
      <c r="BF28">
        <v>0.10645936537505608</v>
      </c>
      <c r="BG28">
        <v>0.10932650704657577</v>
      </c>
      <c r="BH28">
        <v>0.11222214939291332</v>
      </c>
      <c r="BI28">
        <v>0.11514146491189785</v>
      </c>
      <c r="BJ28">
        <v>0.11808023260201354</v>
      </c>
      <c r="BK28">
        <v>0.12103475714324115</v>
      </c>
      <c r="BL28">
        <v>0.12400179872269504</v>
      </c>
      <c r="BM28">
        <v>0.12697851272781555</v>
      </c>
      <c r="BN28">
        <v>0.12996239816833521</v>
      </c>
      <c r="BO28">
        <v>0.13295125229109878</v>
      </c>
      <c r="BP28">
        <v>0.13594313287290583</v>
      </c>
      <c r="BQ28">
        <v>0.13893632487078744</v>
      </c>
      <c r="BR28">
        <v>0.14192931158850139</v>
      </c>
      <c r="BS28">
        <v>0.14492075060358445</v>
      </c>
      <c r="BT28">
        <v>0.14790945240281722</v>
      </c>
      <c r="BU28">
        <v>0.15089436140433435</v>
      </c>
      <c r="BV28">
        <v>0.15387454111262866</v>
      </c>
      <c r="BW28">
        <v>0.15684915895499765</v>
      </c>
      <c r="BX28">
        <v>0.15981747564097715</v>
      </c>
      <c r="BY28">
        <v>0.1627788331497301</v>
      </c>
      <c r="BZ28">
        <v>0.16573264682662658</v>
      </c>
      <c r="CA28">
        <v>0.16867839643683971</v>
      </c>
      <c r="CB28">
        <v>0.17161561995148286</v>
      </c>
      <c r="CC28">
        <v>0.17454390642241066</v>
      </c>
      <c r="CD28">
        <v>0.17746289118949629</v>
      </c>
      <c r="CE28">
        <v>0.18037225081658298</v>
      </c>
      <c r="CF28">
        <v>0.18327169858540721</v>
      </c>
      <c r="CG28">
        <v>0.18616098160387304</v>
      </c>
      <c r="CH28">
        <v>0.18903987630144808</v>
      </c>
      <c r="CI28">
        <v>0.19190818626052666</v>
      </c>
      <c r="CJ28">
        <v>0.1947657391379479</v>
      </c>
      <c r="CK28">
        <v>0.19761238464571965</v>
      </c>
      <c r="CL28">
        <v>0.20044799229855412</v>
      </c>
      <c r="CM28">
        <v>0.2032724492175732</v>
      </c>
      <c r="CN28">
        <v>0.20608565885258898</v>
      </c>
      <c r="CO28">
        <v>0.20888753951027506</v>
      </c>
      <c r="CP28">
        <v>0.21167802238071029</v>
      </c>
      <c r="CQ28">
        <v>0.21445705135095727</v>
      </c>
      <c r="CR28">
        <v>0.217224580869956</v>
      </c>
      <c r="CS28">
        <v>0.2199805753333442</v>
      </c>
      <c r="CT28">
        <v>0.22272500806840453</v>
      </c>
      <c r="CU28">
        <v>0.22545786090329584</v>
      </c>
      <c r="CV28">
        <v>0.22817912333263568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</row>
    <row r="29" spans="1:155">
      <c r="A29">
        <v>0.23505063664012596</v>
      </c>
      <c r="B29">
        <v>0.2291650553216372</v>
      </c>
      <c r="C29">
        <v>0.22332842443866732</v>
      </c>
      <c r="D29">
        <v>0.21754111518741345</v>
      </c>
      <c r="E29">
        <v>0.21180360721831196</v>
      </c>
      <c r="F29">
        <v>0.20611650199775813</v>
      </c>
      <c r="G29">
        <v>0.20048053734686067</v>
      </c>
      <c r="H29">
        <v>0.19489660514900714</v>
      </c>
      <c r="I29">
        <v>0.18936577086170933</v>
      </c>
      <c r="J29">
        <v>0.18388929666775472</v>
      </c>
      <c r="K29">
        <v>0.17846866788044363</v>
      </c>
      <c r="L29">
        <v>0.17310562372774499</v>
      </c>
      <c r="M29">
        <v>0.16780219300547336</v>
      </c>
      <c r="N29">
        <v>0.16256073474509997</v>
      </c>
      <c r="O29">
        <v>0.15738398633708051</v>
      </c>
      <c r="P29">
        <v>0.1522751180182331</v>
      </c>
      <c r="Q29">
        <v>0.14723779636084949</v>
      </c>
      <c r="R29">
        <v>0.14227625695620438</v>
      </c>
      <c r="S29">
        <v>0.13739538758134029</v>
      </c>
      <c r="T29">
        <v>0.1326008228071083</v>
      </c>
      <c r="U29">
        <v>0.12789905037658827</v>
      </c>
      <c r="V29">
        <v>0.1232975294508529</v>
      </c>
      <c r="W29">
        <v>0.11880481974964538</v>
      </c>
      <c r="X29">
        <v>0.11443071839081548</v>
      </c>
      <c r="Y29">
        <v>0.11018640013373503</v>
      </c>
      <c r="Z29">
        <v>0.10608455119653375</v>
      </c>
      <c r="AA29">
        <v>0.10213948384530608</v>
      </c>
      <c r="AB29">
        <v>9.83672118683699E-2</v>
      </c>
      <c r="AC29">
        <v>9.4785458928282704E-2</v>
      </c>
      <c r="AD29">
        <v>9.1413566593364456E-2</v>
      </c>
      <c r="AE29">
        <v>8.8272261326191231E-2</v>
      </c>
      <c r="AF29">
        <v>8.5383243344218263E-2</v>
      </c>
      <c r="AG29">
        <v>8.2768570915844802E-2</v>
      </c>
      <c r="AH29">
        <v>8.0449841596186372E-2</v>
      </c>
      <c r="AI29">
        <v>7.8447206994013988E-2</v>
      </c>
      <c r="AJ29">
        <v>7.6778290130334284E-2</v>
      </c>
      <c r="AK29">
        <v>7.5457061514403859E-2</v>
      </c>
      <c r="AL29">
        <v>7.4492659365453337E-2</v>
      </c>
      <c r="AM29">
        <v>7.3888088152043965E-2</v>
      </c>
      <c r="AN29">
        <v>7.3639042976111749E-2</v>
      </c>
      <c r="AO29">
        <v>7.3734410043083454E-2</v>
      </c>
      <c r="AP29">
        <v>7.4158877987733393E-2</v>
      </c>
      <c r="AQ29">
        <v>7.4891016021297149E-2</v>
      </c>
      <c r="AR29">
        <v>7.5906262583620779E-2</v>
      </c>
      <c r="AS29">
        <v>7.7179230591883474E-2</v>
      </c>
      <c r="AT29">
        <v>7.8684071438006903E-2</v>
      </c>
      <c r="AU29">
        <v>8.0395541991669997E-2</v>
      </c>
      <c r="AV29">
        <v>8.2289767976919517E-2</v>
      </c>
      <c r="AW29">
        <v>8.4344642874508685E-2</v>
      </c>
      <c r="AX29">
        <v>8.6540013120502232E-2</v>
      </c>
      <c r="AY29">
        <v>8.8857721999135011E-2</v>
      </c>
      <c r="AZ29">
        <v>9.1281561595778729E-2</v>
      </c>
      <c r="BA29">
        <v>9.3797165777095293E-2</v>
      </c>
      <c r="BB29">
        <v>9.6391867507876997E-2</v>
      </c>
      <c r="BC29">
        <v>9.9054540863930396E-2</v>
      </c>
      <c r="BD29">
        <v>0.10177543842945949</v>
      </c>
      <c r="BE29">
        <v>0.10454603414215946</v>
      </c>
      <c r="BF29">
        <v>0.10735887666510772</v>
      </c>
      <c r="BG29">
        <v>0.11020745484588371</v>
      </c>
      <c r="BH29">
        <v>0.11308607736423359</v>
      </c>
      <c r="BI29">
        <v>0.11598976662014021</v>
      </c>
      <c r="BJ29">
        <v>0.11891416472985533</v>
      </c>
      <c r="BK29">
        <v>0.12185545234352044</v>
      </c>
      <c r="BL29">
        <v>0.12481027767895615</v>
      </c>
      <c r="BM29">
        <v>0.12777569533322883</v>
      </c>
      <c r="BN29">
        <v>0.13074911379887807</v>
      </c>
      <c r="BO29">
        <v>0.13372824912624548</v>
      </c>
      <c r="BP29">
        <v>0.13671108627086004</v>
      </c>
      <c r="BQ29">
        <v>0.1396958449219331</v>
      </c>
      <c r="BR29">
        <v>0.14268094992118793</v>
      </c>
      <c r="BS29">
        <v>0.1456650064259086</v>
      </c>
      <c r="BT29">
        <v>0.14864677785873087</v>
      </c>
      <c r="BU29">
        <v>0.15162516641483859</v>
      </c>
      <c r="BV29">
        <v>0.15459919760614779</v>
      </c>
      <c r="BW29">
        <v>0.15756800478053559</v>
      </c>
      <c r="BX29">
        <v>0.16053081788171</v>
      </c>
      <c r="BY29">
        <v>0.16348695121852555</v>
      </c>
      <c r="BZ29">
        <v>0.16643579516994664</v>
      </c>
      <c r="CA29">
        <v>0.16937680688721704</v>
      </c>
      <c r="CB29">
        <v>0.17230950395908159</v>
      </c>
      <c r="CC29">
        <v>0.17523345698575285</v>
      </c>
      <c r="CD29">
        <v>0.17814828456356596</v>
      </c>
      <c r="CE29">
        <v>0.18105364801948146</v>
      </c>
      <c r="CF29">
        <v>0.18394924693450398</v>
      </c>
      <c r="CG29">
        <v>0.18683481581159334</v>
      </c>
      <c r="CH29">
        <v>0.18971011968458007</v>
      </c>
      <c r="CI29">
        <v>0.19257495176629516</v>
      </c>
      <c r="CJ29">
        <v>0.19542913025605324</v>
      </c>
      <c r="CK29">
        <v>0.1982724961291957</v>
      </c>
      <c r="CL29">
        <v>0.20110491106015105</v>
      </c>
      <c r="CM29">
        <v>0.2039262549542416</v>
      </c>
      <c r="CN29">
        <v>0.20673642465205525</v>
      </c>
      <c r="CO29">
        <v>0.20953533239177519</v>
      </c>
      <c r="CP29">
        <v>0.21232290378058111</v>
      </c>
      <c r="CQ29">
        <v>0.21509907769315806</v>
      </c>
      <c r="CR29">
        <v>0.21786380385734788</v>
      </c>
      <c r="CS29">
        <v>0.22061704241521107</v>
      </c>
      <c r="CT29">
        <v>0.22335876269430724</v>
      </c>
      <c r="CU29">
        <v>0.22608894295842163</v>
      </c>
      <c r="CV29">
        <v>0.22880756929404739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</row>
    <row r="30" spans="1:155">
      <c r="A30">
        <v>0.23623085642968195</v>
      </c>
      <c r="B30">
        <v>0.23033565485509597</v>
      </c>
      <c r="C30">
        <v>0.22448985074717895</v>
      </c>
      <c r="D30">
        <v>0.21869384226756333</v>
      </c>
      <c r="E30">
        <v>0.2129481382324932</v>
      </c>
      <c r="F30">
        <v>0.20725337160507679</v>
      </c>
      <c r="G30">
        <v>0.20161031419138023</v>
      </c>
      <c r="H30">
        <v>0.19601989443449311</v>
      </c>
      <c r="I30">
        <v>0.19048321702404789</v>
      </c>
      <c r="J30">
        <v>0.1850015860695064</v>
      </c>
      <c r="K30">
        <v>0.1795765315461535</v>
      </c>
      <c r="L30">
        <v>0.17420983993552649</v>
      </c>
      <c r="M30">
        <v>0.16890358971979624</v>
      </c>
      <c r="N30">
        <v>0.16366019167234411</v>
      </c>
      <c r="O30">
        <v>0.15848243639465695</v>
      </c>
      <c r="P30">
        <v>0.15337354806991912</v>
      </c>
      <c r="Q30">
        <v>0.14833724663089307</v>
      </c>
      <c r="R30">
        <v>0.14337781887203654</v>
      </c>
      <c r="S30">
        <v>0.13850019929578922</v>
      </c>
      <c r="T30">
        <v>0.13371006169254718</v>
      </c>
      <c r="U30">
        <v>0.12901392160971206</v>
      </c>
      <c r="V30">
        <v>0.12441924940093665</v>
      </c>
      <c r="W30">
        <v>0.11993459292835866</v>
      </c>
      <c r="X30">
        <v>0.11556970641725038</v>
      </c>
      <c r="Y30">
        <v>0.11133568109860026</v>
      </c>
      <c r="Z30">
        <v>0.10724506783247499</v>
      </c>
      <c r="AA30">
        <v>0.10331197928979952</v>
      </c>
      <c r="AB30">
        <v>9.9552152494133614E-2</v>
      </c>
      <c r="AC30">
        <v>9.5982944958234492E-2</v>
      </c>
      <c r="AD30">
        <v>9.2623233006023223E-2</v>
      </c>
      <c r="AE30">
        <v>8.9493174143145435E-2</v>
      </c>
      <c r="AF30">
        <v>8.6613799020983567E-2</v>
      </c>
      <c r="AG30">
        <v>8.4006409971780618E-2</v>
      </c>
      <c r="AH30">
        <v>8.1691789799103853E-2</v>
      </c>
      <c r="AI30">
        <v>7.9689260647652541E-2</v>
      </c>
      <c r="AJ30">
        <v>7.8015664689931444E-2</v>
      </c>
      <c r="AK30">
        <v>7.6684326095916869E-2</v>
      </c>
      <c r="AL30">
        <v>7.5703979770248925E-2</v>
      </c>
      <c r="AM30">
        <v>7.5077581292124787E-2</v>
      </c>
      <c r="AN30">
        <v>7.4801195415023489E-2</v>
      </c>
      <c r="AO30">
        <v>7.4864445366381122E-2</v>
      </c>
      <c r="AP30">
        <v>7.5253013689830478E-2</v>
      </c>
      <c r="AQ30">
        <v>7.5946671907134403E-2</v>
      </c>
      <c r="AR30">
        <v>7.6922116976466198E-2</v>
      </c>
      <c r="AS30">
        <v>7.8155107156502951E-2</v>
      </c>
      <c r="AT30">
        <v>7.9620763000778166E-2</v>
      </c>
      <c r="AU30">
        <v>8.1294598622394867E-2</v>
      </c>
      <c r="AV30">
        <v>8.3153280684907127E-2</v>
      </c>
      <c r="AW30">
        <v>8.5175045218944478E-2</v>
      </c>
      <c r="AX30">
        <v>8.7339916475220089E-2</v>
      </c>
      <c r="AY30">
        <v>8.9629788533592533E-2</v>
      </c>
      <c r="AZ30">
        <v>9.2028411775393865E-2</v>
      </c>
      <c r="BA30">
        <v>9.4521315897991995E-2</v>
      </c>
      <c r="BB30">
        <v>9.7095690391003311E-2</v>
      </c>
      <c r="BC30">
        <v>9.974024410384974E-2</v>
      </c>
      <c r="BD30">
        <v>0.10244505529883183</v>
      </c>
      <c r="BE30">
        <v>0.10520142317984951</v>
      </c>
      <c r="BF30">
        <v>0.1080017270738131</v>
      </c>
      <c r="BG30">
        <v>0.11083929532231862</v>
      </c>
      <c r="BH30">
        <v>0.11370828697662985</v>
      </c>
      <c r="BI30">
        <v>0.1166035866082434</v>
      </c>
      <c r="BJ30">
        <v>0.11952071032165175</v>
      </c>
      <c r="BK30">
        <v>0.12245572447624664</v>
      </c>
      <c r="BL30">
        <v>0.12540517392964692</v>
      </c>
      <c r="BM30">
        <v>0.12836602021088328</v>
      </c>
      <c r="BN30">
        <v>0.13133558821409422</v>
      </c>
      <c r="BO30">
        <v>0.13431151898879873</v>
      </c>
      <c r="BP30">
        <v>0.13729173027918007</v>
      </c>
      <c r="BQ30">
        <v>0.14027438154378846</v>
      </c>
      <c r="BR30">
        <v>0.14325784372794664</v>
      </c>
      <c r="BS30">
        <v>0.14624067376419289</v>
      </c>
      <c r="BT30">
        <v>0.14922159181320813</v>
      </c>
      <c r="BU30">
        <v>0.15219946132355569</v>
      </c>
      <c r="BV30">
        <v>0.15517327301727382</v>
      </c>
      <c r="BW30">
        <v>0.15814212914318765</v>
      </c>
      <c r="BX30">
        <v>0.16110523157433765</v>
      </c>
      <c r="BY30">
        <v>0.16406186951131646</v>
      </c>
      <c r="BZ30">
        <v>0.16701141069252204</v>
      </c>
      <c r="CA30">
        <v>0.16995329186142913</v>
      </c>
      <c r="CB30">
        <v>0.17288701226216913</v>
      </c>
      <c r="CC30">
        <v>0.17581212596470716</v>
      </c>
      <c r="CD30">
        <v>0.17872823660898421</v>
      </c>
      <c r="CE30">
        <v>0.18163499196731406</v>
      </c>
      <c r="CF30">
        <v>0.18453207949697464</v>
      </c>
      <c r="CG30">
        <v>0.18741922262558808</v>
      </c>
      <c r="CH30">
        <v>0.19029617636467441</v>
      </c>
      <c r="CI30">
        <v>0.1931627249303709</v>
      </c>
      <c r="CJ30">
        <v>0.19601867826885111</v>
      </c>
      <c r="CK30">
        <v>0.19886386988258661</v>
      </c>
      <c r="CL30">
        <v>0.20169815469461477</v>
      </c>
      <c r="CM30">
        <v>0.20452140651190956</v>
      </c>
      <c r="CN30">
        <v>0.20733351654049154</v>
      </c>
      <c r="CO30">
        <v>0.21013439199462514</v>
      </c>
      <c r="CP30">
        <v>0.2129239538090574</v>
      </c>
      <c r="CQ30">
        <v>0.21570213672521205</v>
      </c>
      <c r="CR30">
        <v>0.21846888660633218</v>
      </c>
      <c r="CS30">
        <v>0.22122416015682134</v>
      </c>
      <c r="CT30">
        <v>0.22396792348777078</v>
      </c>
      <c r="CU30">
        <v>0.22670015206365396</v>
      </c>
      <c r="CV30">
        <v>0.2294208292572254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</row>
    <row r="31" spans="1:155">
      <c r="A31">
        <v>0.23572179554258169</v>
      </c>
      <c r="B31">
        <v>0.22985518952409179</v>
      </c>
      <c r="C31">
        <v>0.22403830541634753</v>
      </c>
      <c r="D31">
        <v>0.21827156854296512</v>
      </c>
      <c r="E31">
        <v>0.21255551655088795</v>
      </c>
      <c r="F31">
        <v>0.20689081292336811</v>
      </c>
      <c r="G31">
        <v>0.20127826167765148</v>
      </c>
      <c r="H31">
        <v>0.19571882526541334</v>
      </c>
      <c r="I31">
        <v>0.19021364402892443</v>
      </c>
      <c r="J31">
        <v>0.18476405938161947</v>
      </c>
      <c r="K31">
        <v>0.17937164002133577</v>
      </c>
      <c r="L31">
        <v>0.17403821228915617</v>
      </c>
      <c r="M31">
        <v>0.16876589530791333</v>
      </c>
      <c r="N31">
        <v>0.16355714063637963</v>
      </c>
      <c r="O31">
        <v>0.15841477896251008</v>
      </c>
      <c r="P31">
        <v>0.15334207275328759</v>
      </c>
      <c r="Q31">
        <v>0.1483427768373928</v>
      </c>
      <c r="R31">
        <v>0.14342120744970005</v>
      </c>
      <c r="S31">
        <v>0.13858232042905752</v>
      </c>
      <c r="T31">
        <v>0.13383179921150221</v>
      </c>
      <c r="U31">
        <v>0.12917615285066963</v>
      </c>
      <c r="V31">
        <v>0.12462282340946636</v>
      </c>
      <c r="W31">
        <v>0.12018030163165887</v>
      </c>
      <c r="X31">
        <v>0.11585824733142443</v>
      </c>
      <c r="Y31">
        <v>0.11166761003273917</v>
      </c>
      <c r="Z31">
        <v>0.10762074028880146</v>
      </c>
      <c r="AA31">
        <v>0.10373147969014139</v>
      </c>
      <c r="AB31">
        <v>0.10001521140144323</v>
      </c>
      <c r="AC31">
        <v>9.6488845948554197E-2</v>
      </c>
      <c r="AD31">
        <v>9.3170713041679579E-2</v>
      </c>
      <c r="AE31">
        <v>9.0080324033897832E-2</v>
      </c>
      <c r="AF31">
        <v>8.7237973104650118E-2</v>
      </c>
      <c r="AG31">
        <v>8.4664156017859288E-2</v>
      </c>
      <c r="AH31">
        <v>8.2378810122117146E-2</v>
      </c>
      <c r="AI31">
        <v>8.0400414029605974E-2</v>
      </c>
      <c r="AJ31">
        <v>7.8745018549049653E-2</v>
      </c>
      <c r="AK31">
        <v>7.7425274936081798E-2</v>
      </c>
      <c r="AL31">
        <v>7.6449464881071141E-2</v>
      </c>
      <c r="AM31">
        <v>7.5820460475452323E-2</v>
      </c>
      <c r="AN31">
        <v>7.5534762219503393E-2</v>
      </c>
      <c r="AO31">
        <v>7.5582859468094024E-2</v>
      </c>
      <c r="AP31">
        <v>7.5951382403789666E-2</v>
      </c>
      <c r="AQ31">
        <v>7.6621458967935208E-2</v>
      </c>
      <c r="AR31">
        <v>7.7571195964495646E-2</v>
      </c>
      <c r="AS31">
        <v>7.8777546780823354E-2</v>
      </c>
      <c r="AT31">
        <v>8.0216660892419162E-2</v>
      </c>
      <c r="AU31">
        <v>8.1864865538292739E-2</v>
      </c>
      <c r="AV31">
        <v>8.3699413569187767E-2</v>
      </c>
      <c r="AW31">
        <v>8.5698923374138369E-2</v>
      </c>
      <c r="AX31">
        <v>8.7843635597131237E-2</v>
      </c>
      <c r="AY31">
        <v>9.0115534344705761E-2</v>
      </c>
      <c r="AZ31">
        <v>9.2498368094069541E-2</v>
      </c>
      <c r="BA31">
        <v>9.4977601645185136E-2</v>
      </c>
      <c r="BB31">
        <v>9.7540318731604583E-2</v>
      </c>
      <c r="BC31">
        <v>0.10017509831842464</v>
      </c>
      <c r="BD31">
        <v>0.10287187683347263</v>
      </c>
      <c r="BE31">
        <v>0.10562180813182333</v>
      </c>
      <c r="BF31">
        <v>0.1084171284145078</v>
      </c>
      <c r="BG31">
        <v>0.11125102881950896</v>
      </c>
      <c r="BH31">
        <v>0.11411753926484672</v>
      </c>
      <c r="BI31">
        <v>0.11701142449199503</v>
      </c>
      <c r="BJ31">
        <v>0.11992809037044241</v>
      </c>
      <c r="BK31">
        <v>0.12286350272794935</v>
      </c>
      <c r="BL31">
        <v>0.12581411518830043</v>
      </c>
      <c r="BM31">
        <v>0.12877680678461959</v>
      </c>
      <c r="BN31">
        <v>0.13174882811330835</v>
      </c>
      <c r="BO31">
        <v>0.13472775338823278</v>
      </c>
      <c r="BP31">
        <v>0.13771144037015198</v>
      </c>
      <c r="BQ31">
        <v>0.14069799467403321</v>
      </c>
      <c r="BR31">
        <v>0.14368573903186629</v>
      </c>
      <c r="BS31">
        <v>0.14667318719732392</v>
      </c>
      <c r="BT31">
        <v>0.14965902057422625</v>
      </c>
      <c r="BU31">
        <v>0.15264206794846044</v>
      </c>
      <c r="BV31">
        <v>0.15562128888350715</v>
      </c>
      <c r="BW31">
        <v>0.15859575782451932</v>
      </c>
      <c r="BX31">
        <v>0.16156465157271357</v>
      </c>
      <c r="BY31">
        <v>0.1645272369226784</v>
      </c>
      <c r="BZ31">
        <v>0.16748286148598732</v>
      </c>
      <c r="CA31">
        <v>0.17043094384914254</v>
      </c>
      <c r="CB31">
        <v>0.17337096702248481</v>
      </c>
      <c r="CC31">
        <v>0.17630247044071579</v>
      </c>
      <c r="CD31">
        <v>0.1792250445890172</v>
      </c>
      <c r="CE31">
        <v>0.18213832532772822</v>
      </c>
      <c r="CF31">
        <v>0.18504198952374795</v>
      </c>
      <c r="CG31">
        <v>0.18793575094991222</v>
      </c>
      <c r="CH31">
        <v>0.19081935594516697</v>
      </c>
      <c r="CI31">
        <v>0.19369258092995495</v>
      </c>
      <c r="CJ31">
        <v>0.19655522882352822</v>
      </c>
      <c r="CK31">
        <v>0.19940712672556793</v>
      </c>
      <c r="CL31">
        <v>0.202248123823901</v>
      </c>
      <c r="CM31">
        <v>0.20507808884148357</v>
      </c>
      <c r="CN31">
        <v>0.20789690825779253</v>
      </c>
      <c r="CO31">
        <v>0.21070448510542614</v>
      </c>
      <c r="CP31">
        <v>0.21350073650676213</v>
      </c>
      <c r="CQ31">
        <v>0.2162855938492505</v>
      </c>
      <c r="CR31">
        <v>0.21905899986806424</v>
      </c>
      <c r="CS31">
        <v>0.22182090855649919</v>
      </c>
      <c r="CT31">
        <v>0.22457128348388317</v>
      </c>
      <c r="CU31">
        <v>0.22731009795927479</v>
      </c>
      <c r="CV31">
        <v>0.23003733326839512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</row>
    <row r="32" spans="1:155">
      <c r="A32">
        <v>0.2336179831881938</v>
      </c>
      <c r="B32">
        <v>0.22781579920631409</v>
      </c>
      <c r="C32">
        <v>0.22206352334574395</v>
      </c>
      <c r="D32">
        <v>0.21636160732867515</v>
      </c>
      <c r="E32">
        <v>0.21071061623980658</v>
      </c>
      <c r="F32">
        <v>0.20511124204469353</v>
      </c>
      <c r="G32">
        <v>0.19956431823070195</v>
      </c>
      <c r="H32">
        <v>0.19407083764643546</v>
      </c>
      <c r="I32">
        <v>0.18863197180124835</v>
      </c>
      <c r="J32">
        <v>0.18324909381975107</v>
      </c>
      <c r="K32">
        <v>0.17792380438010635</v>
      </c>
      <c r="L32">
        <v>0.17265796163889768</v>
      </c>
      <c r="M32">
        <v>0.16745371576805074</v>
      </c>
      <c r="N32">
        <v>0.16231354791012584</v>
      </c>
      <c r="O32">
        <v>0.1572403157540912</v>
      </c>
      <c r="P32">
        <v>0.15223730488621393</v>
      </c>
      <c r="Q32">
        <v>0.14730828758857309</v>
      </c>
      <c r="R32">
        <v>0.14245758956054713</v>
      </c>
      <c r="S32">
        <v>0.13769016518368926</v>
      </c>
      <c r="T32">
        <v>0.13301168172772199</v>
      </c>
      <c r="U32">
        <v>0.1284286127318052</v>
      </c>
      <c r="V32">
        <v>0.12394833941461572</v>
      </c>
      <c r="W32">
        <v>0.11957925926801904</v>
      </c>
      <c r="X32">
        <v>0.11533089785588629</v>
      </c>
      <c r="Y32">
        <v>0.11121401954286418</v>
      </c>
      <c r="Z32">
        <v>0.10724072774501624</v>
      </c>
      <c r="AA32">
        <v>0.10342454334349305</v>
      </c>
      <c r="AB32">
        <v>9.9780444187054965E-2</v>
      </c>
      <c r="AC32">
        <v>9.6324842128692911E-2</v>
      </c>
      <c r="AD32">
        <v>9.3075470715081987E-2</v>
      </c>
      <c r="AE32">
        <v>9.0051151005893698E-2</v>
      </c>
      <c r="AF32">
        <v>8.7271405935961305E-2</v>
      </c>
      <c r="AG32">
        <v>8.4755903329315582E-2</v>
      </c>
      <c r="AH32">
        <v>8.2523729214005789E-2</v>
      </c>
      <c r="AI32">
        <v>8.0592525740884366E-2</v>
      </c>
      <c r="AJ32">
        <v>7.8977562455346262E-2</v>
      </c>
      <c r="AK32">
        <v>7.7690815100617414E-2</v>
      </c>
      <c r="AL32">
        <v>7.6740086942925861E-2</v>
      </c>
      <c r="AM32">
        <v>7.6128137644786681E-2</v>
      </c>
      <c r="AN32">
        <v>7.585192393535399E-2</v>
      </c>
      <c r="AO32">
        <v>7.5902847985260105E-2</v>
      </c>
      <c r="AP32">
        <v>7.6268410395303812E-2</v>
      </c>
      <c r="AQ32">
        <v>7.6931144130787929E-2</v>
      </c>
      <c r="AR32">
        <v>7.7870613289842378E-2</v>
      </c>
      <c r="AS32">
        <v>7.9064958778940223E-2</v>
      </c>
      <c r="AT32">
        <v>8.049137178223352E-2</v>
      </c>
      <c r="AU32">
        <v>8.2127017532307472E-2</v>
      </c>
      <c r="AV32">
        <v>8.3949766408251886E-2</v>
      </c>
      <c r="AW32">
        <v>8.5938657471428523E-2</v>
      </c>
      <c r="AX32">
        <v>8.8074193173517015E-2</v>
      </c>
      <c r="AY32">
        <v>9.0338498003264656E-2</v>
      </c>
      <c r="AZ32">
        <v>9.2715371289646617E-2</v>
      </c>
      <c r="BA32">
        <v>9.5190265631465501E-2</v>
      </c>
      <c r="BB32">
        <v>9.7750209686874145E-2</v>
      </c>
      <c r="BC32">
        <v>0.10038369991675111</v>
      </c>
      <c r="BD32">
        <v>0.10308057420361884</v>
      </c>
      <c r="BE32">
        <v>0.10583188009288765</v>
      </c>
      <c r="BF32">
        <v>0.10862974540221976</v>
      </c>
      <c r="BG32">
        <v>0.11146725467940521</v>
      </c>
      <c r="BH32">
        <v>0.11433833559634507</v>
      </c>
      <c r="BI32">
        <v>0.11723765651605814</v>
      </c>
      <c r="BJ32">
        <v>0.12016053353382962</v>
      </c>
      <c r="BK32">
        <v>0.12310284976254691</v>
      </c>
      <c r="BL32">
        <v>0.12606098304494687</v>
      </c>
      <c r="BM32">
        <v>0.12903174345280308</v>
      </c>
      <c r="BN32">
        <v>0.1320123190049268</v>
      </c>
      <c r="BO32">
        <v>0.13500022736164713</v>
      </c>
      <c r="BP32">
        <v>0.13799327528949495</v>
      </c>
      <c r="BQ32">
        <v>0.14098952242989371</v>
      </c>
      <c r="BR32">
        <v>0.1439872502403079</v>
      </c>
      <c r="BS32">
        <v>0.14698493540152174</v>
      </c>
      <c r="BT32">
        <v>0.14998122597889746</v>
      </c>
      <c r="BU32">
        <v>0.15297492090032866</v>
      </c>
      <c r="BV32">
        <v>0.15596495284385672</v>
      </c>
      <c r="BW32">
        <v>0.15895037228112488</v>
      </c>
      <c r="BX32">
        <v>0.16193033436859744</v>
      </c>
      <c r="BY32">
        <v>0.16490408657886654</v>
      </c>
      <c r="BZ32">
        <v>0.1678709591648726</v>
      </c>
      <c r="CA32">
        <v>0.17083035508416239</v>
      </c>
      <c r="CB32">
        <v>0.17378174339083055</v>
      </c>
      <c r="CC32">
        <v>0.17672465098026691</v>
      </c>
      <c r="CD32">
        <v>0.17965865705948034</v>
      </c>
      <c r="CE32">
        <v>0.18258338736000335</v>
      </c>
      <c r="CF32">
        <v>0.18549850973481768</v>
      </c>
      <c r="CG32">
        <v>0.18840372978668213</v>
      </c>
      <c r="CH32">
        <v>0.19129878654339463</v>
      </c>
      <c r="CI32">
        <v>0.19418344990983408</v>
      </c>
      <c r="CJ32">
        <v>0.19705751692518575</v>
      </c>
      <c r="CK32">
        <v>0.19992080939703821</v>
      </c>
      <c r="CL32">
        <v>0.20277317182648785</v>
      </c>
      <c r="CM32">
        <v>0.20561446875804976</v>
      </c>
      <c r="CN32">
        <v>0.20844458285145323</v>
      </c>
      <c r="CO32">
        <v>0.21126341385079572</v>
      </c>
      <c r="CP32">
        <v>0.21407087581478004</v>
      </c>
      <c r="CQ32">
        <v>0.21686689751094276</v>
      </c>
      <c r="CR32">
        <v>0.2196514192872662</v>
      </c>
      <c r="CS32">
        <v>0.2224243930630351</v>
      </c>
      <c r="CT32">
        <v>0.22518578053378821</v>
      </c>
      <c r="CU32">
        <v>0.22793555343165497</v>
      </c>
      <c r="CV32">
        <v>0.23067369153095874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</row>
    <row r="33" spans="1:155">
      <c r="A33">
        <v>0.22996343065912705</v>
      </c>
      <c r="B33">
        <v>0.22426026817006758</v>
      </c>
      <c r="C33">
        <v>0.21860705386794677</v>
      </c>
      <c r="D33">
        <v>0.2130042644605426</v>
      </c>
      <c r="E33">
        <v>0.20745249049550923</v>
      </c>
      <c r="F33">
        <v>0.20195244977684523</v>
      </c>
      <c r="G33">
        <v>0.19650500186313974</v>
      </c>
      <c r="H33">
        <v>0.19111116580301757</v>
      </c>
      <c r="I33">
        <v>0.18577213910352189</v>
      </c>
      <c r="J33">
        <v>0.18048932045135921</v>
      </c>
      <c r="K33">
        <v>0.17526433520092424</v>
      </c>
      <c r="L33">
        <v>0.17009906473677072</v>
      </c>
      <c r="M33">
        <v>0.16499568035567783</v>
      </c>
      <c r="N33">
        <v>0.15995668125468823</v>
      </c>
      <c r="O33">
        <v>0.15498493894713755</v>
      </c>
      <c r="P33">
        <v>0.15008374714143366</v>
      </c>
      <c r="Q33">
        <v>0.14525687857202738</v>
      </c>
      <c r="R33">
        <v>0.14050864928803061</v>
      </c>
      <c r="S33">
        <v>0.13584399088836549</v>
      </c>
      <c r="T33">
        <v>0.13126853085151907</v>
      </c>
      <c r="U33">
        <v>0.12678868120099579</v>
      </c>
      <c r="V33">
        <v>0.12241173404633289</v>
      </c>
      <c r="W33">
        <v>0.11814596315313314</v>
      </c>
      <c r="X33">
        <v>0.11400072745671719</v>
      </c>
      <c r="Y33">
        <v>0.10998657225217183</v>
      </c>
      <c r="Z33">
        <v>0.10611531901393303</v>
      </c>
      <c r="AA33">
        <v>0.10240013298882325</v>
      </c>
      <c r="AB33">
        <v>9.8855552775939132E-2</v>
      </c>
      <c r="AC33">
        <v>9.5497459972992138E-2</v>
      </c>
      <c r="AD33">
        <v>9.2342964500638738E-2</v>
      </c>
      <c r="AE33">
        <v>8.9410175895035318E-2</v>
      </c>
      <c r="AF33">
        <v>8.6717833332937422E-2</v>
      </c>
      <c r="AG33">
        <v>8.428477532115497E-2</v>
      </c>
      <c r="AH33">
        <v>8.2129247928813848E-2</v>
      </c>
      <c r="AI33">
        <v>8.0268080093024857E-2</v>
      </c>
      <c r="AJ33">
        <v>7.8715789707665185E-2</v>
      </c>
      <c r="AK33">
        <v>7.7483701825695514E-2</v>
      </c>
      <c r="AL33">
        <v>7.6579148513699999E-2</v>
      </c>
      <c r="AM33">
        <v>7.6004763538760095E-2</v>
      </c>
      <c r="AN33">
        <v>7.5757941999868766E-2</v>
      </c>
      <c r="AO33">
        <v>7.5830971628882096E-2</v>
      </c>
      <c r="AP33">
        <v>7.621212843314E-2</v>
      </c>
      <c r="AQ33">
        <v>7.6885300763582964E-2</v>
      </c>
      <c r="AR33">
        <v>7.7831460965570698E-2</v>
      </c>
      <c r="AS33">
        <v>7.9029881173753869E-2</v>
      </c>
      <c r="AT33">
        <v>8.045876793295749E-2</v>
      </c>
      <c r="AU33">
        <v>8.2096124379451491E-2</v>
      </c>
      <c r="AV33">
        <v>8.3920460024605334E-2</v>
      </c>
      <c r="AW33">
        <v>8.591127472839595E-2</v>
      </c>
      <c r="AX33">
        <v>8.8049386493238971E-2</v>
      </c>
      <c r="AY33">
        <v>9.0317122252197443E-2</v>
      </c>
      <c r="AZ33">
        <v>9.2698397949323635E-2</v>
      </c>
      <c r="BA33">
        <v>9.5178719552813845E-2</v>
      </c>
      <c r="BB33">
        <v>9.7745123507836457E-2</v>
      </c>
      <c r="BC33">
        <v>0.10038608230047955</v>
      </c>
      <c r="BD33">
        <v>0.10309138866319305</v>
      </c>
      <c r="BE33">
        <v>0.10585203171459373</v>
      </c>
      <c r="BF33">
        <v>0.10866007342285594</v>
      </c>
      <c r="BG33">
        <v>0.11150852918404089</v>
      </c>
      <c r="BH33">
        <v>0.11439125723811791</v>
      </c>
      <c r="BI33">
        <v>0.11730285815599314</v>
      </c>
      <c r="BJ33">
        <v>0.12023858315595419</v>
      </c>
      <c r="BK33">
        <v>0.12319425427167528</v>
      </c>
      <c r="BL33">
        <v>0.12616619238966137</v>
      </c>
      <c r="BM33">
        <v>0.12915115492118784</v>
      </c>
      <c r="BN33">
        <v>0.13214628153907662</v>
      </c>
      <c r="BO33">
        <v>0.13514904575226841</v>
      </c>
      <c r="BP33">
        <v>0.13815721413753929</v>
      </c>
      <c r="BQ33">
        <v>0.14116880983633082</v>
      </c>
      <c r="BR33">
        <v>0.14418208133130916</v>
      </c>
      <c r="BS33">
        <v>0.14719547553475615</v>
      </c>
      <c r="BT33">
        <v>0.15020761358223816</v>
      </c>
      <c r="BU33">
        <v>0.15321727025546686</v>
      </c>
      <c r="BV33">
        <v>0.15622335637946794</v>
      </c>
      <c r="BW33">
        <v>0.15922490293964509</v>
      </c>
      <c r="BX33">
        <v>0.16222104743470508</v>
      </c>
      <c r="BY33">
        <v>0.16521102160744089</v>
      </c>
      <c r="BZ33">
        <v>0.16819414153689985</v>
      </c>
      <c r="CA33">
        <v>0.17116979747364269</v>
      </c>
      <c r="CB33">
        <v>0.17413744709786325</v>
      </c>
      <c r="CC33">
        <v>0.17709660711902808</v>
      </c>
      <c r="CD33">
        <v>0.18004684763573214</v>
      </c>
      <c r="CE33">
        <v>0.18298778615525543</v>
      </c>
      <c r="CF33">
        <v>0.18591908334922785</v>
      </c>
      <c r="CG33">
        <v>0.18884043822200641</v>
      </c>
      <c r="CH33">
        <v>0.19175158403248996</v>
      </c>
      <c r="CI33">
        <v>0.19465228552354108</v>
      </c>
      <c r="CJ33">
        <v>0.19754233511243668</v>
      </c>
      <c r="CK33">
        <v>0.20042155051474386</v>
      </c>
      <c r="CL33">
        <v>0.20328977261106571</v>
      </c>
      <c r="CM33">
        <v>0.20614686278530095</v>
      </c>
      <c r="CN33">
        <v>0.20899270083646365</v>
      </c>
      <c r="CO33">
        <v>0.2118271840319835</v>
      </c>
      <c r="CP33">
        <v>0.21465022428456851</v>
      </c>
      <c r="CQ33">
        <v>0.21746174844360391</v>
      </c>
      <c r="CR33">
        <v>0.22026169521548594</v>
      </c>
      <c r="CS33">
        <v>0.22305001510009498</v>
      </c>
      <c r="CT33">
        <v>0.22582666861256609</v>
      </c>
      <c r="CU33">
        <v>0.22859162648483985</v>
      </c>
      <c r="CV33">
        <v>0.23134486755342404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</row>
    <row r="34" spans="1:155">
      <c r="A34">
        <v>0.22475306238521942</v>
      </c>
      <c r="B34">
        <v>0.21918347068813887</v>
      </c>
      <c r="C34">
        <v>0.21366371920069085</v>
      </c>
      <c r="D34">
        <v>0.20819430794231619</v>
      </c>
      <c r="E34">
        <v>0.20277585060181891</v>
      </c>
      <c r="F34">
        <v>0.19740908781020305</v>
      </c>
      <c r="G34">
        <v>0.19209490144685681</v>
      </c>
      <c r="H34">
        <v>0.18683433210392167</v>
      </c>
      <c r="I34">
        <v>0.18162859774084206</v>
      </c>
      <c r="J34">
        <v>0.17647911597540003</v>
      </c>
      <c r="K34">
        <v>0.17138752904468035</v>
      </c>
      <c r="L34">
        <v>0.16635573253667546</v>
      </c>
      <c r="M34">
        <v>0.16138590839449721</v>
      </c>
      <c r="N34">
        <v>0.15648056190628634</v>
      </c>
      <c r="O34">
        <v>0.15164256479281352</v>
      </c>
      <c r="P34">
        <v>0.1468752035119302</v>
      </c>
      <c r="Q34">
        <v>0.14218223396966076</v>
      </c>
      <c r="R34">
        <v>0.13756794341408038</v>
      </c>
      <c r="S34">
        <v>0.13303721945819838</v>
      </c>
      <c r="T34">
        <v>0.12859562667872035</v>
      </c>
      <c r="U34">
        <v>0.1242494905575417</v>
      </c>
      <c r="V34">
        <v>0.12000598743152206</v>
      </c>
      <c r="W34">
        <v>0.11587323935087762</v>
      </c>
      <c r="X34">
        <v>0.11186040980745257</v>
      </c>
      <c r="Y34">
        <v>0.107977796047242</v>
      </c>
      <c r="Z34">
        <v>0.10423690931695415</v>
      </c>
      <c r="AA34">
        <v>0.10065053273242695</v>
      </c>
      <c r="AB34">
        <v>9.7232742098519107E-2</v>
      </c>
      <c r="AC34">
        <v>9.3998869454750486E-2</v>
      </c>
      <c r="AD34">
        <v>9.0965387397373892E-2</v>
      </c>
      <c r="AE34">
        <v>8.8149687089219192E-2</v>
      </c>
      <c r="AF34">
        <v>8.5569725274892539E-2</v>
      </c>
      <c r="AG34">
        <v>8.3243522191944072E-2</v>
      </c>
      <c r="AH34">
        <v>8.1188506300982843E-2</v>
      </c>
      <c r="AI34">
        <v>7.9420728571964916E-2</v>
      </c>
      <c r="AJ34">
        <v>7.7954002785042734E-2</v>
      </c>
      <c r="AK34">
        <v>7.6799057357676712E-2</v>
      </c>
      <c r="AL34">
        <v>7.5962797366064247E-2</v>
      </c>
      <c r="AM34">
        <v>7.5447739538977501E-2</v>
      </c>
      <c r="AN34">
        <v>7.5251668614075201E-2</v>
      </c>
      <c r="AO34">
        <v>7.5367664896445696E-2</v>
      </c>
      <c r="AP34">
        <v>7.5784677851941498E-2</v>
      </c>
      <c r="AQ34">
        <v>7.6487812001667793E-2</v>
      </c>
      <c r="AR34">
        <v>7.7459310834349218E-2</v>
      </c>
      <c r="AS34">
        <v>7.8679481438319085E-2</v>
      </c>
      <c r="AT34">
        <v>8.0127486852932833E-2</v>
      </c>
      <c r="AU34">
        <v>8.1782148707998076E-2</v>
      </c>
      <c r="AV34">
        <v>8.3622631550818727E-2</v>
      </c>
      <c r="AW34">
        <v>8.5628940452463206E-2</v>
      </c>
      <c r="AX34">
        <v>8.7782272483439464E-2</v>
      </c>
      <c r="AY34">
        <v>9.0065231433180543E-2</v>
      </c>
      <c r="AZ34">
        <v>9.2461928612239813E-2</v>
      </c>
      <c r="BA34">
        <v>9.4958001540006526E-2</v>
      </c>
      <c r="BB34">
        <v>9.7540569075226194E-2</v>
      </c>
      <c r="BC34">
        <v>0.10019814886071207</v>
      </c>
      <c r="BD34">
        <v>0.10292055131555213</v>
      </c>
      <c r="BE34">
        <v>0.10569876343298568</v>
      </c>
      <c r="BF34">
        <v>0.10852483119841412</v>
      </c>
      <c r="BG34">
        <v>0.11139174478237329</v>
      </c>
      <c r="BH34">
        <v>0.11429333138810796</v>
      </c>
      <c r="BI34">
        <v>0.11722415729187474</v>
      </c>
      <c r="BJ34">
        <v>0.1201794380290145</v>
      </c>
      <c r="BK34">
        <v>0.12315495989119672</v>
      </c>
      <c r="BL34">
        <v>0.12614700884572649</v>
      </c>
      <c r="BM34">
        <v>0.1291523088681715</v>
      </c>
      <c r="BN34">
        <v>0.13216796794486993</v>
      </c>
      <c r="BO34">
        <v>0.13519142999276018</v>
      </c>
      <c r="BP34">
        <v>0.13822043413622187</v>
      </c>
      <c r="BQ34">
        <v>0.1412529781176666</v>
      </c>
      <c r="BR34">
        <v>0.14428728722719592</v>
      </c>
      <c r="BS34">
        <v>0.14732178716582028</v>
      </c>
      <c r="BT34">
        <v>0.15035507970971829</v>
      </c>
      <c r="BU34">
        <v>0.1533859221775713</v>
      </c>
      <c r="BV34">
        <v>0.15641320945291853</v>
      </c>
      <c r="BW34">
        <v>0.15943595828597762</v>
      </c>
      <c r="BX34">
        <v>0.16245329323564184</v>
      </c>
      <c r="BY34">
        <v>0.1654644344460838</v>
      </c>
      <c r="BZ34">
        <v>0.16846868759124117</v>
      </c>
      <c r="CA34">
        <v>0.17146543358966543</v>
      </c>
      <c r="CB34">
        <v>0.17445412175484196</v>
      </c>
      <c r="CC34">
        <v>0.17743426134882634</v>
      </c>
      <c r="CD34">
        <v>0.18040541582674785</v>
      </c>
      <c r="CE34">
        <v>0.18336719674517721</v>
      </c>
      <c r="CF34">
        <v>0.18631925958923939</v>
      </c>
      <c r="CG34">
        <v>0.18926129867540073</v>
      </c>
      <c r="CH34">
        <v>0.19219304318044947</v>
      </c>
      <c r="CI34">
        <v>0.19511425422907411</v>
      </c>
      <c r="CJ34">
        <v>0.1980247210819179</v>
      </c>
      <c r="CK34">
        <v>0.20092425866452354</v>
      </c>
      <c r="CL34">
        <v>0.20381270545656305</v>
      </c>
      <c r="CM34">
        <v>0.20668992082779006</v>
      </c>
      <c r="CN34">
        <v>0.20955578272920222</v>
      </c>
      <c r="CO34">
        <v>0.21241018696340827</v>
      </c>
      <c r="CP34">
        <v>0.21525304417445959</v>
      </c>
      <c r="CQ34">
        <v>0.21808428014004033</v>
      </c>
      <c r="CR34">
        <v>0.22090383272943792</v>
      </c>
      <c r="CS34">
        <v>0.22371165173007868</v>
      </c>
      <c r="CT34">
        <v>0.2265076972153485</v>
      </c>
      <c r="CU34">
        <v>0.22929193952843713</v>
      </c>
      <c r="CV34">
        <v>0.23206435720879937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</row>
    <row r="35" spans="1:155">
      <c r="A35">
        <v>0.21802953850793996</v>
      </c>
      <c r="B35">
        <v>0.21262722495566613</v>
      </c>
      <c r="C35">
        <v>0.20727449864928046</v>
      </c>
      <c r="D35">
        <v>0.20197188097862839</v>
      </c>
      <c r="E35">
        <v>0.19672000621983535</v>
      </c>
      <c r="F35">
        <v>0.19151963458799465</v>
      </c>
      <c r="G35">
        <v>0.18637166623834289</v>
      </c>
      <c r="H35">
        <v>0.18127715839472425</v>
      </c>
      <c r="I35">
        <v>0.17623734355064732</v>
      </c>
      <c r="J35">
        <v>0.17125365128786221</v>
      </c>
      <c r="K35">
        <v>0.16632773260043218</v>
      </c>
      <c r="L35">
        <v>0.16146148781446393</v>
      </c>
      <c r="M35">
        <v>0.15665709866615979</v>
      </c>
      <c r="N35">
        <v>0.15191706415989414</v>
      </c>
      <c r="O35">
        <v>0.1472442422136758</v>
      </c>
      <c r="P35">
        <v>0.14264189621775916</v>
      </c>
      <c r="Q35">
        <v>0.13811374771950147</v>
      </c>
      <c r="R35">
        <v>0.1336640356965057</v>
      </c>
      <c r="S35">
        <v>0.12929758254672122</v>
      </c>
      <c r="T35">
        <v>0.12501986690192055</v>
      </c>
      <c r="U35">
        <v>0.12083710316674087</v>
      </c>
      <c r="V35">
        <v>0.11675632616372408</v>
      </c>
      <c r="W35">
        <v>0.11278547973687164</v>
      </c>
      <c r="X35">
        <v>0.10893350543940722</v>
      </c>
      <c r="Y35">
        <v>0.1052104268885265</v>
      </c>
      <c r="Z35">
        <v>0.10162742152248673</v>
      </c>
      <c r="AA35">
        <v>9.8196870014064797E-2</v>
      </c>
      <c r="AB35">
        <v>9.4932369705714351E-2</v>
      </c>
      <c r="AC35">
        <v>9.1848693306875312E-2</v>
      </c>
      <c r="AD35">
        <v>8.8961673151141812E-2</v>
      </c>
      <c r="AE35">
        <v>8.628798660005467E-2</v>
      </c>
      <c r="AF35">
        <v>8.3844820428032513E-2</v>
      </c>
      <c r="AG35">
        <v>8.1649397443886135E-2</v>
      </c>
      <c r="AH35">
        <v>7.9718359629811802E-2</v>
      </c>
      <c r="AI35">
        <v>7.8067024922990474E-2</v>
      </c>
      <c r="AJ35">
        <v>7.6708566181725446E-2</v>
      </c>
      <c r="AK35">
        <v>7.5653195532155146E-2</v>
      </c>
      <c r="AL35">
        <v>7.4907469963528983E-2</v>
      </c>
      <c r="AM35">
        <v>7.4473819940377273E-2</v>
      </c>
      <c r="AN35">
        <v>7.4350343606061797E-2</v>
      </c>
      <c r="AO35">
        <v>7.4530761469565221E-2</v>
      </c>
      <c r="AP35">
        <v>7.5004592992575503E-2</v>
      </c>
      <c r="AQ35">
        <v>7.5757939133427765E-2</v>
      </c>
      <c r="AR35">
        <v>7.6774098626487014E-2</v>
      </c>
      <c r="AS35">
        <v>7.8034283791792253E-2</v>
      </c>
      <c r="AT35">
        <v>7.9518527745843767E-2</v>
      </c>
      <c r="AU35">
        <v>8.1206434859717111E-2</v>
      </c>
      <c r="AV35">
        <v>8.3077836215703985E-2</v>
      </c>
      <c r="AW35">
        <v>8.5113290324027757E-2</v>
      </c>
      <c r="AX35">
        <v>8.7294445463731496E-2</v>
      </c>
      <c r="AY35">
        <v>8.9604267215510458E-2</v>
      </c>
      <c r="AZ35">
        <v>9.2027151989271805E-2</v>
      </c>
      <c r="BA35">
        <v>9.4548957742861706E-2</v>
      </c>
      <c r="BB35">
        <v>9.7156970170692594E-2</v>
      </c>
      <c r="BC35">
        <v>9.9839830329634241E-2</v>
      </c>
      <c r="BD35">
        <v>0.10258743729158785</v>
      </c>
      <c r="BE35">
        <v>0.10539083942509044</v>
      </c>
      <c r="BF35">
        <v>0.10824212312340219</v>
      </c>
      <c r="BG35">
        <v>0.11113430292452085</v>
      </c>
      <c r="BH35">
        <v>0.11406121850191608</v>
      </c>
      <c r="BI35">
        <v>0.11701743987765979</v>
      </c>
      <c r="BJ35">
        <v>0.11999818008410687</v>
      </c>
      <c r="BK35">
        <v>0.1229992185636007</v>
      </c>
      <c r="BL35">
        <v>0.12601683159840676</v>
      </c>
      <c r="BM35">
        <v>0.12904773168520259</v>
      </c>
      <c r="BN35">
        <v>0.13208901434029985</v>
      </c>
      <c r="BO35">
        <v>0.13513811067225104</v>
      </c>
      <c r="BP35">
        <v>0.13819274702508891</v>
      </c>
      <c r="BQ35">
        <v>0.14125090866524301</v>
      </c>
      <c r="BR35">
        <v>0.14431080901044008</v>
      </c>
      <c r="BS35">
        <v>0.14737086255285228</v>
      </c>
      <c r="BT35">
        <v>0.15042966050166068</v>
      </c>
      <c r="BU35">
        <v>0.15348595053722175</v>
      </c>
      <c r="BV35">
        <v>0.15653861853682891</v>
      </c>
      <c r="BW35">
        <v>0.1595866731852518</v>
      </c>
      <c r="BX35">
        <v>0.16262923157012621</v>
      </c>
      <c r="BY35">
        <v>0.16566550717037229</v>
      </c>
      <c r="BZ35">
        <v>0.16869479963096162</v>
      </c>
      <c r="CA35">
        <v>0.17171648451949212</v>
      </c>
      <c r="CB35">
        <v>0.17473000632768049</v>
      </c>
      <c r="CC35">
        <v>0.17773487007236988</v>
      </c>
      <c r="CD35">
        <v>0.18073063547011564</v>
      </c>
      <c r="CE35">
        <v>0.18371691078050501</v>
      </c>
      <c r="CF35">
        <v>0.1866933486754789</v>
      </c>
      <c r="CG35">
        <v>0.18965964096022855</v>
      </c>
      <c r="CH35">
        <v>0.19261551472475702</v>
      </c>
      <c r="CI35">
        <v>0.19556072928270832</v>
      </c>
      <c r="CJ35">
        <v>0.1984950723963938</v>
      </c>
      <c r="CK35">
        <v>0.20141835776470057</v>
      </c>
      <c r="CL35">
        <v>0.20433042288229383</v>
      </c>
      <c r="CM35">
        <v>0.20723112632156093</v>
      </c>
      <c r="CN35">
        <v>0.210120345429719</v>
      </c>
      <c r="CO35">
        <v>0.21299797567930007</v>
      </c>
      <c r="CP35">
        <v>0.21586392744799948</v>
      </c>
      <c r="CQ35">
        <v>0.2187181263731402</v>
      </c>
      <c r="CR35">
        <v>0.22156051041849045</v>
      </c>
      <c r="CS35">
        <v>0.22439102945529601</v>
      </c>
      <c r="CT35">
        <v>0.22720964388728368</v>
      </c>
      <c r="CU35">
        <v>0.23001632441896205</v>
      </c>
      <c r="CV35">
        <v>0.23281104996526192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</row>
    <row r="36" spans="1:155">
      <c r="A36">
        <v>0.21127340104375786</v>
      </c>
      <c r="B36">
        <v>0.20604184482134374</v>
      </c>
      <c r="C36">
        <v>0.20085947327131054</v>
      </c>
      <c r="D36">
        <v>0.1957268253320385</v>
      </c>
      <c r="E36">
        <v>0.19064455169412059</v>
      </c>
      <c r="F36">
        <v>0.18561342763903921</v>
      </c>
      <c r="G36">
        <v>0.1806343667410735</v>
      </c>
      <c r="H36">
        <v>0.17570843763665939</v>
      </c>
      <c r="I36">
        <v>0.17083688179638862</v>
      </c>
      <c r="J36">
        <v>0.16602113485629724</v>
      </c>
      <c r="K36">
        <v>0.16126285022795375</v>
      </c>
      <c r="L36">
        <v>0.15656392638828651</v>
      </c>
      <c r="M36">
        <v>0.15192653793426536</v>
      </c>
      <c r="N36">
        <v>0.14735317042313267</v>
      </c>
      <c r="O36">
        <v>0.14284666066683535</v>
      </c>
      <c r="P36">
        <v>0.13841024167784471</v>
      </c>
      <c r="Q36">
        <v>0.13404759349601097</v>
      </c>
      <c r="R36">
        <v>0.12976290012833405</v>
      </c>
      <c r="S36">
        <v>0.12556091281343526</v>
      </c>
      <c r="T36">
        <v>0.12144701958238534</v>
      </c>
      <c r="U36">
        <v>0.11742732092022727</v>
      </c>
      <c r="V36">
        <v>0.11350870989821049</v>
      </c>
      <c r="W36">
        <v>0.10969895553244784</v>
      </c>
      <c r="X36">
        <v>0.10600678553285608</v>
      </c>
      <c r="Y36">
        <v>0.10244196404610806</v>
      </c>
      <c r="Z36">
        <v>9.9015356492723236E-2</v>
      </c>
      <c r="AA36">
        <v>9.5738971967101016E-2</v>
      </c>
      <c r="AB36">
        <v>9.2625970642959646E-2</v>
      </c>
      <c r="AC36">
        <v>8.9690618347180118E-2</v>
      </c>
      <c r="AD36">
        <v>8.6948170654986043E-2</v>
      </c>
      <c r="AE36">
        <v>8.4414663994427666E-2</v>
      </c>
      <c r="AF36">
        <v>8.2106594154620891E-2</v>
      </c>
      <c r="AG36">
        <v>8.0040467010048383E-2</v>
      </c>
      <c r="AH36">
        <v>7.8232215165092905E-2</v>
      </c>
      <c r="AI36">
        <v>7.6696494378500027E-2</v>
      </c>
      <c r="AJ36">
        <v>7.5445901235416613E-2</v>
      </c>
      <c r="AK36">
        <v>7.4490190256194425E-2</v>
      </c>
      <c r="AL36">
        <v>7.3835611666647788E-2</v>
      </c>
      <c r="AM36">
        <v>7.3484494010605111E-2</v>
      </c>
      <c r="AN36">
        <v>7.3435116941862888E-2</v>
      </c>
      <c r="AO36">
        <v>7.3681630207915488E-2</v>
      </c>
      <c r="AP36">
        <v>7.4213994295353802E-2</v>
      </c>
      <c r="AQ36">
        <v>7.5019044485760203E-2</v>
      </c>
      <c r="AR36">
        <v>7.6080885446297195E-2</v>
      </c>
      <c r="AS36">
        <v>7.7381482733352366E-2</v>
      </c>
      <c r="AT36">
        <v>7.8901623674067792E-2</v>
      </c>
      <c r="AU36">
        <v>8.0621625591660154E-2</v>
      </c>
      <c r="AV36">
        <v>8.2521961200440391E-2</v>
      </c>
      <c r="AW36">
        <v>8.4583752529466275E-2</v>
      </c>
      <c r="AX36">
        <v>8.6789133164579577E-2</v>
      </c>
      <c r="AY36">
        <v>8.9121478959006781E-2</v>
      </c>
      <c r="AZ36">
        <v>9.1565527664689977E-2</v>
      </c>
      <c r="BA36">
        <v>9.4107416874813291E-2</v>
      </c>
      <c r="BB36">
        <v>9.6734658217230901E-2</v>
      </c>
      <c r="BC36">
        <v>9.9436073040227002E-2</v>
      </c>
      <c r="BD36">
        <v>0.10220170266732685</v>
      </c>
      <c r="BE36">
        <v>0.10502270652632933</v>
      </c>
      <c r="BF36">
        <v>0.10789125683426837</v>
      </c>
      <c r="BG36">
        <v>0.11080043381068537</v>
      </c>
      <c r="BH36">
        <v>0.11374412688867046</v>
      </c>
      <c r="BI36">
        <v>0.11671694323703596</v>
      </c>
      <c r="BJ36">
        <v>0.11971412339086589</v>
      </c>
      <c r="BK36">
        <v>0.12273146676603923</v>
      </c>
      <c r="BL36">
        <v>0.12576526385365525</v>
      </c>
      <c r="BM36">
        <v>0.12881223703525069</v>
      </c>
      <c r="BN36">
        <v>0.13186948835653986</v>
      </c>
      <c r="BO36">
        <v>0.13493445308802623</v>
      </c>
      <c r="BP36">
        <v>0.1380048599292546</v>
      </c>
      <c r="BQ36">
        <v>0.14107869518100075</v>
      </c>
      <c r="BR36">
        <v>0.14415417245042786</v>
      </c>
      <c r="BS36">
        <v>0.14722970577962119</v>
      </c>
      <c r="BT36">
        <v>0.15030388548091736</v>
      </c>
      <c r="BU36">
        <v>0.15337545820665996</v>
      </c>
      <c r="BV36">
        <v>0.15644330860415182</v>
      </c>
      <c r="BW36">
        <v>0.15950644418488907</v>
      </c>
      <c r="BX36">
        <v>0.16256398084934978</v>
      </c>
      <c r="BY36">
        <v>0.16561513098465774</v>
      </c>
      <c r="BZ36">
        <v>0.16865919324082373</v>
      </c>
      <c r="CA36">
        <v>0.17169554241065935</v>
      </c>
      <c r="CB36">
        <v>0.17472362222603882</v>
      </c>
      <c r="CC36">
        <v>0.17774293713468664</v>
      </c>
      <c r="CD36">
        <v>0.18075304645319074</v>
      </c>
      <c r="CE36">
        <v>0.18375355818479022</v>
      </c>
      <c r="CF36">
        <v>0.18674412484188127</v>
      </c>
      <c r="CG36">
        <v>0.18972443820982202</v>
      </c>
      <c r="CH36">
        <v>0.19269422550719106</v>
      </c>
      <c r="CI36">
        <v>0.19565324624627056</v>
      </c>
      <c r="CJ36">
        <v>0.19860128848005851</v>
      </c>
      <c r="CK36">
        <v>0.20153816635725155</v>
      </c>
      <c r="CL36">
        <v>0.20446371785646084</v>
      </c>
      <c r="CM36">
        <v>0.20737780209749238</v>
      </c>
      <c r="CN36">
        <v>0.21028029705267579</v>
      </c>
      <c r="CO36">
        <v>0.21317109892049754</v>
      </c>
      <c r="CP36">
        <v>0.21605011885963069</v>
      </c>
      <c r="CQ36">
        <v>0.21891728322574544</v>
      </c>
      <c r="CR36">
        <v>0.22177253088761958</v>
      </c>
      <c r="CS36">
        <v>0.22461581251036031</v>
      </c>
      <c r="CT36">
        <v>0.2274470895574697</v>
      </c>
      <c r="CU36">
        <v>0.23026633357472565</v>
      </c>
      <c r="CV36">
        <v>0.23307352445071161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</row>
    <row r="37" spans="1:155">
      <c r="A37">
        <v>0.2049921138797085</v>
      </c>
      <c r="B37">
        <v>0.19992508661858391</v>
      </c>
      <c r="C37">
        <v>0.19490668446017709</v>
      </c>
      <c r="D37">
        <v>0.18993745952522692</v>
      </c>
      <c r="E37">
        <v>0.18501807437095455</v>
      </c>
      <c r="F37">
        <v>0.18014931463188005</v>
      </c>
      <c r="G37">
        <v>0.1753321023829261</v>
      </c>
      <c r="H37">
        <v>0.17056751258616371</v>
      </c>
      <c r="I37">
        <v>0.16585679041991727</v>
      </c>
      <c r="J37">
        <v>0.1612013721932703</v>
      </c>
      <c r="K37">
        <v>0.15660290825689996</v>
      </c>
      <c r="L37">
        <v>0.15206328970569963</v>
      </c>
      <c r="M37">
        <v>0.14758467851412183</v>
      </c>
      <c r="N37">
        <v>0.14316954139188648</v>
      </c>
      <c r="O37">
        <v>0.13882068891577215</v>
      </c>
      <c r="P37">
        <v>0.1345413190130732</v>
      </c>
      <c r="Q37">
        <v>0.13033506609458961</v>
      </c>
      <c r="R37">
        <v>0.12620605602418211</v>
      </c>
      <c r="S37">
        <v>0.12215896693751693</v>
      </c>
      <c r="T37">
        <v>0.11819909605955364</v>
      </c>
      <c r="U37">
        <v>0.11433243204621758</v>
      </c>
      <c r="V37">
        <v>0.1105657313073999</v>
      </c>
      <c r="W37">
        <v>0.10690659703695608</v>
      </c>
      <c r="X37">
        <v>0.10336355702147525</v>
      </c>
      <c r="Y37">
        <v>9.9946136038666644E-2</v>
      </c>
      <c r="Z37">
        <v>9.6664915033471618E-2</v>
      </c>
      <c r="AA37">
        <v>9.3531567896083093E-2</v>
      </c>
      <c r="AB37">
        <v>9.0558863985516783E-2</v>
      </c>
      <c r="AC37">
        <v>8.7760619260471767E-2</v>
      </c>
      <c r="AD37">
        <v>8.5151579987126913E-2</v>
      </c>
      <c r="AE37">
        <v>8.2747217964129899E-2</v>
      </c>
      <c r="AF37">
        <v>8.0563419881979556E-2</v>
      </c>
      <c r="AG37">
        <v>7.8616057056726266E-2</v>
      </c>
      <c r="AH37">
        <v>7.6920429854384284E-2</v>
      </c>
      <c r="AI37">
        <v>7.5490598946291149E-2</v>
      </c>
      <c r="AJ37">
        <v>7.4338639738076834E-2</v>
      </c>
      <c r="AK37">
        <v>7.347389200547208E-2</v>
      </c>
      <c r="AL37">
        <v>7.290232345481773E-2</v>
      </c>
      <c r="AM37">
        <v>7.2626139820491542E-2</v>
      </c>
      <c r="AN37">
        <v>7.2643692598994516E-2</v>
      </c>
      <c r="AO37">
        <v>7.2949389788113606E-2</v>
      </c>
      <c r="AP37">
        <v>7.3533532063004489E-2</v>
      </c>
      <c r="AQ37">
        <v>7.438348351518019E-2</v>
      </c>
      <c r="AR37">
        <v>7.5483960228509672E-2</v>
      </c>
      <c r="AS37">
        <v>7.6817561064429732E-2</v>
      </c>
      <c r="AT37">
        <v>7.8365731105403735E-2</v>
      </c>
      <c r="AU37">
        <v>8.0109436791360511E-2</v>
      </c>
      <c r="AV37">
        <v>8.20297610926531E-2</v>
      </c>
      <c r="AW37">
        <v>8.4108384393997912E-2</v>
      </c>
      <c r="AX37">
        <v>8.6327938461825973E-2</v>
      </c>
      <c r="AY37">
        <v>8.8672234109471018E-2</v>
      </c>
      <c r="AZ37">
        <v>9.1126382653586968E-2</v>
      </c>
      <c r="BA37">
        <v>9.3676837282333156E-2</v>
      </c>
      <c r="BB37">
        <v>9.6311373178011389E-2</v>
      </c>
      <c r="BC37">
        <v>9.9019029730766664E-2</v>
      </c>
      <c r="BD37">
        <v>0.10179002712417522</v>
      </c>
      <c r="BE37">
        <v>0.10461567078879344</v>
      </c>
      <c r="BF37">
        <v>0.10748825161314687</v>
      </c>
      <c r="BG37">
        <v>0.11040094598503486</v>
      </c>
      <c r="BH37">
        <v>0.11334772120599683</v>
      </c>
      <c r="BI37">
        <v>0.11632324736333507</v>
      </c>
      <c r="BJ37">
        <v>0.11932281600506632</v>
      </c>
      <c r="BK37">
        <v>0.1223422678378798</v>
      </c>
      <c r="BL37">
        <v>0.12537792689963576</v>
      </c>
      <c r="BM37">
        <v>0.12842654296164285</v>
      </c>
      <c r="BN37">
        <v>0.1314852404150228</v>
      </c>
      <c r="BO37">
        <v>0.13455147293630737</v>
      </c>
      <c r="BP37">
        <v>0.13762298445747892</v>
      </c>
      <c r="BQ37">
        <v>0.14069777389960036</v>
      </c>
      <c r="BR37">
        <v>0.14377406552507377</v>
      </c>
      <c r="BS37">
        <v>0.14685028235019118</v>
      </c>
      <c r="BT37">
        <v>0.14992502226696675</v>
      </c>
      <c r="BU37">
        <v>0.15299703858631072</v>
      </c>
      <c r="BV37">
        <v>0.15606522163789965</v>
      </c>
      <c r="BW37">
        <v>0.15912858399826066</v>
      </c>
      <c r="BX37">
        <v>0.16218624601312159</v>
      </c>
      <c r="BY37">
        <v>0.16523742405784519</v>
      </c>
      <c r="BZ37">
        <v>0.1682814203929705</v>
      </c>
      <c r="CA37">
        <v>0.17131761320818317</v>
      </c>
      <c r="CB37">
        <v>0.174345449204103</v>
      </c>
      <c r="CC37">
        <v>0.17736443565667576</v>
      </c>
      <c r="CD37">
        <v>0.18037413459378754</v>
      </c>
      <c r="CE37">
        <v>0.18337415647720995</v>
      </c>
      <c r="CF37">
        <v>0.18636415621818886</v>
      </c>
      <c r="CG37">
        <v>0.18934382784527631</v>
      </c>
      <c r="CH37">
        <v>0.19231290075975188</v>
      </c>
      <c r="CI37">
        <v>0.19527113649674216</v>
      </c>
      <c r="CJ37">
        <v>0.19821832512417784</v>
      </c>
      <c r="CK37">
        <v>0.20115428273516206</v>
      </c>
      <c r="CL37">
        <v>0.20407884915185992</v>
      </c>
      <c r="CM37">
        <v>0.20699188524991161</v>
      </c>
      <c r="CN37">
        <v>0.20989327078238176</v>
      </c>
      <c r="CO37">
        <v>0.21278290362112437</v>
      </c>
      <c r="CP37">
        <v>0.21566069665310689</v>
      </c>
      <c r="CQ37">
        <v>0.21852657768781675</v>
      </c>
      <c r="CR37">
        <v>0.2213804872440128</v>
      </c>
      <c r="CS37">
        <v>0.22422237742011827</v>
      </c>
      <c r="CT37">
        <v>0.22705221128242417</v>
      </c>
      <c r="CU37">
        <v>0.22986996172892199</v>
      </c>
      <c r="CV37">
        <v>0.23267561006748824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</row>
    <row r="38" spans="1:155">
      <c r="A38">
        <v>0.19917443984075786</v>
      </c>
      <c r="B38">
        <v>0.19426666665815448</v>
      </c>
      <c r="C38">
        <v>0.18940679225760956</v>
      </c>
      <c r="D38">
        <v>0.1845953776899269</v>
      </c>
      <c r="E38">
        <v>0.17983309300278763</v>
      </c>
      <c r="F38">
        <v>0.17512072954287405</v>
      </c>
      <c r="G38">
        <v>0.17045921310442316</v>
      </c>
      <c r="H38">
        <v>0.16584961998873968</v>
      </c>
      <c r="I38">
        <v>0.16129319395584102</v>
      </c>
      <c r="J38">
        <v>0.15679136667726701</v>
      </c>
      <c r="K38">
        <v>0.15234578006005692</v>
      </c>
      <c r="L38">
        <v>0.14795831231291059</v>
      </c>
      <c r="M38">
        <v>0.14363110726834907</v>
      </c>
      <c r="N38">
        <v>0.1393666073511978</v>
      </c>
      <c r="O38">
        <v>0.13516759156178931</v>
      </c>
      <c r="P38">
        <v>0.13103721767037022</v>
      </c>
      <c r="Q38">
        <v>0.12697906984732746</v>
      </c>
      <c r="R38">
        <v>0.12299721179675902</v>
      </c>
      <c r="S38">
        <v>0.11909624547467111</v>
      </c>
      <c r="T38">
        <v>0.11528137543736419</v>
      </c>
      <c r="U38">
        <v>0.11155847834349047</v>
      </c>
      <c r="V38">
        <v>0.10793417598207454</v>
      </c>
      <c r="W38">
        <v>0.10441591062813017</v>
      </c>
      <c r="X38">
        <v>0.10101201873353763</v>
      </c>
      <c r="Y38">
        <v>9.7731798867412539E-2</v>
      </c>
      <c r="Z38">
        <v>9.4585566293341403E-2</v>
      </c>
      <c r="AA38">
        <v>9.1584685195944815E-2</v>
      </c>
      <c r="AB38">
        <v>8.8741567266167776E-2</v>
      </c>
      <c r="AC38">
        <v>8.6069620117754431E-2</v>
      </c>
      <c r="AD38">
        <v>8.3583130600919778E-2</v>
      </c>
      <c r="AE38">
        <v>8.1297063230147765E-2</v>
      </c>
      <c r="AF38">
        <v>7.9226758020413041E-2</v>
      </c>
      <c r="AG38">
        <v>7.7387515653086672E-2</v>
      </c>
      <c r="AH38">
        <v>7.5794065197797175E-2</v>
      </c>
      <c r="AI38">
        <v>7.4459926301789978E-2</v>
      </c>
      <c r="AJ38">
        <v>7.3396698548784875E-2</v>
      </c>
      <c r="AK38">
        <v>7.2613343663831598E-2</v>
      </c>
      <c r="AL38">
        <v>7.2115570591558806E-2</v>
      </c>
      <c r="AM38">
        <v>7.1905454383678694E-2</v>
      </c>
      <c r="AN38">
        <v>7.1981345971392371E-2</v>
      </c>
      <c r="AO38">
        <v>7.2337794413036269E-2</v>
      </c>
      <c r="AP38">
        <v>7.2965376274647553E-2</v>
      </c>
      <c r="AQ38">
        <v>7.3851840275469358E-2</v>
      </c>
      <c r="AR38">
        <v>7.4982376140307713E-2</v>
      </c>
      <c r="AS38">
        <v>7.6340131341688433E-2</v>
      </c>
      <c r="AT38">
        <v>7.7907138927851366E-2</v>
      </c>
      <c r="AU38">
        <v>7.9664966416833238E-2</v>
      </c>
      <c r="AV38">
        <v>8.159528190954754E-2</v>
      </c>
      <c r="AW38">
        <v>8.3680317300279597E-2</v>
      </c>
      <c r="AX38">
        <v>8.5903209013668783E-2</v>
      </c>
      <c r="AY38">
        <v>8.8248218389698443E-2</v>
      </c>
      <c r="AZ38">
        <v>9.0700851547961564E-2</v>
      </c>
      <c r="BA38">
        <v>9.3247902199598748E-2</v>
      </c>
      <c r="BB38">
        <v>9.5877435732707697E-2</v>
      </c>
      <c r="BC38">
        <v>9.8578736879835871E-2</v>
      </c>
      <c r="BD38">
        <v>0.10134223177645348</v>
      </c>
      <c r="BE38">
        <v>0.10415939808394058</v>
      </c>
      <c r="BF38">
        <v>0.10702267041791476</v>
      </c>
      <c r="BG38">
        <v>0.10992534490276708</v>
      </c>
      <c r="BH38">
        <v>0.11286148873113118</v>
      </c>
      <c r="BI38">
        <v>0.1158258552978151</v>
      </c>
      <c r="BJ38">
        <v>0.11881380596909494</v>
      </c>
      <c r="BK38">
        <v>0.12182123996423551</v>
      </c>
      <c r="BL38">
        <v>0.12484453067317532</v>
      </c>
      <c r="BM38">
        <v>0.12788046960704449</v>
      </c>
      <c r="BN38">
        <v>0.13092621661504472</v>
      </c>
      <c r="BO38">
        <v>0.13397925567568306</v>
      </c>
      <c r="BP38">
        <v>0.13703735677049714</v>
      </c>
      <c r="BQ38">
        <v>0.14009854125475205</v>
      </c>
      <c r="BR38">
        <v>0.14316105294427423</v>
      </c>
      <c r="BS38">
        <v>0.14622333189674655</v>
      </c>
      <c r="BT38">
        <v>0.14928399091243308</v>
      </c>
      <c r="BU38">
        <v>0.15234179659717423</v>
      </c>
      <c r="BV38">
        <v>0.1553956509930941</v>
      </c>
      <c r="BW38">
        <v>0.15844457719284935</v>
      </c>
      <c r="BX38">
        <v>0.16148770497017795</v>
      </c>
      <c r="BY38">
        <v>0.16452425916178154</v>
      </c>
      <c r="BZ38">
        <v>0.16755354972881592</v>
      </c>
      <c r="CA38">
        <v>0.17057496194893182</v>
      </c>
      <c r="CB38">
        <v>0.1735879488992513</v>
      </c>
      <c r="CC38">
        <v>0.17659202372075886</v>
      </c>
      <c r="CD38">
        <v>0.17958675389681295</v>
      </c>
      <c r="CE38">
        <v>0.18257175494057593</v>
      </c>
      <c r="CF38">
        <v>0.18554668639913097</v>
      </c>
      <c r="CG38">
        <v>0.18851124662885382</v>
      </c>
      <c r="CH38">
        <v>0.19146516911832701</v>
      </c>
      <c r="CI38">
        <v>0.19440821914358461</v>
      </c>
      <c r="CJ38">
        <v>0.19734019031874309</v>
      </c>
      <c r="CK38">
        <v>0.20026090211634867</v>
      </c>
      <c r="CL38">
        <v>0.20317019748345447</v>
      </c>
      <c r="CM38">
        <v>0.20606794020888139</v>
      </c>
      <c r="CN38">
        <v>0.20895401282962484</v>
      </c>
      <c r="CO38">
        <v>0.21182831589171899</v>
      </c>
      <c r="CP38">
        <v>0.21469076481054747</v>
      </c>
      <c r="CQ38">
        <v>0.21754128965203923</v>
      </c>
      <c r="CR38">
        <v>0.22037983327538893</v>
      </c>
      <c r="CS38">
        <v>0.22320634979965387</v>
      </c>
      <c r="CT38">
        <v>0.22602080446858505</v>
      </c>
      <c r="CU38">
        <v>0.22882317201773619</v>
      </c>
      <c r="CV38">
        <v>0.2316134356057073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</row>
    <row r="39" spans="1:155">
      <c r="A39">
        <v>0.19381666086880672</v>
      </c>
      <c r="B39">
        <v>0.18906353596514308</v>
      </c>
      <c r="C39">
        <v>0.18435740348944207</v>
      </c>
      <c r="D39">
        <v>0.17969882928072436</v>
      </c>
      <c r="E39">
        <v>0.17508848650360809</v>
      </c>
      <c r="F39">
        <v>0.17052716771057627</v>
      </c>
      <c r="G39">
        <v>0.16601579770064642</v>
      </c>
      <c r="H39">
        <v>0.16155544926127993</v>
      </c>
      <c r="I39">
        <v>0.15714735972605579</v>
      </c>
      <c r="J39">
        <v>0.15279295098874465</v>
      </c>
      <c r="K39">
        <v>0.14849385125306819</v>
      </c>
      <c r="L39">
        <v>0.14425192055315236</v>
      </c>
      <c r="M39">
        <v>0.14006927925026322</v>
      </c>
      <c r="N39">
        <v>0.13594834016626359</v>
      </c>
      <c r="O39">
        <v>0.13189184558834893</v>
      </c>
      <c r="P39">
        <v>0.1279029081873013</v>
      </c>
      <c r="Q39">
        <v>0.12398505729000063</v>
      </c>
      <c r="R39">
        <v>0.12014229039534279</v>
      </c>
      <c r="S39">
        <v>0.11637912991895162</v>
      </c>
      <c r="T39">
        <v>0.11270068541974582</v>
      </c>
      <c r="U39">
        <v>0.10911272050307132</v>
      </c>
      <c r="V39">
        <v>0.10562172301921244</v>
      </c>
      <c r="W39">
        <v>0.1022349772009568</v>
      </c>
      <c r="X39">
        <v>9.8960633786482358E-2</v>
      </c>
      <c r="Y39">
        <v>9.5807774271505441E-2</v>
      </c>
      <c r="Z39">
        <v>9.2786461547220506E-2</v>
      </c>
      <c r="AA39">
        <v>8.9907768447924447E-2</v>
      </c>
      <c r="AB39">
        <v>8.718377310999062E-2</v>
      </c>
      <c r="AC39">
        <v>8.46275052471437E-2</v>
      </c>
      <c r="AD39">
        <v>8.2252829219328097E-2</v>
      </c>
      <c r="AE39">
        <v>8.007424498331342E-2</v>
      </c>
      <c r="AF39">
        <v>7.8106592960742474E-2</v>
      </c>
      <c r="AG39">
        <v>7.6364651822077606E-2</v>
      </c>
      <c r="AH39">
        <v>7.4862626183579542E-2</v>
      </c>
      <c r="AI39">
        <v>7.3613536462255311E-2</v>
      </c>
      <c r="AJ39">
        <v>7.2628541603930119E-2</v>
      </c>
      <c r="AK39">
        <v>7.1916253607847064E-2</v>
      </c>
      <c r="AL39">
        <v>7.148214242691335E-2</v>
      </c>
      <c r="AM39">
        <v>7.1328151890768604E-2</v>
      </c>
      <c r="AN39">
        <v>7.1452588907381515E-2</v>
      </c>
      <c r="AO39">
        <v>7.1850069638364045E-2</v>
      </c>
      <c r="AP39">
        <v>7.2511410127140769E-2</v>
      </c>
      <c r="AQ39">
        <v>7.3424650685103482E-2</v>
      </c>
      <c r="AR39">
        <v>7.4575364650362228E-2</v>
      </c>
      <c r="AS39">
        <v>7.5947192371224867E-2</v>
      </c>
      <c r="AT39">
        <v>7.7522707032078766E-2</v>
      </c>
      <c r="AU39">
        <v>7.9284042254902001E-2</v>
      </c>
      <c r="AV39">
        <v>8.1213430873147988E-2</v>
      </c>
      <c r="AW39">
        <v>8.3293648039662466E-2</v>
      </c>
      <c r="AX39">
        <v>8.5508335867215318E-2</v>
      </c>
      <c r="AY39">
        <v>8.7842213705238675E-2</v>
      </c>
      <c r="AZ39">
        <v>9.0281194884619359E-2</v>
      </c>
      <c r="BA39">
        <v>9.2812429078863903E-2</v>
      </c>
      <c r="BB39">
        <v>9.5424289550798028E-2</v>
      </c>
      <c r="BC39">
        <v>9.8106325107715331E-2</v>
      </c>
      <c r="BD39">
        <v>0.10084918703992735</v>
      </c>
      <c r="BE39">
        <v>0.10364454443404482</v>
      </c>
      <c r="BF39">
        <v>0.10648499429461124</v>
      </c>
      <c r="BG39">
        <v>0.10936397049668288</v>
      </c>
      <c r="BH39">
        <v>0.11227565723048444</v>
      </c>
      <c r="BI39">
        <v>0.11521490728280427</v>
      </c>
      <c r="BJ39">
        <v>0.11817716691952064</v>
      </c>
      <c r="BK39">
        <v>0.12115840784660331</v>
      </c>
      <c r="BL39">
        <v>0.12415506577569846</v>
      </c>
      <c r="BM39">
        <v>0.12716398592705408</v>
      </c>
      <c r="BN39">
        <v>0.1301823745693983</v>
      </c>
      <c r="BO39">
        <v>0.13320775609205937</v>
      </c>
      <c r="BP39">
        <v>0.13623793575736018</v>
      </c>
      <c r="BQ39">
        <v>0.13927096583598769</v>
      </c>
      <c r="BR39">
        <v>0.14230511743764165</v>
      </c>
      <c r="BS39">
        <v>0.14533885471397021</v>
      </c>
      <c r="BT39">
        <v>0.14837081185518003</v>
      </c>
      <c r="BU39">
        <v>0.15139977464821261</v>
      </c>
      <c r="BV39">
        <v>0.15442466224711804</v>
      </c>
      <c r="BW39">
        <v>0.15744451316299465</v>
      </c>
      <c r="BX39">
        <v>0.16045847108100214</v>
      </c>
      <c r="BY39">
        <v>0.16346577342210905</v>
      </c>
      <c r="BZ39">
        <v>0.16646574157132768</v>
      </c>
      <c r="CA39">
        <v>0.16945777134767673</v>
      </c>
      <c r="CB39">
        <v>0.17244132526799749</v>
      </c>
      <c r="CC39">
        <v>0.17541592522774219</v>
      </c>
      <c r="CD39">
        <v>0.17838114676365002</v>
      </c>
      <c r="CE39">
        <v>0.18133661282772118</v>
      </c>
      <c r="CF39">
        <v>0.18428198974033758</v>
      </c>
      <c r="CG39">
        <v>0.18721698220665575</v>
      </c>
      <c r="CH39">
        <v>0.19014132959504065</v>
      </c>
      <c r="CI39">
        <v>0.19305480257578692</v>
      </c>
      <c r="CJ39">
        <v>0.19595719981736467</v>
      </c>
      <c r="CK39">
        <v>0.19884834553928096</v>
      </c>
      <c r="CL39">
        <v>0.20172808708823428</v>
      </c>
      <c r="CM39">
        <v>0.20459629225814005</v>
      </c>
      <c r="CN39">
        <v>0.20745284747948772</v>
      </c>
      <c r="CO39">
        <v>0.21029765684817012</v>
      </c>
      <c r="CP39">
        <v>0.21313063922129963</v>
      </c>
      <c r="CQ39">
        <v>0.21595172765024245</v>
      </c>
      <c r="CR39">
        <v>0.21876086805349032</v>
      </c>
      <c r="CS39">
        <v>0.2215580172225427</v>
      </c>
      <c r="CT39">
        <v>0.22434314314749668</v>
      </c>
      <c r="CU39">
        <v>0.22711622287775632</v>
      </c>
      <c r="CV39">
        <v>0.22987724191963615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</row>
    <row r="40" spans="1:155">
      <c r="A40">
        <v>0.18892049023257876</v>
      </c>
      <c r="B40">
        <v>0.18431782658530921</v>
      </c>
      <c r="C40">
        <v>0.17976105342460813</v>
      </c>
      <c r="D40">
        <v>0.17525073729574159</v>
      </c>
      <c r="E40">
        <v>0.17078755023099043</v>
      </c>
      <c r="F40">
        <v>0.16637228162511974</v>
      </c>
      <c r="G40">
        <v>0.16200585075761348</v>
      </c>
      <c r="H40">
        <v>0.15768932225718713</v>
      </c>
      <c r="I40">
        <v>0.15342392229635035</v>
      </c>
      <c r="J40">
        <v>0.14921105815927604</v>
      </c>
      <c r="K40">
        <v>0.14505233949096605</v>
      </c>
      <c r="L40">
        <v>0.14094960325383049</v>
      </c>
      <c r="M40">
        <v>0.13690494151245805</v>
      </c>
      <c r="N40">
        <v>0.13292073276358682</v>
      </c>
      <c r="O40">
        <v>0.12899967802796905</v>
      </c>
      <c r="P40">
        <v>0.12514484059671607</v>
      </c>
      <c r="Q40">
        <v>0.12135969108124169</v>
      </c>
      <c r="R40">
        <v>0.11764815740418685</v>
      </c>
      <c r="S40">
        <v>0.11401467980168405</v>
      </c>
      <c r="T40">
        <v>0.11046427106183182</v>
      </c>
      <c r="U40">
        <v>0.10700258112933403</v>
      </c>
      <c r="V40">
        <v>0.10363596472575276</v>
      </c>
      <c r="W40">
        <v>0.10037155060191047</v>
      </c>
      <c r="X40">
        <v>9.7217308556815901E-2</v>
      </c>
      <c r="Y40">
        <v>9.418211032867814E-2</v>
      </c>
      <c r="Z40">
        <v>9.1275776921890359E-2</v>
      </c>
      <c r="AA40">
        <v>8.8509103877728146E-2</v>
      </c>
      <c r="AB40">
        <v>8.5893854014902918E-2</v>
      </c>
      <c r="AC40">
        <v>8.3442701798156146E-2</v>
      </c>
      <c r="AD40">
        <v>8.1169116268878086E-2</v>
      </c>
      <c r="AE40">
        <v>7.9087164197170753E-2</v>
      </c>
      <c r="AF40">
        <v>7.721122072636051E-2</v>
      </c>
      <c r="AG40">
        <v>7.5555577952063177E-2</v>
      </c>
      <c r="AH40">
        <v>7.4133949850632472E-2</v>
      </c>
      <c r="AI40">
        <v>7.2958887323721633E-2</v>
      </c>
      <c r="AJ40">
        <v>7.204113246216598E-2</v>
      </c>
      <c r="AK40">
        <v>7.1388965655920261E-2</v>
      </c>
      <c r="AL40">
        <v>7.1007630142403022E-2</v>
      </c>
      <c r="AM40">
        <v>7.0898940079118428E-2</v>
      </c>
      <c r="AN40">
        <v>7.1061136782015144E-2</v>
      </c>
      <c r="AO40">
        <v>7.1488864216598877E-2</v>
      </c>
      <c r="AP40">
        <v>7.2173162137799507E-2</v>
      </c>
      <c r="AQ40">
        <v>7.3102312388128129E-2</v>
      </c>
      <c r="AR40">
        <v>7.4262222550492363E-2</v>
      </c>
      <c r="AS40">
        <v>7.5636994605147306E-2</v>
      </c>
      <c r="AT40">
        <v>7.7209712287997764E-2</v>
      </c>
      <c r="AU40">
        <v>7.896305147782974E-2</v>
      </c>
      <c r="AV40">
        <v>8.0879793419283932E-2</v>
      </c>
      <c r="AW40">
        <v>8.2943247165443754E-2</v>
      </c>
      <c r="AX40">
        <v>8.5137556552504046E-2</v>
      </c>
      <c r="AY40">
        <v>8.7447899937029394E-2</v>
      </c>
      <c r="AZ40">
        <v>8.9860602494298447E-2</v>
      </c>
      <c r="BA40">
        <v>9.236317758482189E-2</v>
      </c>
      <c r="BB40">
        <v>9.4944316364051498E-2</v>
      </c>
      <c r="BC40">
        <v>9.7593843347092812E-2</v>
      </c>
      <c r="BD40">
        <v>0.10030264778290657</v>
      </c>
      <c r="BE40">
        <v>0.10306260345925611</v>
      </c>
      <c r="BF40">
        <v>0.10586648335293995</v>
      </c>
      <c r="BG40">
        <v>0.10870787256783397</v>
      </c>
      <c r="BH40">
        <v>0.11158108543673766</v>
      </c>
      <c r="BI40">
        <v>0.11448108683820563</v>
      </c>
      <c r="BJ40">
        <v>0.11740342003275497</v>
      </c>
      <c r="BK40">
        <v>0.12034414071688533</v>
      </c>
      <c r="BL40">
        <v>0.12329975768837899</v>
      </c>
      <c r="BM40">
        <v>0.12626717997956086</v>
      </c>
      <c r="BN40">
        <v>0.12924366970370027</v>
      </c>
      <c r="BO40">
        <v>0.13222680040901932</v>
      </c>
      <c r="BP40">
        <v>0.13521442074953041</v>
      </c>
      <c r="BQ40">
        <v>0.13820462141855333</v>
      </c>
      <c r="BR40">
        <v>0.14119570773378837</v>
      </c>
      <c r="BS40">
        <v>0.14418617433479505</v>
      </c>
      <c r="BT40">
        <v>0.14717468270873565</v>
      </c>
      <c r="BU40">
        <v>0.1501600432206526</v>
      </c>
      <c r="BV40">
        <v>0.15314119716908986</v>
      </c>
      <c r="BW40">
        <v>0.15611720303439791</v>
      </c>
      <c r="BX40">
        <v>0.15908722267889336</v>
      </c>
      <c r="BY40">
        <v>0.16205050996176837</v>
      </c>
      <c r="BZ40">
        <v>0.16500640129028696</v>
      </c>
      <c r="CA40">
        <v>0.16795430628402919</v>
      </c>
      <c r="CB40">
        <v>0.17089369996233125</v>
      </c>
      <c r="CC40">
        <v>0.17382411572989298</v>
      </c>
      <c r="CD40">
        <v>0.17674513972528152</v>
      </c>
      <c r="CE40">
        <v>0.17965640468311755</v>
      </c>
      <c r="CF40">
        <v>0.18255758588152135</v>
      </c>
      <c r="CG40">
        <v>0.18544839632441787</v>
      </c>
      <c r="CH40">
        <v>0.1883285831132957</v>
      </c>
      <c r="CI40">
        <v>0.19119792397508581</v>
      </c>
      <c r="CJ40">
        <v>0.19405622417247154</v>
      </c>
      <c r="CK40">
        <v>0.19690331409362133</v>
      </c>
      <c r="CL40">
        <v>0.1997390467437036</v>
      </c>
      <c r="CM40">
        <v>0.20256329517497099</v>
      </c>
      <c r="CN40">
        <v>0.20537595075005924</v>
      </c>
      <c r="CO40">
        <v>0.20817692214212702</v>
      </c>
      <c r="CP40">
        <v>0.21096613254390362</v>
      </c>
      <c r="CQ40">
        <v>0.21374351885398951</v>
      </c>
      <c r="CR40">
        <v>0.21650903079457229</v>
      </c>
      <c r="CS40">
        <v>0.21926262853724768</v>
      </c>
      <c r="CT40">
        <v>0.22200428342230435</v>
      </c>
      <c r="CU40">
        <v>0.22473397542696624</v>
      </c>
      <c r="CV40">
        <v>0.22745169291567541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</row>
    <row r="41" spans="1:155">
      <c r="A41">
        <v>0.18449127599103279</v>
      </c>
      <c r="B41">
        <v>0.18003507933506482</v>
      </c>
      <c r="C41">
        <v>0.17562345902298984</v>
      </c>
      <c r="D41">
        <v>0.17125697841387988</v>
      </c>
      <c r="E41">
        <v>0.16693630446339003</v>
      </c>
      <c r="F41">
        <v>0.16266221932739328</v>
      </c>
      <c r="G41">
        <v>0.15843563260906351</v>
      </c>
      <c r="H41">
        <v>0.154257596598494</v>
      </c>
      <c r="I41">
        <v>0.15012932205438581</v>
      </c>
      <c r="J41">
        <v>0.14605219744654468</v>
      </c>
      <c r="K41">
        <v>0.14202780968928055</v>
      </c>
      <c r="L41">
        <v>0.13805796861502984</v>
      </c>
      <c r="M41">
        <v>0.13414473405650648</v>
      </c>
      <c r="N41">
        <v>0.13029044652032851</v>
      </c>
      <c r="O41">
        <v>0.12649776235953439</v>
      </c>
      <c r="P41">
        <v>0.12276969252968178</v>
      </c>
      <c r="Q41">
        <v>0.11910964645470548</v>
      </c>
      <c r="R41">
        <v>0.11552148065440357</v>
      </c>
      <c r="S41">
        <v>0.11200955213259667</v>
      </c>
      <c r="T41">
        <v>0.10857877677592548</v>
      </c>
      <c r="U41">
        <v>0.10523469184568739</v>
      </c>
      <c r="V41">
        <v>0.10198352121414905</v>
      </c>
      <c r="W41">
        <v>9.8832241911771965E-2</v>
      </c>
      <c r="X41">
        <v>9.5788648271809815E-2</v>
      </c>
      <c r="Y41">
        <v>9.2861409698401814E-2</v>
      </c>
      <c r="Z41">
        <v>9.0060114865558982E-2</v>
      </c>
      <c r="AA41">
        <v>8.7395293988464365E-2</v>
      </c>
      <c r="AB41">
        <v>8.4878409010914313E-2</v>
      </c>
      <c r="AC41">
        <v>8.2521796296300368E-2</v>
      </c>
      <c r="AD41">
        <v>8.0338549223465325E-2</v>
      </c>
      <c r="AE41">
        <v>7.8342323205563169E-2</v>
      </c>
      <c r="AF41">
        <v>7.6547051305288202E-2</v>
      </c>
      <c r="AG41">
        <v>7.4966562147426349E-2</v>
      </c>
      <c r="AH41">
        <v>7.361410021812749E-2</v>
      </c>
      <c r="AI41">
        <v>7.250176374207068E-2</v>
      </c>
      <c r="AJ41">
        <v>7.1639889145757044E-2</v>
      </c>
      <c r="AK41">
        <v>7.1036430784069612E-2</v>
      </c>
      <c r="AL41">
        <v>7.0696406962928421E-2</v>
      </c>
      <c r="AM41">
        <v>7.0621501131474987E-2</v>
      </c>
      <c r="AN41">
        <v>7.0809882983645406E-2</v>
      </c>
      <c r="AO41">
        <v>7.1256213088242801E-2</v>
      </c>
      <c r="AP41">
        <v>7.1951753838519136E-2</v>
      </c>
      <c r="AQ41">
        <v>7.2885015168629858E-2</v>
      </c>
      <c r="AR41">
        <v>7.4042225041921456E-2</v>
      </c>
      <c r="AS41">
        <v>7.5407936175775445E-2</v>
      </c>
      <c r="AT41">
        <v>7.6965729806339256E-2</v>
      </c>
      <c r="AU41">
        <v>7.8698809687917357E-2</v>
      </c>
      <c r="AV41">
        <v>8.0590492964645766E-2</v>
      </c>
      <c r="AW41">
        <v>8.2624611993582189E-2</v>
      </c>
      <c r="AX41">
        <v>8.4785804555887981E-2</v>
      </c>
      <c r="AY41">
        <v>8.7059703136808442E-2</v>
      </c>
      <c r="AZ41">
        <v>8.9433042952489217E-2</v>
      </c>
      <c r="BA41">
        <v>9.1893702210836148E-2</v>
      </c>
      <c r="BB41">
        <v>9.4430693515771422E-2</v>
      </c>
      <c r="BC41">
        <v>9.7034122862137848E-2</v>
      </c>
      <c r="BD41">
        <v>9.969512477572974E-2</v>
      </c>
      <c r="BE41">
        <v>0.1024057863359544</v>
      </c>
      <c r="BF41">
        <v>0.10515906581017477</v>
      </c>
      <c r="BG41">
        <v>0.10794870934620591</v>
      </c>
      <c r="BH41">
        <v>0.11076917142502669</v>
      </c>
      <c r="BI41">
        <v>0.11361553905811696</v>
      </c>
      <c r="BJ41">
        <v>0.11648346228809031</v>
      </c>
      <c r="BK41">
        <v>0.11936909037858658</v>
      </c>
      <c r="BL41">
        <v>0.12226901436827453</v>
      </c>
      <c r="BM41">
        <v>0.12518021585849376</v>
      </c>
      <c r="BN41">
        <v>0.12810002110674248</v>
      </c>
      <c r="BO41">
        <v>0.13102606065190908</v>
      </c>
      <c r="BP41">
        <v>0.13395623390280215</v>
      </c>
      <c r="BQ41">
        <v>0.13688867685901848</v>
      </c>
      <c r="BR41">
        <v>0.13982173549464949</v>
      </c>
      <c r="BS41">
        <v>0.14275394095894531</v>
      </c>
      <c r="BT41">
        <v>0.14568398760862955</v>
      </c>
      <c r="BU41">
        <v>0.14861071563213996</v>
      </c>
      <c r="BV41">
        <v>0.1515330932611044</v>
      </c>
      <c r="BW41">
        <v>0.15445020348846208</v>
      </c>
      <c r="BX41">
        <v>0.15736123045488659</v>
      </c>
      <c r="BY41">
        <v>0.16026544839150275</v>
      </c>
      <c r="BZ41">
        <v>0.16316221227109037</v>
      </c>
      <c r="CA41">
        <v>0.16605094881957613</v>
      </c>
      <c r="CB41">
        <v>0.16893114864202455</v>
      </c>
      <c r="CC41">
        <v>0.17180235953125397</v>
      </c>
      <c r="CD41">
        <v>0.17466418083750052</v>
      </c>
      <c r="CE41">
        <v>0.17751625754017014</v>
      </c>
      <c r="CF41">
        <v>0.1803582761320015</v>
      </c>
      <c r="CG41">
        <v>0.183189960008248</v>
      </c>
      <c r="CH41">
        <v>0.18601106593727246</v>
      </c>
      <c r="CI41">
        <v>0.18882138049161992</v>
      </c>
      <c r="CJ41">
        <v>0.19162071721508633</v>
      </c>
      <c r="CK41">
        <v>0.19440891418384154</v>
      </c>
      <c r="CL41">
        <v>0.1971858314939193</v>
      </c>
      <c r="CM41">
        <v>0.1999513487588841</v>
      </c>
      <c r="CN41">
        <v>0.20270536352186042</v>
      </c>
      <c r="CO41">
        <v>0.20544779010658387</v>
      </c>
      <c r="CP41">
        <v>0.20817855710386327</v>
      </c>
      <c r="CQ41">
        <v>0.2108976062330859</v>
      </c>
      <c r="CR41">
        <v>0.21360489185770001</v>
      </c>
      <c r="CS41">
        <v>0.21630037840368119</v>
      </c>
      <c r="CT41">
        <v>0.21898404126285889</v>
      </c>
      <c r="CU41">
        <v>0.22165586405824905</v>
      </c>
      <c r="CV41">
        <v>0.22431583861233212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</row>
    <row r="42" spans="1:155">
      <c r="A42">
        <v>0.18053638411472681</v>
      </c>
      <c r="B42">
        <v>0.17622264624878678</v>
      </c>
      <c r="C42">
        <v>0.17195194218118989</v>
      </c>
      <c r="D42">
        <v>0.16772482868839458</v>
      </c>
      <c r="E42">
        <v>0.16354196412814748</v>
      </c>
      <c r="F42">
        <v>0.15940411991279949</v>
      </c>
      <c r="G42">
        <v>0.15531219250970935</v>
      </c>
      <c r="H42">
        <v>0.15126721841280971</v>
      </c>
      <c r="I42">
        <v>0.14727038960870084</v>
      </c>
      <c r="J42">
        <v>0.14332307252851242</v>
      </c>
      <c r="K42">
        <v>0.13942682831865311</v>
      </c>
      <c r="L42">
        <v>0.135583436865954</v>
      </c>
      <c r="M42">
        <v>0.13179492332330536</v>
      </c>
      <c r="N42">
        <v>0.1280635880996385</v>
      </c>
      <c r="O42">
        <v>0.12439204130786638</v>
      </c>
      <c r="P42">
        <v>0.1207832405543541</v>
      </c>
      <c r="Q42">
        <v>0.11724053376970463</v>
      </c>
      <c r="R42">
        <v>0.11376770656637898</v>
      </c>
      <c r="S42">
        <v>0.11036903412999192</v>
      </c>
      <c r="T42">
        <v>0.1070493379108742</v>
      </c>
      <c r="U42">
        <v>0.10381404607382229</v>
      </c>
      <c r="V42">
        <v>0.10066925645108099</v>
      </c>
      <c r="W42">
        <v>9.762180050197386E-2</v>
      </c>
      <c r="X42">
        <v>9.4679304533634864E-2</v>
      </c>
      <c r="Y42">
        <v>9.185024438210572E-2</v>
      </c>
      <c r="Z42">
        <v>8.9143986426475433E-2</v>
      </c>
      <c r="AA42">
        <v>8.657080672150122E-2</v>
      </c>
      <c r="AB42">
        <v>8.4141878471021614E-2</v>
      </c>
      <c r="AC42">
        <v>8.1869212776255224E-2</v>
      </c>
      <c r="AD42">
        <v>7.9765540625464579E-2</v>
      </c>
      <c r="AE42">
        <v>7.7844119298026246E-2</v>
      </c>
      <c r="AF42">
        <v>7.6118452337161441E-2</v>
      </c>
      <c r="AG42">
        <v>7.4601915811201971E-2</v>
      </c>
      <c r="AH42">
        <v>7.330729255682833E-2</v>
      </c>
      <c r="AI42">
        <v>7.2246231208662595E-2</v>
      </c>
      <c r="AJ42">
        <v>7.142865934932649E-2</v>
      </c>
      <c r="AK42">
        <v>7.0862195973260766E-2</v>
      </c>
      <c r="AL42">
        <v>7.0551622711278808E-2</v>
      </c>
      <c r="AM42">
        <v>7.0498485448452428E-2</v>
      </c>
      <c r="AN42">
        <v>7.0700886221477147E-2</v>
      </c>
      <c r="AO42">
        <v>7.1153513969870075E-2</v>
      </c>
      <c r="AP42">
        <v>7.1847862787419683E-2</v>
      </c>
      <c r="AQ42">
        <v>7.2772689153035239E-2</v>
      </c>
      <c r="AR42">
        <v>7.3914559137095326E-2</v>
      </c>
      <c r="AS42">
        <v>7.5258483236019053E-2</v>
      </c>
      <c r="AT42">
        <v>7.6788541391709972E-2</v>
      </c>
      <c r="AU42">
        <v>7.8488459867921218E-2</v>
      </c>
      <c r="AV42">
        <v>8.034208247185351E-2</v>
      </c>
      <c r="AW42">
        <v>8.2333753540005966E-2</v>
      </c>
      <c r="AX42">
        <v>8.4448593467726291E-2</v>
      </c>
      <c r="AY42">
        <v>8.667267900859045E-2</v>
      </c>
      <c r="AZ42">
        <v>8.8993148098919894E-2</v>
      </c>
      <c r="BA42">
        <v>9.1398239131052592E-2</v>
      </c>
      <c r="BB42">
        <v>9.38772843693578E-2</v>
      </c>
      <c r="BC42">
        <v>9.6420671909110856E-2</v>
      </c>
      <c r="BD42">
        <v>9.9019784409868195E-2</v>
      </c>
      <c r="BE42">
        <v>0.10166692679238078</v>
      </c>
      <c r="BF42">
        <v>0.10435524849778895</v>
      </c>
      <c r="BG42">
        <v>0.10707866356941784</v>
      </c>
      <c r="BH42">
        <v>0.10983177415492483</v>
      </c>
      <c r="BI42">
        <v>0.11260979730981083</v>
      </c>
      <c r="BJ42">
        <v>0.11540849795692422</v>
      </c>
      <c r="BK42">
        <v>0.1182241270403205</v>
      </c>
      <c r="BL42">
        <v>0.12105336589624992</v>
      </c>
      <c r="BM42">
        <v>0.12389327650596438</v>
      </c>
      <c r="BN42">
        <v>0.12674125688718738</v>
      </c>
      <c r="BO42">
        <v>0.12959500183283837</v>
      </c>
      <c r="BP42">
        <v>0.13245246847019271</v>
      </c>
      <c r="BQ42">
        <v>0.1353118447396548</v>
      </c>
      <c r="BR42">
        <v>0.13817152351694578</v>
      </c>
      <c r="BS42">
        <v>0.14103007836766676</v>
      </c>
      <c r="BT42">
        <v>0.14388624216024559</v>
      </c>
      <c r="BU42">
        <v>0.14673889004934873</v>
      </c>
      <c r="BV42">
        <v>0.14958702217899045</v>
      </c>
      <c r="BW42">
        <v>0.15242975063287523</v>
      </c>
      <c r="BX42">
        <v>0.1552662861763689</v>
      </c>
      <c r="BY42">
        <v>0.15809592741369183</v>
      </c>
      <c r="BZ42">
        <v>0.1609180516948302</v>
      </c>
      <c r="CA42">
        <v>0.16373210635680552</v>
      </c>
      <c r="CB42">
        <v>0.16653760088996963</v>
      </c>
      <c r="CC42">
        <v>0.16933410054893444</v>
      </c>
      <c r="CD42">
        <v>0.17212122077983003</v>
      </c>
      <c r="CE42">
        <v>0.17489862147092458</v>
      </c>
      <c r="CF42">
        <v>0.17766600282375028</v>
      </c>
      <c r="CG42">
        <v>0.18042310098306774</v>
      </c>
      <c r="CH42">
        <v>0.18316968453139584</v>
      </c>
      <c r="CI42">
        <v>0.18590555094912353</v>
      </c>
      <c r="CJ42">
        <v>0.18863052392412993</v>
      </c>
      <c r="CK42">
        <v>0.19134445099681269</v>
      </c>
      <c r="CL42">
        <v>0.19404720098871117</v>
      </c>
      <c r="CM42">
        <v>0.19673866161709394</v>
      </c>
      <c r="CN42">
        <v>0.1994187380302912</v>
      </c>
      <c r="CO42">
        <v>0.20208735155143914</v>
      </c>
      <c r="CP42">
        <v>0.20474443737710607</v>
      </c>
      <c r="CQ42">
        <v>0.20738994322238916</v>
      </c>
      <c r="CR42">
        <v>0.21002382916493392</v>
      </c>
      <c r="CS42">
        <v>0.2126460648938451</v>
      </c>
      <c r="CT42">
        <v>0.21525663074833615</v>
      </c>
      <c r="CU42">
        <v>0.2178555148789296</v>
      </c>
      <c r="CV42">
        <v>0.22044271337752844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</row>
    <row r="43" spans="1:155">
      <c r="A43">
        <v>0.17704712844458487</v>
      </c>
      <c r="B43">
        <v>0.17286944211733801</v>
      </c>
      <c r="C43">
        <v>0.16873308723979047</v>
      </c>
      <c r="D43">
        <v>0.1646386121366985</v>
      </c>
      <c r="E43">
        <v>0.16058666488601867</v>
      </c>
      <c r="F43">
        <v>0.15657800457182422</v>
      </c>
      <c r="G43">
        <v>0.15261351315515267</v>
      </c>
      <c r="H43">
        <v>0.1486942101668092</v>
      </c>
      <c r="I43">
        <v>0.14482126800294623</v>
      </c>
      <c r="J43">
        <v>0.14099603053975954</v>
      </c>
      <c r="K43">
        <v>0.13722003306563704</v>
      </c>
      <c r="L43">
        <v>0.13349502594223134</v>
      </c>
      <c r="M43">
        <v>0.12982300061963351</v>
      </c>
      <c r="N43">
        <v>0.12620621910561466</v>
      </c>
      <c r="O43">
        <v>0.12264724769773462</v>
      </c>
      <c r="P43">
        <v>0.11914899399301931</v>
      </c>
      <c r="Q43">
        <v>0.11571474874282653</v>
      </c>
      <c r="R43">
        <v>0.11234823205534396</v>
      </c>
      <c r="S43">
        <v>0.10905364389881471</v>
      </c>
      <c r="T43">
        <v>0.10583571912154435</v>
      </c>
      <c r="U43">
        <v>0.10269978595962176</v>
      </c>
      <c r="V43">
        <v>9.9651826654206369E-2</v>
      </c>
      <c r="W43">
        <v>9.6698538748361471E-2</v>
      </c>
      <c r="X43">
        <v>9.3847393295448445E-2</v>
      </c>
      <c r="Y43">
        <v>9.1106686179220589E-2</v>
      </c>
      <c r="Z43">
        <v>8.8485575527266519E-2</v>
      </c>
      <c r="AA43">
        <v>8.599409736604223E-2</v>
      </c>
      <c r="AB43">
        <v>8.3643149714212897E-2</v>
      </c>
      <c r="AC43">
        <v>8.1444430821036209E-2</v>
      </c>
      <c r="AD43">
        <v>7.9410319942551433E-2</v>
      </c>
      <c r="AE43">
        <v>7.7553684513802262E-2</v>
      </c>
      <c r="AF43">
        <v>7.5887603899901138E-2</v>
      </c>
      <c r="AG43">
        <v>7.4425003519909827E-2</v>
      </c>
      <c r="AH43">
        <v>7.3178202105184942E-2</v>
      </c>
      <c r="AI43">
        <v>7.2158390698095806E-2</v>
      </c>
      <c r="AJ43">
        <v>7.1375073105374207E-2</v>
      </c>
      <c r="AK43">
        <v>7.0835511020094777E-2</v>
      </c>
      <c r="AL43">
        <v>7.0544224727790872E-2</v>
      </c>
      <c r="AM43">
        <v>7.0502605943073893E-2</v>
      </c>
      <c r="AN43">
        <v>7.0708696125427378E-2</v>
      </c>
      <c r="AO43">
        <v>7.1157234640860045E-2</v>
      </c>
      <c r="AP43">
        <v>7.1839954652309371E-2</v>
      </c>
      <c r="AQ43">
        <v>7.2745894407734879E-2</v>
      </c>
      <c r="AR43">
        <v>7.3861992621018016E-2</v>
      </c>
      <c r="AS43">
        <v>7.5173731479720923E-2</v>
      </c>
      <c r="AT43">
        <v>7.6665696308931511E-2</v>
      </c>
      <c r="AU43">
        <v>7.8322133249454085E-2</v>
      </c>
      <c r="AV43">
        <v>8.012740316532789E-2</v>
      </c>
      <c r="AW43">
        <v>8.2066347793227745E-2</v>
      </c>
      <c r="AX43">
        <v>8.4124553813674882E-2</v>
      </c>
      <c r="AY43">
        <v>8.6288526489219336E-2</v>
      </c>
      <c r="AZ43">
        <v>8.8545792150284505E-2</v>
      </c>
      <c r="BA43">
        <v>9.0884937642443042E-2</v>
      </c>
      <c r="BB43">
        <v>9.3295605733097295E-2</v>
      </c>
      <c r="BC43">
        <v>9.5768460051592022E-2</v>
      </c>
      <c r="BD43">
        <v>9.8295126985692233E-2</v>
      </c>
      <c r="BE43">
        <v>0.10086812699372341</v>
      </c>
      <c r="BF43">
        <v>0.10348079996265122</v>
      </c>
      <c r="BG43">
        <v>0.10612722843500189</v>
      </c>
      <c r="BH43">
        <v>0.10880216383210557</v>
      </c>
      <c r="BI43">
        <v>0.11150095564337276</v>
      </c>
      <c r="BJ43">
        <v>0.11421948668245485</v>
      </c>
      <c r="BK43">
        <v>0.1169541129229085</v>
      </c>
      <c r="BL43">
        <v>0.1197016096430757</v>
      </c>
      <c r="BM43">
        <v>0.122459123017005</v>
      </c>
      <c r="BN43">
        <v>0.1252241266721606</v>
      </c>
      <c r="BO43">
        <v>0.12799438357240359</v>
      </c>
      <c r="BP43">
        <v>0.13076791237738239</v>
      </c>
      <c r="BQ43">
        <v>0.13354295672728395</v>
      </c>
      <c r="BR43">
        <v>0.13631796005996627</v>
      </c>
      <c r="BS43">
        <v>0.13909154188175912</v>
      </c>
      <c r="BT43">
        <v>0.14186247694361784</v>
      </c>
      <c r="BU43">
        <v>0.14462967865030743</v>
      </c>
      <c r="BV43">
        <v>0.14739218216181249</v>
      </c>
      <c r="BW43">
        <v>0.15014913153694165</v>
      </c>
      <c r="BX43">
        <v>0.15289976701962293</v>
      </c>
      <c r="BY43">
        <v>0.15564341422019337</v>
      </c>
      <c r="BZ43">
        <v>0.15837947538005781</v>
      </c>
      <c r="CA43">
        <v>0.16110742078571216</v>
      </c>
      <c r="CB43">
        <v>0.16382678109117008</v>
      </c>
      <c r="CC43">
        <v>0.16653714112563306</v>
      </c>
      <c r="CD43">
        <v>0.16923813439598054</v>
      </c>
      <c r="CE43">
        <v>0.17192943760936108</v>
      </c>
      <c r="CF43">
        <v>0.17461076641508358</v>
      </c>
      <c r="CG43">
        <v>0.17728187137543297</v>
      </c>
      <c r="CH43">
        <v>0.17994253444488034</v>
      </c>
      <c r="CI43">
        <v>0.18259256547861732</v>
      </c>
      <c r="CJ43">
        <v>0.18523179971309017</v>
      </c>
      <c r="CK43">
        <v>0.18786009542953855</v>
      </c>
      <c r="CL43">
        <v>0.190477331389799</v>
      </c>
      <c r="CM43">
        <v>0.19308340457979262</v>
      </c>
      <c r="CN43">
        <v>0.19567822885272843</v>
      </c>
      <c r="CO43">
        <v>0.19826173348956858</v>
      </c>
      <c r="CP43">
        <v>0.20083386125675184</v>
      </c>
      <c r="CQ43">
        <v>0.20339456678818119</v>
      </c>
      <c r="CR43">
        <v>0.20594381666183012</v>
      </c>
      <c r="CS43">
        <v>0.20848158666499134</v>
      </c>
      <c r="CT43">
        <v>0.21100786277323735</v>
      </c>
      <c r="CU43">
        <v>0.21352263837762783</v>
      </c>
      <c r="CV43">
        <v>0.21602591445668332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</row>
    <row r="44" spans="1:155">
      <c r="A44">
        <v>0.17397549919121386</v>
      </c>
      <c r="B44">
        <v>0.16991869061108908</v>
      </c>
      <c r="C44">
        <v>0.16590166289040037</v>
      </c>
      <c r="D44">
        <v>0.16192495806513002</v>
      </c>
      <c r="E44">
        <v>0.15798921642954006</v>
      </c>
      <c r="F44">
        <v>0.1540951877212739</v>
      </c>
      <c r="G44">
        <v>0.15024374282907968</v>
      </c>
      <c r="H44">
        <v>0.1464358883409114</v>
      </c>
      <c r="I44">
        <v>0.14267278164164515</v>
      </c>
      <c r="J44">
        <v>0.13895574933998456</v>
      </c>
      <c r="K44">
        <v>0.13528630691396351</v>
      </c>
      <c r="L44">
        <v>0.1316661820651919</v>
      </c>
      <c r="M44">
        <v>0.12809734034714237</v>
      </c>
      <c r="N44">
        <v>0.12458201418776729</v>
      </c>
      <c r="O44">
        <v>0.12112273602239172</v>
      </c>
      <c r="P44">
        <v>0.11772237463992606</v>
      </c>
      <c r="Q44">
        <v>0.11438417613435396</v>
      </c>
      <c r="R44">
        <v>0.11111180909545421</v>
      </c>
      <c r="S44">
        <v>0.10790941377994251</v>
      </c>
      <c r="T44">
        <v>0.10478165555046449</v>
      </c>
      <c r="U44">
        <v>0.10173378144113858</v>
      </c>
      <c r="V44">
        <v>9.8771678454669692E-2</v>
      </c>
      <c r="W44">
        <v>9.5901932101598586E-2</v>
      </c>
      <c r="X44">
        <v>9.3131881342487871E-2</v>
      </c>
      <c r="Y44">
        <v>9.0469666321798814E-2</v>
      </c>
      <c r="Z44">
        <v>8.7924261719448657E-2</v>
      </c>
      <c r="AA44">
        <v>8.5505488280465641E-2</v>
      </c>
      <c r="AB44">
        <v>8.3223992876231126E-2</v>
      </c>
      <c r="AC44">
        <v>8.1091183407948866E-2</v>
      </c>
      <c r="AD44">
        <v>7.9119107476202682E-2</v>
      </c>
      <c r="AE44">
        <v>7.7320259631928956E-2</v>
      </c>
      <c r="AF44">
        <v>7.570730835346523E-2</v>
      </c>
      <c r="AG44">
        <v>7.4292737494857861E-2</v>
      </c>
      <c r="AH44">
        <v>7.3088406397495864E-2</v>
      </c>
      <c r="AI44">
        <v>7.2105048040290762E-2</v>
      </c>
      <c r="AJ44">
        <v>7.1351735535922681E-2</v>
      </c>
      <c r="AK44">
        <v>7.0835358583536193E-2</v>
      </c>
      <c r="AL44">
        <v>7.0560154691552843E-2</v>
      </c>
      <c r="AM44">
        <v>7.0527340344909692E-2</v>
      </c>
      <c r="AN44">
        <v>7.0734889331830128E-2</v>
      </c>
      <c r="AO44">
        <v>7.1177592423646852E-2</v>
      </c>
      <c r="AP44">
        <v>7.184740003784798E-2</v>
      </c>
      <c r="AQ44">
        <v>7.2733636796765741E-2</v>
      </c>
      <c r="AR44">
        <v>7.3823617418470752E-2</v>
      </c>
      <c r="AS44">
        <v>7.5103281958024445E-2</v>
      </c>
      <c r="AT44">
        <v>7.6557706399955863E-2</v>
      </c>
      <c r="AU44">
        <v>7.8171637666237678E-2</v>
      </c>
      <c r="AV44">
        <v>7.9929931209348354E-2</v>
      </c>
      <c r="AW44">
        <v>8.1817902034951706E-2</v>
      </c>
      <c r="AX44">
        <v>8.3821577966220306E-2</v>
      </c>
      <c r="AY44">
        <v>8.5927868198494309E-2</v>
      </c>
      <c r="AZ44">
        <v>8.8124663866881073E-2</v>
      </c>
      <c r="BA44">
        <v>9.0400877792050166E-2</v>
      </c>
      <c r="BB44">
        <v>9.2746442220985534E-2</v>
      </c>
      <c r="BC44">
        <v>9.5152276477742812E-2</v>
      </c>
      <c r="BD44">
        <v>9.7610232313751044E-2</v>
      </c>
      <c r="BE44">
        <v>0.1001130285098364</v>
      </c>
      <c r="BF44">
        <v>0.10265417934783268</v>
      </c>
      <c r="BG44">
        <v>0.10522792101297677</v>
      </c>
      <c r="BH44">
        <v>0.10782914033945985</v>
      </c>
      <c r="BI44">
        <v>0.11045330646681831</v>
      </c>
      <c r="BJ44">
        <v>0.11309640813141572</v>
      </c>
      <c r="BK44">
        <v>0.1157548953536717</v>
      </c>
      <c r="BL44">
        <v>0.1184256271564412</v>
      </c>
      <c r="BM44">
        <v>0.12110582444001541</v>
      </c>
      <c r="BN44">
        <v>0.12379302774938426</v>
      </c>
      <c r="BO44">
        <v>0.12648506011190724</v>
      </c>
      <c r="BP44">
        <v>0.12917999428860366</v>
      </c>
      <c r="BQ44">
        <v>0.13187612272554333</v>
      </c>
      <c r="BR44">
        <v>0.13457193304150517</v>
      </c>
      <c r="BS44">
        <v>0.13726608479958785</v>
      </c>
      <c r="BT44">
        <v>0.13995738921640302</v>
      </c>
      <c r="BU44">
        <v>0.14264479286983903</v>
      </c>
      <c r="BV44">
        <v>0.14532736129496004</v>
      </c>
      <c r="BW44">
        <v>0.14800426623965909</v>
      </c>
      <c r="BX44">
        <v>0.15067477337376692</v>
      </c>
      <c r="BY44">
        <v>0.15333823166298913</v>
      </c>
      <c r="BZ44">
        <v>0.15599406482092248</v>
      </c>
      <c r="CA44">
        <v>0.15864176286959122</v>
      </c>
      <c r="CB44">
        <v>0.16128087466759286</v>
      </c>
      <c r="CC44">
        <v>0.16391100192432287</v>
      </c>
      <c r="CD44">
        <v>0.16653179363119347</v>
      </c>
      <c r="CE44">
        <v>0.16914294092429427</v>
      </c>
      <c r="CF44">
        <v>0.17174417274101578</v>
      </c>
      <c r="CG44">
        <v>0.17433525200375055</v>
      </c>
      <c r="CH44">
        <v>0.17691597210573518</v>
      </c>
      <c r="CI44">
        <v>0.17948615353613884</v>
      </c>
      <c r="CJ44">
        <v>0.18204564141559815</v>
      </c>
      <c r="CK44">
        <v>0.18459430319033557</v>
      </c>
      <c r="CL44">
        <v>0.18713202612529536</v>
      </c>
      <c r="CM44">
        <v>0.18965871517969773</v>
      </c>
      <c r="CN44">
        <v>0.19217429160804364</v>
      </c>
      <c r="CO44">
        <v>0.19467869149610956</v>
      </c>
      <c r="CP44">
        <v>0.19717186406104734</v>
      </c>
      <c r="CQ44">
        <v>0.19965376986161695</v>
      </c>
      <c r="CR44">
        <v>0.20212438098674401</v>
      </c>
      <c r="CS44">
        <v>0.2045836784690363</v>
      </c>
      <c r="CT44">
        <v>0.20703165301883864</v>
      </c>
      <c r="CU44">
        <v>0.20946830251187643</v>
      </c>
      <c r="CV44">
        <v>0.21189363208046733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</row>
    <row r="45" spans="1:155">
      <c r="A45">
        <v>0.17133374790991102</v>
      </c>
      <c r="B45">
        <v>0.16738089591209129</v>
      </c>
      <c r="C45">
        <v>0.1634664833088072</v>
      </c>
      <c r="D45">
        <v>0.15959104853691009</v>
      </c>
      <c r="E45">
        <v>0.15575522722879562</v>
      </c>
      <c r="F45">
        <v>0.1519597633594518</v>
      </c>
      <c r="G45">
        <v>0.14820552082121641</v>
      </c>
      <c r="H45">
        <v>0.14449349788156679</v>
      </c>
      <c r="I45">
        <v>0.14082484218511443</v>
      </c>
      <c r="J45">
        <v>0.13720086893546571</v>
      </c>
      <c r="K45">
        <v>0.13362308044846496</v>
      </c>
      <c r="L45">
        <v>0.13009318918019039</v>
      </c>
      <c r="M45">
        <v>0.12661314310910463</v>
      </c>
      <c r="N45">
        <v>0.12318515433344115</v>
      </c>
      <c r="O45">
        <v>0.11981173174971364</v>
      </c>
      <c r="P45">
        <v>0.11649571677446338</v>
      </c>
      <c r="Q45">
        <v>0.11324032352746735</v>
      </c>
      <c r="R45">
        <v>0.11004918306046656</v>
      </c>
      <c r="S45">
        <v>0.10692639127776742</v>
      </c>
      <c r="T45">
        <v>0.10387656086715036</v>
      </c>
      <c r="U45">
        <v>0.10090487594493383</v>
      </c>
      <c r="V45">
        <v>9.80171480165003E-2</v>
      </c>
      <c r="W45">
        <v>9.5219871667843667E-2</v>
      </c>
      <c r="X45">
        <v>9.2520276187978978E-2</v>
      </c>
      <c r="Y45">
        <v>8.99263693465535E-2</v>
      </c>
      <c r="Z45">
        <v>8.7446966423705585E-2</v>
      </c>
      <c r="AA45">
        <v>8.5091697122390592E-2</v>
      </c>
      <c r="AB45">
        <v>8.287098096481893E-2</v>
      </c>
      <c r="AC45">
        <v>8.0795958241411323E-2</v>
      </c>
      <c r="AD45">
        <v>7.8878365751838528E-2</v>
      </c>
      <c r="AE45">
        <v>7.713034360100926E-2</v>
      </c>
      <c r="AF45">
        <v>7.5564164659051636E-2</v>
      </c>
      <c r="AG45">
        <v>7.4191883119259228E-2</v>
      </c>
      <c r="AH45">
        <v>7.302490693071105E-2</v>
      </c>
      <c r="AI45">
        <v>7.2073514479371215E-2</v>
      </c>
      <c r="AJ45">
        <v>7.1346345939218736E-2</v>
      </c>
      <c r="AK45">
        <v>7.0849909534893368E-2</v>
      </c>
      <c r="AL45">
        <v>7.0588143460985409E-2</v>
      </c>
      <c r="AM45">
        <v>7.0562071250431652E-2</v>
      </c>
      <c r="AN45">
        <v>7.0769589974690364E-2</v>
      </c>
      <c r="AO45">
        <v>7.1205538777564165E-2</v>
      </c>
      <c r="AP45">
        <v>7.1862060728537194E-2</v>
      </c>
      <c r="AQ45">
        <v>7.2728763433011823E-2</v>
      </c>
      <c r="AR45">
        <v>7.3793332483158183E-2</v>
      </c>
      <c r="AS45">
        <v>7.5042146052714281E-2</v>
      </c>
      <c r="AT45">
        <v>7.6460750866816696E-2</v>
      </c>
      <c r="AU45">
        <v>7.803437147629734E-2</v>
      </c>
      <c r="AV45">
        <v>7.9748332890025989E-2</v>
      </c>
      <c r="AW45">
        <v>8.1588396797529689E-2</v>
      </c>
      <c r="AX45">
        <v>8.3541005598007922E-2</v>
      </c>
      <c r="AY45">
        <v>8.559344662945291E-2</v>
      </c>
      <c r="AZ45">
        <v>8.7733950844064518E-2</v>
      </c>
      <c r="BA45">
        <v>8.9951733462905095E-2</v>
      </c>
      <c r="BB45">
        <v>9.2236993792881278E-2</v>
      </c>
      <c r="BC45">
        <v>9.4580885710503174E-2</v>
      </c>
      <c r="BD45">
        <v>9.697546646197136E-2</v>
      </c>
      <c r="BE45">
        <v>9.9413634429367362E-2</v>
      </c>
      <c r="BF45">
        <v>0.10188906076257689</v>
      </c>
      <c r="BG45">
        <v>0.1043961188129925</v>
      </c>
      <c r="BH45">
        <v>0.10692981546063328</v>
      </c>
      <c r="BI45">
        <v>0.10948572508834707</v>
      </c>
      <c r="BJ45">
        <v>0.11205992896121802</v>
      </c>
      <c r="BK45">
        <v>0.11464895864018278</v>
      </c>
      <c r="BL45">
        <v>0.11724974522628412</v>
      </c>
      <c r="BM45">
        <v>0.11985957351493981</v>
      </c>
      <c r="BN45">
        <v>0.12247604086937172</v>
      </c>
      <c r="BO45">
        <v>0.12509702104851314</v>
      </c>
      <c r="BP45">
        <v>0.12772063217606267</v>
      </c>
      <c r="BQ45">
        <v>0.13034520742538921</v>
      </c>
      <c r="BR45">
        <v>0.13296927105617493</v>
      </c>
      <c r="BS45">
        <v>0.13559151571732131</v>
      </c>
      <c r="BT45">
        <v>0.13821078263022155</v>
      </c>
      <c r="BU45">
        <v>0.14082604549330668</v>
      </c>
      <c r="BV45">
        <v>0.14343639459440402</v>
      </c>
      <c r="BW45">
        <v>0.1460410241604275</v>
      </c>
      <c r="BX45">
        <v>0.14863922044862035</v>
      </c>
      <c r="BY45">
        <v>0.15123035126231013</v>
      </c>
      <c r="BZ45">
        <v>0.15381385756485394</v>
      </c>
      <c r="CA45">
        <v>0.1563892451849612</v>
      </c>
      <c r="CB45">
        <v>0.15895607758160438</v>
      </c>
      <c r="CC45">
        <v>0.16151396991300146</v>
      </c>
      <c r="CD45">
        <v>0.16406258345939634</v>
      </c>
      <c r="CE45">
        <v>0.16660162083094854</v>
      </c>
      <c r="CF45">
        <v>0.16913082149350733</v>
      </c>
      <c r="CG45">
        <v>0.17164995810884795</v>
      </c>
      <c r="CH45">
        <v>0.17415883311126437</v>
      </c>
      <c r="CI45">
        <v>0.17665727533778527</v>
      </c>
      <c r="CJ45">
        <v>0.1791451376845011</v>
      </c>
      <c r="CK45">
        <v>0.18162229477951713</v>
      </c>
      <c r="CL45">
        <v>0.18408864052719187</v>
      </c>
      <c r="CM45">
        <v>0.18654408610072179</v>
      </c>
      <c r="CN45">
        <v>0.18898855855609747</v>
      </c>
      <c r="CO45">
        <v>0.19142199920873423</v>
      </c>
      <c r="CP45">
        <v>0.19384436229983459</v>
      </c>
      <c r="CQ45">
        <v>0.19625561298946595</v>
      </c>
      <c r="CR45">
        <v>0.19865572758037978</v>
      </c>
      <c r="CS45">
        <v>0.20104469116709431</v>
      </c>
      <c r="CT45">
        <v>0.20342249806473542</v>
      </c>
      <c r="CU45">
        <v>0.20578914960063524</v>
      </c>
      <c r="CV45">
        <v>0.20814465405679541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</row>
    <row r="46" spans="1:155">
      <c r="A46">
        <v>0.16913657483220765</v>
      </c>
      <c r="B46">
        <v>0.16526990086741303</v>
      </c>
      <c r="C46">
        <v>0.16144056261884002</v>
      </c>
      <c r="D46">
        <v>0.1576490978044052</v>
      </c>
      <c r="E46">
        <v>0.15389614070673577</v>
      </c>
      <c r="F46">
        <v>0.15018243325633596</v>
      </c>
      <c r="G46">
        <v>0.14650883655059493</v>
      </c>
      <c r="H46">
        <v>0.14287634528445142</v>
      </c>
      <c r="I46">
        <v>0.13928610261942156</v>
      </c>
      <c r="J46">
        <v>0.13573941827415592</v>
      </c>
      <c r="K46">
        <v>0.13223778795859797</v>
      </c>
      <c r="L46">
        <v>0.12878291618138143</v>
      </c>
      <c r="M46">
        <v>0.12537674139573821</v>
      </c>
      <c r="N46">
        <v>0.12202146430369525</v>
      </c>
      <c r="O46">
        <v>0.11871958009156626</v>
      </c>
      <c r="P46">
        <v>0.11547391363298366</v>
      </c>
      <c r="Q46">
        <v>0.11228765894631107</v>
      </c>
      <c r="R46">
        <v>0.10916442254631895</v>
      </c>
      <c r="S46">
        <v>0.10610827018564783</v>
      </c>
      <c r="T46">
        <v>0.10312377727357205</v>
      </c>
      <c r="U46">
        <v>0.10021608171287236</v>
      </c>
      <c r="V46">
        <v>9.7390937425935423E-2</v>
      </c>
      <c r="W46">
        <v>9.4654767253267283E-2</v>
      </c>
      <c r="X46">
        <v>9.2014711082382544E-2</v>
      </c>
      <c r="Y46">
        <v>8.9478665558889947E-2</v>
      </c>
      <c r="Z46">
        <v>8.70553084995698E-2</v>
      </c>
      <c r="AA46">
        <v>8.4754100891585082E-2</v>
      </c>
      <c r="AB46">
        <v>8.2585257148639415E-2</v>
      </c>
      <c r="AC46">
        <v>8.0559671573857891E-2</v>
      </c>
      <c r="AD46">
        <v>7.8688790656538304E-2</v>
      </c>
      <c r="AE46">
        <v>7.698441877748867E-2</v>
      </c>
      <c r="AF46">
        <v>7.5458449724830984E-2</v>
      </c>
      <c r="AG46">
        <v>7.4122521860853649E-2</v>
      </c>
      <c r="AH46">
        <v>7.2987602491592862E-2</v>
      </c>
      <c r="AI46">
        <v>7.2063522339108538E-2</v>
      </c>
      <c r="AJ46">
        <v>7.1358490478412973E-2</v>
      </c>
      <c r="AK46">
        <v>7.0878628933765633E-2</v>
      </c>
      <c r="AL46">
        <v>7.062756515922948E-2</v>
      </c>
      <c r="AM46">
        <v>7.0606115462903504E-2</v>
      </c>
      <c r="AN46">
        <v>7.0812092586938796E-2</v>
      </c>
      <c r="AO46">
        <v>7.1240378383448918E-2</v>
      </c>
      <c r="AP46">
        <v>7.1883284617686311E-2</v>
      </c>
      <c r="AQ46">
        <v>7.2730693915920727E-2</v>
      </c>
      <c r="AR46">
        <v>7.377065237098876E-2</v>
      </c>
      <c r="AS46">
        <v>7.498995380242425E-2</v>
      </c>
      <c r="AT46">
        <v>7.6374592546009201E-2</v>
      </c>
      <c r="AU46">
        <v>7.7910245176960574E-2</v>
      </c>
      <c r="AV46">
        <v>7.958267931518262E-2</v>
      </c>
      <c r="AW46">
        <v>8.1378075652462065E-2</v>
      </c>
      <c r="AX46">
        <v>8.3283263721370571E-2</v>
      </c>
      <c r="AY46">
        <v>8.5285882440207572E-2</v>
      </c>
      <c r="AZ46">
        <v>8.7374477301403033E-2</v>
      </c>
      <c r="BA46">
        <v>8.9538541962042598E-2</v>
      </c>
      <c r="BB46">
        <v>9.1768520130032102E-2</v>
      </c>
      <c r="BC46">
        <v>9.4055778981792862E-2</v>
      </c>
      <c r="BD46">
        <v>9.6392561230961168E-2</v>
      </c>
      <c r="BE46">
        <v>9.8771926064462459E-2</v>
      </c>
      <c r="BF46">
        <v>0.10118768389390924</v>
      </c>
      <c r="BG46">
        <v>0.10363432876040489</v>
      </c>
      <c r="BH46">
        <v>0.10610697211787004</v>
      </c>
      <c r="BI46">
        <v>0.10860127922589276</v>
      </c>
      <c r="BJ46">
        <v>0.11111341035162957</v>
      </c>
      <c r="BK46">
        <v>0.11363996605095163</v>
      </c>
      <c r="BL46">
        <v>0.11617793777216391</v>
      </c>
      <c r="BM46">
        <v>0.11872466326850803</v>
      </c>
      <c r="BN46">
        <v>0.1212777865626133</v>
      </c>
      <c r="BO46">
        <v>0.12383522262521557</v>
      </c>
      <c r="BP46">
        <v>0.12639512611874051</v>
      </c>
      <c r="BQ46">
        <v>0.12895586272252266</v>
      </c>
      <c r="BR46">
        <v>0.13151598566338016</v>
      </c>
      <c r="BS46">
        <v>0.13407421351557111</v>
      </c>
      <c r="BT46">
        <v>0.13662941086313513</v>
      </c>
      <c r="BU46">
        <v>0.13918057229249359</v>
      </c>
      <c r="BV46">
        <v>0.14172680709464661</v>
      </c>
      <c r="BW46">
        <v>0.14426732655206781</v>
      </c>
      <c r="BX46">
        <v>0.14680143245952371</v>
      </c>
      <c r="BY46">
        <v>0.14932850677868856</v>
      </c>
      <c r="BZ46">
        <v>0.15184800332659598</v>
      </c>
      <c r="CA46">
        <v>0.15435943959749029</v>
      </c>
      <c r="CB46">
        <v>0.15686238981519016</v>
      </c>
      <c r="CC46">
        <v>0.15935647901027566</v>
      </c>
      <c r="CD46">
        <v>0.16184137738999818</v>
      </c>
      <c r="CE46">
        <v>0.16431679587869061</v>
      </c>
      <c r="CF46">
        <v>0.16678248149694133</v>
      </c>
      <c r="CG46">
        <v>0.16923821389279364</v>
      </c>
      <c r="CH46">
        <v>0.17168380195504226</v>
      </c>
      <c r="CI46">
        <v>0.17411908040804272</v>
      </c>
      <c r="CJ46">
        <v>0.17654390765416106</v>
      </c>
      <c r="CK46">
        <v>0.1789581633398567</v>
      </c>
      <c r="CL46">
        <v>0.18136174596717153</v>
      </c>
      <c r="CM46">
        <v>0.18375457107620397</v>
      </c>
      <c r="CN46">
        <v>0.18613656967931255</v>
      </c>
      <c r="CO46">
        <v>0.1885076867044862</v>
      </c>
      <c r="CP46">
        <v>0.19086787976188549</v>
      </c>
      <c r="CQ46">
        <v>0.19321711715821274</v>
      </c>
      <c r="CR46">
        <v>0.19555537798633316</v>
      </c>
      <c r="CS46">
        <v>0.19788265012276479</v>
      </c>
      <c r="CT46">
        <v>0.20019893018579213</v>
      </c>
      <c r="CU46">
        <v>0.20250422180259933</v>
      </c>
      <c r="CV46">
        <v>0.20479853526951666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</row>
    <row r="47" spans="1:155">
      <c r="A47">
        <v>0.16739488416017004</v>
      </c>
      <c r="B47">
        <v>0.16359593265902944</v>
      </c>
      <c r="C47">
        <v>0.15983347687135491</v>
      </c>
      <c r="D47">
        <v>0.15610805676746817</v>
      </c>
      <c r="E47">
        <v>0.15242030863120018</v>
      </c>
      <c r="F47">
        <v>0.14877097611997045</v>
      </c>
      <c r="G47">
        <v>0.14516092177919593</v>
      </c>
      <c r="H47">
        <v>0.1415911413981237</v>
      </c>
      <c r="I47">
        <v>0.13806277888802021</v>
      </c>
      <c r="J47">
        <v>0.1345771442350131</v>
      </c>
      <c r="K47">
        <v>0.13113573291173383</v>
      </c>
      <c r="L47">
        <v>0.12774024844216136</v>
      </c>
      <c r="M47">
        <v>0.12439262745769353</v>
      </c>
      <c r="N47">
        <v>0.12109506765428794</v>
      </c>
      <c r="O47">
        <v>0.11785005969060204</v>
      </c>
      <c r="P47">
        <v>0.11466042192352478</v>
      </c>
      <c r="Q47">
        <v>0.11152933917820562</v>
      </c>
      <c r="R47">
        <v>0.10846040526839418</v>
      </c>
      <c r="S47">
        <v>0.10545766860952889</v>
      </c>
      <c r="T47">
        <v>0.10252568120417893</v>
      </c>
      <c r="U47">
        <v>9.9669549606105731E-2</v>
      </c>
      <c r="V47">
        <v>9.689498613681323E-2</v>
      </c>
      <c r="W47">
        <v>9.4208358909376094E-2</v>
      </c>
      <c r="X47">
        <v>9.1616736410653724E-2</v>
      </c>
      <c r="Y47">
        <v>8.9127923120094654E-2</v>
      </c>
      <c r="Z47">
        <v>8.6750479123272065E-2</v>
      </c>
      <c r="AA47">
        <v>8.4493716994268178E-2</v>
      </c>
      <c r="AB47">
        <v>8.2367666631840045E-2</v>
      </c>
      <c r="AC47">
        <v>8.0382996885512162E-2</v>
      </c>
      <c r="AD47">
        <v>7.8550884023038017E-2</v>
      </c>
      <c r="AE47">
        <v>7.6882815896399545E-2</v>
      </c>
      <c r="AF47">
        <v>7.539032507942002E-2</v>
      </c>
      <c r="AG47">
        <v>7.4084650199579036E-2</v>
      </c>
      <c r="AH47">
        <v>7.297633183468745E-2</v>
      </c>
      <c r="AI47">
        <v>7.2074763830018304E-2</v>
      </c>
      <c r="AJ47">
        <v>7.1387730713855124E-2</v>
      </c>
      <c r="AK47">
        <v>7.0920968791098049E-2</v>
      </c>
      <c r="AL47">
        <v>7.067778901525E-2</v>
      </c>
      <c r="AM47">
        <v>7.0658790599454818E-2</v>
      </c>
      <c r="AN47">
        <v>7.0861694838986466E-2</v>
      </c>
      <c r="AO47">
        <v>7.128141940170192E-2</v>
      </c>
      <c r="AP47">
        <v>7.1910421211477296E-2</v>
      </c>
      <c r="AQ47">
        <v>7.2738845484683498E-2</v>
      </c>
      <c r="AR47">
        <v>7.3755083388565665E-2</v>
      </c>
      <c r="AS47">
        <v>7.4946318621038746E-2</v>
      </c>
      <c r="AT47">
        <v>7.6298966999818002E-2</v>
      </c>
      <c r="AU47">
        <v>7.7799129110098508E-2</v>
      </c>
      <c r="AV47">
        <v>7.9432986359455449E-2</v>
      </c>
      <c r="AW47">
        <v>8.1187109414220429E-2</v>
      </c>
      <c r="AX47">
        <v>8.3048686600378285E-2</v>
      </c>
      <c r="AY47">
        <v>8.5005681344573397E-2</v>
      </c>
      <c r="AZ47">
        <v>8.7046927995762996E-2</v>
      </c>
      <c r="BA47">
        <v>8.9162174339970784E-2</v>
      </c>
      <c r="BB47">
        <v>9.1342085775063295E-2</v>
      </c>
      <c r="BC47">
        <v>9.3578221395544905E-2</v>
      </c>
      <c r="BD47">
        <v>9.586298934481545E-2</v>
      </c>
      <c r="BE47">
        <v>9.8189590874526264E-2</v>
      </c>
      <c r="BF47">
        <v>0.10055195807109577</v>
      </c>
      <c r="BG47">
        <v>0.10294468923537269</v>
      </c>
      <c r="BH47">
        <v>0.10536298504058793</v>
      </c>
      <c r="BI47">
        <v>0.10780258722863534</v>
      </c>
      <c r="BJ47">
        <v>0.11025972168429232</v>
      </c>
      <c r="BK47">
        <v>0.11273104537337629</v>
      </c>
      <c r="BL47">
        <v>0.11521359841583836</v>
      </c>
      <c r="BM47">
        <v>0.11770476058543905</v>
      </c>
      <c r="BN47">
        <v>0.12020221233706865</v>
      </c>
      <c r="BO47">
        <v>0.12270390034974088</v>
      </c>
      <c r="BP47">
        <v>0.12520800691342332</v>
      </c>
      <c r="BQ47">
        <v>0.12771292188941996</v>
      </c>
      <c r="BR47">
        <v>0.13021721974750963</v>
      </c>
      <c r="BS47">
        <v>0.13271963773060477</v>
      </c>
      <c r="BT47">
        <v>0.13521905698907483</v>
      </c>
      <c r="BU47">
        <v>0.13771448672233286</v>
      </c>
      <c r="BV47">
        <v>0.14020504924285479</v>
      </c>
      <c r="BW47">
        <v>0.14268996738227374</v>
      </c>
      <c r="BX47">
        <v>0.14516855328717804</v>
      </c>
      <c r="BY47">
        <v>0.14764019819931129</v>
      </c>
      <c r="BZ47">
        <v>0.1501043642608034</v>
      </c>
      <c r="CA47">
        <v>0.15256057636960965</v>
      </c>
      <c r="CB47">
        <v>0.15500841549944866</v>
      </c>
      <c r="CC47">
        <v>0.1574475128139225</v>
      </c>
      <c r="CD47">
        <v>0.15987754391074319</v>
      </c>
      <c r="CE47">
        <v>0.1622982247287085</v>
      </c>
      <c r="CF47">
        <v>0.16470930671753836</v>
      </c>
      <c r="CG47">
        <v>0.16711057362226822</v>
      </c>
      <c r="CH47">
        <v>0.16950183798437374</v>
      </c>
      <c r="CI47">
        <v>0.17188293786941997</v>
      </c>
      <c r="CJ47">
        <v>0.1742537347289092</v>
      </c>
      <c r="CK47">
        <v>0.17661411091819831</v>
      </c>
      <c r="CL47">
        <v>0.17896396739500267</v>
      </c>
      <c r="CM47">
        <v>0.18130322199791676</v>
      </c>
      <c r="CN47">
        <v>0.18363180780897745</v>
      </c>
      <c r="CO47">
        <v>0.18594967149294644</v>
      </c>
      <c r="CP47">
        <v>0.18825677237452043</v>
      </c>
      <c r="CQ47">
        <v>0.19055308025248463</v>
      </c>
      <c r="CR47">
        <v>0.1928385754953702</v>
      </c>
      <c r="CS47">
        <v>0.19511324729614687</v>
      </c>
      <c r="CT47">
        <v>0.19737709320117419</v>
      </c>
      <c r="CU47">
        <v>0.19963011786246299</v>
      </c>
      <c r="CV47">
        <v>0.20187233237131627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</row>
    <row r="48" spans="1:155">
      <c r="A48">
        <v>0.16611565442009413</v>
      </c>
      <c r="B48">
        <v>0.16236549827108421</v>
      </c>
      <c r="C48">
        <v>0.15865128287445709</v>
      </c>
      <c r="D48">
        <v>0.15497355347131156</v>
      </c>
      <c r="E48">
        <v>0.15133295163900559</v>
      </c>
      <c r="F48">
        <v>0.14773022651322962</v>
      </c>
      <c r="G48">
        <v>0.14416624618840163</v>
      </c>
      <c r="H48">
        <v>0.14064201211794691</v>
      </c>
      <c r="I48">
        <v>0.13715867398329887</v>
      </c>
      <c r="J48">
        <v>0.13371754754701756</v>
      </c>
      <c r="K48">
        <v>0.13032013404977077</v>
      </c>
      <c r="L48">
        <v>0.12696814264419856</v>
      </c>
      <c r="M48">
        <v>0.12366351523999716</v>
      </c>
      <c r="N48">
        <v>0.12040845431958729</v>
      </c>
      <c r="O48">
        <v>0.1172054544209986</v>
      </c>
      <c r="P48">
        <v>0.1140573364775377</v>
      </c>
      <c r="Q48">
        <v>0.11096728592534982</v>
      </c>
      <c r="R48">
        <v>0.10793889444744308</v>
      </c>
      <c r="S48">
        <v>0.10497620448861777</v>
      </c>
      <c r="T48">
        <v>0.10208375680618541</v>
      </c>
      <c r="U48">
        <v>9.9266639656905353E-2</v>
      </c>
      <c r="V48">
        <v>9.6530537691067994E-2</v>
      </c>
      <c r="W48">
        <v>9.3881779101806118E-2</v>
      </c>
      <c r="X48">
        <v>9.1327376753519041E-2</v>
      </c>
      <c r="Y48">
        <v>8.8875059597122538E-2</v>
      </c>
      <c r="Z48">
        <v>8.6533287533452644E-2</v>
      </c>
      <c r="AA48">
        <v>8.4311243046176709E-2</v>
      </c>
      <c r="AB48">
        <v>8.2218790574036985E-2</v>
      </c>
      <c r="AC48">
        <v>8.0266393100027519E-2</v>
      </c>
      <c r="AD48">
        <v>7.8464976500741385E-2</v>
      </c>
      <c r="AE48">
        <v>7.6825731964900029E-2</v>
      </c>
      <c r="AF48">
        <v>7.5359850367462802E-2</v>
      </c>
      <c r="AG48">
        <v>7.4078189403187097E-2</v>
      </c>
      <c r="AH48">
        <v>7.2990880253579998E-2</v>
      </c>
      <c r="AI48">
        <v>7.2106895115732858E-2</v>
      </c>
      <c r="AJ48">
        <v>7.1433605596520872E-2</v>
      </c>
      <c r="AK48">
        <v>7.0976368740743839E-2</v>
      </c>
      <c r="AL48">
        <v>7.0738179027507189E-2</v>
      </c>
      <c r="AM48">
        <v>7.0719413425690034E-2</v>
      </c>
      <c r="AN48">
        <v>7.0917696197460009E-2</v>
      </c>
      <c r="AO48">
        <v>7.1327972188048927E-2</v>
      </c>
      <c r="AP48">
        <v>7.1942820705676647E-2</v>
      </c>
      <c r="AQ48">
        <v>7.2752632667050565E-2</v>
      </c>
      <c r="AR48">
        <v>7.3746123556833076E-2</v>
      </c>
      <c r="AS48">
        <v>7.4910838597924731E-2</v>
      </c>
      <c r="AT48">
        <v>7.6233585250825769E-2</v>
      </c>
      <c r="AU48">
        <v>7.7700857807047288E-2</v>
      </c>
      <c r="AV48">
        <v>7.9299220631331699E-2</v>
      </c>
      <c r="AW48">
        <v>8.1015604033406005E-2</v>
      </c>
      <c r="AX48">
        <v>8.2837525964404995E-2</v>
      </c>
      <c r="AY48">
        <v>8.4753246647853539E-2</v>
      </c>
      <c r="AZ48">
        <v>8.6751863152745509E-2</v>
      </c>
      <c r="BA48">
        <v>8.8823352988697868E-2</v>
      </c>
      <c r="BB48">
        <v>9.095858036578823E-2</v>
      </c>
      <c r="BC48">
        <v>9.3149274873630325E-2</v>
      </c>
      <c r="BD48">
        <v>9.5387990120399696E-2</v>
      </c>
      <c r="BE48">
        <v>9.7668050755987668E-2</v>
      </c>
      <c r="BF48">
        <v>9.9983493098334736E-2</v>
      </c>
      <c r="BG48">
        <v>0.1023290034011215</v>
      </c>
      <c r="BH48">
        <v>0.10469985630963739</v>
      </c>
      <c r="BI48">
        <v>0.10709185583092189</v>
      </c>
      <c r="BJ48">
        <v>0.10950128013157796</v>
      </c>
      <c r="BK48">
        <v>0.11192483018588079</v>
      </c>
      <c r="BL48">
        <v>0.11435958312904933</v>
      </c>
      <c r="BM48">
        <v>0.11680294987686689</v>
      </c>
      <c r="BN48">
        <v>0.1192526371816917</v>
      </c>
      <c r="BO48">
        <v>0.12170661388318481</v>
      </c>
      <c r="BP48">
        <v>0.12416308103420401</v>
      </c>
      <c r="BQ48">
        <v>0.1266204443592753</v>
      </c>
      <c r="BR48">
        <v>0.12907729174729915</v>
      </c>
      <c r="BS48">
        <v>0.13153237183645267</v>
      </c>
      <c r="BT48">
        <v>0.13398457550528831</v>
      </c>
      <c r="BU48">
        <v>0.13643292013503597</v>
      </c>
      <c r="BV48">
        <v>0.13887653507215977</v>
      </c>
      <c r="BW48">
        <v>0.1413146490627504</v>
      </c>
      <c r="BX48">
        <v>0.14374657931172444</v>
      </c>
      <c r="BY48">
        <v>0.14617172138751819</v>
      </c>
      <c r="BZ48">
        <v>0.14858954108007988</v>
      </c>
      <c r="CA48">
        <v>0.15099956629881758</v>
      </c>
      <c r="CB48">
        <v>0.15340138068070502</v>
      </c>
      <c r="CC48">
        <v>0.15579461760441476</v>
      </c>
      <c r="CD48">
        <v>0.1581789544351038</v>
      </c>
      <c r="CE48">
        <v>0.16055410866058034</v>
      </c>
      <c r="CF48">
        <v>0.16291983297474366</v>
      </c>
      <c r="CG48">
        <v>0.16527591210177589</v>
      </c>
      <c r="CH48">
        <v>0.16762215940202327</v>
      </c>
      <c r="CI48">
        <v>0.16995841355409191</v>
      </c>
      <c r="CJ48">
        <v>0.17228453648050229</v>
      </c>
      <c r="CK48">
        <v>0.17460041084364714</v>
      </c>
      <c r="CL48">
        <v>0.17690593775924787</v>
      </c>
      <c r="CM48">
        <v>0.1792010352308597</v>
      </c>
      <c r="CN48">
        <v>0.18148563632032588</v>
      </c>
      <c r="CO48">
        <v>0.18375968753176622</v>
      </c>
      <c r="CP48">
        <v>0.18602314803411188</v>
      </c>
      <c r="CQ48">
        <v>0.18827598744243151</v>
      </c>
      <c r="CR48">
        <v>0.19051818571608786</v>
      </c>
      <c r="CS48">
        <v>0.1927497318390313</v>
      </c>
      <c r="CT48">
        <v>0.19497062279481825</v>
      </c>
      <c r="CU48">
        <v>0.19718086288286327</v>
      </c>
      <c r="CV48">
        <v>0.19938046265174147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</row>
    <row r="49" spans="1:155">
      <c r="A49">
        <v>0.16530190951918486</v>
      </c>
      <c r="B49">
        <v>0.16158137269054731</v>
      </c>
      <c r="C49">
        <v>0.15789652220826031</v>
      </c>
      <c r="D49">
        <v>0.15424791140847033</v>
      </c>
      <c r="E49">
        <v>0.15063619046430313</v>
      </c>
      <c r="F49">
        <v>0.14706211752490081</v>
      </c>
      <c r="G49">
        <v>0.14352657021743781</v>
      </c>
      <c r="H49">
        <v>0.14003055998419986</v>
      </c>
      <c r="I49">
        <v>0.13657524700839604</v>
      </c>
      <c r="J49">
        <v>0.13316195800331215</v>
      </c>
      <c r="K49">
        <v>0.12979220558285459</v>
      </c>
      <c r="L49">
        <v>0.12646771056152165</v>
      </c>
      <c r="M49">
        <v>0.12319042671765693</v>
      </c>
      <c r="N49">
        <v>0.11996256833115407</v>
      </c>
      <c r="O49">
        <v>0.11678664139334087</v>
      </c>
      <c r="P49">
        <v>0.11366547750387695</v>
      </c>
      <c r="Q49">
        <v>0.11060227139174247</v>
      </c>
      <c r="R49">
        <v>0.10760062185107358</v>
      </c>
      <c r="S49">
        <v>0.10466457523472594</v>
      </c>
      <c r="T49">
        <v>0.10179867156449304</v>
      </c>
      <c r="U49">
        <v>9.9007992005628459E-2</v>
      </c>
      <c r="V49">
        <v>9.6298205455567346E-2</v>
      </c>
      <c r="W49">
        <v>9.367561292188914E-2</v>
      </c>
      <c r="X49">
        <v>9.1147185207740677E-2</v>
      </c>
      <c r="Y49">
        <v>8.8720590239194333E-2</v>
      </c>
      <c r="Z49">
        <v>8.6404203218886894E-2</v>
      </c>
      <c r="AA49">
        <v>8.4207093133918567E-2</v>
      </c>
      <c r="AB49">
        <v>8.213897663822553E-2</v>
      </c>
      <c r="AC49">
        <v>8.0210129652993081E-2</v>
      </c>
      <c r="AD49">
        <v>7.8431247608139742E-2</v>
      </c>
      <c r="AE49">
        <v>7.681324585347922E-2</v>
      </c>
      <c r="AF49">
        <v>7.536699505803314E-2</v>
      </c>
      <c r="AG49">
        <v>7.4102993713067167E-2</v>
      </c>
      <c r="AH49">
        <v>7.3030985018339573E-2</v>
      </c>
      <c r="AI49">
        <v>7.215953955176331E-2</v>
      </c>
      <c r="AJ49">
        <v>7.1495633154339364E-2</v>
      </c>
      <c r="AK49">
        <v>7.1044256380418072E-2</v>
      </c>
      <c r="AL49">
        <v>7.0808093497944133E-2</v>
      </c>
      <c r="AM49">
        <v>7.0787299463387299E-2</v>
      </c>
      <c r="AN49">
        <v>7.0979396797285974E-2</v>
      </c>
      <c r="AO49">
        <v>7.1379348241159948E-2</v>
      </c>
      <c r="AP49">
        <v>7.1979833230976439E-2</v>
      </c>
      <c r="AQ49">
        <v>7.2771467028318021E-2</v>
      </c>
      <c r="AR49">
        <v>7.3743263734392273E-2</v>
      </c>
      <c r="AS49">
        <v>7.4883097914621707E-2</v>
      </c>
      <c r="AT49">
        <v>7.6178136281544379E-2</v>
      </c>
      <c r="AU49">
        <v>7.7615233662070723E-2</v>
      </c>
      <c r="AV49">
        <v>7.9181304624967683E-2</v>
      </c>
      <c r="AW49">
        <v>8.0863607479448665E-2</v>
      </c>
      <c r="AX49">
        <v>8.2649959598932149E-2</v>
      </c>
      <c r="AY49">
        <v>8.4528889786858921E-2</v>
      </c>
      <c r="AZ49">
        <v>8.6489731279404958E-2</v>
      </c>
      <c r="BA49">
        <v>8.852266665220164E-2</v>
      </c>
      <c r="BB49">
        <v>9.0618735927978394E-2</v>
      </c>
      <c r="BC49">
        <v>9.2769817818921435E-2</v>
      </c>
      <c r="BD49">
        <v>9.4968591511625067E-2</v>
      </c>
      <c r="BE49">
        <v>9.7208486473548433E-2</v>
      </c>
      <c r="BF49">
        <v>9.9483625964843211E-2</v>
      </c>
      <c r="BG49">
        <v>0.10178876807000924</v>
      </c>
      <c r="BH49">
        <v>0.10411924633389151</v>
      </c>
      <c r="BI49">
        <v>0.1064709129742364</v>
      </c>
      <c r="BJ49">
        <v>0.10884008526917983</v>
      </c>
      <c r="BK49">
        <v>0.11122349592266778</v>
      </c>
      <c r="BL49">
        <v>0.11361824758696178</v>
      </c>
      <c r="BM49">
        <v>0.11602177153681405</v>
      </c>
      <c r="BN49">
        <v>0.118431790740679</v>
      </c>
      <c r="BO49">
        <v>0.1208462867916046</v>
      </c>
      <c r="BP49">
        <v>0.12326347060394588</v>
      </c>
      <c r="BQ49">
        <v>0.12568175549421276</v>
      </c>
      <c r="BR49">
        <v>0.12809973498102931</v>
      </c>
      <c r="BS49">
        <v>0.13051616177543954</v>
      </c>
      <c r="BT49">
        <v>0.13292992967254277</v>
      </c>
      <c r="BU49">
        <v>0.13534005774163668</v>
      </c>
      <c r="BV49">
        <v>0.13774567635034426</v>
      </c>
      <c r="BW49">
        <v>0.14014601444327274</v>
      </c>
      <c r="BX49">
        <v>0.1425403889357959</v>
      </c>
      <c r="BY49">
        <v>0.1449281946966321</v>
      </c>
      <c r="BZ49">
        <v>0.14730889641529044</v>
      </c>
      <c r="CA49">
        <v>0.14968202055368363</v>
      </c>
      <c r="CB49">
        <v>0.15204714917747406</v>
      </c>
      <c r="CC49">
        <v>0.15440391395897954</v>
      </c>
      <c r="CD49">
        <v>0.15675199024319783</v>
      </c>
      <c r="CE49">
        <v>0.15909109357263107</v>
      </c>
      <c r="CF49">
        <v>0.16142097451237208</v>
      </c>
      <c r="CG49">
        <v>0.16374141566746891</v>
      </c>
      <c r="CH49">
        <v>0.16605222819685339</v>
      </c>
      <c r="CI49">
        <v>0.16835324858858375</v>
      </c>
      <c r="CJ49">
        <v>0.17064433660656342</v>
      </c>
      <c r="CK49">
        <v>0.17292537267630545</v>
      </c>
      <c r="CL49">
        <v>0.17519625568818759</v>
      </c>
      <c r="CM49">
        <v>0.17745690154861668</v>
      </c>
      <c r="CN49">
        <v>0.17970724118580716</v>
      </c>
      <c r="CO49">
        <v>0.1819472189130191</v>
      </c>
      <c r="CP49">
        <v>0.18417679181816946</v>
      </c>
      <c r="CQ49">
        <v>0.18639592749143497</v>
      </c>
      <c r="CR49">
        <v>0.18860460379628136</v>
      </c>
      <c r="CS49">
        <v>0.19080280783779247</v>
      </c>
      <c r="CT49">
        <v>0.19299053450350917</v>
      </c>
      <c r="CU49">
        <v>0.19516778623467768</v>
      </c>
      <c r="CV49">
        <v>0.19733457165293067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</row>
    <row r="50" spans="1:155">
      <c r="A50">
        <v>0.16495281133586792</v>
      </c>
      <c r="B50">
        <v>0.16124269845944036</v>
      </c>
      <c r="C50">
        <v>0.15756832653923461</v>
      </c>
      <c r="D50">
        <v>0.15393025984204078</v>
      </c>
      <c r="E50">
        <v>0.15032916015059633</v>
      </c>
      <c r="F50">
        <v>0.14676579805362391</v>
      </c>
      <c r="G50">
        <v>0.14324106439130971</v>
      </c>
      <c r="H50">
        <v>0.13975598467265346</v>
      </c>
      <c r="I50">
        <v>0.13631173397897525</v>
      </c>
      <c r="J50">
        <v>0.13290965473215055</v>
      </c>
      <c r="K50">
        <v>0.12955127606601707</v>
      </c>
      <c r="L50">
        <v>0.12623833595198009</v>
      </c>
      <c r="M50">
        <v>0.12297280593038812</v>
      </c>
      <c r="N50">
        <v>0.11975691836891907</v>
      </c>
      <c r="O50">
        <v>0.11659319740514883</v>
      </c>
      <c r="P50">
        <v>0.11348449240665054</v>
      </c>
      <c r="Q50">
        <v>0.11043401492763542</v>
      </c>
      <c r="R50">
        <v>0.10744537883666859</v>
      </c>
      <c r="S50">
        <v>0.10452264280861913</v>
      </c>
      <c r="T50">
        <v>0.10167035507030162</v>
      </c>
      <c r="U50">
        <v>9.8893599145867345E-2</v>
      </c>
      <c r="V50">
        <v>9.6198038258751645E-2</v>
      </c>
      <c r="W50">
        <v>9.3589956986485284E-2</v>
      </c>
      <c r="X50">
        <v>9.1076295643525873E-2</v>
      </c>
      <c r="Y50">
        <v>8.8664673694901136E-2</v>
      </c>
      <c r="Z50">
        <v>8.6363395349664987E-2</v>
      </c>
      <c r="AA50">
        <v>8.4181431142553609E-2</v>
      </c>
      <c r="AB50">
        <v>8.2128366585722784E-2</v>
      </c>
      <c r="AC50">
        <v>8.0214308951386593E-2</v>
      </c>
      <c r="AD50">
        <v>7.8449743473717873E-2</v>
      </c>
      <c r="AE50">
        <v>7.6845331816130361E-2</v>
      </c>
      <c r="AF50">
        <v>7.5411648318347638E-2</v>
      </c>
      <c r="AG50">
        <v>7.4158857397633296E-2</v>
      </c>
      <c r="AH50">
        <v>7.3096339968768104E-2</v>
      </c>
      <c r="AI50">
        <v>7.2232290241551547E-2</v>
      </c>
      <c r="AJ50">
        <v>7.157331157662386E-2</v>
      </c>
      <c r="AK50">
        <v>7.1124047189596334E-2</v>
      </c>
      <c r="AL50">
        <v>7.0886884463180727E-2</v>
      </c>
      <c r="AM50">
        <v>7.0861761438238441E-2</v>
      </c>
      <c r="AN50">
        <v>7.1046096521457922E-2</v>
      </c>
      <c r="AO50">
        <v>7.1434859374556195E-2</v>
      </c>
      <c r="AP50">
        <v>7.2020808254751822E-2</v>
      </c>
      <c r="AQ50">
        <v>7.2794756982564712E-2</v>
      </c>
      <c r="AR50">
        <v>7.3745987287746922E-2</v>
      </c>
      <c r="AS50">
        <v>7.4862667880025907E-2</v>
      </c>
      <c r="AT50">
        <v>7.613228892318992E-2</v>
      </c>
      <c r="AU50">
        <v>7.754202991415439E-2</v>
      </c>
      <c r="AV50">
        <v>7.9079120989717575E-2</v>
      </c>
      <c r="AW50">
        <v>8.0731115321528948E-2</v>
      </c>
      <c r="AX50">
        <v>8.2486098689805137E-2</v>
      </c>
      <c r="AY50">
        <v>8.4332839385094657E-2</v>
      </c>
      <c r="AZ50">
        <v>8.6260879996746545E-2</v>
      </c>
      <c r="BA50">
        <v>8.826058319740375E-2</v>
      </c>
      <c r="BB50">
        <v>9.0323141776211688E-2</v>
      </c>
      <c r="BC50">
        <v>9.2440562168966872E-2</v>
      </c>
      <c r="BD50">
        <v>9.4605629251195117E-2</v>
      </c>
      <c r="BE50">
        <v>9.6811858924046659E-2</v>
      </c>
      <c r="BF50">
        <v>9.9053444240889965E-2</v>
      </c>
      <c r="BG50">
        <v>0.10132519915228962</v>
      </c>
      <c r="BH50">
        <v>0.10362250125180965</v>
      </c>
      <c r="BI50">
        <v>0.10594123703718406</v>
      </c>
      <c r="BJ50">
        <v>0.10827774998855623</v>
      </c>
      <c r="BK50">
        <v>0.11062879236888269</v>
      </c>
      <c r="BL50">
        <v>0.11299148099357001</v>
      </c>
      <c r="BM50">
        <v>0.11536325687939578</v>
      </c>
      <c r="BN50">
        <v>0.11774184925148394</v>
      </c>
      <c r="BO50">
        <v>0.12012524307028812</v>
      </c>
      <c r="BP50">
        <v>0.1225116503652189</v>
      </c>
      <c r="BQ50">
        <v>0.12489948379952689</v>
      </c>
      <c r="BR50">
        <v>0.12728733476025811</v>
      </c>
      <c r="BS50">
        <v>0.12967395279800911</v>
      </c>
      <c r="BT50">
        <v>0.13205822770510361</v>
      </c>
      <c r="BU50">
        <v>0.13443917388099513</v>
      </c>
      <c r="BV50">
        <v>0.13681591660003189</v>
      </c>
      <c r="BW50">
        <v>0.13918767931584175</v>
      </c>
      <c r="BX50">
        <v>0.14155377326993138</v>
      </c>
      <c r="BY50">
        <v>0.14391358756167189</v>
      </c>
      <c r="BZ50">
        <v>0.14626658098612511</v>
      </c>
      <c r="CA50">
        <v>0.14861227406392291</v>
      </c>
      <c r="CB50">
        <v>0.15095024301062127</v>
      </c>
      <c r="CC50">
        <v>0.15328011376973469</v>
      </c>
      <c r="CD50">
        <v>0.15560155590722374</v>
      </c>
      <c r="CE50">
        <v>0.1579142793832766</v>
      </c>
      <c r="CF50">
        <v>0.1602180292604671</v>
      </c>
      <c r="CG50">
        <v>0.16251258279494032</v>
      </c>
      <c r="CH50">
        <v>0.1647977459118167</v>
      </c>
      <c r="CI50">
        <v>0.16707335004699075</v>
      </c>
      <c r="CJ50">
        <v>0.16933925006737249</v>
      </c>
      <c r="CK50">
        <v>0.17159532156256316</v>
      </c>
      <c r="CL50">
        <v>0.17384145878353183</v>
      </c>
      <c r="CM50">
        <v>0.17607757320156264</v>
      </c>
      <c r="CN50">
        <v>0.1783035914021884</v>
      </c>
      <c r="CO50">
        <v>0.18051945341830306</v>
      </c>
      <c r="CP50">
        <v>0.18272511229501293</v>
      </c>
      <c r="CQ50">
        <v>0.1849205317054273</v>
      </c>
      <c r="CR50">
        <v>0.18710568562251129</v>
      </c>
      <c r="CS50">
        <v>0.18928055756584711</v>
      </c>
      <c r="CT50">
        <v>0.19144513873300581</v>
      </c>
      <c r="CU50">
        <v>0.19359942815872905</v>
      </c>
      <c r="CV50">
        <v>0.19574343109256032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</row>
    <row r="51" spans="1:155">
      <c r="A51">
        <v>0.16505921625507081</v>
      </c>
      <c r="B51">
        <v>0.16134072927957274</v>
      </c>
      <c r="C51">
        <v>0.15765834503823239</v>
      </c>
      <c r="D51">
        <v>0.15401264125276809</v>
      </c>
      <c r="E51">
        <v>0.15040429420296189</v>
      </c>
      <c r="F51">
        <v>0.14683409001264688</v>
      </c>
      <c r="G51">
        <v>0.14330293615670081</v>
      </c>
      <c r="H51">
        <v>0.13981187592736638</v>
      </c>
      <c r="I51">
        <v>0.13636210327096498</v>
      </c>
      <c r="J51">
        <v>0.13295498060580097</v>
      </c>
      <c r="K51">
        <v>0.12959205815348912</v>
      </c>
      <c r="L51">
        <v>0.12627509594709646</v>
      </c>
      <c r="M51">
        <v>0.12300608844527083</v>
      </c>
      <c r="N51">
        <v>0.11978729157942311</v>
      </c>
      <c r="O51">
        <v>0.11662125337970926</v>
      </c>
      <c r="P51">
        <v>0.11351084706046759</v>
      </c>
      <c r="Q51">
        <v>0.11045930731794301</v>
      </c>
      <c r="R51">
        <v>0.10747026976998522</v>
      </c>
      <c r="S51">
        <v>0.10454781238368965</v>
      </c>
      <c r="T51">
        <v>0.10169649891301881</v>
      </c>
      <c r="U51">
        <v>9.8921423004534312E-2</v>
      </c>
      <c r="V51">
        <v>9.6228250449514136E-2</v>
      </c>
      <c r="W51">
        <v>9.3623258264440526E-2</v>
      </c>
      <c r="X51">
        <v>9.1113365977760555E-2</v>
      </c>
      <c r="Y51">
        <v>8.8706155282164995E-2</v>
      </c>
      <c r="Z51">
        <v>8.6409871422262155E-2</v>
      </c>
      <c r="AA51">
        <v>8.4233400188985133E-2</v>
      </c>
      <c r="AB51">
        <v>8.2186211684404611E-2</v>
      </c>
      <c r="AC51">
        <v>8.027826263092562E-2</v>
      </c>
      <c r="AD51">
        <v>7.8519848896253769E-2</v>
      </c>
      <c r="AE51">
        <v>7.6921402100977629E-2</v>
      </c>
      <c r="AF51">
        <v>7.5493226629755772E-2</v>
      </c>
      <c r="AG51">
        <v>7.4245181578454694E-2</v>
      </c>
      <c r="AH51">
        <v>7.3186315889238865E-2</v>
      </c>
      <c r="AI51">
        <v>7.232447812641872E-2</v>
      </c>
      <c r="AJ51">
        <v>7.1665928699560913E-2</v>
      </c>
      <c r="AK51">
        <v>7.1214989668062903E-2</v>
      </c>
      <c r="AL51">
        <v>7.0973771481520759E-2</v>
      </c>
      <c r="AM51">
        <v>7.0942006534334148E-2</v>
      </c>
      <c r="AN51">
        <v>7.1117008204001117E-2</v>
      </c>
      <c r="AO51">
        <v>7.1493741705769512E-2</v>
      </c>
      <c r="AP51">
        <v>7.2065023737549153E-2</v>
      </c>
      <c r="AQ51">
        <v>7.2821836711033316E-2</v>
      </c>
      <c r="AR51">
        <v>7.375369404177913E-2</v>
      </c>
      <c r="AS51">
        <v>7.4849020603561092E-2</v>
      </c>
      <c r="AT51">
        <v>7.6095590910871119E-2</v>
      </c>
      <c r="AU51">
        <v>7.7480871149406008E-2</v>
      </c>
      <c r="AV51">
        <v>7.8992370281009694E-2</v>
      </c>
      <c r="AW51">
        <v>8.0617902171966876E-2</v>
      </c>
      <c r="AX51">
        <v>8.2345789052039042E-2</v>
      </c>
      <c r="AY51">
        <v>8.4165009244115158E-2</v>
      </c>
      <c r="AZ51">
        <v>8.6065287471366922E-2</v>
      </c>
      <c r="BA51">
        <v>8.8037141510342642E-2</v>
      </c>
      <c r="BB51">
        <v>9.0071893782457724E-2</v>
      </c>
      <c r="BC51">
        <v>9.216165719364848E-2</v>
      </c>
      <c r="BD51">
        <v>9.4299302663086462E-2</v>
      </c>
      <c r="BE51">
        <v>9.6478414312408708E-2</v>
      </c>
      <c r="BF51">
        <v>9.869323813709252E-2</v>
      </c>
      <c r="BG51">
        <v>0.10093862827604751</v>
      </c>
      <c r="BH51">
        <v>0.10320999180639372</v>
      </c>
      <c r="BI51">
        <v>0.10550323594585881</v>
      </c>
      <c r="BJ51">
        <v>0.10781471764855424</v>
      </c>
      <c r="BK51">
        <v>0.11014119691195763</v>
      </c>
      <c r="BL51">
        <v>0.11247979362018934</v>
      </c>
      <c r="BM51">
        <v>0.11482794815427945</v>
      </c>
      <c r="BN51">
        <v>0.11718338618979535</v>
      </c>
      <c r="BO51">
        <v>0.11954408694379833</v>
      </c>
      <c r="BP51">
        <v>0.12190825496663361</v>
      </c>
      <c r="BQ51">
        <v>0.1242742941545391</v>
      </c>
      <c r="BR51">
        <v>0.12664078621819885</v>
      </c>
      <c r="BS51">
        <v>0.12900647034879961</v>
      </c>
      <c r="BT51">
        <v>0.13137022563398765</v>
      </c>
      <c r="BU51">
        <v>0.13373105542595359</v>
      </c>
      <c r="BV51">
        <v>0.13608807393665057</v>
      </c>
      <c r="BW51">
        <v>0.13844049349354029</v>
      </c>
      <c r="BX51">
        <v>0.1407876143555026</v>
      </c>
      <c r="BY51">
        <v>0.1431288147981552</v>
      </c>
      <c r="BZ51">
        <v>0.14546354301909395</v>
      </c>
      <c r="CA51">
        <v>0.14779130909316862</v>
      </c>
      <c r="CB51">
        <v>0.15011167918601001</v>
      </c>
      <c r="CC51">
        <v>0.1524242694666616</v>
      </c>
      <c r="CD51">
        <v>0.15472873997180123</v>
      </c>
      <c r="CE51">
        <v>0.15702479148195098</v>
      </c>
      <c r="CF51">
        <v>0.15931216018152031</v>
      </c>
      <c r="CG51">
        <v>0.16159061476635017</v>
      </c>
      <c r="CH51">
        <v>0.16385995290032096</v>
      </c>
      <c r="CI51">
        <v>0.16611999807326411</v>
      </c>
      <c r="CJ51">
        <v>0.16837059749964564</v>
      </c>
      <c r="CK51">
        <v>0.17061161941448721</v>
      </c>
      <c r="CL51">
        <v>0.17284295091245852</v>
      </c>
      <c r="CM51">
        <v>0.17506449671625068</v>
      </c>
      <c r="CN51">
        <v>0.17727617687033861</v>
      </c>
      <c r="CO51">
        <v>0.17947792502155555</v>
      </c>
      <c r="CP51">
        <v>0.18166968816943765</v>
      </c>
      <c r="CQ51">
        <v>0.18385142417590036</v>
      </c>
      <c r="CR51">
        <v>0.18602310133064376</v>
      </c>
      <c r="CS51">
        <v>0.1881846978509768</v>
      </c>
      <c r="CT51">
        <v>0.19033619961578105</v>
      </c>
      <c r="CU51">
        <v>0.19247760071243017</v>
      </c>
      <c r="CV51">
        <v>0.1946089015351348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</row>
    <row r="52" spans="1:155">
      <c r="A52">
        <v>0.16530888604727995</v>
      </c>
      <c r="B52">
        <v>0.16157611673398775</v>
      </c>
      <c r="C52">
        <v>0.15787991623459477</v>
      </c>
      <c r="D52">
        <v>0.15422087639535742</v>
      </c>
      <c r="E52">
        <v>0.15059968865416185</v>
      </c>
      <c r="F52">
        <v>0.14701715540080443</v>
      </c>
      <c r="G52">
        <v>0.14347420144220899</v>
      </c>
      <c r="H52">
        <v>0.13997188853116727</v>
      </c>
      <c r="I52">
        <v>0.13651143020308501</v>
      </c>
      <c r="J52">
        <v>0.13309420950887391</v>
      </c>
      <c r="K52">
        <v>0.12972179835661476</v>
      </c>
      <c r="L52">
        <v>0.12639597932606675</v>
      </c>
      <c r="M52">
        <v>0.12311877019324885</v>
      </c>
      <c r="N52">
        <v>0.11989245070937471</v>
      </c>
      <c r="O52">
        <v>0.1167195928912733</v>
      </c>
      <c r="P52">
        <v>0.11360309364238803</v>
      </c>
      <c r="Q52">
        <v>0.1105462104939646</v>
      </c>
      <c r="R52">
        <v>0.10755260019265975</v>
      </c>
      <c r="S52">
        <v>0.10462635913869553</v>
      </c>
      <c r="T52">
        <v>0.10177206552651051</v>
      </c>
      <c r="U52">
        <v>9.8994821785064843E-2</v>
      </c>
      <c r="V52">
        <v>9.6300294831823938E-2</v>
      </c>
      <c r="W52">
        <v>9.3694752691499503E-2</v>
      </c>
      <c r="X52">
        <v>9.1185092842118926E-2</v>
      </c>
      <c r="Y52">
        <v>8.8778858460972374E-2</v>
      </c>
      <c r="Z52">
        <v>8.6484235981131252E-2</v>
      </c>
      <c r="AA52">
        <v>8.4310027939905038E-2</v>
      </c>
      <c r="AB52">
        <v>8.2265592477719682E-2</v>
      </c>
      <c r="AC52">
        <v>8.0360741842893935E-2</v>
      </c>
      <c r="AD52">
        <v>7.8605591794117829E-2</v>
      </c>
      <c r="AE52">
        <v>7.7010356994731591E-2</v>
      </c>
      <c r="AF52">
        <v>7.5585089072147921E-2</v>
      </c>
      <c r="AG52">
        <v>7.4339363089090255E-2</v>
      </c>
      <c r="AH52">
        <v>7.3281921124211793E-2</v>
      </c>
      <c r="AI52">
        <v>7.2420294055905762E-2</v>
      </c>
      <c r="AJ52">
        <v>7.1760429019936289E-2</v>
      </c>
      <c r="AK52">
        <v>7.1306356524506759E-2</v>
      </c>
      <c r="AL52">
        <v>7.1059937180389235E-2</v>
      </c>
      <c r="AM52">
        <v>7.1020718720413184E-2</v>
      </c>
      <c r="AN52">
        <v>7.118592134190195E-2</v>
      </c>
      <c r="AO52">
        <v>7.1550507830064849E-2</v>
      </c>
      <c r="AP52">
        <v>7.2107350707619741E-2</v>
      </c>
      <c r="AQ52">
        <v>7.2847587099073602E-2</v>
      </c>
      <c r="AR52">
        <v>7.3760942303166127E-2</v>
      </c>
      <c r="AS52">
        <v>7.4836076894358963E-2</v>
      </c>
      <c r="AT52">
        <v>7.606102604351471E-2</v>
      </c>
      <c r="AU52">
        <v>7.7423519425013812E-2</v>
      </c>
      <c r="AV52">
        <v>7.8911322423869834E-2</v>
      </c>
      <c r="AW52">
        <v>8.0512488195159798E-2</v>
      </c>
      <c r="AX52">
        <v>8.2215555957503558E-2</v>
      </c>
      <c r="AY52">
        <v>8.4009696298543407E-2</v>
      </c>
      <c r="AZ52">
        <v>8.5884800089623375E-2</v>
      </c>
      <c r="BA52">
        <v>8.7831525868700522E-2</v>
      </c>
      <c r="BB52">
        <v>8.9841313028613451E-2</v>
      </c>
      <c r="BC52">
        <v>9.1906369682487291E-2</v>
      </c>
      <c r="BD52">
        <v>9.4019642799871447E-2</v>
      </c>
      <c r="BE52">
        <v>9.6174775871384344E-2</v>
      </c>
      <c r="BF52">
        <v>9.8366059980513662E-2</v>
      </c>
      <c r="BG52">
        <v>0.10058838244545909</v>
      </c>
      <c r="BH52">
        <v>0.10283717351839668</v>
      </c>
      <c r="BI52">
        <v>0.10510835550825538</v>
      </c>
      <c r="BJ52">
        <v>0.10739829375016667</v>
      </c>
      <c r="BK52">
        <v>0.109703751358021</v>
      </c>
      <c r="BL52">
        <v>0.11202184704044689</v>
      </c>
      <c r="BM52">
        <v>0.11435001669615837</v>
      </c>
      <c r="BN52">
        <v>0.11668597896238203</v>
      </c>
      <c r="BO52">
        <v>0.11902770402231251</v>
      </c>
      <c r="BP52">
        <v>0.12137338594947995</v>
      </c>
      <c r="BQ52">
        <v>0.1237214171041249</v>
      </c>
      <c r="BR52">
        <v>0.12607036691942752</v>
      </c>
      <c r="BS52">
        <v>0.12841896183167939</v>
      </c>
      <c r="BT52">
        <v>0.13076606799328372</v>
      </c>
      <c r="BU52">
        <v>0.13311067562755968</v>
      </c>
      <c r="BV52">
        <v>0.13545188592024068</v>
      </c>
      <c r="BW52">
        <v>0.13778889826578172</v>
      </c>
      <c r="BX52">
        <v>0.14012100021859392</v>
      </c>
      <c r="BY52">
        <v>0.1424475576452548</v>
      </c>
      <c r="BZ52">
        <v>0.1447680066190854</v>
      </c>
      <c r="CA52">
        <v>0.147081845392697</v>
      </c>
      <c r="CB52">
        <v>0.14938862871829189</v>
      </c>
      <c r="CC52">
        <v>0.15168796177698657</v>
      </c>
      <c r="CD52">
        <v>0.15397949386292734</v>
      </c>
      <c r="CE52">
        <v>0.15626291550243526</v>
      </c>
      <c r="CF52">
        <v>0.15853795295731196</v>
      </c>
      <c r="CG52">
        <v>0.16080436535783532</v>
      </c>
      <c r="CH52">
        <v>0.16306194120689835</v>
      </c>
      <c r="CI52">
        <v>0.16531049515058513</v>
      </c>
      <c r="CJ52">
        <v>0.1675498659731631</v>
      </c>
      <c r="CK52">
        <v>0.16977991370320644</v>
      </c>
      <c r="CL52">
        <v>0.1720005176126021</v>
      </c>
      <c r="CM52">
        <v>0.17421157494747105</v>
      </c>
      <c r="CN52">
        <v>0.17641299852803846</v>
      </c>
      <c r="CO52">
        <v>0.17860471504552022</v>
      </c>
      <c r="CP52">
        <v>0.18078666483363651</v>
      </c>
      <c r="CQ52">
        <v>0.18295879940464713</v>
      </c>
      <c r="CR52">
        <v>0.18512108082338805</v>
      </c>
      <c r="CS52">
        <v>0.18727348150878695</v>
      </c>
      <c r="CT52">
        <v>0.18941598155270184</v>
      </c>
      <c r="CU52">
        <v>0.19154856963729852</v>
      </c>
      <c r="CV52">
        <v>0.19367124089643092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</row>
    <row r="53" spans="1:155">
      <c r="A53">
        <v>0.16551703914970758</v>
      </c>
      <c r="B53">
        <v>0.16177166566229043</v>
      </c>
      <c r="C53">
        <v>0.15806331034883464</v>
      </c>
      <c r="D53">
        <v>0.1543925787279897</v>
      </c>
      <c r="E53">
        <v>0.15076017685555973</v>
      </c>
      <c r="F53">
        <v>0.14716692270164622</v>
      </c>
      <c r="G53">
        <v>0.14361375764110398</v>
      </c>
      <c r="H53">
        <v>0.14010176092274451</v>
      </c>
      <c r="I53">
        <v>0.13663216455584243</v>
      </c>
      <c r="J53">
        <v>0.13320637089949666</v>
      </c>
      <c r="K53">
        <v>0.12982597196952672</v>
      </c>
      <c r="L53">
        <v>0.12649277109697879</v>
      </c>
      <c r="M53">
        <v>0.12320880724729501</v>
      </c>
      <c r="N53">
        <v>0.11997638151388058</v>
      </c>
      <c r="O53">
        <v>0.1167980870566379</v>
      </c>
      <c r="P53">
        <v>0.11367684121909426</v>
      </c>
      <c r="Q53">
        <v>0.11061592062950279</v>
      </c>
      <c r="R53">
        <v>0.10761899895607605</v>
      </c>
      <c r="S53">
        <v>0.10469018631165679</v>
      </c>
      <c r="T53">
        <v>0.10183407007575336</v>
      </c>
      <c r="U53">
        <v>9.9055755740023135E-2</v>
      </c>
      <c r="V53">
        <v>9.6360905182297049E-2</v>
      </c>
      <c r="W53">
        <v>9.3755770964539228E-2</v>
      </c>
      <c r="X53">
        <v>9.1247221904098591E-2</v>
      </c>
      <c r="Y53">
        <v>8.8842756222669406E-2</v>
      </c>
      <c r="Z53">
        <v>8.6550495596123295E-2</v>
      </c>
      <c r="AA53">
        <v>8.437915440772828E-2</v>
      </c>
      <c r="AB53">
        <v>8.2337975554932996E-2</v>
      </c>
      <c r="AC53">
        <v>8.0436625818166865E-2</v>
      </c>
      <c r="AD53">
        <v>7.8685042933457572E-2</v>
      </c>
      <c r="AE53">
        <v>7.7093230374995186E-2</v>
      </c>
      <c r="AF53">
        <v>7.5670997056465322E-2</v>
      </c>
      <c r="AG53">
        <v>7.4427648614227723E-2</v>
      </c>
      <c r="AH53">
        <v>7.3371639215545834E-2</v>
      </c>
      <c r="AI53">
        <v>7.2510204924242136E-2</v>
      </c>
      <c r="AJ53">
        <v>7.1849005410921082E-2</v>
      </c>
      <c r="AK53">
        <v>7.1391806970342184E-2</v>
      </c>
      <c r="AL53">
        <v>7.1140247475754162E-2</v>
      </c>
      <c r="AM53">
        <v>7.1093713968039887E-2</v>
      </c>
      <c r="AN53">
        <v>7.1249349964846997E-2</v>
      </c>
      <c r="AO53">
        <v>7.1602126108440287E-2</v>
      </c>
      <c r="AP53">
        <v>7.2144977674219485E-2</v>
      </c>
      <c r="AQ53">
        <v>7.2869193654564485E-2</v>
      </c>
      <c r="AR53">
        <v>7.376470342729359E-2</v>
      </c>
      <c r="AS53">
        <v>7.482039373571199E-2</v>
      </c>
      <c r="AT53">
        <v>7.6024548591580698E-2</v>
      </c>
      <c r="AU53">
        <v>7.736514838556173E-2</v>
      </c>
      <c r="AV53">
        <v>7.8830201954134344E-2</v>
      </c>
      <c r="AW53">
        <v>8.0407989652931902E-2</v>
      </c>
      <c r="AX53">
        <v>8.2087256648966905E-2</v>
      </c>
      <c r="AY53">
        <v>8.3857355876433282E-2</v>
      </c>
      <c r="AZ53">
        <v>8.5708335856067547E-2</v>
      </c>
      <c r="BA53">
        <v>8.7630988679497271E-2</v>
      </c>
      <c r="BB53">
        <v>8.9616864729633303E-2</v>
      </c>
      <c r="BC53">
        <v>9.1658262467657861E-2</v>
      </c>
      <c r="BD53">
        <v>9.3748201065437048E-2</v>
      </c>
      <c r="BE53">
        <v>9.5880380371782079E-2</v>
      </c>
      <c r="BF53">
        <v>9.8049134246300948E-2</v>
      </c>
      <c r="BG53">
        <v>0.10024938149383393</v>
      </c>
      <c r="BH53">
        <v>0.10247657433002276</v>
      </c>
      <c r="BI53">
        <v>0.10472664928539231</v>
      </c>
      <c r="BJ53">
        <v>0.10699597958525139</v>
      </c>
      <c r="BK53">
        <v>0.1092813311483701</v>
      </c>
      <c r="BL53">
        <v>0.11157982146324485</v>
      </c>
      <c r="BM53">
        <v>0.11388888199394751</v>
      </c>
      <c r="BN53">
        <v>0.11620622451435735</v>
      </c>
      <c r="BO53">
        <v>0.11852981044254292</v>
      </c>
      <c r="BP53">
        <v>0.12085782369146235</v>
      </c>
      <c r="BQ53">
        <v>0.12318864548926343</v>
      </c>
      <c r="BR53">
        <v>0.12552083335843187</v>
      </c>
      <c r="BS53">
        <v>0.12785310147639178</v>
      </c>
      <c r="BT53">
        <v>0.13018430344680584</v>
      </c>
      <c r="BU53">
        <v>0.13251341684046616</v>
      </c>
      <c r="BV53">
        <v>0.13483953027131843</v>
      </c>
      <c r="BW53">
        <v>0.13716183065934379</v>
      </c>
      <c r="BX53">
        <v>0.13947959327546822</v>
      </c>
      <c r="BY53">
        <v>0.14179217204973318</v>
      </c>
      <c r="BZ53">
        <v>0.14409899132649479</v>
      </c>
      <c r="CA53">
        <v>0.1463995379723739</v>
      </c>
      <c r="CB53">
        <v>0.14869335575745299</v>
      </c>
      <c r="CC53">
        <v>0.15098003922909933</v>
      </c>
      <c r="CD53">
        <v>0.15325922736186964</v>
      </c>
      <c r="CE53">
        <v>0.15553060079697045</v>
      </c>
      <c r="CF53">
        <v>0.1577938762021886</v>
      </c>
      <c r="CG53">
        <v>0.16004880354753542</v>
      </c>
      <c r="CH53">
        <v>0.16229516245653278</v>
      </c>
      <c r="CI53">
        <v>0.1645327591059639</v>
      </c>
      <c r="CJ53">
        <v>0.16676142412829814</v>
      </c>
      <c r="CK53">
        <v>0.16898100968290236</v>
      </c>
      <c r="CL53">
        <v>0.17119138749626719</v>
      </c>
      <c r="CM53">
        <v>0.17339244762807365</v>
      </c>
      <c r="CN53">
        <v>0.17558409594459601</v>
      </c>
      <c r="CO53">
        <v>0.17776625244184777</v>
      </c>
      <c r="CP53">
        <v>0.17993885106490051</v>
      </c>
      <c r="CQ53">
        <v>0.18210183718160519</v>
      </c>
      <c r="CR53">
        <v>0.18425516691856761</v>
      </c>
      <c r="CS53">
        <v>0.18639880708815657</v>
      </c>
      <c r="CT53">
        <v>0.18853273224904918</v>
      </c>
      <c r="CU53">
        <v>0.19065692586589791</v>
      </c>
      <c r="CV53">
        <v>0.19277137804510369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</row>
    <row r="54" spans="1:155">
      <c r="A54">
        <v>0.16568483153877128</v>
      </c>
      <c r="B54">
        <v>0.1619284620180004</v>
      </c>
      <c r="C54">
        <v>0.1582095430499392</v>
      </c>
      <c r="D54">
        <v>0.1545286934149509</v>
      </c>
      <c r="E54">
        <v>0.15088663322859197</v>
      </c>
      <c r="F54">
        <v>0.14728419542541424</v>
      </c>
      <c r="G54">
        <v>0.14372233715553018</v>
      </c>
      <c r="H54">
        <v>0.14020215430289437</v>
      </c>
      <c r="I54">
        <v>0.13672489625379769</v>
      </c>
      <c r="J54">
        <v>0.13329198345937066</v>
      </c>
      <c r="K54">
        <v>0.12990502659703643</v>
      </c>
      <c r="L54">
        <v>0.12656584805785201</v>
      </c>
      <c r="M54">
        <v>0.12327650603907053</v>
      </c>
      <c r="N54">
        <v>0.12003932074727235</v>
      </c>
      <c r="O54">
        <v>0.11685690388797332</v>
      </c>
      <c r="P54">
        <v>0.11373219031125273</v>
      </c>
      <c r="Q54">
        <v>0.11066847238060419</v>
      </c>
      <c r="R54">
        <v>0.10766943691691531</v>
      </c>
      <c r="S54">
        <v>0.10473920353466921</v>
      </c>
      <c r="T54">
        <v>0.10188236414186334</v>
      </c>
      <c r="U54">
        <v>9.9104022220507057E-2</v>
      </c>
      <c r="V54">
        <v>9.6409829171832148E-2</v>
      </c>
      <c r="W54">
        <v>9.3806016392315741E-2</v>
      </c>
      <c r="X54">
        <v>9.1299418278374608E-2</v>
      </c>
      <c r="Y54">
        <v>8.8897482473059244E-2</v>
      </c>
      <c r="Z54">
        <v>8.6608260776661103E-2</v>
      </c>
      <c r="AA54">
        <v>8.4440375213522337E-2</v>
      </c>
      <c r="AB54">
        <v>8.2402950733167432E-2</v>
      </c>
      <c r="AC54">
        <v>8.050550801333646E-2</v>
      </c>
      <c r="AD54">
        <v>7.8757808905125279E-2</v>
      </c>
      <c r="AE54">
        <v>7.7169651187166108E-2</v>
      </c>
      <c r="AF54">
        <v>7.5750610403892873E-2</v>
      </c>
      <c r="AG54">
        <v>7.4509736225841797E-2</v>
      </c>
      <c r="AH54">
        <v>7.3455212359315014E-2</v>
      </c>
      <c r="AI54">
        <v>7.2594001081052434E-2</v>
      </c>
      <c r="AJ54">
        <v>7.1931498252236464E-2</v>
      </c>
      <c r="AK54">
        <v>7.1471231198459592E-2</v>
      </c>
      <c r="AL54">
        <v>7.121463991372598E-2</v>
      </c>
      <c r="AM54">
        <v>7.1160972139613143E-2</v>
      </c>
      <c r="AN54">
        <v>7.1307310755573783E-2</v>
      </c>
      <c r="AO54">
        <v>7.1648642595151454E-2</v>
      </c>
      <c r="AP54">
        <v>7.217797196375314E-2</v>
      </c>
      <c r="AQ54">
        <v>7.2886736649917586E-2</v>
      </c>
      <c r="AR54">
        <v>7.3765062401303122E-2</v>
      </c>
      <c r="AS54">
        <v>7.4802053278100578E-2</v>
      </c>
      <c r="AT54">
        <v>7.5986230489270959E-2</v>
      </c>
      <c r="AU54">
        <v>7.7305813314625549E-2</v>
      </c>
      <c r="AV54">
        <v>7.8749041943047562E-2</v>
      </c>
      <c r="AW54">
        <v>8.0304412762794097E-2</v>
      </c>
      <c r="AX54">
        <v>8.1960866521779918E-2</v>
      </c>
      <c r="AY54">
        <v>8.370792946864565E-2</v>
      </c>
      <c r="AZ54">
        <v>8.5535799885303937E-2</v>
      </c>
      <c r="BA54">
        <v>8.7435396854695854E-2</v>
      </c>
      <c r="BB54">
        <v>8.9398376272345176E-2</v>
      </c>
      <c r="BC54">
        <v>9.1417122559616343E-2</v>
      </c>
      <c r="BD54">
        <v>9.3484723566121503E-2</v>
      </c>
      <c r="BE54">
        <v>9.5594932789195231E-2</v>
      </c>
      <c r="BF54">
        <v>9.7742124817128059E-2</v>
      </c>
      <c r="BG54">
        <v>9.9921248390707207E-2</v>
      </c>
      <c r="BH54">
        <v>0.10212777662579449</v>
      </c>
      <c r="BI54">
        <v>0.10435765954594105</v>
      </c>
      <c r="BJ54">
        <v>0.10660727782473435</v>
      </c>
      <c r="BK54">
        <v>0.10887339997051272</v>
      </c>
      <c r="BL54">
        <v>0.11115314220083822</v>
      </c>
      <c r="BM54">
        <v>0.11344393163260601</v>
      </c>
      <c r="BN54">
        <v>0.11574347336810638</v>
      </c>
      <c r="BO54">
        <v>0.11804972036422159</v>
      </c>
      <c r="BP54">
        <v>0.12036084668161856</v>
      </c>
      <c r="BQ54">
        <v>0.12267522275935347</v>
      </c>
      <c r="BR54">
        <v>0.12499139469126108</v>
      </c>
      <c r="BS54">
        <v>0.12730806472679568</v>
      </c>
      <c r="BT54">
        <v>0.12962407440460089</v>
      </c>
      <c r="BU54">
        <v>0.13193838908575123</v>
      </c>
      <c r="BV54">
        <v>0.13425008522459067</v>
      </c>
      <c r="BW54">
        <v>0.13655833771027281</v>
      </c>
      <c r="BX54">
        <v>0.13886241000114713</v>
      </c>
      <c r="BY54">
        <v>0.14116164444894563</v>
      </c>
      <c r="BZ54">
        <v>0.1434554541294881</v>
      </c>
      <c r="CA54">
        <v>0.1457433149330353</v>
      </c>
      <c r="CB54">
        <v>0.14802476000367032</v>
      </c>
      <c r="CC54">
        <v>0.15029937366344506</v>
      </c>
      <c r="CD54">
        <v>0.15256678494047735</v>
      </c>
      <c r="CE54">
        <v>0.15482666493386901</v>
      </c>
      <c r="CF54">
        <v>0.15707872108890691</v>
      </c>
      <c r="CG54">
        <v>0.15932269454109513</v>
      </c>
      <c r="CH54">
        <v>0.16155835637357926</v>
      </c>
      <c r="CI54">
        <v>0.16378550458002064</v>
      </c>
      <c r="CJ54">
        <v>0.16600396196501174</v>
      </c>
      <c r="CK54">
        <v>0.16821357311776663</v>
      </c>
      <c r="CL54">
        <v>0.17041420249077971</v>
      </c>
      <c r="CM54">
        <v>0.17260573323159334</v>
      </c>
      <c r="CN54">
        <v>0.17478806452001644</v>
      </c>
      <c r="CO54">
        <v>0.17696110990468511</v>
      </c>
      <c r="CP54">
        <v>0.17912479719506486</v>
      </c>
      <c r="CQ54">
        <v>0.18127906586446257</v>
      </c>
      <c r="CR54">
        <v>0.18342386631116753</v>
      </c>
      <c r="CS54">
        <v>0.18555915996472788</v>
      </c>
      <c r="CT54">
        <v>0.1876849160612532</v>
      </c>
      <c r="CU54">
        <v>0.18980111309180442</v>
      </c>
      <c r="CV54">
        <v>0.19190773629337901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</row>
    <row r="55" spans="1:155">
      <c r="A55">
        <v>0.16581328307056392</v>
      </c>
      <c r="B55">
        <v>0.16204746159139433</v>
      </c>
      <c r="C55">
        <v>0.15831950593448596</v>
      </c>
      <c r="D55">
        <v>0.1546300476570128</v>
      </c>
      <c r="E55">
        <v>0.15097982044729927</v>
      </c>
      <c r="F55">
        <v>0.14736967156329081</v>
      </c>
      <c r="G55">
        <v>0.14380057322610762</v>
      </c>
      <c r="H55">
        <v>0.14027363708286253</v>
      </c>
      <c r="I55">
        <v>0.13679012891377779</v>
      </c>
      <c r="J55">
        <v>0.13335148609297715</v>
      </c>
      <c r="K55">
        <v>0.1299593366318719</v>
      </c>
      <c r="L55">
        <v>0.12661552042266702</v>
      </c>
      <c r="M55">
        <v>0.12332211312092883</v>
      </c>
      <c r="N55">
        <v>0.12008145198121002</v>
      </c>
      <c r="O55">
        <v>0.11689616494733755</v>
      </c>
      <c r="P55">
        <v>0.11376920169985366</v>
      </c>
      <c r="Q55">
        <v>0.11070386733899637</v>
      </c>
      <c r="R55">
        <v>0.10770385846798758</v>
      </c>
      <c r="S55">
        <v>0.10477330046230181</v>
      </c>
      <c r="T55">
        <v>0.10191678562211078</v>
      </c>
      <c r="U55">
        <v>9.913941094581312E-2</v>
      </c>
      <c r="V55">
        <v>9.6446812583692615E-2</v>
      </c>
      <c r="W55">
        <v>9.3845195791646102E-2</v>
      </c>
      <c r="X55">
        <v>9.134135549948498E-2</v>
      </c>
      <c r="Y55">
        <v>8.8942683896633123E-2</v>
      </c>
      <c r="Z55">
        <v>8.66571585174086E-2</v>
      </c>
      <c r="AA55">
        <v>8.4493305481338543E-2</v>
      </c>
      <c r="AB55">
        <v>8.2460129586624548E-2</v>
      </c>
      <c r="AC55">
        <v>8.056700509485594E-2</v>
      </c>
      <c r="AD55">
        <v>7.8823520136966599E-2</v>
      </c>
      <c r="AE55">
        <v>7.7239271996462536E-2</v>
      </c>
      <c r="AF55">
        <v>7.5823611594264179E-2</v>
      </c>
      <c r="AG55">
        <v>7.4585345021172839E-2</v>
      </c>
      <c r="AH55">
        <v>7.35324015963634E-2</v>
      </c>
      <c r="AI55">
        <v>7.2671489133976447E-2</v>
      </c>
      <c r="AJ55">
        <v>7.2007761404281306E-2</v>
      </c>
      <c r="AK55">
        <v>7.1544529903735554E-2</v>
      </c>
      <c r="AL55">
        <v>7.1283059325925102E-2</v>
      </c>
      <c r="AM55">
        <v>7.122247842986526E-2</v>
      </c>
      <c r="AN55">
        <v>7.1359822874165285E-2</v>
      </c>
      <c r="AO55">
        <v>7.1690103768675281E-2</v>
      </c>
      <c r="AP55">
        <v>7.2206399727687651E-2</v>
      </c>
      <c r="AQ55">
        <v>7.2900294081816211E-2</v>
      </c>
      <c r="AR55">
        <v>7.3762101416203624E-2</v>
      </c>
      <c r="AS55">
        <v>7.478113456449359E-2</v>
      </c>
      <c r="AT55">
        <v>7.5946141201813755E-2</v>
      </c>
      <c r="AU55">
        <v>7.7245568003182538E-2</v>
      </c>
      <c r="AV55">
        <v>7.8667875512292165E-2</v>
      </c>
      <c r="AW55">
        <v>8.020176551090967E-2</v>
      </c>
      <c r="AX55">
        <v>8.183636494263187E-2</v>
      </c>
      <c r="AY55">
        <v>8.3561364917837444E-2</v>
      </c>
      <c r="AZ55">
        <v>8.53671063450544E-2</v>
      </c>
      <c r="BA55">
        <v>8.7244629188510781E-2</v>
      </c>
      <c r="BB55">
        <v>8.9185689923070022E-2</v>
      </c>
      <c r="BC55">
        <v>9.1182754895505064E-2</v>
      </c>
      <c r="BD55">
        <v>9.3228977484468192E-2</v>
      </c>
      <c r="BE55">
        <v>9.5318162355051209E-2</v>
      </c>
      <c r="BF55">
        <v>9.7444722985251503E-2</v>
      </c>
      <c r="BG55">
        <v>9.9603636716919047E-2</v>
      </c>
      <c r="BH55">
        <v>0.10179039655742363</v>
      </c>
      <c r="BI55">
        <v>0.10400096545841545</v>
      </c>
      <c r="BJ55">
        <v>0.10623173112602048</v>
      </c>
      <c r="BK55">
        <v>0.10847946450694868</v>
      </c>
      <c r="BL55">
        <v>0.11074128052930172</v>
      </c>
      <c r="BM55">
        <v>0.11301460211541997</v>
      </c>
      <c r="BN55">
        <v>0.11529712786602736</v>
      </c>
      <c r="BO55">
        <v>0.11758680254014237</v>
      </c>
      <c r="BP55">
        <v>0.1198817907039475</v>
      </c>
      <c r="BQ55">
        <v>0.1221804524049489</v>
      </c>
      <c r="BR55">
        <v>0.12448132264110263</v>
      </c>
      <c r="BS55">
        <v>0.12678309221558587</v>
      </c>
      <c r="BT55">
        <v>0.1290845909689218</v>
      </c>
      <c r="BU55">
        <v>0.13138477249000025</v>
      </c>
      <c r="BV55">
        <v>0.13368270151367315</v>
      </c>
      <c r="BW55">
        <v>0.1359775413223494</v>
      </c>
      <c r="BX55">
        <v>0.13826854394643293</v>
      </c>
      <c r="BY55">
        <v>0.14055504061702079</v>
      </c>
      <c r="BZ55">
        <v>0.14283643350932637</v>
      </c>
      <c r="CA55">
        <v>0.14511218793286598</v>
      </c>
      <c r="CB55">
        <v>0.14738182681013898</v>
      </c>
      <c r="CC55">
        <v>0.1496449245733745</v>
      </c>
      <c r="CD55">
        <v>0.15190110069406179</v>
      </c>
      <c r="CE55">
        <v>0.15415001705055961</v>
      </c>
      <c r="CF55">
        <v>0.15639137222068106</v>
      </c>
      <c r="CG55">
        <v>0.15862489881374742</v>
      </c>
      <c r="CH55">
        <v>0.16085035969928918</v>
      </c>
      <c r="CI55">
        <v>0.16306754500278112</v>
      </c>
      <c r="CJ55">
        <v>0.16527626997342926</v>
      </c>
      <c r="CK55">
        <v>0.16747637191355619</v>
      </c>
      <c r="CL55">
        <v>0.16966770830401934</v>
      </c>
      <c r="CM55">
        <v>0.17185015560089661</v>
      </c>
      <c r="CN55">
        <v>0.17402360657187152</v>
      </c>
      <c r="CO55">
        <v>0.17618796858538113</v>
      </c>
      <c r="CP55">
        <v>0.17834316352827354</v>
      </c>
      <c r="CQ55">
        <v>0.18048912519637336</v>
      </c>
      <c r="CR55">
        <v>0.18262579852937663</v>
      </c>
      <c r="CS55">
        <v>0.18475313972779223</v>
      </c>
      <c r="CT55">
        <v>0.18687111297425463</v>
      </c>
      <c r="CU55">
        <v>0.18897969190851246</v>
      </c>
      <c r="CV55">
        <v>0.19107885716063128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</row>
    <row r="56" spans="1:155">
      <c r="A56">
        <v>0.1659032895274363</v>
      </c>
      <c r="B56">
        <v>0.16212950175724339</v>
      </c>
      <c r="C56">
        <v>0.15839397780115802</v>
      </c>
      <c r="D56">
        <v>0.15469736158025102</v>
      </c>
      <c r="E56">
        <v>0.15104039985098835</v>
      </c>
      <c r="F56">
        <v>0.14742395359386817</v>
      </c>
      <c r="G56">
        <v>0.14384900941608841</v>
      </c>
      <c r="H56">
        <v>0.14031669391226598</v>
      </c>
      <c r="I56">
        <v>0.13682828834112173</v>
      </c>
      <c r="J56">
        <v>0.13338524592532594</v>
      </c>
      <c r="K56">
        <v>0.12998921074918804</v>
      </c>
      <c r="L56">
        <v>0.12664203879160152</v>
      </c>
      <c r="M56">
        <v>0.12334582155231452</v>
      </c>
      <c r="N56">
        <v>0.12010291147543099</v>
      </c>
      <c r="O56">
        <v>0.11691595061922691</v>
      </c>
      <c r="P56">
        <v>0.11378790110762474</v>
      </c>
      <c r="Q56">
        <v>0.11072207810312805</v>
      </c>
      <c r="R56">
        <v>0.10772218500354536</v>
      </c>
      <c r="S56">
        <v>0.1047923495868424</v>
      </c>
      <c r="T56">
        <v>0.10193716094014305</v>
      </c>
      <c r="U56">
        <v>9.9161705624763369E-2</v>
      </c>
      <c r="V56">
        <v>9.6471600360965096E-2</v>
      </c>
      <c r="W56">
        <v>9.3873019915856434E-2</v>
      </c>
      <c r="X56">
        <v>9.1372715399766283E-2</v>
      </c>
      <c r="Y56">
        <v>8.8978019351511631E-2</v>
      </c>
      <c r="Z56">
        <v>8.6696831285348178E-2</v>
      </c>
      <c r="AA56">
        <v>8.4537578445809405E-2</v>
      </c>
      <c r="AB56">
        <v>8.2509143740508495E-2</v>
      </c>
      <c r="AC56">
        <v>8.0620754964667099E-2</v>
      </c>
      <c r="AD56">
        <v>7.8881828750244631E-2</v>
      </c>
      <c r="AE56">
        <v>7.7301766845262604E-2</v>
      </c>
      <c r="AF56">
        <v>7.5889703636739025E-2</v>
      </c>
      <c r="AG56">
        <v>7.465421311177689E-2</v>
      </c>
      <c r="AH56">
        <v>7.3602985029663323E-2</v>
      </c>
      <c r="AI56">
        <v>7.2742490341678012E-2</v>
      </c>
      <c r="AJ56">
        <v>7.2077660798223434E-2</v>
      </c>
      <c r="AK56">
        <v>7.1611613128476609E-2</v>
      </c>
      <c r="AL56">
        <v>7.1345457633073525E-2</v>
      </c>
      <c r="AM56">
        <v>7.1278221988266124E-2</v>
      </c>
      <c r="AN56">
        <v>7.1406907609059045E-2</v>
      </c>
      <c r="AO56">
        <v>7.1726556377263495E-2</v>
      </c>
      <c r="AP56">
        <v>7.2230325934911133E-2</v>
      </c>
      <c r="AQ56">
        <v>7.2909941772443115E-2</v>
      </c>
      <c r="AR56">
        <v>7.3755899980060657E-2</v>
      </c>
      <c r="AS56">
        <v>7.4757714142843046E-2</v>
      </c>
      <c r="AT56">
        <v>7.5904347816439413E-2</v>
      </c>
      <c r="AU56">
        <v>7.7184464921553092E-2</v>
      </c>
      <c r="AV56">
        <v>7.8586735639926825E-2</v>
      </c>
      <c r="AW56">
        <v>8.0100057463789745E-2</v>
      </c>
      <c r="AX56">
        <v>8.171373478769961E-2</v>
      </c>
      <c r="AY56">
        <v>8.341761582782975E-2</v>
      </c>
      <c r="AZ56">
        <v>8.5202177516750202E-2</v>
      </c>
      <c r="BA56">
        <v>8.7058575183751555E-2</v>
      </c>
      <c r="BB56">
        <v>8.8978661332201753E-2</v>
      </c>
      <c r="BC56">
        <v>9.0954980581500047E-2</v>
      </c>
      <c r="BD56">
        <v>9.2980748982214617E-2</v>
      </c>
      <c r="BE56">
        <v>9.5049820154406883E-2</v>
      </c>
      <c r="BF56">
        <v>9.7156644800131586E-2</v>
      </c>
      <c r="BG56">
        <v>9.9296227620031235E-2</v>
      </c>
      <c r="BH56">
        <v>0.10146408076854059</v>
      </c>
      <c r="BI56">
        <v>0.1036561794600639</v>
      </c>
      <c r="BJ56">
        <v>0.10586891820047073</v>
      </c>
      <c r="BK56">
        <v>0.10809907024577978</v>
      </c>
      <c r="BL56">
        <v>0.1103437492679725</v>
      </c>
      <c r="BM56">
        <v>0.11260037406264027</v>
      </c>
      <c r="BN56">
        <v>0.11486663702131072</v>
      </c>
      <c r="BO56">
        <v>0.11714047498537974</v>
      </c>
      <c r="BP56">
        <v>0.1194200433424885</v>
      </c>
      <c r="BQ56">
        <v>0.12170369208656422</v>
      </c>
      <c r="BR56">
        <v>0.12398994554903579</v>
      </c>
      <c r="BS56">
        <v>0.12627748345728315</v>
      </c>
      <c r="BT56">
        <v>0.12856512439499637</v>
      </c>
      <c r="BU56">
        <v>0.13085181056562922</v>
      </c>
      <c r="BV56">
        <v>0.13313659541760864</v>
      </c>
      <c r="BW56">
        <v>0.13541863101225185</v>
      </c>
      <c r="BX56">
        <v>0.13769715840696667</v>
      </c>
      <c r="BY56">
        <v>0.13997149805610426</v>
      </c>
      <c r="BZ56">
        <v>0.14224104164662213</v>
      </c>
      <c r="CA56">
        <v>0.14450524428915285</v>
      </c>
      <c r="CB56">
        <v>0.14676361903584859</v>
      </c>
      <c r="CC56">
        <v>0.14901573081015768</v>
      </c>
      <c r="CD56">
        <v>0.15126118984406295</v>
      </c>
      <c r="CE56">
        <v>0.15349964915830136</v>
      </c>
      <c r="CF56">
        <v>0.15573079878541901</v>
      </c>
      <c r="CG56">
        <v>0.15795436311181141</v>
      </c>
      <c r="CH56">
        <v>0.16017009710046945</v>
      </c>
      <c r="CI56">
        <v>0.16237778329641409</v>
      </c>
      <c r="CJ56">
        <v>0.16457722969260344</v>
      </c>
      <c r="CK56">
        <v>0.16676826657734245</v>
      </c>
      <c r="CL56">
        <v>0.16895074470381163</v>
      </c>
      <c r="CM56">
        <v>0.17112453413221987</v>
      </c>
      <c r="CN56">
        <v>0.17328952141401135</v>
      </c>
      <c r="CO56">
        <v>0.17544560800685888</v>
      </c>
      <c r="CP56">
        <v>0.17759271009553373</v>
      </c>
      <c r="CQ56">
        <v>0.17973075602900987</v>
      </c>
      <c r="CR56">
        <v>0.18185968548519241</v>
      </c>
      <c r="CS56">
        <v>0.18397944965286914</v>
      </c>
      <c r="CT56">
        <v>0.18609000785321567</v>
      </c>
      <c r="CU56">
        <v>0.18819132910446101</v>
      </c>
      <c r="CV56">
        <v>0.19028338956252003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</row>
    <row r="57" spans="1:155">
      <c r="A57">
        <v>0.16595563362741625</v>
      </c>
      <c r="B57">
        <v>0.16217531197972815</v>
      </c>
      <c r="C57">
        <v>0.15843363480007963</v>
      </c>
      <c r="D57">
        <v>0.15473125795488066</v>
      </c>
      <c r="E57">
        <v>0.15106894075099334</v>
      </c>
      <c r="F57">
        <v>0.14744755735374893</v>
      </c>
      <c r="G57">
        <v>0.14386810807515457</v>
      </c>
      <c r="H57">
        <v>0.14033173371110497</v>
      </c>
      <c r="I57">
        <v>0.13683973013426737</v>
      </c>
      <c r="J57">
        <v>0.13339356539436326</v>
      </c>
      <c r="K57">
        <v>0.12999489853254509</v>
      </c>
      <c r="L57">
        <v>0.1266456003127775</v>
      </c>
      <c r="M57">
        <v>0.12334777656526258</v>
      </c>
      <c r="N57">
        <v>0.12010379328068446</v>
      </c>
      <c r="O57">
        <v>0.11691630469321347</v>
      </c>
      <c r="P57">
        <v>0.11378828326251329</v>
      </c>
      <c r="Q57">
        <v>0.11072305181278548</v>
      </c>
      <c r="R57">
        <v>0.10772431785334129</v>
      </c>
      <c r="S57">
        <v>0.10479620867537739</v>
      </c>
      <c r="T57">
        <v>0.10194330692211277</v>
      </c>
      <c r="U57">
        <v>9.917068527605874E-2</v>
      </c>
      <c r="V57">
        <v>9.6483937383327875E-2</v>
      </c>
      <c r="W57">
        <v>9.3889203774067787E-2</v>
      </c>
      <c r="X57">
        <v>9.1393187964309994E-2</v>
      </c>
      <c r="Y57">
        <v>8.9003159269022289E-2</v>
      </c>
      <c r="Z57">
        <v>8.6726936004258515E-2</v>
      </c>
      <c r="AA57">
        <v>8.4572844116435369E-2</v>
      </c>
      <c r="AB57">
        <v>8.2549643263671313E-2</v>
      </c>
      <c r="AC57">
        <v>8.0666415010594933E-2</v>
      </c>
      <c r="AD57">
        <v>7.8932406715666412E-2</v>
      </c>
      <c r="AE57">
        <v>7.7356829310600408E-2</v>
      </c>
      <c r="AF57">
        <v>7.5948608196719364E-2</v>
      </c>
      <c r="AG57">
        <v>7.4716095888926651E-2</v>
      </c>
      <c r="AH57">
        <v>7.3666756095714422E-2</v>
      </c>
      <c r="AI57">
        <v>7.2806839275705304E-2</v>
      </c>
      <c r="AJ57">
        <v>7.2141073257915203E-2</v>
      </c>
      <c r="AK57">
        <v>7.1672399386394206E-2</v>
      </c>
      <c r="AL57">
        <v>7.1401792638768807E-2</v>
      </c>
      <c r="AM57">
        <v>7.1328196107456887E-2</v>
      </c>
      <c r="AN57">
        <v>7.1448588062856186E-2</v>
      </c>
      <c r="AO57">
        <v>7.1758047296974076E-2</v>
      </c>
      <c r="AP57">
        <v>7.224981437825212E-2</v>
      </c>
      <c r="AQ57">
        <v>7.2915753470835246E-2</v>
      </c>
      <c r="AR57">
        <v>7.3746535072774663E-2</v>
      </c>
      <c r="AS57">
        <v>7.4731865835141242E-2</v>
      </c>
      <c r="AT57">
        <v>7.5860915520899783E-2</v>
      </c>
      <c r="AU57">
        <v>7.7122555252338118E-2</v>
      </c>
      <c r="AV57">
        <v>7.8505655199158128E-2</v>
      </c>
      <c r="AW57">
        <v>7.9999299560617465E-2</v>
      </c>
      <c r="AX57">
        <v>8.1592962040044445E-2</v>
      </c>
      <c r="AY57">
        <v>8.327664090567545E-2</v>
      </c>
      <c r="AZ57">
        <v>8.5040943010840683E-2</v>
      </c>
      <c r="BA57">
        <v>8.6877133998152029E-2</v>
      </c>
      <c r="BB57">
        <v>8.8777158243515092E-2</v>
      </c>
      <c r="BC57">
        <v>9.0733635355854769E-2</v>
      </c>
      <c r="BD57">
        <v>9.2739841425017774E-2</v>
      </c>
      <c r="BE57">
        <v>9.478967704732176E-2</v>
      </c>
      <c r="BF57">
        <v>9.6877628669309532E-2</v>
      </c>
      <c r="BG57">
        <v>9.8998727275839735E-2</v>
      </c>
      <c r="BH57">
        <v>0.10114850338632168</v>
      </c>
      <c r="BI57">
        <v>0.10332294407782834</v>
      </c>
      <c r="BJ57">
        <v>0.10551845039235441</v>
      </c>
      <c r="BK57">
        <v>0.10773179778516974</v>
      </c>
      <c r="BL57">
        <v>0.10996009871466084</v>
      </c>
      <c r="BM57">
        <v>0.11220076806499707</v>
      </c>
      <c r="BN57">
        <v>0.11445149220499065</v>
      </c>
      <c r="BO57">
        <v>0.11671020032588675</v>
      </c>
      <c r="BP57">
        <v>0.11897503899566378</v>
      </c>
      <c r="BQ57">
        <v>0.12124434852440658</v>
      </c>
      <c r="BR57">
        <v>0.1235166429322022</v>
      </c>
      <c r="BS57">
        <v>0.12579059128927186</v>
      </c>
      <c r="BT57">
        <v>0.12806500129708076</v>
      </c>
      <c r="BU57">
        <v>0.13033880420737584</v>
      </c>
      <c r="BV57">
        <v>0.1326110425493493</v>
      </c>
      <c r="BW57">
        <v>0.13488085761152133</v>
      </c>
      <c r="BX57">
        <v>0.13714747981056125</v>
      </c>
      <c r="BY57">
        <v>0.13941021925532338</v>
      </c>
      <c r="BZ57">
        <v>0.14166845749058848</v>
      </c>
      <c r="CA57">
        <v>0.14392163982522038</v>
      </c>
      <c r="CB57">
        <v>0.1461692697863787</v>
      </c>
      <c r="CC57">
        <v>0.14841090310753385</v>
      </c>
      <c r="CD57">
        <v>0.15064614116391623</v>
      </c>
      <c r="CE57">
        <v>0.15287462842588387</v>
      </c>
      <c r="CF57">
        <v>0.1550960466703189</v>
      </c>
      <c r="CG57">
        <v>0.15731011240210235</v>
      </c>
      <c r="CH57">
        <v>0.1595165729633341</v>
      </c>
      <c r="CI57">
        <v>0.16171520359114994</v>
      </c>
      <c r="CJ57">
        <v>0.16390580530916452</v>
      </c>
      <c r="CK57">
        <v>0.16608820164527166</v>
      </c>
      <c r="CL57">
        <v>0.16826223689541808</v>
      </c>
      <c r="CM57">
        <v>0.17042777495247477</v>
      </c>
      <c r="CN57">
        <v>0.17258469641690749</v>
      </c>
      <c r="CO57">
        <v>0.17473289704419595</v>
      </c>
      <c r="CP57">
        <v>0.17687228754921772</v>
      </c>
      <c r="CQ57">
        <v>0.1790027910368899</v>
      </c>
      <c r="CR57">
        <v>0.18112434214679504</v>
      </c>
      <c r="CS57">
        <v>0.18323688725348589</v>
      </c>
      <c r="CT57">
        <v>0.1853403810103455</v>
      </c>
      <c r="CU57">
        <v>0.18743478796833957</v>
      </c>
      <c r="CV57">
        <v>0.18952008005716323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</row>
    <row r="58" spans="1:155">
      <c r="A58">
        <v>0.16597099472408505</v>
      </c>
      <c r="B58">
        <v>0.1621855232720735</v>
      </c>
      <c r="C58">
        <v>0.15843905952769735</v>
      </c>
      <c r="D58">
        <v>0.15473227089351227</v>
      </c>
      <c r="E58">
        <v>0.15106592878440678</v>
      </c>
      <c r="F58">
        <v>0.14744091998367503</v>
      </c>
      <c r="G58">
        <v>0.14385825789544421</v>
      </c>
      <c r="H58">
        <v>0.14031909681684676</v>
      </c>
      <c r="I58">
        <v>0.13682474638944336</v>
      </c>
      <c r="J58">
        <v>0.13337668860282889</v>
      </c>
      <c r="K58">
        <v>0.1299765963842239</v>
      </c>
      <c r="L58">
        <v>0.12662635407950015</v>
      </c>
      <c r="M58">
        <v>0.1233280805349652</v>
      </c>
      <c r="N58">
        <v>0.1200841537246721</v>
      </c>
      <c r="O58">
        <v>0.11689723840815723</v>
      </c>
      <c r="P58">
        <v>0.11377031543059736</v>
      </c>
      <c r="Q58">
        <v>0.11070671316271977</v>
      </c>
      <c r="R58">
        <v>0.10771014089404679</v>
      </c>
      <c r="S58">
        <v>0.10478472281413925</v>
      </c>
      <c r="T58">
        <v>0.10193503234659655</v>
      </c>
      <c r="U58">
        <v>9.9166125302332417E-2</v>
      </c>
      <c r="V58">
        <v>9.6483569093829893E-2</v>
      </c>
      <c r="W58">
        <v>9.3893466772187559E-2</v>
      </c>
      <c r="X58">
        <v>9.1402471052834097E-2</v>
      </c>
      <c r="Y58">
        <v>8.9017784998989199E-2</v>
      </c>
      <c r="Z58">
        <v>8.6747143094159401E-2</v>
      </c>
      <c r="AA58">
        <v>8.4598768007059802E-2</v>
      </c>
      <c r="AB58">
        <v>8.2581295213901645E-2</v>
      </c>
      <c r="AC58">
        <v>8.0703660459166368E-2</v>
      </c>
      <c r="AD58">
        <v>7.8974944103654396E-2</v>
      </c>
      <c r="AE58">
        <v>7.7404170754061086E-2</v>
      </c>
      <c r="AF58">
        <v>7.6000063893283551E-2</v>
      </c>
      <c r="AG58">
        <v>7.4770764325244543E-2</v>
      </c>
      <c r="AH58">
        <v>7.3723522231851371E-2</v>
      </c>
      <c r="AI58">
        <v>7.2864382325442192E-2</v>
      </c>
      <c r="AJ58">
        <v>7.2197885332961093E-2</v>
      </c>
      <c r="AK58">
        <v>7.1726814841835615E-2</v>
      </c>
      <c r="AL58">
        <v>7.1452027606586005E-2</v>
      </c>
      <c r="AM58">
        <v>7.137239719490833E-2</v>
      </c>
      <c r="AN58">
        <v>7.1484888870505164E-2</v>
      </c>
      <c r="AO58">
        <v>7.1784623412277565E-2</v>
      </c>
      <c r="AP58">
        <v>7.2264927670727813E-2</v>
      </c>
      <c r="AQ58">
        <v>7.291780094679691E-2</v>
      </c>
      <c r="AR58">
        <v>7.3734081402180546E-2</v>
      </c>
      <c r="AS58">
        <v>7.4703661223470857E-2</v>
      </c>
      <c r="AT58">
        <v>7.5815907285619669E-2</v>
      </c>
      <c r="AU58">
        <v>7.7059888827077233E-2</v>
      </c>
      <c r="AV58">
        <v>7.842466685469951E-2</v>
      </c>
      <c r="AW58">
        <v>7.9899503915382475E-2</v>
      </c>
      <c r="AX58">
        <v>8.147403554888491E-2</v>
      </c>
      <c r="AY58">
        <v>8.3138403515891454E-2</v>
      </c>
      <c r="AZ58">
        <v>8.4883339060034174E-2</v>
      </c>
      <c r="BA58">
        <v>8.6700213506399337E-2</v>
      </c>
      <c r="BB58">
        <v>8.8581059343381771E-2</v>
      </c>
      <c r="BC58">
        <v>9.051856815917976E-2</v>
      </c>
      <c r="BD58">
        <v>9.2506073726546706E-2</v>
      </c>
      <c r="BE58">
        <v>9.4537521803374353E-2</v>
      </c>
      <c r="BF58">
        <v>9.6607433250465169E-2</v>
      </c>
      <c r="BG58">
        <v>9.8710864415821747E-2</v>
      </c>
      <c r="BH58">
        <v>0.10084336351683466</v>
      </c>
      <c r="BI58">
        <v>0.10300092912997211</v>
      </c>
      <c r="BJ58">
        <v>0.105179968571389</v>
      </c>
      <c r="BK58">
        <v>0.10737725950081477</v>
      </c>
      <c r="BL58">
        <v>0.10958991323457652</v>
      </c>
      <c r="BM58">
        <v>0.11181534088729701</v>
      </c>
      <c r="BN58">
        <v>0.11405122305550489</v>
      </c>
      <c r="BO58">
        <v>0.11629548158046027</v>
      </c>
      <c r="BP58">
        <v>0.11854625453148353</v>
      </c>
      <c r="BQ58">
        <v>0.12080187288531327</v>
      </c>
      <c r="BR58">
        <v>0.1230608407286803</v>
      </c>
      <c r="BS58">
        <v>0.12532181686923061</v>
      </c>
      <c r="BT58">
        <v>0.12758359850200343</v>
      </c>
      <c r="BU58">
        <v>0.12984510633533647</v>
      </c>
      <c r="BV58">
        <v>0.13210537237521902</v>
      </c>
      <c r="BW58">
        <v>0.13436352748582428</v>
      </c>
      <c r="BX58">
        <v>0.13661879188635073</v>
      </c>
      <c r="BY58">
        <v>0.13887046566383202</v>
      </c>
      <c r="BZ58">
        <v>0.14111792060877804</v>
      </c>
      <c r="CA58">
        <v>0.14336059258601472</v>
      </c>
      <c r="CB58">
        <v>0.14559797592406629</v>
      </c>
      <c r="CC58">
        <v>0.14782961753622786</v>
      </c>
      <c r="CD58">
        <v>0.15005511024249318</v>
      </c>
      <c r="CE58">
        <v>0.1522740902700421</v>
      </c>
      <c r="CF58">
        <v>0.15448623148794635</v>
      </c>
      <c r="CG58">
        <v>0.15669124277484403</v>
      </c>
      <c r="CH58">
        <v>0.15888886415142814</v>
      </c>
      <c r="CI58">
        <v>0.16107886383570874</v>
      </c>
      <c r="CJ58">
        <v>0.1632610361252323</v>
      </c>
      <c r="CK58">
        <v>0.16543519806774143</v>
      </c>
      <c r="CL58">
        <v>0.16760118774598418</v>
      </c>
      <c r="CM58">
        <v>0.1697588631120317</v>
      </c>
      <c r="CN58">
        <v>0.17190809905012375</v>
      </c>
      <c r="CO58">
        <v>0.17404878585414613</v>
      </c>
      <c r="CP58">
        <v>0.17618082897130419</v>
      </c>
      <c r="CQ58">
        <v>0.17830414647935106</v>
      </c>
      <c r="CR58">
        <v>0.18041866817649663</v>
      </c>
      <c r="CS58">
        <v>0.18252433580507982</v>
      </c>
      <c r="CT58">
        <v>0.18462109955606695</v>
      </c>
      <c r="CU58">
        <v>0.1867089197037729</v>
      </c>
      <c r="CV58">
        <v>0.18878776410553236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</row>
    <row r="59" spans="1:155">
      <c r="A59">
        <v>0.16594995766063153</v>
      </c>
      <c r="B59">
        <v>0.16216067662991981</v>
      </c>
      <c r="C59">
        <v>0.1584107491152616</v>
      </c>
      <c r="D59">
        <v>0.15470085366987738</v>
      </c>
      <c r="E59">
        <v>0.1510317733443437</v>
      </c>
      <c r="F59">
        <v>0.14740440703545293</v>
      </c>
      <c r="G59">
        <v>0.14381978065507495</v>
      </c>
      <c r="H59">
        <v>0.14027906131829604</v>
      </c>
      <c r="I59">
        <v>0.13678357170282654</v>
      </c>
      <c r="J59">
        <v>0.13333480686362031</v>
      </c>
      <c r="K59">
        <v>0.12993445264595402</v>
      </c>
      <c r="L59">
        <v>0.12658440591997247</v>
      </c>
      <c r="M59">
        <v>0.12328679729309582</v>
      </c>
      <c r="N59">
        <v>0.12004401539621271</v>
      </c>
      <c r="O59">
        <v>0.11685873393984271</v>
      </c>
      <c r="P59">
        <v>0.11373394048028618</v>
      </c>
      <c r="Q59">
        <v>0.11067296706066553</v>
      </c>
      <c r="R59">
        <v>0.10767952266525159</v>
      </c>
      <c r="S59">
        <v>0.10475772614882006</v>
      </c>
      <c r="T59">
        <v>0.10191213927131859</v>
      </c>
      <c r="U59">
        <v>9.9147798368876522E-2</v>
      </c>
      <c r="V59">
        <v>9.6470241939201312E-2</v>
      </c>
      <c r="W59">
        <v>9.3885532774892644E-2</v>
      </c>
      <c r="X59">
        <v>9.140027010010815E-2</v>
      </c>
      <c r="Y59">
        <v>8.9021588175204405E-2</v>
      </c>
      <c r="Z59">
        <v>8.6757135525365903E-2</v>
      </c>
      <c r="AA59">
        <v>8.461502998684102E-2</v>
      </c>
      <c r="AB59">
        <v>8.2603782236055023E-2</v>
      </c>
      <c r="AC59">
        <v>8.0732182857978743E-2</v>
      </c>
      <c r="AD59">
        <v>7.9009147496890406E-2</v>
      </c>
      <c r="AE59">
        <v>7.7443518721941121E-2</v>
      </c>
      <c r="AF59">
        <v>7.6043824692543199E-2</v>
      </c>
      <c r="AG59">
        <v>7.4818003544325037E-2</v>
      </c>
      <c r="AH59">
        <v>7.3773103347800087E-2</v>
      </c>
      <c r="AI59">
        <v>7.2914976753024899E-2</v>
      </c>
      <c r="AJ59">
        <v>7.2247992435100591E-2</v>
      </c>
      <c r="AK59">
        <v>7.1774792247539035E-2</v>
      </c>
      <c r="AL59">
        <v>7.1496130587407378E-2</v>
      </c>
      <c r="AM59">
        <v>7.1410824826927066E-2</v>
      </c>
      <c r="AN59">
        <v>7.1515835947250445E-2</v>
      </c>
      <c r="AO59">
        <v>7.1806331507432763E-2</v>
      </c>
      <c r="AP59">
        <v>7.2275727248739971E-2</v>
      </c>
      <c r="AQ59">
        <v>7.2916154064686545E-2</v>
      </c>
      <c r="AR59">
        <v>7.3718611239715209E-2</v>
      </c>
      <c r="AS59">
        <v>7.4673169542863474E-2</v>
      </c>
      <c r="AT59">
        <v>7.5769384357278813E-2</v>
      </c>
      <c r="AU59">
        <v>7.6996514353202414E-2</v>
      </c>
      <c r="AV59">
        <v>7.8343803087370309E-2</v>
      </c>
      <c r="AW59">
        <v>7.9800683672966305E-2</v>
      </c>
      <c r="AX59">
        <v>8.1356946613362305E-2</v>
      </c>
      <c r="AY59">
        <v>8.3002871188185029E-2</v>
      </c>
      <c r="AZ59">
        <v>8.4729307893001871E-2</v>
      </c>
      <c r="BA59">
        <v>8.6527729533278572E-2</v>
      </c>
      <c r="BB59">
        <v>8.8390253272426125E-2</v>
      </c>
      <c r="BC59">
        <v>9.0309639949692905E-2</v>
      </c>
      <c r="BD59">
        <v>9.2279278890427738E-2</v>
      </c>
      <c r="BE59">
        <v>9.4293159416960023E-2</v>
      </c>
      <c r="BF59">
        <v>9.6345835603888139E-2</v>
      </c>
      <c r="BG59">
        <v>9.8432388312169675E-2</v>
      </c>
      <c r="BH59">
        <v>0.10054838293710174</v>
      </c>
      <c r="BI59">
        <v>0.10268982914057888</v>
      </c>
      <c r="BJ59">
        <v>0.10485314043962403</v>
      </c>
      <c r="BK59">
        <v>0.1070350966407299</v>
      </c>
      <c r="BL59">
        <v>0.10923280802603115</v>
      </c>
      <c r="BM59">
        <v>0.11144368213229391</v>
      </c>
      <c r="BN59">
        <v>0.1136653940151279</v>
      </c>
      <c r="BO59">
        <v>0.11589585845971921</v>
      </c>
      <c r="BP59">
        <v>0.11813320535624895</v>
      </c>
      <c r="BQ59">
        <v>0.120375756701319</v>
      </c>
      <c r="BR59">
        <v>0.12262200703265128</v>
      </c>
      <c r="BS59">
        <v>0.12487060526362384</v>
      </c>
      <c r="BT59">
        <v>0.1271203384627155</v>
      </c>
      <c r="BU59">
        <v>0.12937011717275643</v>
      </c>
      <c r="BV59">
        <v>0.13161896324984176</v>
      </c>
      <c r="BW59">
        <v>0.13386599755806017</v>
      </c>
      <c r="BX59">
        <v>0.13611043043908658</v>
      </c>
      <c r="BY59">
        <v>0.13835155235046434</v>
      </c>
      <c r="BZ59">
        <v>0.14058872567455946</v>
      </c>
      <c r="CA59">
        <v>0.14282137717030605</v>
      </c>
      <c r="CB59">
        <v>0.14504899233443025</v>
      </c>
      <c r="CC59">
        <v>0.14727110954936312</v>
      </c>
      <c r="CD59">
        <v>0.14948731341292046</v>
      </c>
      <c r="CE59">
        <v>0.15169723224078754</v>
      </c>
      <c r="CF59">
        <v>0.15390053224829595</v>
      </c>
      <c r="CG59">
        <v>0.15609691501882145</v>
      </c>
      <c r="CH59">
        <v>0.15828611349300858</v>
      </c>
      <c r="CI59">
        <v>0.16046788915607907</v>
      </c>
      <c r="CJ59">
        <v>0.1626420298499196</v>
      </c>
      <c r="CK59">
        <v>0.16480834637011313</v>
      </c>
      <c r="CL59">
        <v>0.16696667084660147</v>
      </c>
      <c r="CM59">
        <v>0.16911685552143033</v>
      </c>
      <c r="CN59">
        <v>0.17125876977722995</v>
      </c>
      <c r="CO59">
        <v>0.17339229866570693</v>
      </c>
      <c r="CP59">
        <v>0.17551734259291096</v>
      </c>
      <c r="CQ59">
        <v>0.17763381480066559</v>
      </c>
      <c r="CR59">
        <v>0.17974164044446742</v>
      </c>
      <c r="CS59">
        <v>0.18184075681897924</v>
      </c>
      <c r="CT59">
        <v>0.18393110984261787</v>
      </c>
      <c r="CU59">
        <v>0.18601265568893519</v>
      </c>
      <c r="CV59">
        <v>0.18808535830269868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</row>
    <row r="60" spans="1:155">
      <c r="A60">
        <v>0.16589302061265768</v>
      </c>
      <c r="B60">
        <v>0.16210123062404674</v>
      </c>
      <c r="C60">
        <v>0.15834912252426284</v>
      </c>
      <c r="D60">
        <v>0.15463738564041754</v>
      </c>
      <c r="E60">
        <v>0.15096681420257471</v>
      </c>
      <c r="F60">
        <v>0.14733831875238704</v>
      </c>
      <c r="G60">
        <v>0.14375293715348753</v>
      </c>
      <c r="H60">
        <v>0.14021184870418876</v>
      </c>
      <c r="I60">
        <v>0.13671638841336459</v>
      </c>
      <c r="J60">
        <v>0.13326806362776375</v>
      </c>
      <c r="K60">
        <v>0.12986857222229367</v>
      </c>
      <c r="L60">
        <v>0.12651982257884697</v>
      </c>
      <c r="M60">
        <v>0.12322395600192877</v>
      </c>
      <c r="N60">
        <v>0.11998337050715907</v>
      </c>
      <c r="O60">
        <v>0.11680074742765546</v>
      </c>
      <c r="P60">
        <v>0.11367907951986178</v>
      </c>
      <c r="Q60">
        <v>0.11062170083274085</v>
      </c>
      <c r="R60">
        <v>0.10763231824597852</v>
      </c>
      <c r="S60">
        <v>0.10471504332094451</v>
      </c>
      <c r="T60">
        <v>0.1018744240458521</v>
      </c>
      <c r="U60">
        <v>9.9115475075115464E-2</v>
      </c>
      <c r="V60">
        <v>9.6443703677427356E-2</v>
      </c>
      <c r="W60">
        <v>9.3865130082698409E-2</v>
      </c>
      <c r="X60">
        <v>9.1386297744513706E-2</v>
      </c>
      <c r="Y60">
        <v>8.9014270073116561E-2</v>
      </c>
      <c r="Z60">
        <v>8.6756607909461936E-2</v>
      </c>
      <c r="AA60">
        <v>8.4621323127216028E-2</v>
      </c>
      <c r="AB60">
        <v>8.2616801304942256E-2</v>
      </c>
      <c r="AC60">
        <v>8.075168868929726E-2</v>
      </c>
      <c r="AD60">
        <v>7.9034738535826002E-2</v>
      </c>
      <c r="AE60">
        <v>7.7474615489500478E-2</v>
      </c>
      <c r="AF60">
        <v>7.6079658534276534E-2</v>
      </c>
      <c r="AG60">
        <v>7.485761149002125E-2</v>
      </c>
      <c r="AH60">
        <v>7.3815330816289104E-2</v>
      </c>
      <c r="AI60">
        <v>7.2958489439599192E-2</v>
      </c>
      <c r="AJ60">
        <v>7.2291297825266665E-2</v>
      </c>
      <c r="AK60">
        <v>7.181627059016446E-2</v>
      </c>
      <c r="AL60">
        <v>7.153407378207241E-2</v>
      </c>
      <c r="AM60">
        <v>7.1443480714838539E-2</v>
      </c>
      <c r="AN60">
        <v>7.1541456271961068E-2</v>
      </c>
      <c r="AO60">
        <v>7.1823218156082461E-2</v>
      </c>
      <c r="AP60">
        <v>7.2282273377658343E-2</v>
      </c>
      <c r="AQ60">
        <v>7.2910880864826264E-2</v>
      </c>
      <c r="AR60">
        <v>7.370019482701877E-2</v>
      </c>
      <c r="AS60">
        <v>7.4640457837003835E-2</v>
      </c>
      <c r="AT60">
        <v>7.5721406018746731E-2</v>
      </c>
      <c r="AU60">
        <v>7.693247934483699E-2</v>
      </c>
      <c r="AV60">
        <v>7.8263096115362904E-2</v>
      </c>
      <c r="AW60">
        <v>7.970285292337892E-2</v>
      </c>
      <c r="AX60">
        <v>8.1241688866831099E-2</v>
      </c>
      <c r="AY60">
        <v>8.2870015221438609E-2</v>
      </c>
      <c r="AZ60">
        <v>8.4578797155205873E-2</v>
      </c>
      <c r="BA60">
        <v>8.6359605056173044E-2</v>
      </c>
      <c r="BB60">
        <v>8.820463765966248E-2</v>
      </c>
      <c r="BC60">
        <v>9.0106722566974773E-2</v>
      </c>
      <c r="BD60">
        <v>9.2059302763376691E-2</v>
      </c>
      <c r="BE60">
        <v>9.4056409648042349E-2</v>
      </c>
      <c r="BF60">
        <v>9.609262949139985E-2</v>
      </c>
      <c r="BG60">
        <v>9.8163066902600377E-2</v>
      </c>
      <c r="BH60">
        <v>0.10026330395639906</v>
      </c>
      <c r="BI60">
        <v>0.10238936115482418</v>
      </c>
      <c r="BJ60">
        <v>0.10453765809286011</v>
      </c>
      <c r="BK60">
        <v>0.10670497671485814</v>
      </c>
      <c r="BL60">
        <v>0.10888842639913929</v>
      </c>
      <c r="BM60">
        <v>0.11108541129521371</v>
      </c>
      <c r="BN60">
        <v>0.11329360116311804</v>
      </c>
      <c r="BO60">
        <v>0.11551090403023093</v>
      </c>
      <c r="BP60">
        <v>0.11773544193884154</v>
      </c>
      <c r="BQ60">
        <v>0.11996552824191871</v>
      </c>
      <c r="BR60">
        <v>0.12219964830138137</v>
      </c>
      <c r="BS60">
        <v>0.1244364414700557</v>
      </c>
      <c r="BT60">
        <v>0.12667468510479055</v>
      </c>
      <c r="BU60">
        <v>0.12891327994737045</v>
      </c>
      <c r="BV60">
        <v>0.13115123807581761</v>
      </c>
      <c r="BW60">
        <v>0.13338767070446811</v>
      </c>
      <c r="BX60">
        <v>0.13562177868079078</v>
      </c>
      <c r="BY60">
        <v>0.1378528431742668</v>
      </c>
      <c r="BZ60">
        <v>0.14008021751036254</v>
      </c>
      <c r="CA60">
        <v>0.14230331969461885</v>
      </c>
      <c r="CB60">
        <v>0.14452162669861912</v>
      </c>
      <c r="CC60">
        <v>0.14673466869577961</v>
      </c>
      <c r="CD60">
        <v>0.14894202238550849</v>
      </c>
      <c r="CE60">
        <v>0.15114330844955823</v>
      </c>
      <c r="CF60">
        <v>0.15333818576858144</v>
      </c>
      <c r="CG60">
        <v>0.15552634887348435</v>
      </c>
      <c r="CH60">
        <v>0.15770752392743886</v>
      </c>
      <c r="CI60">
        <v>0.15988146594996402</v>
      </c>
      <c r="CJ60">
        <v>0.16204795654361653</v>
      </c>
      <c r="CK60">
        <v>0.1642068005283415</v>
      </c>
      <c r="CL60">
        <v>0.16635782430890228</v>
      </c>
      <c r="CM60">
        <v>0.16850087464449598</v>
      </c>
      <c r="CN60">
        <v>0.17063581562056501</v>
      </c>
      <c r="CO60">
        <v>0.17276252729252661</v>
      </c>
      <c r="CP60">
        <v>0.17488090520873076</v>
      </c>
      <c r="CQ60">
        <v>0.17699085796593267</v>
      </c>
      <c r="CR60">
        <v>0.17909230628586625</v>
      </c>
      <c r="CS60">
        <v>0.18118518319016186</v>
      </c>
      <c r="CT60">
        <v>0.18326943051685893</v>
      </c>
      <c r="CU60">
        <v>0.18534500049140157</v>
      </c>
      <c r="CV60">
        <v>0.18741185332965404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</row>
    <row r="61" spans="1:155">
      <c r="A61">
        <v>0.16580060216969256</v>
      </c>
      <c r="B61">
        <v>0.16200756820011539</v>
      </c>
      <c r="C61">
        <v>0.1582545270555642</v>
      </c>
      <c r="D61">
        <v>0.15454217846039792</v>
      </c>
      <c r="E61">
        <v>0.15087132745356491</v>
      </c>
      <c r="F61">
        <v>0.14724289571828553</v>
      </c>
      <c r="G61">
        <v>0.14365793254702761</v>
      </c>
      <c r="H61">
        <v>0.14011762886226298</v>
      </c>
      <c r="I61">
        <v>0.13662333133213012</v>
      </c>
      <c r="J61">
        <v>0.13317655886720389</v>
      </c>
      <c r="K61">
        <v>0.12977902055907531</v>
      </c>
      <c r="L61">
        <v>0.12643263542256064</v>
      </c>
      <c r="M61">
        <v>0.12313955444278432</v>
      </c>
      <c r="N61">
        <v>0.11990218393291392</v>
      </c>
      <c r="O61">
        <v>0.11672321164198336</v>
      </c>
      <c r="P61">
        <v>0.11360563418820936</v>
      </c>
      <c r="Q61">
        <v>0.11055278617858631</v>
      </c>
      <c r="R61">
        <v>0.10756837082500331</v>
      </c>
      <c r="S61">
        <v>0.10465649069524448</v>
      </c>
      <c r="T61">
        <v>0.10182167821707776</v>
      </c>
      <c r="U61">
        <v>9.9068924492584184E-2</v>
      </c>
      <c r="V61">
        <v>9.6403703605036334E-2</v>
      </c>
      <c r="W61">
        <v>9.3831991318011967E-2</v>
      </c>
      <c r="X61">
        <v>9.1360273463985425E-2</v>
      </c>
      <c r="Y61">
        <v>8.8995540954720301E-2</v>
      </c>
      <c r="Z61">
        <v>8.6745265649677814E-2</v>
      </c>
      <c r="AA61">
        <v>8.4617352682408262E-2</v>
      </c>
      <c r="AB61">
        <v>8.2620062508153028E-2</v>
      </c>
      <c r="AC61">
        <v>8.0761898082608474E-2</v>
      </c>
      <c r="AD61">
        <v>7.9051452601538313E-2</v>
      </c>
      <c r="AE61">
        <v>7.7497216721620132E-2</v>
      </c>
      <c r="AF61">
        <v>7.6107346022262545E-2</v>
      </c>
      <c r="AG61">
        <v>7.4889397718248929E-2</v>
      </c>
      <c r="AH61">
        <v>7.3850046238284325E-2</v>
      </c>
      <c r="AI61">
        <v>7.2994796041270238E-2</v>
      </c>
      <c r="AJ61">
        <v>7.2327711880984219E-2</v>
      </c>
      <c r="AK61">
        <v>7.1851194160324885E-2</v>
      </c>
      <c r="AL61">
        <v>7.1565833249085997E-2</v>
      </c>
      <c r="AM61">
        <v>7.147036926108645E-2</v>
      </c>
      <c r="AN61">
        <v>7.1561777667230667E-2</v>
      </c>
      <c r="AO61">
        <v>7.1835329651542518E-2</v>
      </c>
      <c r="AP61">
        <v>7.2284625150539378E-2</v>
      </c>
      <c r="AQ61">
        <v>7.2902047626057565E-2</v>
      </c>
      <c r="AR61">
        <v>7.3678900248827991E-2</v>
      </c>
      <c r="AS61">
        <v>7.4605591314587313E-2</v>
      </c>
      <c r="AT61">
        <v>7.5672029968845728E-2</v>
      </c>
      <c r="AU61">
        <v>7.6867830237404344E-2</v>
      </c>
      <c r="AV61">
        <v>7.8182577911357035E-2</v>
      </c>
      <c r="AW61">
        <v>7.9606026507405572E-2</v>
      </c>
      <c r="AX61">
        <v>8.1128257906665946E-2</v>
      </c>
      <c r="AY61">
        <v>8.2739810354266752E-2</v>
      </c>
      <c r="AZ61">
        <v>8.4431759410961899E-2</v>
      </c>
      <c r="BA61">
        <v>8.6195769596635011E-2</v>
      </c>
      <c r="BB61">
        <v>8.8024118338523624E-2</v>
      </c>
      <c r="BC61">
        <v>8.9909697790041335E-2</v>
      </c>
      <c r="BD61">
        <v>9.1846002848321603E-2</v>
      </c>
      <c r="BE61">
        <v>9.3827105718119114E-2</v>
      </c>
      <c r="BF61">
        <v>9.5847623901429688E-2</v>
      </c>
      <c r="BG61">
        <v>9.7902685105817053E-2</v>
      </c>
      <c r="BH61">
        <v>9.9987887663040037E-2</v>
      </c>
      <c r="BI61">
        <v>0.1020992627036606</v>
      </c>
      <c r="BJ61">
        <v>0.10423323579308488</v>
      </c>
      <c r="BK61">
        <v>0.10638659110404282</v>
      </c>
      <c r="BL61">
        <v>0.10855643720751604</v>
      </c>
      <c r="BM61">
        <v>0.11074017506214037</v>
      </c>
      <c r="BN61">
        <v>0.11293546939749118</v>
      </c>
      <c r="BO61">
        <v>0.11514022177345534</v>
      </c>
      <c r="BP61">
        <v>0.11735254669112852</v>
      </c>
      <c r="BQ61">
        <v>0.119570749234477</v>
      </c>
      <c r="BR61">
        <v>0.12179330590017437</v>
      </c>
      <c r="BS61">
        <v>0.12401884690196746</v>
      </c>
      <c r="BT61">
        <v>0.12624614019585226</v>
      </c>
      <c r="BU61">
        <v>0.12847407710201911</v>
      </c>
      <c r="BV61">
        <v>0.13070166030584718</v>
      </c>
      <c r="BW61">
        <v>0.13292799171523068</v>
      </c>
      <c r="BX61">
        <v>0.13515226303500771</v>
      </c>
      <c r="BY61">
        <v>0.13737374650305334</v>
      </c>
      <c r="BZ61">
        <v>0.13959178670620942</v>
      </c>
      <c r="CA61">
        <v>0.14180579324287609</v>
      </c>
      <c r="CB61">
        <v>0.14401523487522919</v>
      </c>
      <c r="CC61">
        <v>0.14621963387813258</v>
      </c>
      <c r="CD61">
        <v>0.14841855936453008</v>
      </c>
      <c r="CE61">
        <v>0.15061162465285993</v>
      </c>
      <c r="CF61">
        <v>0.15279848158351375</v>
      </c>
      <c r="CG61">
        <v>0.15497881791991849</v>
      </c>
      <c r="CH61">
        <v>0.15715235329948024</v>
      </c>
      <c r="CI61">
        <v>0.15931883652376647</v>
      </c>
      <c r="CJ61">
        <v>0.16147804322418</v>
      </c>
      <c r="CK61">
        <v>0.16362977247033278</v>
      </c>
      <c r="CL61">
        <v>0.16577384517179583</v>
      </c>
      <c r="CM61">
        <v>0.16791010282913246</v>
      </c>
      <c r="CN61">
        <v>0.17003840445728538</v>
      </c>
      <c r="CO61">
        <v>0.17215862529802736</v>
      </c>
      <c r="CP61">
        <v>0.17427065627307856</v>
      </c>
      <c r="CQ61">
        <v>0.17637440150596823</v>
      </c>
      <c r="CR61">
        <v>0.17846977748771817</v>
      </c>
      <c r="CS61">
        <v>0.18055671313317626</v>
      </c>
      <c r="CT61">
        <v>0.18263514635911457</v>
      </c>
      <c r="CU61">
        <v>0.18470502563931451</v>
      </c>
      <c r="CV61">
        <v>0.18676630764460028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</row>
    <row r="62" spans="1:155">
      <c r="A62">
        <v>0.16567304763694091</v>
      </c>
      <c r="B62">
        <v>0.16188000268536729</v>
      </c>
      <c r="C62">
        <v>0.15812724409806511</v>
      </c>
      <c r="D62">
        <v>0.15441548163697871</v>
      </c>
      <c r="E62">
        <v>0.1507455307364661</v>
      </c>
      <c r="F62">
        <v>0.14711832379676404</v>
      </c>
      <c r="G62">
        <v>0.14353492104856688</v>
      </c>
      <c r="H62">
        <v>0.13999652447201019</v>
      </c>
      <c r="I62">
        <v>0.13650449180916652</v>
      </c>
      <c r="J62">
        <v>0.13306035285330386</v>
      </c>
      <c r="K62">
        <v>0.12966582718719452</v>
      </c>
      <c r="L62">
        <v>0.12632284363143087</v>
      </c>
      <c r="M62">
        <v>0.12303356195040455</v>
      </c>
      <c r="N62">
        <v>0.11980039578875558</v>
      </c>
      <c r="O62">
        <v>0.11662603823311068</v>
      </c>
      <c r="P62">
        <v>0.11351348859202372</v>
      </c>
      <c r="Q62">
        <v>0.11046608078075881</v>
      </c>
      <c r="R62">
        <v>0.10748751299021973</v>
      </c>
      <c r="S62">
        <v>0.10458187734786742</v>
      </c>
      <c r="T62">
        <v>0.1017536891992207</v>
      </c>
      <c r="U62">
        <v>9.9007914517815501E-2</v>
      </c>
      <c r="V62">
        <v>9.6349992627612305E-2</v>
      </c>
      <c r="W62">
        <v>9.3785853245729911E-2</v>
      </c>
      <c r="X62">
        <v>9.1321923130619626E-2</v>
      </c>
      <c r="Y62">
        <v>8.8965119430797795E-2</v>
      </c>
      <c r="Z62">
        <v>8.6722824090728276E-2</v>
      </c>
      <c r="AA62">
        <v>8.4602835074093802E-2</v>
      </c>
      <c r="AB62">
        <v>8.2613287982265138E-2</v>
      </c>
      <c r="AC62">
        <v>8.0762543640265597E-2</v>
      </c>
      <c r="AD62">
        <v>7.9059037585889461E-2</v>
      </c>
      <c r="AE62">
        <v>7.7511090257098111E-2</v>
      </c>
      <c r="AF62">
        <v>7.6126679256403013E-2</v>
      </c>
      <c r="AG62">
        <v>7.4913182274723711E-2</v>
      </c>
      <c r="AH62">
        <v>7.3877100490430933E-2</v>
      </c>
      <c r="AI62">
        <v>7.3023780091401411E-2</v>
      </c>
      <c r="AJ62">
        <v>7.2357151316867693E-2</v>
      </c>
      <c r="AK62">
        <v>7.1879512133846454E-2</v>
      </c>
      <c r="AL62">
        <v>7.15913883664199E-2</v>
      </c>
      <c r="AM62">
        <v>7.149149645364386E-2</v>
      </c>
      <c r="AN62">
        <v>7.1576828631336117E-2</v>
      </c>
      <c r="AO62">
        <v>7.1842711906109802E-2</v>
      </c>
      <c r="AP62">
        <v>7.2282840492319325E-2</v>
      </c>
      <c r="AQ62">
        <v>7.2889718936833006E-2</v>
      </c>
      <c r="AR62">
        <v>7.3654793761785436E-2</v>
      </c>
      <c r="AS62">
        <v>7.4568633090584036E-2</v>
      </c>
      <c r="AT62">
        <v>7.5621312276767189E-2</v>
      </c>
      <c r="AU62">
        <v>7.6802612393998784E-2</v>
      </c>
      <c r="AV62">
        <v>7.8102280165064333E-2</v>
      </c>
      <c r="AW62">
        <v>7.9510219955085878E-2</v>
      </c>
      <c r="AX62">
        <v>8.1016651163940689E-2</v>
      </c>
      <c r="AY62">
        <v>8.2612234399488074E-2</v>
      </c>
      <c r="AZ62">
        <v>8.4288151732632724E-2</v>
      </c>
      <c r="BA62">
        <v>8.603615861961536E-2</v>
      </c>
      <c r="BB62">
        <v>8.7848608634569336E-2</v>
      </c>
      <c r="BC62">
        <v>8.9718456444320221E-2</v>
      </c>
      <c r="BD62">
        <v>9.1639247323392639E-2</v>
      </c>
      <c r="BE62">
        <v>9.3605093116929772E-2</v>
      </c>
      <c r="BF62">
        <v>9.5610641704290233E-2</v>
      </c>
      <c r="BG62">
        <v>9.7651043332562346E-2</v>
      </c>
      <c r="BH62">
        <v>9.9721912251287029E-2</v>
      </c>
      <c r="BI62">
        <v>0.10181929001723682</v>
      </c>
      <c r="BJ62">
        <v>0.10393960813138058</v>
      </c>
      <c r="BK62">
        <v>0.10607965303202983</v>
      </c>
      <c r="BL62">
        <v>0.10823653264751244</v>
      </c>
      <c r="BM62">
        <v>0.11040764496034855</v>
      </c>
      <c r="BN62">
        <v>0.11259064990620818</v>
      </c>
      <c r="BO62">
        <v>0.11478344288639196</v>
      </c>
      <c r="BP62">
        <v>0.11698413118888852</v>
      </c>
      <c r="BQ62">
        <v>0.11919101192645823</v>
      </c>
      <c r="BR62">
        <v>0.12140255311543086</v>
      </c>
      <c r="BS62">
        <v>0.12361737616478945</v>
      </c>
      <c r="BT62">
        <v>0.12583423999718762</v>
      </c>
      <c r="BU62">
        <v>0.12805202688675649</v>
      </c>
      <c r="BV62">
        <v>0.13026973044142628</v>
      </c>
      <c r="BW62">
        <v>0.13248644363901779</v>
      </c>
      <c r="BX62">
        <v>0.13470134938999584</v>
      </c>
      <c r="BY62">
        <v>0.13691371131792304</v>
      </c>
      <c r="BZ62">
        <v>0.13912286563405105</v>
      </c>
      <c r="CA62">
        <v>0.14132821380873198</v>
      </c>
      <c r="CB62">
        <v>0.14352921674584435</v>
      </c>
      <c r="CC62">
        <v>0.14572538910117383</v>
      </c>
      <c r="CD62">
        <v>0.14791629270035137</v>
      </c>
      <c r="CE62">
        <v>0.15010153379258004</v>
      </c>
      <c r="CF62">
        <v>0.15228075744057454</v>
      </c>
      <c r="CG62">
        <v>0.15445364491569419</v>
      </c>
      <c r="CH62">
        <v>0.15661990960967628</v>
      </c>
      <c r="CI62">
        <v>0.15877929431869461</v>
      </c>
      <c r="CJ62">
        <v>0.16093156896001554</v>
      </c>
      <c r="CK62">
        <v>0.16307652709351747</v>
      </c>
      <c r="CL62">
        <v>0.1652139843654363</v>
      </c>
      <c r="CM62">
        <v>0.16734377721132018</v>
      </c>
      <c r="CN62">
        <v>0.16946575980011333</v>
      </c>
      <c r="CO62">
        <v>0.17157980277516985</v>
      </c>
      <c r="CP62">
        <v>0.17368579257659933</v>
      </c>
      <c r="CQ62">
        <v>0.17578362910558648</v>
      </c>
      <c r="CR62">
        <v>0.1778732247803472</v>
      </c>
      <c r="CS62">
        <v>0.17995450458052401</v>
      </c>
      <c r="CT62">
        <v>0.18202740269974549</v>
      </c>
      <c r="CU62">
        <v>0.18409186400465558</v>
      </c>
      <c r="CV62">
        <v>0.18614784174163529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</row>
    <row r="63" spans="1:155">
      <c r="A63">
        <v>0.16551063463109902</v>
      </c>
      <c r="B63">
        <v>0.16171878321844049</v>
      </c>
      <c r="C63">
        <v>0.15796749430757087</v>
      </c>
      <c r="D63">
        <v>0.15425748739137768</v>
      </c>
      <c r="E63">
        <v>0.15058958791429122</v>
      </c>
      <c r="F63">
        <v>0.14696473856803602</v>
      </c>
      <c r="G63">
        <v>0.14338401005268092</v>
      </c>
      <c r="H63">
        <v>0.13984861492342465</v>
      </c>
      <c r="I63">
        <v>0.1363599214036933</v>
      </c>
      <c r="J63">
        <v>0.13291946957167242</v>
      </c>
      <c r="K63">
        <v>0.12952898881122357</v>
      </c>
      <c r="L63">
        <v>0.12619041701961045</v>
      </c>
      <c r="M63">
        <v>0.12290592194015497</v>
      </c>
      <c r="N63">
        <v>0.11967792367742512</v>
      </c>
      <c r="O63">
        <v>0.11650911970091778</v>
      </c>
      <c r="P63">
        <v>0.11340251100533089</v>
      </c>
      <c r="Q63">
        <v>0.11036142972273964</v>
      </c>
      <c r="R63">
        <v>0.10738956785851596</v>
      </c>
      <c r="S63">
        <v>0.10449100588406773</v>
      </c>
      <c r="T63">
        <v>0.10167024081404004</v>
      </c>
      <c r="U63">
        <v>9.8932212184090568E-2</v>
      </c>
      <c r="V63">
        <v>9.6282323292363178E-2</v>
      </c>
      <c r="W63">
        <v>9.3726456554727444E-2</v>
      </c>
      <c r="X63">
        <v>9.1270978574675879E-2</v>
      </c>
      <c r="Y63">
        <v>8.8922731815533396E-2</v>
      </c>
      <c r="Z63">
        <v>8.6689007729054746E-2</v>
      </c>
      <c r="AA63">
        <v>8.4577496974721375E-2</v>
      </c>
      <c r="AB63">
        <v>8.2596210815380766E-2</v>
      </c>
      <c r="AC63">
        <v>8.0753369317251203E-2</v>
      </c>
      <c r="AD63">
        <v>7.9057252744912751E-2</v>
      </c>
      <c r="AE63">
        <v>7.7516015001859784E-2</v>
      </c>
      <c r="AF63">
        <v>7.6137460751121683E-2</v>
      </c>
      <c r="AG63">
        <v>7.4928794722546446E-2</v>
      </c>
      <c r="AH63">
        <v>7.389635286237381E-2</v>
      </c>
      <c r="AI63">
        <v>7.3045332205464136E-2</v>
      </c>
      <c r="AJ63">
        <v>7.237953861600567E-2</v>
      </c>
      <c r="AK63">
        <v>7.1901177907804981E-2</v>
      </c>
      <c r="AL63">
        <v>7.1610721480991166E-2</v>
      </c>
      <c r="AM63">
        <v>7.1506870201061862E-2</v>
      </c>
      <c r="AN63">
        <v>7.158663816001215E-2</v>
      </c>
      <c r="AO63">
        <v>7.184541039522252E-2</v>
      </c>
      <c r="AP63">
        <v>7.2276976164215995E-2</v>
      </c>
      <c r="AQ63">
        <v>7.2873957740343262E-2</v>
      </c>
      <c r="AR63">
        <v>7.3627939709211512E-2</v>
      </c>
      <c r="AS63">
        <v>7.4529644675680906E-2</v>
      </c>
      <c r="AT63">
        <v>7.5569307482298675E-2</v>
      </c>
      <c r="AU63">
        <v>7.6736870162947793E-2</v>
      </c>
      <c r="AV63">
        <v>7.8022234231065024E-2</v>
      </c>
      <c r="AW63">
        <v>7.9415449398076793E-2</v>
      </c>
      <c r="AX63">
        <v>8.0906867756854489E-2</v>
      </c>
      <c r="AY63">
        <v>8.248726801133871E-2</v>
      </c>
      <c r="AZ63">
        <v>8.4147935267332066E-2</v>
      </c>
      <c r="BA63">
        <v>8.5880713015522289E-2</v>
      </c>
      <c r="BB63">
        <v>8.7678028681419523E-2</v>
      </c>
      <c r="BC63">
        <v>8.9532897648343254E-2</v>
      </c>
      <c r="BD63">
        <v>9.1438914109091537E-2</v>
      </c>
      <c r="BE63">
        <v>9.339022853510999E-2</v>
      </c>
      <c r="BF63">
        <v>9.5381518468021662E-2</v>
      </c>
      <c r="BG63">
        <v>9.7407956181562116E-2</v>
      </c>
      <c r="BH63">
        <v>9.9465171543997463E-2</v>
      </c>
      <c r="BI63">
        <v>0.10154921638720731</v>
      </c>
      <c r="BJ63">
        <v>0.10365652815897758</v>
      </c>
      <c r="BK63">
        <v>0.1057838956433913</v>
      </c>
      <c r="BL63">
        <v>0.10792842623873924</v>
      </c>
      <c r="BM63">
        <v>0.11008751519506006</v>
      </c>
      <c r="BN63">
        <v>0.11225881791576214</v>
      </c>
      <c r="BO63">
        <v>0.1144402239390319</v>
      </c>
      <c r="BP63">
        <v>0.11662983361836177</v>
      </c>
      <c r="BQ63">
        <v>0.11882593646663521</v>
      </c>
      <c r="BR63">
        <v>0.12102699236503978</v>
      </c>
      <c r="BS63">
        <v>0.12323161424506079</v>
      </c>
      <c r="BT63">
        <v>0.1254385523484591</v>
      </c>
      <c r="BU63">
        <v>0.12764668025490522</v>
      </c>
      <c r="BV63">
        <v>0.12985498284370925</v>
      </c>
      <c r="BW63">
        <v>0.13206254451644259</v>
      </c>
      <c r="BX63">
        <v>0.13426853970206909</v>
      </c>
      <c r="BY63">
        <v>0.13647222378169685</v>
      </c>
      <c r="BZ63">
        <v>0.13867292484574548</v>
      </c>
      <c r="CA63">
        <v>0.14087003662995459</v>
      </c>
      <c r="CB63">
        <v>0.14306301243090577</v>
      </c>
      <c r="CC63">
        <v>0.14525135959251909</v>
      </c>
      <c r="CD63">
        <v>0.14743463294468642</v>
      </c>
      <c r="CE63">
        <v>0.14961243196525717</v>
      </c>
      <c r="CF63">
        <v>0.15178439519005876</v>
      </c>
      <c r="CG63">
        <v>0.15395019766234144</v>
      </c>
      <c r="CH63">
        <v>0.15610954676767524</v>
      </c>
      <c r="CI63">
        <v>0.15826217957009503</v>
      </c>
      <c r="CJ63">
        <v>0.1604078605051785</v>
      </c>
      <c r="CK63">
        <v>0.16254637783293707</v>
      </c>
      <c r="CL63">
        <v>0.16467754215587777</v>
      </c>
      <c r="CM63">
        <v>0.16680118508423022</v>
      </c>
      <c r="CN63">
        <v>0.16891715612513958</v>
      </c>
      <c r="CO63">
        <v>0.17102532152735395</v>
      </c>
      <c r="CP63">
        <v>0.17312556347611169</v>
      </c>
      <c r="CQ63">
        <v>0.17521777776755657</v>
      </c>
      <c r="CR63">
        <v>0.17730187296902075</v>
      </c>
      <c r="CS63">
        <v>0.17937777027918217</v>
      </c>
      <c r="CT63">
        <v>0.18144540036257834</v>
      </c>
      <c r="CU63">
        <v>0.18350470462079796</v>
      </c>
      <c r="CV63">
        <v>0.18555563305271788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</row>
    <row r="64" spans="1:155">
      <c r="A64">
        <v>0.16531357811213476</v>
      </c>
      <c r="B64">
        <v>0.16152409948037502</v>
      </c>
      <c r="C64">
        <v>0.15777544217448924</v>
      </c>
      <c r="D64">
        <v>0.15406833503712461</v>
      </c>
      <c r="E64">
        <v>0.15040361318806597</v>
      </c>
      <c r="F64">
        <v>0.14678222921115694</v>
      </c>
      <c r="G64">
        <v>0.14320526385124385</v>
      </c>
      <c r="H64">
        <v>0.13967393972434422</v>
      </c>
      <c r="I64">
        <v>0.13618963505360043</v>
      </c>
      <c r="J64">
        <v>0.13275389961447548</v>
      </c>
      <c r="K64">
        <v>0.1293684719896728</v>
      </c>
      <c r="L64">
        <v>0.12603529847168241</v>
      </c>
      <c r="M64">
        <v>0.12275655408151688</v>
      </c>
      <c r="N64">
        <v>0.11953466459294658</v>
      </c>
      <c r="O64">
        <v>0.11637233104598274</v>
      </c>
      <c r="P64">
        <v>0.11327255524079377</v>
      </c>
      <c r="Q64">
        <v>0.11023866658732991</v>
      </c>
      <c r="R64">
        <v>0.10727434992974355</v>
      </c>
      <c r="S64">
        <v>0.10438367308299537</v>
      </c>
      <c r="T64">
        <v>0.10157111367572183</v>
      </c>
      <c r="U64">
        <v>9.8841583803107286E-2</v>
      </c>
      <c r="V64">
        <v>9.6200449705418592E-2</v>
      </c>
      <c r="W64">
        <v>9.3653545617410988E-2</v>
      </c>
      <c r="X64">
        <v>9.1207177143957166E-2</v>
      </c>
      <c r="Y64">
        <v>8.8868111527783747E-2</v>
      </c>
      <c r="Z64">
        <v>8.6643549437677631E-2</v>
      </c>
      <c r="AA64">
        <v>8.4541074418584453E-2</v>
      </c>
      <c r="AB64">
        <v>8.2568574138212489E-2</v>
      </c>
      <c r="AC64">
        <v>8.0734129426542969E-2</v>
      </c>
      <c r="AD64">
        <v>7.9045867702470018E-2</v>
      </c>
      <c r="AE64">
        <v>7.7511779874145981E-2</v>
      </c>
      <c r="AF64">
        <v>7.6139502449499227E-2</v>
      </c>
      <c r="AG64">
        <v>7.4936073252524299E-2</v>
      </c>
      <c r="AH64">
        <v>7.3907670158655361E-2</v>
      </c>
      <c r="AI64">
        <v>7.3059349379578878E-2</v>
      </c>
      <c r="AJ64">
        <v>7.2394801306673542E-2</v>
      </c>
      <c r="AK64">
        <v>7.1916148754702022E-2</v>
      </c>
      <c r="AL64">
        <v>7.1623817327063008E-2</v>
      </c>
      <c r="AM64">
        <v>7.1516499423186372E-2</v>
      </c>
      <c r="AN64">
        <v>7.1591235605575065E-2</v>
      </c>
      <c r="AO64">
        <v>7.1843470086954825E-2</v>
      </c>
      <c r="AP64">
        <v>7.2267087770268801E-2</v>
      </c>
      <c r="AQ64">
        <v>7.2854825398652331E-2</v>
      </c>
      <c r="AR64">
        <v>7.3598400718829324E-2</v>
      </c>
      <c r="AS64">
        <v>7.4488685552930048E-2</v>
      </c>
      <c r="AT64">
        <v>7.5516068652837651E-2</v>
      </c>
      <c r="AU64">
        <v>7.6670646946433635E-2</v>
      </c>
      <c r="AV64">
        <v>7.7942471218502535E-2</v>
      </c>
      <c r="AW64">
        <v>7.9321731562728884E-2</v>
      </c>
      <c r="AX64">
        <v>8.0798908262974589E-2</v>
      </c>
      <c r="AY64">
        <v>8.2364894391664709E-2</v>
      </c>
      <c r="AZ64">
        <v>8.4011074902464317E-2</v>
      </c>
      <c r="BA64">
        <v>8.5729378685823296E-2</v>
      </c>
      <c r="BB64">
        <v>8.7512304918641343E-2</v>
      </c>
      <c r="BC64">
        <v>8.9352928060427675E-2</v>
      </c>
      <c r="BD64">
        <v>9.124489001520561E-2</v>
      </c>
      <c r="BE64">
        <v>9.318237892906106E-2</v>
      </c>
      <c r="BF64">
        <v>9.5160101364294328E-2</v>
      </c>
      <c r="BG64">
        <v>9.7173251201109312E-2</v>
      </c>
      <c r="BH64">
        <v>9.9217473660314984E-2</v>
      </c>
      <c r="BI64">
        <v>0.10128883079242058</v>
      </c>
      <c r="BJ64">
        <v>0.10338376591452984</v>
      </c>
      <c r="BK64">
        <v>0.10549907029014111</v>
      </c>
      <c r="BL64">
        <v>0.10763185099680968</v>
      </c>
      <c r="BM64">
        <v>0.10977950073694615</v>
      </c>
      <c r="BN64">
        <v>0.11193967063803838</v>
      </c>
      <c r="BO64">
        <v>0.11411024465572386</v>
      </c>
      <c r="BP64">
        <v>0.11628931655260648</v>
      </c>
      <c r="BQ64">
        <v>0.11847516855968136</v>
      </c>
      <c r="BR64">
        <v>0.12066625272877347</v>
      </c>
      <c r="BS64">
        <v>0.12286117388864623</v>
      </c>
      <c r="BT64">
        <v>0.12505867393773332</v>
      </c>
      <c r="BU64">
        <v>0.12725761810082337</v>
      </c>
      <c r="BV64">
        <v>0.12945698286944574</v>
      </c>
      <c r="BW64">
        <v>0.13165584439615505</v>
      </c>
      <c r="BX64">
        <v>0.13385336898169056</v>
      </c>
      <c r="BY64">
        <v>0.13604880403675909</v>
      </c>
      <c r="BZ64">
        <v>0.13824146991315145</v>
      </c>
      <c r="CA64">
        <v>0.14043075286703954</v>
      </c>
      <c r="CB64">
        <v>0.14261609890419</v>
      </c>
      <c r="CC64">
        <v>0.14479700836710918</v>
      </c>
      <c r="CD64">
        <v>0.14697302935554668</v>
      </c>
      <c r="CE64">
        <v>0.14914375482153433</v>
      </c>
      <c r="CF64">
        <v>0.15130881708908828</v>
      </c>
      <c r="CG64">
        <v>0.15346788519663501</v>
      </c>
      <c r="CH64">
        <v>0.15562066078946118</v>
      </c>
      <c r="CI64">
        <v>0.15776687543537868</v>
      </c>
      <c r="CJ64">
        <v>0.15990628829344325</v>
      </c>
      <c r="CK64">
        <v>0.16203868259252832</v>
      </c>
      <c r="CL64">
        <v>0.16416386409585079</v>
      </c>
      <c r="CM64">
        <v>0.16628165976114082</v>
      </c>
      <c r="CN64">
        <v>0.16839191467859324</v>
      </c>
      <c r="CO64">
        <v>0.17049449087998014</v>
      </c>
      <c r="CP64">
        <v>0.17258926646509093</v>
      </c>
      <c r="CQ64">
        <v>0.17467613335987756</v>
      </c>
      <c r="CR64">
        <v>0.17675499642648959</v>
      </c>
      <c r="CS64">
        <v>0.17882577325722743</v>
      </c>
      <c r="CT64">
        <v>0.18088839113126354</v>
      </c>
      <c r="CU64">
        <v>0.1829427881570885</v>
      </c>
      <c r="CV64">
        <v>0.18498891124651529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</row>
    <row r="65" spans="1:155">
      <c r="A65">
        <v>0.16508203479330297</v>
      </c>
      <c r="B65">
        <v>0.16129608600484793</v>
      </c>
      <c r="C65">
        <v>0.15755120003725107</v>
      </c>
      <c r="D65">
        <v>0.15384811480463884</v>
      </c>
      <c r="E65">
        <v>0.1501876747371837</v>
      </c>
      <c r="F65">
        <v>0.14657084193640582</v>
      </c>
      <c r="G65">
        <v>0.14299870677577867</v>
      </c>
      <c r="H65">
        <v>0.13947250150946214</v>
      </c>
      <c r="I65">
        <v>0.13599361385314432</v>
      </c>
      <c r="J65">
        <v>0.13256360276705983</v>
      </c>
      <c r="K65">
        <v>0.12918421547510717</v>
      </c>
      <c r="L65">
        <v>0.12585740606447984</v>
      </c>
      <c r="M65">
        <v>0.12258535618637305</v>
      </c>
      <c r="N65">
        <v>0.11937049661403433</v>
      </c>
      <c r="O65">
        <v>0.11621553121794954</v>
      </c>
      <c r="P65">
        <v>0.11312346187023395</v>
      </c>
      <c r="Q65">
        <v>0.11009761445645817</v>
      </c>
      <c r="R65">
        <v>0.10714166585664889</v>
      </c>
      <c r="S65">
        <v>0.10425967040262989</v>
      </c>
      <c r="T65">
        <v>0.10145608551934288</v>
      </c>
      <c r="U65">
        <v>9.8735795048012012E-2</v>
      </c>
      <c r="V65">
        <v>9.6104127464583147E-2</v>
      </c>
      <c r="W65">
        <v>9.356686814248634E-2</v>
      </c>
      <c r="X65">
        <v>9.1130261231932519E-2</v>
      </c>
      <c r="Y65">
        <v>8.880099845374638E-2</v>
      </c>
      <c r="Z65">
        <v>8.6586189742873673E-2</v>
      </c>
      <c r="AA65">
        <v>8.4493311964066717E-2</v>
      </c>
      <c r="AB65">
        <v>8.2530130198634435E-2</v>
      </c>
      <c r="AC65">
        <v>8.0704587659482074E-2</v>
      </c>
      <c r="AD65">
        <v>7.9024661451200934E-2</v>
      </c>
      <c r="AE65">
        <v>7.7498182902849405E-2</v>
      </c>
      <c r="AF65">
        <v>7.6132624854933426E-2</v>
      </c>
      <c r="AG65">
        <v>7.4934863764181667E-2</v>
      </c>
      <c r="AH65">
        <v>7.3910926023480705E-2</v>
      </c>
      <c r="AI65">
        <v>7.3065734360245813E-2</v>
      </c>
      <c r="AJ65">
        <v>7.2402871487441262E-2</v>
      </c>
      <c r="AK65">
        <v>7.192438532535872E-2</v>
      </c>
      <c r="AL65">
        <v>7.1630662964623823E-2</v>
      </c>
      <c r="AM65">
        <v>7.1520394716369312E-2</v>
      </c>
      <c r="AN65">
        <v>7.1590650534510025E-2</v>
      </c>
      <c r="AO65">
        <v>7.1836935385496098E-2</v>
      </c>
      <c r="AP65">
        <v>7.225322975997088E-2</v>
      </c>
      <c r="AQ65">
        <v>7.283238174113843E-2</v>
      </c>
      <c r="AR65">
        <v>7.3566237663189163E-2</v>
      </c>
      <c r="AS65">
        <v>7.4445813893049037E-2</v>
      </c>
      <c r="AT65">
        <v>7.5461647510565638E-2</v>
      </c>
      <c r="AU65">
        <v>7.660398512378834E-2</v>
      </c>
      <c r="AV65">
        <v>7.7863021867905377E-2</v>
      </c>
      <c r="AW65">
        <v>7.9229083526276931E-2</v>
      </c>
      <c r="AX65">
        <v>8.06927746119835E-2</v>
      </c>
      <c r="AY65">
        <v>8.224509909914654E-2</v>
      </c>
      <c r="AZ65">
        <v>8.3877538917743827E-2</v>
      </c>
      <c r="BA65">
        <v>8.5582106038027392E-2</v>
      </c>
      <c r="BB65">
        <v>8.7351369483949962E-2</v>
      </c>
      <c r="BC65">
        <v>8.9178461304756859E-2</v>
      </c>
      <c r="BD65">
        <v>9.1057070026936041E-2</v>
      </c>
      <c r="BE65">
        <v>9.2981420669683179E-2</v>
      </c>
      <c r="BF65">
        <v>9.4946248246955162E-2</v>
      </c>
      <c r="BG65">
        <v>9.6946767842373022E-2</v>
      </c>
      <c r="BH65">
        <v>9.8978639882345981E-2</v>
      </c>
      <c r="BI65">
        <v>0.10103793647634722</v>
      </c>
      <c r="BJ65">
        <v>0.10312110695185536</v>
      </c>
      <c r="BK65">
        <v>0.10522494510165252</v>
      </c>
      <c r="BL65">
        <v>0.107346557837546</v>
      </c>
      <c r="BM65">
        <v>0.10948333557457085</v>
      </c>
      <c r="BN65">
        <v>0.11163292542417409</v>
      </c>
      <c r="BO65">
        <v>0.11379320603705105</v>
      </c>
      <c r="BP65">
        <v>0.11596226491606104</v>
      </c>
      <c r="BQ65">
        <v>0.11813837728625494</v>
      </c>
      <c r="BR65">
        <v>0.12031998774492697</v>
      </c>
      <c r="BS65">
        <v>0.12250569333095536</v>
      </c>
      <c r="BT65">
        <v>0.12469422794018384</v>
      </c>
      <c r="BU65">
        <v>0.1268844487751887</v>
      </c>
      <c r="BV65">
        <v>0.12907532428747567</v>
      </c>
      <c r="BW65">
        <v>0.13126592269169227</v>
      </c>
      <c r="BX65">
        <v>0.13345540248191676</v>
      </c>
      <c r="BY65">
        <v>0.13564300343408278</v>
      </c>
      <c r="BZ65">
        <v>0.13782803845965352</v>
      </c>
      <c r="CA65">
        <v>0.14000988663037592</v>
      </c>
      <c r="CB65">
        <v>0.14218798697007579</v>
      </c>
      <c r="CC65">
        <v>0.14436183307683315</v>
      </c>
      <c r="CD65">
        <v>0.14653096661356341</v>
      </c>
      <c r="CE65">
        <v>0.14869497429425643</v>
      </c>
      <c r="CF65">
        <v>0.15085348245449043</v>
      </c>
      <c r="CG65">
        <v>0.15300615440729567</v>
      </c>
      <c r="CH65">
        <v>0.15515268629162302</v>
      </c>
      <c r="CI65">
        <v>0.157292804397865</v>
      </c>
      <c r="CJ65">
        <v>0.15942626287281036</v>
      </c>
      <c r="CK65">
        <v>0.16155284009939763</v>
      </c>
      <c r="CL65">
        <v>0.1636723372204483</v>
      </c>
      <c r="CM65">
        <v>0.16578457679592695</v>
      </c>
      <c r="CN65">
        <v>0.16788939961487026</v>
      </c>
      <c r="CO65">
        <v>0.16998666373208546</v>
      </c>
      <c r="CP65">
        <v>0.17207624337540781</v>
      </c>
      <c r="CQ65">
        <v>0.17415802670755093</v>
      </c>
      <c r="CR65">
        <v>0.17623191509546718</v>
      </c>
      <c r="CS65">
        <v>0.17829782269658712</v>
      </c>
      <c r="CT65">
        <v>0.18035567356847154</v>
      </c>
      <c r="CU65">
        <v>0.18240540268177372</v>
      </c>
      <c r="CV65">
        <v>0.18444695400481415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</row>
    <row r="66" spans="1:155">
      <c r="A66">
        <v>0.16481610707801575</v>
      </c>
      <c r="B66">
        <v>0.16103482585281492</v>
      </c>
      <c r="C66">
        <v>0.15729483167210159</v>
      </c>
      <c r="D66">
        <v>0.15359687121687685</v>
      </c>
      <c r="E66">
        <v>0.14994179789112391</v>
      </c>
      <c r="F66">
        <v>0.1463305829710683</v>
      </c>
      <c r="G66">
        <v>0.14276432606222952</v>
      </c>
      <c r="H66">
        <v>0.13924426864300024</v>
      </c>
      <c r="I66">
        <v>0.13577180746675668</v>
      </c>
      <c r="J66">
        <v>0.13234851021599978</v>
      </c>
      <c r="K66">
        <v>0.12897613222112747</v>
      </c>
      <c r="L66">
        <v>0.12565663485048686</v>
      </c>
      <c r="M66">
        <v>0.12239220580755344</v>
      </c>
      <c r="N66">
        <v>0.11918528025150678</v>
      </c>
      <c r="O66">
        <v>0.1160385642828253</v>
      </c>
      <c r="P66">
        <v>0.11295505918242504</v>
      </c>
      <c r="Q66">
        <v>0.10993808667460256</v>
      </c>
      <c r="R66">
        <v>0.10699131499700748</v>
      </c>
      <c r="S66">
        <v>0.10411878434878162</v>
      </c>
      <c r="T66">
        <v>0.1013249313406788</v>
      </c>
      <c r="U66">
        <v>9.8614610972629094E-2</v>
      </c>
      <c r="V66">
        <v>9.5993113442871494E-2</v>
      </c>
      <c r="W66">
        <v>9.3466174878526792E-2</v>
      </c>
      <c r="X66">
        <v>9.1039977786138329E-2</v>
      </c>
      <c r="Y66">
        <v>8.8721138350974005E-2</v>
      </c>
      <c r="Z66">
        <v>8.6516676098299175E-2</v>
      </c>
      <c r="AA66">
        <v>8.4433961909965105E-2</v>
      </c>
      <c r="AB66">
        <v>8.248063948474052E-2</v>
      </c>
      <c r="AC66">
        <v>8.0664516243975123E-2</v>
      </c>
      <c r="AD66">
        <v>7.8993421485003518E-2</v>
      </c>
      <c r="AE66">
        <v>7.7475030323801194E-2</v>
      </c>
      <c r="AF66">
        <v>7.6116656150871001E-2</v>
      </c>
      <c r="AG66">
        <v>7.492501917714596E-2</v>
      </c>
      <c r="AH66">
        <v>7.3906000191207674E-2</v>
      </c>
      <c r="AI66">
        <v>7.3064394950747444E-2</v>
      </c>
      <c r="AJ66">
        <v>7.2403685379407917E-2</v>
      </c>
      <c r="AK66">
        <v>7.1925851205318012E-2</v>
      </c>
      <c r="AL66">
        <v>7.1631247430261363E-2</v>
      </c>
      <c r="AM66">
        <v>7.1518567018067636E-2</v>
      </c>
      <c r="AN66">
        <v>7.1584912606983353E-2</v>
      </c>
      <c r="AO66">
        <v>7.1825850075542555E-2</v>
      </c>
      <c r="AP66">
        <v>7.2235455426575002E-2</v>
      </c>
      <c r="AQ66">
        <v>7.2806685105857125E-2</v>
      </c>
      <c r="AR66">
        <v>7.353150990292967E-2</v>
      </c>
      <c r="AS66">
        <v>7.4401085969957675E-2</v>
      </c>
      <c r="AT66">
        <v>7.5406094367790194E-2</v>
      </c>
      <c r="AU66">
        <v>7.6536926300472305E-2</v>
      </c>
      <c r="AV66">
        <v>7.7783916657098412E-2</v>
      </c>
      <c r="AW66">
        <v>7.9137522837873675E-2</v>
      </c>
      <c r="AX66">
        <v>8.0588469968824947E-2</v>
      </c>
      <c r="AY66">
        <v>8.2127869865889144E-2</v>
      </c>
      <c r="AZ66">
        <v>8.3747298790378538E-2</v>
      </c>
      <c r="BA66">
        <v>8.5438849683089749E-2</v>
      </c>
      <c r="BB66">
        <v>8.7195159761994989E-2</v>
      </c>
      <c r="BC66">
        <v>8.9009417386586492E-2</v>
      </c>
      <c r="BD66">
        <v>9.087535667676773E-2</v>
      </c>
      <c r="BE66">
        <v>9.2787238804556429E-2</v>
      </c>
      <c r="BF66">
        <v>9.4739826725946955E-2</v>
      </c>
      <c r="BG66">
        <v>9.6728356478998412E-2</v>
      </c>
      <c r="BH66">
        <v>9.8748503494221013E-2</v>
      </c>
      <c r="BI66">
        <v>0.1007963499175842</v>
      </c>
      <c r="BJ66">
        <v>0.10286835108940719</v>
      </c>
      <c r="BK66">
        <v>0.10496130350359312</v>
      </c>
      <c r="BL66">
        <v>0.10707231410138592</v>
      </c>
      <c r="BM66">
        <v>0.10919877117108027</v>
      </c>
      <c r="BN66">
        <v>0.11133831814894257</v>
      </c>
      <c r="BO66">
        <v>0.11348882861151643</v>
      </c>
      <c r="BP66">
        <v>0.11564838411313058</v>
      </c>
      <c r="BQ66">
        <v>0.11781525322300627</v>
      </c>
      <c r="BR66">
        <v>0.11998787338645536</v>
      </c>
      <c r="BS66">
        <v>0.12216483416700839</v>
      </c>
      <c r="BT66">
        <v>0.1243448618229074</v>
      </c>
      <c r="BU66">
        <v>0.12652680583424405</v>
      </c>
      <c r="BV66">
        <v>0.12870962693553978</v>
      </c>
      <c r="BW66">
        <v>0.13089238576427104</v>
      </c>
      <c r="BX66">
        <v>0.13307423328909174</v>
      </c>
      <c r="BY66">
        <v>0.13525440197107813</v>
      </c>
      <c r="BZ66">
        <v>0.13743219757349237</v>
      </c>
      <c r="CA66">
        <v>0.13960699229771689</v>
      </c>
      <c r="CB66">
        <v>0.14177821845202843</v>
      </c>
      <c r="CC66">
        <v>0.14394536319902884</v>
      </c>
      <c r="CD66">
        <v>0.14610796200791729</v>
      </c>
      <c r="CE66">
        <v>0.14826559562953526</v>
      </c>
      <c r="CF66">
        <v>0.15041788466650921</v>
      </c>
      <c r="CG66">
        <v>0.15256448695663294</v>
      </c>
      <c r="CH66">
        <v>0.15470509335221719</v>
      </c>
      <c r="CI66">
        <v>0.15683942513632651</v>
      </c>
      <c r="CJ66">
        <v>0.15896723162709689</v>
      </c>
      <c r="CK66">
        <v>0.16108828659878716</v>
      </c>
      <c r="CL66">
        <v>0.16320238678972165</v>
      </c>
      <c r="CM66">
        <v>0.16530935052348428</v>
      </c>
      <c r="CN66">
        <v>0.16740901455352195</v>
      </c>
      <c r="CO66">
        <v>0.16950123308705928</v>
      </c>
      <c r="CP66">
        <v>0.17158587665780209</v>
      </c>
      <c r="CQ66">
        <v>0.17366282989741583</v>
      </c>
      <c r="CR66">
        <v>0.17573199080854024</v>
      </c>
      <c r="CS66">
        <v>0.1777932702774615</v>
      </c>
      <c r="CT66">
        <v>0.17984658932511349</v>
      </c>
      <c r="CU66">
        <v>0.18189187989497715</v>
      </c>
      <c r="CV66">
        <v>0.18392908319484355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</row>
    <row r="67" spans="1:155">
      <c r="A67">
        <v>0.16451584647579218</v>
      </c>
      <c r="B67">
        <v>0.16074035391849892</v>
      </c>
      <c r="C67">
        <v>0.15700635538686783</v>
      </c>
      <c r="D67">
        <v>0.15331460603107172</v>
      </c>
      <c r="E67">
        <v>0.14966596793431011</v>
      </c>
      <c r="F67">
        <v>0.14606142118333784</v>
      </c>
      <c r="G67">
        <v>0.14250207426848541</v>
      </c>
      <c r="H67">
        <v>0.1389891774843372</v>
      </c>
      <c r="I67">
        <v>0.13552413623498424</v>
      </c>
      <c r="J67">
        <v>0.1321085264498198</v>
      </c>
      <c r="K67">
        <v>0.12874411114599282</v>
      </c>
      <c r="L67">
        <v>0.12543285843652663</v>
      </c>
      <c r="M67">
        <v>0.12217696159604796</v>
      </c>
      <c r="N67">
        <v>0.11897885966188687</v>
      </c>
      <c r="O67">
        <v>0.11584126042130252</v>
      </c>
      <c r="P67">
        <v>0.11276716400861003</v>
      </c>
      <c r="Q67">
        <v>0.10975988746354789</v>
      </c>
      <c r="R67">
        <v>0.10682308985774137</v>
      </c>
      <c r="S67">
        <v>0.1039607967744155</v>
      </c>
      <c r="T67">
        <v>0.10117742352146927</v>
      </c>
      <c r="U67">
        <v>9.8477795912685101E-2</v>
      </c>
      <c r="V67">
        <v>9.5867165574163124E-2</v>
      </c>
      <c r="W67">
        <v>9.3351219277040182E-2</v>
      </c>
      <c r="X67">
        <v>9.0936077857677156E-2</v>
      </c>
      <c r="Y67">
        <v>8.8628282279934162E-2</v>
      </c>
      <c r="Z67">
        <v>8.6434762232177734E-2</v>
      </c>
      <c r="AA67">
        <v>8.4362783559797899E-2</v>
      </c>
      <c r="AB67">
        <v>8.2419869983272581E-2</v>
      </c>
      <c r="AC67">
        <v>8.0613695105217736E-2</v>
      </c>
      <c r="AD67">
        <v>7.8951942996607863E-2</v>
      </c>
      <c r="AE67">
        <v>7.7442135810234888E-2</v>
      </c>
      <c r="AF67">
        <v>7.6091431508261517E-2</v>
      </c>
      <c r="AG67">
        <v>7.4906398711504715E-2</v>
      </c>
      <c r="AH67">
        <v>7.3892777892948194E-2</v>
      </c>
      <c r="AI67">
        <v>7.3055243571311365E-2</v>
      </c>
      <c r="AJ67">
        <v>7.2397182727573159E-2</v>
      </c>
      <c r="AK67">
        <v>7.1920512655283264E-2</v>
      </c>
      <c r="AL67">
        <v>7.1625561365451132E-2</v>
      </c>
      <c r="AM67">
        <v>7.1511028544864602E-2</v>
      </c>
      <c r="AN67">
        <v>7.1574051461358951E-2</v>
      </c>
      <c r="AO67">
        <v>7.1810257281245432E-2</v>
      </c>
      <c r="AP67">
        <v>7.2213816930596891E-2</v>
      </c>
      <c r="AQ67">
        <v>7.2777792384595003E-2</v>
      </c>
      <c r="AR67">
        <v>7.3494274949984645E-2</v>
      </c>
      <c r="AS67">
        <v>7.4354556922954632E-2</v>
      </c>
      <c r="AT67">
        <v>7.5349458377034065E-2</v>
      </c>
      <c r="AU67">
        <v>7.6469511163485313E-2</v>
      </c>
      <c r="AV67">
        <v>7.7705185733377521E-2</v>
      </c>
      <c r="AW67">
        <v>7.9047067399936541E-2</v>
      </c>
      <c r="AX67">
        <v>8.0485998662378044E-2</v>
      </c>
      <c r="AY67">
        <v>8.2013196346086892E-2</v>
      </c>
      <c r="AZ67">
        <v>8.3620328822264903E-2</v>
      </c>
      <c r="BA67">
        <v>8.5299568089078584E-2</v>
      </c>
      <c r="BB67">
        <v>8.7043618037390066E-2</v>
      </c>
      <c r="BC67">
        <v>8.8845722178262809E-2</v>
      </c>
      <c r="BD67">
        <v>9.0699659367450183E-2</v>
      </c>
      <c r="BE67">
        <v>9.2599726284022646E-2</v>
      </c>
      <c r="BF67">
        <v>9.4540713458350009E-2</v>
      </c>
      <c r="BG67">
        <v>9.6517877546861613E-2</v>
      </c>
      <c r="BH67">
        <v>9.8526908881255496E-2</v>
      </c>
      <c r="BI67">
        <v>0.10056389965166743</v>
      </c>
      <c r="BJ67">
        <v>0.10262531127441984</v>
      </c>
      <c r="BK67">
        <v>0.10470794306594657</v>
      </c>
      <c r="BL67">
        <v>0.10680890218199536</v>
      </c>
      <c r="BM67">
        <v>0.10892557507125709</v>
      </c>
      <c r="BN67">
        <v>0.11105560165303126</v>
      </c>
      <c r="BO67">
        <v>0.11319685081479693</v>
      </c>
      <c r="BP67">
        <v>0.11534739840613457</v>
      </c>
      <c r="BQ67">
        <v>0.11750550667567421</v>
      </c>
      <c r="BR67">
        <v>0.11966960621784863</v>
      </c>
      <c r="BS67">
        <v>0.12183827947998718</v>
      </c>
      <c r="BT67">
        <v>0.12401024535162244</v>
      </c>
      <c r="BU67">
        <v>0.12618434596824993</v>
      </c>
      <c r="BV67">
        <v>0.12835953464061403</v>
      </c>
      <c r="BW67">
        <v>0.13053486472025183</v>
      </c>
      <c r="BX67">
        <v>0.13270948000566513</v>
      </c>
      <c r="BY67">
        <v>0.13488260592090831</v>
      </c>
      <c r="BZ67">
        <v>0.13705354139235165</v>
      </c>
      <c r="CA67">
        <v>0.13922165202494985</v>
      </c>
      <c r="CB67">
        <v>0.14138636371635185</v>
      </c>
      <c r="CC67">
        <v>0.14354715743648103</v>
      </c>
      <c r="CD67">
        <v>0.14570356275605001</v>
      </c>
      <c r="CE67">
        <v>0.14785515470507193</v>
      </c>
      <c r="CF67">
        <v>0.15000154840170679</v>
      </c>
      <c r="CG67">
        <v>0.15214239645669442</v>
      </c>
      <c r="CH67">
        <v>0.15427738469164998</v>
      </c>
      <c r="CI67">
        <v>0.1564062295793211</v>
      </c>
      <c r="CJ67">
        <v>0.15852867584474631</v>
      </c>
      <c r="CK67">
        <v>0.16064449285159837</v>
      </c>
      <c r="CL67">
        <v>0.16275347315421451</v>
      </c>
      <c r="CM67">
        <v>0.16485543103585465</v>
      </c>
      <c r="CN67">
        <v>0.16695019939712305</v>
      </c>
      <c r="CO67">
        <v>0.16903762881074674</v>
      </c>
      <c r="CP67">
        <v>0.17111758626648643</v>
      </c>
      <c r="CQ67">
        <v>0.17318995304744214</v>
      </c>
      <c r="CR67">
        <v>0.17525462397142619</v>
      </c>
      <c r="CS67">
        <v>0.17731150680132365</v>
      </c>
      <c r="CT67">
        <v>0.17936051965721961</v>
      </c>
      <c r="CU67">
        <v>0.18140159166068162</v>
      </c>
      <c r="CV67">
        <v>0.18343466137939013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</row>
    <row r="68" spans="1:155">
      <c r="A68">
        <v>0.16418125661167365</v>
      </c>
      <c r="B68">
        <v>0.16041265978353522</v>
      </c>
      <c r="C68">
        <v>0.15668574673861327</v>
      </c>
      <c r="D68">
        <v>0.15300128082699907</v>
      </c>
      <c r="E68">
        <v>0.14936013249455493</v>
      </c>
      <c r="F68">
        <v>0.14576329033099056</v>
      </c>
      <c r="G68">
        <v>0.14221187136481414</v>
      </c>
      <c r="H68">
        <v>0.13870713433958748</v>
      </c>
      <c r="I68">
        <v>0.13525049292567201</v>
      </c>
      <c r="J68">
        <v>0.13184353089850162</v>
      </c>
      <c r="K68">
        <v>0.12848801851220534</v>
      </c>
      <c r="L68">
        <v>0.12518593024672814</v>
      </c>
      <c r="M68">
        <v>0.12193946444497049</v>
      </c>
      <c r="N68">
        <v>0.11875106359097481</v>
      </c>
      <c r="O68">
        <v>0.11562343670799304</v>
      </c>
      <c r="P68">
        <v>0.11255958234010005</v>
      </c>
      <c r="Q68">
        <v>0.10956281239905541</v>
      </c>
      <c r="R68">
        <v>0.10663677642715048</v>
      </c>
      <c r="S68">
        <v>0.1037854849834655</v>
      </c>
      <c r="T68">
        <v>0.10101333184790554</v>
      </c>
      <c r="U68">
        <v>9.8325113410878448E-2</v>
      </c>
      <c r="V68">
        <v>9.5726042648172985E-2</v>
      </c>
      <c r="W68">
        <v>9.322175705914465E-2</v>
      </c>
      <c r="X68">
        <v>9.0818316093969398E-2</v>
      </c>
      <c r="Y68">
        <v>8.8522186010145165E-2</v>
      </c>
      <c r="Z68">
        <v>8.6340207468383237E-2</v>
      </c>
      <c r="AA68">
        <v>8.4279542483505207E-2</v>
      </c>
      <c r="AB68">
        <v>8.2347596417037108E-2</v>
      </c>
      <c r="AC68">
        <v>8.055191111273613E-2</v>
      </c>
      <c r="AD68">
        <v>7.8900028081668308E-2</v>
      </c>
      <c r="AE68">
        <v>7.7399319720694582E-2</v>
      </c>
      <c r="AF68">
        <v>7.6056792320374822E-2</v>
      </c>
      <c r="AG68">
        <v>7.4878867230164292E-2</v>
      </c>
      <c r="AH68">
        <v>7.3871149321024621E-2</v>
      </c>
      <c r="AI68">
        <v>7.3038196736907465E-2</v>
      </c>
      <c r="AJ68">
        <v>7.2383306536498077E-2</v>
      </c>
      <c r="AK68">
        <v>7.1908338188028068E-2</v>
      </c>
      <c r="AL68">
        <v>7.1613596790100056E-2</v>
      </c>
      <c r="AM68">
        <v>7.1497791961465204E-2</v>
      </c>
      <c r="AN68">
        <v>7.1558096614630681E-2</v>
      </c>
      <c r="AO68">
        <v>7.1790199416950792E-2</v>
      </c>
      <c r="AP68">
        <v>7.2188365286950898E-2</v>
      </c>
      <c r="AQ68">
        <v>7.2745759067152818E-2</v>
      </c>
      <c r="AR68">
        <v>7.3454589104239937E-2</v>
      </c>
      <c r="AS68">
        <v>7.4306280194605806E-2</v>
      </c>
      <c r="AT68">
        <v>7.5291787477526059E-2</v>
      </c>
      <c r="AU68">
        <v>7.6401779635861283E-2</v>
      </c>
      <c r="AV68">
        <v>7.7626858897752657E-2</v>
      </c>
      <c r="AW68">
        <v>7.8957735350403388E-2</v>
      </c>
      <c r="AX68">
        <v>8.0385365914311141E-2</v>
      </c>
      <c r="AY68">
        <v>8.1901070037231405E-2</v>
      </c>
      <c r="AZ68">
        <v>8.3496606010093177E-2</v>
      </c>
      <c r="BA68">
        <v>8.5164223256643995E-2</v>
      </c>
      <c r="BB68">
        <v>8.6896691044470079E-2</v>
      </c>
      <c r="BC68">
        <v>8.8687306987621159E-2</v>
      </c>
      <c r="BD68">
        <v>9.052989389310695E-2</v>
      </c>
      <c r="BE68">
        <v>9.2418783461041182E-2</v>
      </c>
      <c r="BF68">
        <v>9.4348793358577016E-2</v>
      </c>
      <c r="BG68">
        <v>9.6315200719919558E-2</v>
      </c>
      <c r="BH68">
        <v>9.8313710641902655E-2</v>
      </c>
      <c r="BI68">
        <v>0.10034042538118429</v>
      </c>
      <c r="BJ68">
        <v>0.10239181252365517</v>
      </c>
      <c r="BK68">
        <v>0.10446467434373462</v>
      </c>
      <c r="BL68">
        <v>0.10655611840552395</v>
      </c>
      <c r="BM68">
        <v>0.10866352954645393</v>
      </c>
      <c r="BN68">
        <v>0.11078454447304098</v>
      </c>
      <c r="BO68">
        <v>0.11291702760288919</v>
      </c>
      <c r="BP68">
        <v>0.11505904941897308</v>
      </c>
      <c r="BQ68">
        <v>0.11720886612404734</v>
      </c>
      <c r="BR68">
        <v>0.11936490181370958</v>
      </c>
      <c r="BS68">
        <v>0.12152573211023539</v>
      </c>
      <c r="BT68">
        <v>0.12369006887286657</v>
      </c>
      <c r="BU68">
        <v>0.12585674717651313</v>
      </c>
      <c r="BV68">
        <v>0.12802471325353101</v>
      </c>
      <c r="BW68">
        <v>0.13019301347731208</v>
      </c>
      <c r="BX68">
        <v>0.13236078475980695</v>
      </c>
      <c r="BY68">
        <v>0.13452724580626307</v>
      </c>
      <c r="BZ68">
        <v>0.13669168896638523</v>
      </c>
      <c r="CA68">
        <v>0.13885347358122335</v>
      </c>
      <c r="CB68">
        <v>0.14101201938126043</v>
      </c>
      <c r="CC68">
        <v>0.14316680141508073</v>
      </c>
      <c r="CD68">
        <v>0.14531734363867208</v>
      </c>
      <c r="CE68">
        <v>0.14746321558595596</v>
      </c>
      <c r="CF68">
        <v>0.14960402716553894</v>
      </c>
      <c r="CG68">
        <v>0.15173942598153967</v>
      </c>
      <c r="CH68">
        <v>0.15386909305636934</v>
      </c>
      <c r="CI68">
        <v>0.15599274027162321</v>
      </c>
      <c r="CJ68">
        <v>0.15811010799309513</v>
      </c>
      <c r="CK68">
        <v>0.16022096139272232</v>
      </c>
      <c r="CL68">
        <v>0.16232508901394327</v>
      </c>
      <c r="CM68">
        <v>0.16442230132405669</v>
      </c>
      <c r="CN68">
        <v>0.1665124275169492</v>
      </c>
      <c r="CO68">
        <v>0.16859531475525213</v>
      </c>
      <c r="CP68">
        <v>0.17067082665647096</v>
      </c>
      <c r="CQ68">
        <v>0.17273884131961514</v>
      </c>
      <c r="CR68">
        <v>0.17479925051874029</v>
      </c>
      <c r="CS68">
        <v>0.17685195909341436</v>
      </c>
      <c r="CT68">
        <v>0.17889688241474755</v>
      </c>
      <c r="CU68">
        <v>0.18093394690320178</v>
      </c>
      <c r="CV68">
        <v>0.18296308862774949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</row>
    <row r="69" spans="1:155">
      <c r="A69">
        <v>0.16381229584396437</v>
      </c>
      <c r="B69">
        <v>0.16005169017755166</v>
      </c>
      <c r="C69">
        <v>0.15633294086253907</v>
      </c>
      <c r="D69">
        <v>0.1526568191675611</v>
      </c>
      <c r="E69">
        <v>0.14902420361443131</v>
      </c>
      <c r="F69">
        <v>0.14543609100772587</v>
      </c>
      <c r="G69">
        <v>0.14189360654209582</v>
      </c>
      <c r="H69">
        <v>0.13839801711600461</v>
      </c>
      <c r="I69">
        <v>0.1349507442671635</v>
      </c>
      <c r="J69">
        <v>0.13155337927663502</v>
      </c>
      <c r="K69">
        <v>0.12820769924343434</v>
      </c>
      <c r="L69">
        <v>0.12491568460434037</v>
      </c>
      <c r="M69">
        <v>0.12167953841418197</v>
      </c>
      <c r="N69">
        <v>0.11850170618239317</v>
      </c>
      <c r="O69">
        <v>0.11538489778844302</v>
      </c>
      <c r="P69">
        <v>0.11233210984554826</v>
      </c>
      <c r="Q69">
        <v>0.10934664881326281</v>
      </c>
      <c r="R69">
        <v>0.10643215436766518</v>
      </c>
      <c r="S69">
        <v>0.10359262189193327</v>
      </c>
      <c r="T69">
        <v>0.10083242344935503</v>
      </c>
      <c r="U69">
        <v>9.8156325988979595E-2</v>
      </c>
      <c r="V69">
        <v>9.5569503975751743E-2</v>
      </c>
      <c r="W69">
        <v>9.3077545871613293E-2</v>
      </c>
      <c r="X69">
        <v>9.0686450272411734E-2</v>
      </c>
      <c r="Y69">
        <v>8.8402609455496925E-2</v>
      </c>
      <c r="Z69">
        <v>8.6232776136778752E-2</v>
      </c>
      <c r="AA69">
        <v>8.4184009896406023E-2</v>
      </c>
      <c r="AB69">
        <v>8.2263599505354085E-2</v>
      </c>
      <c r="AC69">
        <v>8.0478957364166506E-2</v>
      </c>
      <c r="AD69">
        <v>7.8837485049178688E-2</v>
      </c>
      <c r="AE69">
        <v>7.7346408398505845E-2</v>
      </c>
      <c r="AF69">
        <v>7.6012585604422866E-2</v>
      </c>
      <c r="AG69">
        <v>7.4842294646266086E-2</v>
      </c>
      <c r="AH69">
        <v>7.3841008977816688E-2</v>
      </c>
      <c r="AI69">
        <v>7.3013174561397776E-2</v>
      </c>
      <c r="AJ69">
        <v>7.2362002524383989E-2</v>
      </c>
      <c r="AK69">
        <v>7.1889298247783159E-2</v>
      </c>
      <c r="AL69">
        <v>7.1595346920930822E-2</v>
      </c>
      <c r="AM69">
        <v>7.14788699416989E-2</v>
      </c>
      <c r="AN69">
        <v>7.1537077363778206E-2</v>
      </c>
      <c r="AO69">
        <v>7.1765718153967289E-2</v>
      </c>
      <c r="AP69">
        <v>7.2159150379432838E-2</v>
      </c>
      <c r="AQ69">
        <v>7.2710639279006936E-2</v>
      </c>
      <c r="AR69">
        <v>7.3412507108315497E-2</v>
      </c>
      <c r="AS69">
        <v>7.4256307805011315E-2</v>
      </c>
      <c r="AT69">
        <v>7.5233128469894148E-2</v>
      </c>
      <c r="AU69">
        <v>7.6333770718889846E-2</v>
      </c>
      <c r="AV69">
        <v>7.7548965745988588E-2</v>
      </c>
      <c r="AW69">
        <v>7.8869545226092588E-2</v>
      </c>
      <c r="AX69">
        <v>8.0286578079527091E-2</v>
      </c>
      <c r="AY69">
        <v>8.1791484097076386E-2</v>
      </c>
      <c r="AZ69">
        <v>8.3376109778063423E-2</v>
      </c>
      <c r="BA69">
        <v>8.5032780489630172E-2</v>
      </c>
      <c r="BB69">
        <v>8.675432964228301E-2</v>
      </c>
      <c r="BC69">
        <v>8.8534108080513971E-2</v>
      </c>
      <c r="BD69">
        <v>9.0365981933840128E-2</v>
      </c>
      <c r="BE69">
        <v>9.2244317401311823E-2</v>
      </c>
      <c r="BF69">
        <v>9.4163959022366003E-2</v>
      </c>
      <c r="BG69">
        <v>9.6120204206041837E-2</v>
      </c>
      <c r="BH69">
        <v>9.8108772788628715E-2</v>
      </c>
      <c r="BI69">
        <v>0.10012577710182238</v>
      </c>
      <c r="BJ69">
        <v>0.10216769099657</v>
      </c>
      <c r="BK69">
        <v>0.10423131986807056</v>
      </c>
      <c r="BL69">
        <v>0.10631377189099356</v>
      </c>
      <c r="BM69">
        <v>0.10841243052816343</v>
      </c>
      <c r="BN69">
        <v>0.11052492951784813</v>
      </c>
      <c r="BO69">
        <v>0.11264912910892268</v>
      </c>
      <c r="BP69">
        <v>0.11478309470763839</v>
      </c>
      <c r="BQ69">
        <v>0.11692507677424653</v>
      </c>
      <c r="BR69">
        <v>0.11907349320203928</v>
      </c>
      <c r="BS69">
        <v>0.12122691309962838</v>
      </c>
      <c r="BT69">
        <v>0.12338404161622109</v>
      </c>
      <c r="BU69">
        <v>0.12554370708623508</v>
      </c>
      <c r="BV69">
        <v>0.12770484895098838</v>
      </c>
      <c r="BW69">
        <v>0.12986650692267665</v>
      </c>
      <c r="BX69">
        <v>0.13202781132456962</v>
      </c>
      <c r="BY69">
        <v>0.13418797442127911</v>
      </c>
      <c r="BZ69">
        <v>0.13634628231040988</v>
      </c>
      <c r="CA69">
        <v>0.13850208830381183</v>
      </c>
      <c r="CB69">
        <v>0.14065480625395932</v>
      </c>
      <c r="CC69">
        <v>0.14280390557733511</v>
      </c>
      <c r="CD69">
        <v>0.14494890482544559</v>
      </c>
      <c r="CE69">
        <v>0.14708936832793995</v>
      </c>
      <c r="CF69">
        <v>0.14922490100693919</v>
      </c>
      <c r="CG69">
        <v>0.15135514570254033</v>
      </c>
      <c r="CH69">
        <v>0.15347977886520078</v>
      </c>
      <c r="CI69">
        <v>0.15559850800811104</v>
      </c>
      <c r="CJ69">
        <v>0.15771106934801979</v>
      </c>
      <c r="CK69">
        <v>0.15981722405957749</v>
      </c>
      <c r="CL69">
        <v>0.1619167569074321</v>
      </c>
      <c r="CM69">
        <v>0.16400947468813876</v>
      </c>
      <c r="CN69">
        <v>0.1660952031322766</v>
      </c>
      <c r="CO69">
        <v>0.16817378612382891</v>
      </c>
      <c r="CP69">
        <v>0.17024508411421552</v>
      </c>
      <c r="CQ69">
        <v>0.17230897215392513</v>
      </c>
      <c r="CR69">
        <v>0.17436533918956706</v>
      </c>
      <c r="CS69">
        <v>0.17641408725244065</v>
      </c>
      <c r="CT69">
        <v>0.1784551291152022</v>
      </c>
      <c r="CU69">
        <v>0.18048838868291187</v>
      </c>
      <c r="CV69">
        <v>0.18251379963944289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</row>
    <row r="70" spans="1:155">
      <c r="A70">
        <v>0.16340887945438293</v>
      </c>
      <c r="B70">
        <v>0.15965735109283161</v>
      </c>
      <c r="C70">
        <v>0.15594783446965896</v>
      </c>
      <c r="D70">
        <v>0.15228110850289478</v>
      </c>
      <c r="E70">
        <v>0.14865805952968833</v>
      </c>
      <c r="F70">
        <v>0.14507969223461814</v>
      </c>
      <c r="G70">
        <v>0.14154713972035732</v>
      </c>
      <c r="H70">
        <v>0.1380616766832666</v>
      </c>
      <c r="I70">
        <v>0.13462473220912272</v>
      </c>
      <c r="J70">
        <v>0.13123790473772573</v>
      </c>
      <c r="K70">
        <v>0.12790297786152199</v>
      </c>
      <c r="L70">
        <v>0.12462193762197805</v>
      </c>
      <c r="M70">
        <v>0.12139699145462329</v>
      </c>
      <c r="N70">
        <v>0.11823058754825334</v>
      </c>
      <c r="O70">
        <v>0.11512543634005902</v>
      </c>
      <c r="P70">
        <v>0.112084532209497</v>
      </c>
      <c r="Q70">
        <v>0.10911117592419828</v>
      </c>
      <c r="R70">
        <v>0.10620899715074039</v>
      </c>
      <c r="S70">
        <v>0.10338197594230304</v>
      </c>
      <c r="T70">
        <v>0.10063446268047821</v>
      </c>
      <c r="U70">
        <v>9.7971194983214938E-2</v>
      </c>
      <c r="V70">
        <v>9.5397309076998046E-2</v>
      </c>
      <c r="W70">
        <v>9.2918344881811277E-2</v>
      </c>
      <c r="X70">
        <v>9.0540240796672888E-2</v>
      </c>
      <c r="Y70">
        <v>8.8269316153144498E-2</v>
      </c>
      <c r="Z70">
        <v>8.6112236939391698E-2</v>
      </c>
      <c r="AA70">
        <v>8.4075961934675383E-2</v>
      </c>
      <c r="AB70">
        <v>8.2167665362328265E-2</v>
      </c>
      <c r="AC70">
        <v>8.0394632493276399E-2</v>
      </c>
      <c r="AD70">
        <v>7.8764127776830492E-2</v>
      </c>
      <c r="AE70">
        <v>7.7283233570436746E-2</v>
      </c>
      <c r="AF70">
        <v>7.5958663381834809E-2</v>
      </c>
      <c r="AG70">
        <v>7.4796555427280947E-2</v>
      </c>
      <c r="AH70">
        <v>7.3802255309599121E-2</v>
      </c>
      <c r="AI70">
        <v>7.2980100380263771E-2</v>
      </c>
      <c r="AJ70">
        <v>7.233321895399189E-2</v>
      </c>
      <c r="AK70">
        <v>7.1863365018516756E-2</v>
      </c>
      <c r="AL70">
        <v>7.157080600835096E-2</v>
      </c>
      <c r="AM70">
        <v>7.1454276193780794E-2</v>
      </c>
      <c r="AN70">
        <v>7.1511022701514076E-2</v>
      </c>
      <c r="AO70">
        <v>7.1736854384440774E-2</v>
      </c>
      <c r="AP70">
        <v>7.2126220969724431E-2</v>
      </c>
      <c r="AQ70">
        <v>7.2672485814194041E-2</v>
      </c>
      <c r="AR70">
        <v>7.3368082316980332E-2</v>
      </c>
      <c r="AS70">
        <v>7.4204690887194003E-2</v>
      </c>
      <c r="AT70">
        <v>7.5173527069547816E-2</v>
      </c>
      <c r="AU70">
        <v>7.6265522928562576E-2</v>
      </c>
      <c r="AV70">
        <v>7.7471535501782263E-2</v>
      </c>
      <c r="AW70">
        <v>7.8782515704009196E-2</v>
      </c>
      <c r="AX70">
        <v>8.0189642203768438E-2</v>
      </c>
      <c r="AY70">
        <v>8.1684433218076849E-2</v>
      </c>
      <c r="AZ70">
        <v>8.3258821850635809E-2</v>
      </c>
      <c r="BA70">
        <v>8.490520808031278E-2</v>
      </c>
      <c r="BB70">
        <v>8.6616488515068438E-2</v>
      </c>
      <c r="BC70">
        <v>8.8386066398809179E-2</v>
      </c>
      <c r="BD70">
        <v>9.0207850609804283E-2</v>
      </c>
      <c r="BE70">
        <v>9.2076241473940362E-2</v>
      </c>
      <c r="BF70">
        <v>9.3986110118017427E-2</v>
      </c>
      <c r="BG70">
        <v>9.5932774133495907E-2</v>
      </c>
      <c r="BH70">
        <v>9.7911968041312164E-2</v>
      </c>
      <c r="BI70">
        <v>9.9919814296225692E-2</v>
      </c>
      <c r="BJ70">
        <v>0.10195279312723923</v>
      </c>
      <c r="BK70">
        <v>0.10400771322826823</v>
      </c>
      <c r="BL70">
        <v>0.10608168359322086</v>
      </c>
      <c r="BM70">
        <v>0.10817208652155941</v>
      </c>
      <c r="BN70">
        <v>0.11027655305313326</v>
      </c>
      <c r="BO70">
        <v>0.11239293954798199</v>
      </c>
      <c r="BP70">
        <v>0.11451930661871791</v>
      </c>
      <c r="BQ70">
        <v>0.11665389928911329</v>
      </c>
      <c r="BR70">
        <v>0.11879512953792752</v>
      </c>
      <c r="BS70">
        <v>0.12094156029786622</v>
      </c>
      <c r="BT70">
        <v>0.12309189028664089</v>
      </c>
      <c r="BU70">
        <v>0.1252449414250893</v>
      </c>
      <c r="BV70">
        <v>0.12739964665066691</v>
      </c>
      <c r="BW70">
        <v>0.12955503930494064</v>
      </c>
      <c r="BX70">
        <v>0.13171024343777787</v>
      </c>
      <c r="BY70">
        <v>0.13386446515947498</v>
      </c>
      <c r="BZ70">
        <v>0.13601698457864422</v>
      </c>
      <c r="CA70">
        <v>0.13816714925560411</v>
      </c>
      <c r="CB70">
        <v>0.14031436746138051</v>
      </c>
      <c r="CC70">
        <v>0.14245810320338606</v>
      </c>
      <c r="CD70">
        <v>0.14459786991174844</v>
      </c>
      <c r="CE70">
        <v>0.14673322695099364</v>
      </c>
      <c r="CF70">
        <v>0.14886377448479346</v>
      </c>
      <c r="CG70">
        <v>0.15098915082716</v>
      </c>
      <c r="CH70">
        <v>0.15310902807598206</v>
      </c>
      <c r="CI70">
        <v>0.15522310961237618</v>
      </c>
      <c r="CJ70">
        <v>0.15733112769420765</v>
      </c>
      <c r="CK70">
        <v>0.1594328397230235</v>
      </c>
      <c r="CL70">
        <v>0.16152802684327455</v>
      </c>
      <c r="CM70">
        <v>0.16361649243230642</v>
      </c>
      <c r="CN70">
        <v>0.16569805890236858</v>
      </c>
      <c r="CO70">
        <v>0.16777256702652169</v>
      </c>
      <c r="CP70">
        <v>0.16983987428461447</v>
      </c>
      <c r="CQ70">
        <v>0.17189985285270562</v>
      </c>
      <c r="CR70">
        <v>0.17395238899033416</v>
      </c>
      <c r="CS70">
        <v>0.1759973820668744</v>
      </c>
      <c r="CT70">
        <v>0.1780347424580187</v>
      </c>
      <c r="CU70">
        <v>0.18006439162641474</v>
      </c>
      <c r="CV70">
        <v>0.18208626108355497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</row>
    <row r="71" spans="1:155">
      <c r="A71">
        <v>0.16297088155237643</v>
      </c>
      <c r="B71">
        <v>0.15922950957416135</v>
      </c>
      <c r="C71">
        <v>0.15553028752895917</v>
      </c>
      <c r="D71">
        <v>0.15187400174060228</v>
      </c>
      <c r="E71">
        <v>0.14826154608644918</v>
      </c>
      <c r="F71">
        <v>0.14469393286092225</v>
      </c>
      <c r="G71">
        <v>0.14117230278754572</v>
      </c>
      <c r="H71">
        <v>0.13769793803050104</v>
      </c>
      <c r="I71">
        <v>0.13427227494285399</v>
      </c>
      <c r="J71">
        <v>0.13089691877014267</v>
      </c>
      <c r="K71">
        <v>0.12757365930928719</v>
      </c>
      <c r="L71">
        <v>0.12430448790034222</v>
      </c>
      <c r="M71">
        <v>0.12109161601572928</v>
      </c>
      <c r="N71">
        <v>0.11793749429114576</v>
      </c>
      <c r="O71">
        <v>0.11484483343367537</v>
      </c>
      <c r="P71">
        <v>0.1118166253925536</v>
      </c>
      <c r="Q71">
        <v>0.10885616508900282</v>
      </c>
      <c r="R71">
        <v>0.10596707207200266</v>
      </c>
      <c r="S71">
        <v>0.10315331109600981</v>
      </c>
      <c r="T71">
        <v>0.10041921095524374</v>
      </c>
      <c r="U71">
        <v>9.7769480240633658E-2</v>
      </c>
      <c r="V71">
        <v>9.52092173439157E-2</v>
      </c>
      <c r="W71">
        <v>9.2743914295841598E-2</v>
      </c>
      <c r="X71">
        <v>9.0379450241794501E-2</v>
      </c>
      <c r="Y71">
        <v>8.8122072658684061E-2</v>
      </c>
      <c r="Z71">
        <v>8.5978362369854539E-2</v>
      </c>
      <c r="AA71">
        <v>8.3955179159260415E-2</v>
      </c>
      <c r="AB71">
        <v>8.2059584836918512E-2</v>
      </c>
      <c r="AC71">
        <v>8.029874007823988E-2</v>
      </c>
      <c r="AD71">
        <v>7.8679775066281391E-2</v>
      </c>
      <c r="AE71">
        <v>7.7209631736616657E-2</v>
      </c>
      <c r="AF71">
        <v>7.5894882140661743E-2</v>
      </c>
      <c r="AG71">
        <v>7.4741528001209201E-2</v>
      </c>
      <c r="AH71">
        <v>7.3754790204055592E-2</v>
      </c>
      <c r="AI71">
        <v>7.2938900294395065E-2</v>
      </c>
      <c r="AJ71">
        <v>7.2296906175706943E-2</v>
      </c>
      <c r="AK71">
        <v>7.1830512209211009E-2</v>
      </c>
      <c r="AL71">
        <v>7.1539968971800913E-2</v>
      </c>
      <c r="AM71">
        <v>7.1424023921237964E-2</v>
      </c>
      <c r="AN71">
        <v>7.1479961242642193E-2</v>
      </c>
      <c r="AO71">
        <v>7.1703648186164953E-2</v>
      </c>
      <c r="AP71">
        <v>7.2089624697840457E-2</v>
      </c>
      <c r="AQ71">
        <v>7.2631350171740716E-2</v>
      </c>
      <c r="AR71">
        <v>7.3321366805165503E-2</v>
      </c>
      <c r="AS71">
        <v>7.4151478909531152E-2</v>
      </c>
      <c r="AT71">
        <v>7.5113027883404959E-2</v>
      </c>
      <c r="AU71">
        <v>7.6197073723357697E-2</v>
      </c>
      <c r="AV71">
        <v>7.7394597084432026E-2</v>
      </c>
      <c r="AW71">
        <v>7.8696665744770758E-2</v>
      </c>
      <c r="AX71">
        <v>8.0094566219838917E-2</v>
      </c>
      <c r="AY71">
        <v>8.1579913557041833E-2</v>
      </c>
      <c r="AZ71">
        <v>8.3144726052110207E-2</v>
      </c>
      <c r="BA71">
        <v>8.4781477225848653E-2</v>
      </c>
      <c r="BB71">
        <v>8.64831259097531E-2</v>
      </c>
      <c r="BC71">
        <v>8.8243127165557989E-2</v>
      </c>
      <c r="BD71">
        <v>9.0055432106311756E-2</v>
      </c>
      <c r="BE71">
        <v>9.1914474840868704E-2</v>
      </c>
      <c r="BF71">
        <v>9.3815152898605925E-2</v>
      </c>
      <c r="BG71">
        <v>9.5752803931174288E-2</v>
      </c>
      <c r="BH71">
        <v>9.7723177164869154E-2</v>
      </c>
      <c r="BI71">
        <v>9.9722405228001618E-2</v>
      </c>
      <c r="BJ71">
        <v>0.10174697488064155</v>
      </c>
      <c r="BK71">
        <v>0.10379369825369331</v>
      </c>
      <c r="BL71">
        <v>0.10585968538271175</v>
      </c>
      <c r="BM71">
        <v>0.10794231763151525</v>
      </c>
      <c r="BN71">
        <v>0.11003922361255755</v>
      </c>
      <c r="BO71">
        <v>0.11214825605642049</v>
      </c>
      <c r="BP71">
        <v>0.11426747108871432</v>
      </c>
      <c r="BQ71">
        <v>0.11639510856740852</v>
      </c>
      <c r="BR71">
        <v>0.11852957488481472</v>
      </c>
      <c r="BS71">
        <v>0.12066942705918725</v>
      </c>
      <c r="BT71">
        <v>0.12281335771921967</v>
      </c>
      <c r="BU71">
        <v>0.12496018262603953</v>
      </c>
      <c r="BV71">
        <v>0.12710882855205663</v>
      </c>
      <c r="BW71">
        <v>0.12925832275811031</v>
      </c>
      <c r="BX71">
        <v>0.13140778328716313</v>
      </c>
      <c r="BY71">
        <v>0.13355641038259208</v>
      </c>
      <c r="BZ71">
        <v>0.1357034784582371</v>
      </c>
      <c r="CA71">
        <v>0.13784832960287233</v>
      </c>
      <c r="CB71">
        <v>0.13999036672237911</v>
      </c>
      <c r="CC71">
        <v>0.14212904871749824</v>
      </c>
      <c r="CD71">
        <v>0.14426388412995708</v>
      </c>
      <c r="CE71">
        <v>0.14639442759263371</v>
      </c>
      <c r="CF71">
        <v>0.1485202747727371</v>
      </c>
      <c r="CG71">
        <v>0.15064105965297964</v>
      </c>
      <c r="CH71">
        <v>0.15275645024578055</v>
      </c>
      <c r="CI71">
        <v>0.15486614598405368</v>
      </c>
      <c r="CJ71">
        <v>0.15696987535434059</v>
      </c>
      <c r="CK71">
        <v>0.15906739222410199</v>
      </c>
      <c r="CL71">
        <v>0.16115847431511363</v>
      </c>
      <c r="CM71">
        <v>0.16324292172577753</v>
      </c>
      <c r="CN71">
        <v>0.16532055377340429</v>
      </c>
      <c r="CO71">
        <v>0.16739120831706858</v>
      </c>
      <c r="CP71">
        <v>0.16945473997875571</v>
      </c>
      <c r="CQ71">
        <v>0.17151101826439802</v>
      </c>
      <c r="CR71">
        <v>0.17355992689006486</v>
      </c>
      <c r="CS71">
        <v>0.17560136273816421</v>
      </c>
      <c r="CT71">
        <v>0.1776352338843884</v>
      </c>
      <c r="CU71">
        <v>0.17966145956222193</v>
      </c>
      <c r="CV71">
        <v>0.181679969194666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</row>
    <row r="72" spans="1:155">
      <c r="A72">
        <v>0.16249813660305457</v>
      </c>
      <c r="B72">
        <v>0.15876799514386084</v>
      </c>
      <c r="C72">
        <v>0.15508012461917167</v>
      </c>
      <c r="D72">
        <v>0.15143531850639669</v>
      </c>
      <c r="E72">
        <v>0.14783447797183477</v>
      </c>
      <c r="F72">
        <v>0.1442786226579123</v>
      </c>
      <c r="G72">
        <v>0.14076890059965638</v>
      </c>
      <c r="H72">
        <v>0.13730660117564691</v>
      </c>
      <c r="I72">
        <v>0.13389316768445741</v>
      </c>
      <c r="J72">
        <v>0.13053021192589614</v>
      </c>
      <c r="K72">
        <v>0.12721952958124935</v>
      </c>
      <c r="L72">
        <v>0.12396311698841564</v>
      </c>
      <c r="M72">
        <v>0.12076318945362598</v>
      </c>
      <c r="N72">
        <v>0.11762219977715128</v>
      </c>
      <c r="O72">
        <v>0.11454285875023577</v>
      </c>
      <c r="P72">
        <v>0.11152815574633182</v>
      </c>
      <c r="Q72">
        <v>0.10858137974960891</v>
      </c>
      <c r="R72">
        <v>0.10570614019038538</v>
      </c>
      <c r="S72">
        <v>0.10290638664422344</v>
      </c>
      <c r="T72">
        <v>0.10018642654013192</v>
      </c>
      <c r="U72">
        <v>9.7550939820757784E-2</v>
      </c>
      <c r="V72">
        <v>9.5004987668858079E-2</v>
      </c>
      <c r="W72">
        <v>9.2554015028021158E-2</v>
      </c>
      <c r="X72">
        <v>9.0203842827341382E-2</v>
      </c>
      <c r="Y72">
        <v>8.7960648107957409E-2</v>
      </c>
      <c r="Z72">
        <v>8.5830928172566948E-2</v>
      </c>
      <c r="AA72">
        <v>8.3821445841920958E-2</v>
      </c>
      <c r="AB72">
        <v>8.1939152886022548E-2</v>
      </c>
      <c r="AC72">
        <v>8.0191088044271053E-2</v>
      </c>
      <c r="AD72">
        <v>7.8584250086974811E-2</v>
      </c>
      <c r="AE72">
        <v>7.7125443610254765E-2</v>
      </c>
      <c r="AF72">
        <v>7.5821102306361049E-2</v>
      </c>
      <c r="AG72">
        <v>7.4677094348325757E-2</v>
      </c>
      <c r="AH72">
        <v>7.3698518567876764E-2</v>
      </c>
      <c r="AI72">
        <v>7.2889502877433371E-2</v>
      </c>
      <c r="AJ72">
        <v>7.2253016388450775E-2</v>
      </c>
      <c r="AK72">
        <v>7.1790714546677833E-2</v>
      </c>
      <c r="AL72">
        <v>7.1502831220197127E-2</v>
      </c>
      <c r="AM72">
        <v>7.1388126915454764E-2</v>
      </c>
      <c r="AN72">
        <v>7.1443921142481978E-2</v>
      </c>
      <c r="AO72">
        <v>7.1666138799946016E-2</v>
      </c>
      <c r="AP72">
        <v>7.2049408090886891E-2</v>
      </c>
      <c r="AQ72">
        <v>7.258728258978199E-2</v>
      </c>
      <c r="AR72">
        <v>7.3272411358790618E-2</v>
      </c>
      <c r="AS72">
        <v>7.409672017712865E-2</v>
      </c>
      <c r="AT72">
        <v>7.5051674699020132E-2</v>
      </c>
      <c r="AU72">
        <v>7.61284602984343E-2</v>
      </c>
      <c r="AV72">
        <v>7.7318179215832977E-2</v>
      </c>
      <c r="AW72">
        <v>7.8612014496465044E-2</v>
      </c>
      <c r="AX72">
        <v>8.0001358803539771E-2</v>
      </c>
      <c r="AY72">
        <v>8.1477922573071446E-2</v>
      </c>
      <c r="AZ72">
        <v>8.3033808160955791E-2</v>
      </c>
      <c r="BA72">
        <v>8.4661561625531137E-2</v>
      </c>
      <c r="BB72">
        <v>8.6354203357713905E-2</v>
      </c>
      <c r="BC72">
        <v>8.810523958012785E-2</v>
      </c>
      <c r="BD72">
        <v>8.9908663283645746E-2</v>
      </c>
      <c r="BE72">
        <v>9.1758942039820435E-2</v>
      </c>
      <c r="BF72">
        <v>9.365099966610381E-2</v>
      </c>
      <c r="BG72">
        <v>9.5580193810558212E-2</v>
      </c>
      <c r="BH72">
        <v>9.7542288393606416E-2</v>
      </c>
      <c r="BI72">
        <v>9.9533426333870662E-2</v>
      </c>
      <c r="BJ72">
        <v>0.1015501010256921</v>
      </c>
      <c r="BK72">
        <v>0.10358912824872199</v>
      </c>
      <c r="BL72">
        <v>0.10564761924171634</v>
      </c>
      <c r="BM72">
        <v>0.10772295472954495</v>
      </c>
      <c r="BN72">
        <v>0.10981276112160612</v>
      </c>
      <c r="BO72">
        <v>0.11191488780026079</v>
      </c>
      <c r="BP72">
        <v>0.11402738666260585</v>
      </c>
      <c r="BQ72">
        <v>0.11614849272729234</v>
      </c>
      <c r="BR72">
        <v>0.11827660705195911</v>
      </c>
      <c r="BS72">
        <v>0.12041028108544739</v>
      </c>
      <c r="BT72">
        <v>0.12254820161707591</v>
      </c>
      <c r="BU72">
        <v>0.12468917859076856</v>
      </c>
      <c r="BV72">
        <v>0.1268321328661767</v>
      </c>
      <c r="BW72">
        <v>0.1289760859291095</v>
      </c>
      <c r="BX72">
        <v>0.13112015010002931</v>
      </c>
      <c r="BY72">
        <v>0.13326352003717606</v>
      </c>
      <c r="BZ72">
        <v>0.13540546471592854</v>
      </c>
      <c r="CA72">
        <v>0.13754532102944253</v>
      </c>
      <c r="CB72">
        <v>0.13968248680574802</v>
      </c>
      <c r="CC72">
        <v>0.14181641604848699</v>
      </c>
      <c r="CD72">
        <v>0.1439466126801919</v>
      </c>
      <c r="CE72">
        <v>0.14607262684954075</v>
      </c>
      <c r="CF72">
        <v>0.14819404992472421</v>
      </c>
      <c r="CG72">
        <v>0.15031051186091132</v>
      </c>
      <c r="CH72">
        <v>0.15242167669809265</v>
      </c>
      <c r="CI72">
        <v>0.15452724019809888</v>
      </c>
      <c r="CJ72">
        <v>0.15662692729928698</v>
      </c>
      <c r="CK72">
        <v>0.1587204884834775</v>
      </c>
      <c r="CL72">
        <v>0.16080769825590704</v>
      </c>
      <c r="CM72">
        <v>0.16288835365755666</v>
      </c>
      <c r="CN72">
        <v>0.16496227104804456</v>
      </c>
      <c r="CO72">
        <v>0.16702928554910598</v>
      </c>
      <c r="CP72">
        <v>0.1690892491283047</v>
      </c>
      <c r="CQ72">
        <v>0.17114202874164378</v>
      </c>
      <c r="CR72">
        <v>0.1731875057351579</v>
      </c>
      <c r="CS72">
        <v>0.17522557468171515</v>
      </c>
      <c r="CT72">
        <v>0.17725614150164101</v>
      </c>
      <c r="CU72">
        <v>0.17927912329996967</v>
      </c>
      <c r="CV72">
        <v>0.18129444757244928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</row>
    <row r="73" spans="1:155">
      <c r="A73">
        <v>0.16199044070756111</v>
      </c>
      <c r="B73">
        <v>0.15827260101817137</v>
      </c>
      <c r="C73">
        <v>0.15459713603966571</v>
      </c>
      <c r="D73">
        <v>0.15096484618177949</v>
      </c>
      <c r="E73">
        <v>0.14737663963279735</v>
      </c>
      <c r="F73">
        <v>0.14383354312819319</v>
      </c>
      <c r="G73">
        <v>0.1403367117657868</v>
      </c>
      <c r="H73">
        <v>0.1368874418407843</v>
      </c>
      <c r="I73">
        <v>0.13348718334464379</v>
      </c>
      <c r="J73">
        <v>0.13013755433139509</v>
      </c>
      <c r="K73">
        <v>0.12684035611941077</v>
      </c>
      <c r="L73">
        <v>0.12359758982143416</v>
      </c>
      <c r="M73">
        <v>0.12041147430496002</v>
      </c>
      <c r="N73">
        <v>0.11728446434997326</v>
      </c>
      <c r="O73">
        <v>0.11421927070113318</v>
      </c>
      <c r="P73">
        <v>0.11121888006091214</v>
      </c>
      <c r="Q73">
        <v>0.10828657542895215</v>
      </c>
      <c r="R73">
        <v>0.10542595622566969</v>
      </c>
      <c r="S73">
        <v>0.10264095701878587</v>
      </c>
      <c r="T73">
        <v>9.9935864241739766E-2</v>
      </c>
      <c r="U73">
        <v>9.7315329689058663E-2</v>
      </c>
      <c r="V73">
        <v>9.4784378042549203E-2</v>
      </c>
      <c r="W73">
        <v>9.2348408137339827E-2</v>
      </c>
      <c r="X73">
        <v>9.0013183945483605E-2</v>
      </c>
      <c r="Y73">
        <v>8.7784813596137004E-2</v>
      </c>
      <c r="Z73">
        <v>8.5669712770601703E-2</v>
      </c>
      <c r="AA73">
        <v>8.3674549509280174E-2</v>
      </c>
      <c r="AB73">
        <v>8.1806168079846489E-2</v>
      </c>
      <c r="AC73">
        <v>8.0071488079123163E-2</v>
      </c>
      <c r="AD73">
        <v>7.8477379839708733E-2</v>
      </c>
      <c r="AE73">
        <v>7.7030513658969041E-2</v>
      </c>
      <c r="AF73">
        <v>7.5737187782171464E-2</v>
      </c>
      <c r="AG73">
        <v>7.4603139551395956E-2</v>
      </c>
      <c r="AH73">
        <v>7.3633347963118614E-2</v>
      </c>
      <c r="AI73">
        <v>7.2831838864201734E-2</v>
      </c>
      <c r="AJ73">
        <v>7.2201503290875879E-2</v>
      </c>
      <c r="AK73">
        <v>7.1743947836559824E-2</v>
      </c>
      <c r="AL73">
        <v>7.1459388847940161E-2</v>
      </c>
      <c r="AM73">
        <v>7.1346598366247918E-2</v>
      </c>
      <c r="AN73">
        <v>7.1402930036463863E-2</v>
      </c>
      <c r="AO73">
        <v>7.1624364597138446E-2</v>
      </c>
      <c r="AP73">
        <v>7.2005616574671166E-2</v>
      </c>
      <c r="AQ73">
        <v>7.2540332072260308E-2</v>
      </c>
      <c r="AR73">
        <v>7.3221265350182946E-2</v>
      </c>
      <c r="AS73">
        <v>7.4040462029767495E-2</v>
      </c>
      <c r="AT73">
        <v>7.4989510179403418E-2</v>
      </c>
      <c r="AU73">
        <v>7.6059718847189678E-2</v>
      </c>
      <c r="AV73">
        <v>7.7242310317104573E-2</v>
      </c>
      <c r="AW73">
        <v>7.8528581294079733E-2</v>
      </c>
      <c r="AX73">
        <v>7.9910029274360361E-2</v>
      </c>
      <c r="AY73">
        <v>8.1378458990766206E-2</v>
      </c>
      <c r="AZ73">
        <v>8.2926055786793407E-2</v>
      </c>
      <c r="BA73">
        <v>8.4545437524600878E-2</v>
      </c>
      <c r="BB73">
        <v>8.6229685470408851E-2</v>
      </c>
      <c r="BC73">
        <v>8.7972356587474348E-2</v>
      </c>
      <c r="BD73">
        <v>8.9767485344792564E-2</v>
      </c>
      <c r="BE73">
        <v>9.1609572627310176E-2</v>
      </c>
      <c r="BF73">
        <v>9.3493568401389976E-2</v>
      </c>
      <c r="BG73">
        <v>9.5414850259008921E-2</v>
      </c>
      <c r="BH73">
        <v>9.736919689121068E-2</v>
      </c>
      <c r="BI73">
        <v>9.9352761576959894E-2</v>
      </c>
      <c r="BJ73">
        <v>0.10136204450141245</v>
      </c>
      <c r="BK73">
        <v>0.10339386527250802</v>
      </c>
      <c r="BL73">
        <v>0.10544533656991507</v>
      </c>
      <c r="BM73">
        <v>0.10751383866930615</v>
      </c>
      <c r="BN73">
        <v>0.10959699605751876</v>
      </c>
      <c r="BO73">
        <v>0.11169265503307488</v>
      </c>
      <c r="BP73">
        <v>0.11379886355303859</v>
      </c>
      <c r="BQ73">
        <v>0.11591385207178714</v>
      </c>
      <c r="BR73">
        <v>0.11803601662649431</v>
      </c>
      <c r="BS73">
        <v>0.12016390333928705</v>
      </c>
      <c r="BT73">
        <v>0.1222961935121836</v>
      </c>
      <c r="BU73">
        <v>0.1244316915064814</v>
      </c>
      <c r="BV73">
        <v>0.12656931258799486</v>
      </c>
      <c r="BW73">
        <v>0.12870807274462637</v>
      </c>
      <c r="BX73">
        <v>0.1308470788592925</v>
      </c>
      <c r="BY73">
        <v>0.13298552027921545</v>
      </c>
      <c r="BZ73">
        <v>0.13512266082005636</v>
      </c>
      <c r="CA73">
        <v>0.13725783241326545</v>
      </c>
      <c r="CB73">
        <v>0.13939042808133131</v>
      </c>
      <c r="CC73">
        <v>0.1415198971896923</v>
      </c>
      <c r="CD73">
        <v>0.1436457392755103</v>
      </c>
      <c r="CE73">
        <v>0.14576750024434365</v>
      </c>
      <c r="CF73">
        <v>0.14788476740761919</v>
      </c>
      <c r="CG73">
        <v>0.14999716684141751</v>
      </c>
      <c r="CH73">
        <v>0.15210435896348901</v>
      </c>
      <c r="CI73">
        <v>0.15420603597343024</v>
      </c>
      <c r="CJ73">
        <v>0.15630191947317787</v>
      </c>
      <c r="CK73">
        <v>0.15839175678742515</v>
      </c>
      <c r="CL73">
        <v>0.16047531938300716</v>
      </c>
      <c r="CM73">
        <v>0.16255240141731517</v>
      </c>
      <c r="CN73">
        <v>0.1646228164913309</v>
      </c>
      <c r="CO73">
        <v>0.16668639714589253</v>
      </c>
      <c r="CP73">
        <v>0.16874299286373401</v>
      </c>
      <c r="CQ73">
        <v>0.17079246822815106</v>
      </c>
      <c r="CR73">
        <v>0.17283470235925827</v>
      </c>
      <c r="CS73">
        <v>0.17486958765211247</v>
      </c>
      <c r="CT73">
        <v>0.17689702803207927</v>
      </c>
      <c r="CU73">
        <v>0.17891693863715455</v>
      </c>
      <c r="CV73">
        <v>0.18092924515146247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</row>
    <row r="74" spans="1:155">
      <c r="A74">
        <v>0.16144755253038792</v>
      </c>
      <c r="B74">
        <v>0.15774308496175338</v>
      </c>
      <c r="C74">
        <v>0.15408107863381917</v>
      </c>
      <c r="D74">
        <v>0.15046234064472286</v>
      </c>
      <c r="E74">
        <v>0.14688778597459687</v>
      </c>
      <c r="F74">
        <v>0.14335844819085283</v>
      </c>
      <c r="G74">
        <v>0.13987548919535944</v>
      </c>
      <c r="H74">
        <v>0.13644021195991723</v>
      </c>
      <c r="I74">
        <v>0.13305407288910698</v>
      </c>
      <c r="J74">
        <v>0.12971869604740624</v>
      </c>
      <c r="K74">
        <v>0.12643588815383244</v>
      </c>
      <c r="L74">
        <v>0.12320765485930812</v>
      </c>
      <c r="M74">
        <v>0.1200362184056141</v>
      </c>
      <c r="N74">
        <v>0.11692403539997837</v>
      </c>
      <c r="O74">
        <v>0.11387381641703866</v>
      </c>
      <c r="P74">
        <v>0.11088854543980914</v>
      </c>
      <c r="Q74">
        <v>0.10797149956616144</v>
      </c>
      <c r="R74">
        <v>0.10512626832053873</v>
      </c>
      <c r="S74">
        <v>0.10235677154974754</v>
      </c>
      <c r="T74">
        <v>9.9667275117644213E-2</v>
      </c>
      <c r="U74">
        <v>9.7062403299076491E-2</v>
      </c>
      <c r="V74">
        <v>9.4547145138731192E-2</v>
      </c>
      <c r="W74">
        <v>9.2126854461638361E-2</v>
      </c>
      <c r="X74">
        <v>8.9807239675538553E-2</v>
      </c>
      <c r="Y74">
        <v>8.7594341738250911E-2</v>
      </c>
      <c r="Z74">
        <v>8.5494496731096478E-2</v>
      </c>
      <c r="AA74">
        <v>8.3514280353393214E-2</v>
      </c>
      <c r="AB74">
        <v>8.1660432028564003E-2</v>
      </c>
      <c r="AC74">
        <v>7.9939755113120084E-2</v>
      </c>
      <c r="AD74">
        <v>7.8358994595087661E-2</v>
      </c>
      <c r="AE74">
        <v>7.6924689507195873E-2</v>
      </c>
      <c r="AF74">
        <v>7.5643005489958171E-2</v>
      </c>
      <c r="AG74">
        <v>7.451955141735235E-2</v>
      </c>
      <c r="AH74">
        <v>7.3559188258674871E-2</v>
      </c>
      <c r="AI74">
        <v>7.2765840759132422E-2</v>
      </c>
      <c r="AJ74">
        <v>7.2142321914370963E-2</v>
      </c>
      <c r="AK74">
        <v>7.1690188653016115E-2</v>
      </c>
      <c r="AL74">
        <v>7.1409637996318789E-2</v>
      </c>
      <c r="AM74">
        <v>7.129945136356225E-2</v>
      </c>
      <c r="AN74">
        <v>7.1357014971670518E-2</v>
      </c>
      <c r="AO74">
        <v>7.1578363059725245E-2</v>
      </c>
      <c r="AP74">
        <v>7.1958294469756323E-2</v>
      </c>
      <c r="AQ74">
        <v>7.2490546423722463E-2</v>
      </c>
      <c r="AR74">
        <v>7.3167977179966745E-2</v>
      </c>
      <c r="AS74">
        <v>7.3982750712012671E-2</v>
      </c>
      <c r="AT74">
        <v>7.4926576166966782E-2</v>
      </c>
      <c r="AU74">
        <v>7.5990885082584309E-2</v>
      </c>
      <c r="AV74">
        <v>7.7167018541563423E-2</v>
      </c>
      <c r="AW74">
        <v>7.844638563251799E-2</v>
      </c>
      <c r="AX74">
        <v>7.9820587663639059E-2</v>
      </c>
      <c r="AY74">
        <v>8.1281522670098943E-2</v>
      </c>
      <c r="AZ74">
        <v>8.2821458261760128E-2</v>
      </c>
      <c r="BA74">
        <v>8.4433083396417946E-2</v>
      </c>
      <c r="BB74">
        <v>8.6109539721152373E-2</v>
      </c>
      <c r="BC74">
        <v>8.7844434539301991E-2</v>
      </c>
      <c r="BD74">
        <v>8.9631843590896307E-2</v>
      </c>
      <c r="BE74">
        <v>9.1466300839416467E-2</v>
      </c>
      <c r="BF74">
        <v>9.3342782331983121E-2</v>
      </c>
      <c r="BG74">
        <v>9.5256685647594583E-2</v>
      </c>
      <c r="BH74">
        <v>9.720380425944028E-2</v>
      </c>
      <c r="BI74">
        <v>9.9180301971812351E-2</v>
      </c>
      <c r="BJ74">
        <v>0.10118268586369847</v>
      </c>
      <c r="BK74">
        <v>0.10320777957006581</v>
      </c>
      <c r="BL74">
        <v>0.10525269744012286</v>
      </c>
      <c r="BM74">
        <v>0.10731481952880512</v>
      </c>
      <c r="BN74">
        <v>0.10939176866611384</v>
      </c>
      <c r="BO74">
        <v>0.11148138832422823</v>
      </c>
      <c r="BP74">
        <v>0.11358172279498918</v>
      </c>
      <c r="BQ74">
        <v>0.11569099824946379</v>
      </c>
      <c r="BR74">
        <v>0.11780760598574055</v>
      </c>
      <c r="BS74">
        <v>0.11993008710847326</v>
      </c>
      <c r="BT74">
        <v>0.12205711768162983</v>
      </c>
      <c r="BU74">
        <v>0.12418749680703406</v>
      </c>
      <c r="BV74">
        <v>0.1263201344282274</v>
      </c>
      <c r="BW74">
        <v>0.12845404132154245</v>
      </c>
      <c r="BX74">
        <v>0.13058831918212696</v>
      </c>
      <c r="BY74">
        <v>0.13272215233298282</v>
      </c>
      <c r="BZ74">
        <v>0.13485479969656633</v>
      </c>
      <c r="CA74">
        <v>0.13698558850976209</v>
      </c>
      <c r="CB74">
        <v>0.1391139072340313</v>
      </c>
      <c r="CC74">
        <v>0.14123920085628883</v>
      </c>
      <c r="CD74">
        <v>0.14336096474603835</v>
      </c>
      <c r="CE74">
        <v>0.14547874079644108</v>
      </c>
      <c r="CF74">
        <v>0.14759211252845725</v>
      </c>
      <c r="CG74">
        <v>0.14970070234659771</v>
      </c>
      <c r="CH74">
        <v>0.1518041672108566</v>
      </c>
      <c r="CI74">
        <v>0.15390219602264529</v>
      </c>
      <c r="CJ74">
        <v>0.15599450724074762</v>
      </c>
      <c r="CK74">
        <v>0.15808084520103019</v>
      </c>
      <c r="CL74">
        <v>0.16016097854687061</v>
      </c>
      <c r="CM74">
        <v>0.16223469871790597</v>
      </c>
      <c r="CN74">
        <v>0.16430181673160002</v>
      </c>
      <c r="CO74">
        <v>0.1663621627384935</v>
      </c>
      <c r="CP74">
        <v>0.16841558387664632</v>
      </c>
      <c r="CQ74">
        <v>0.17046194254128047</v>
      </c>
      <c r="CR74">
        <v>0.1725011157697639</v>
      </c>
      <c r="CS74">
        <v>0.17453299391342486</v>
      </c>
      <c r="CT74">
        <v>0.17655747906639957</v>
      </c>
      <c r="CU74">
        <v>0.17857448454537603</v>
      </c>
      <c r="CV74">
        <v>0.18058393432565462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</row>
    <row r="75" spans="1:155">
      <c r="A75">
        <v>0.16086919398652438</v>
      </c>
      <c r="B75">
        <v>0.15717916994929718</v>
      </c>
      <c r="C75">
        <v>0.15353167636415616</v>
      </c>
      <c r="D75">
        <v>0.14992752681343754</v>
      </c>
      <c r="E75">
        <v>0.14636764282323053</v>
      </c>
      <c r="F75">
        <v>0.14285306455653249</v>
      </c>
      <c r="G75">
        <v>0.13938496047354434</v>
      </c>
      <c r="H75">
        <v>0.13596463996544955</v>
      </c>
      <c r="I75">
        <v>0.13259356561238655</v>
      </c>
      <c r="J75">
        <v>0.12927336725471059</v>
      </c>
      <c r="K75">
        <v>0.12600585678873946</v>
      </c>
      <c r="L75">
        <v>0.12279304418891644</v>
      </c>
      <c r="M75">
        <v>0.11963715491987899</v>
      </c>
      <c r="N75">
        <v>0.11654064729077147</v>
      </c>
      <c r="O75">
        <v>0.11350623163862403</v>
      </c>
      <c r="P75">
        <v>0.11053688921787659</v>
      </c>
      <c r="Q75">
        <v>0.10763589132116175</v>
      </c>
      <c r="R75">
        <v>0.10480681779697691</v>
      </c>
      <c r="S75">
        <v>0.1020535741189221</v>
      </c>
      <c r="T75">
        <v>9.9380406098284149E-2</v>
      </c>
      <c r="U75">
        <v>9.6791911233980177E-2</v>
      </c>
      <c r="V75">
        <v>9.4293043879580749E-2</v>
      </c>
      <c r="W75">
        <v>9.1889114096659869E-2</v>
      </c>
      <c r="X75">
        <v>8.9585776277900472E-2</v>
      </c>
      <c r="Y75">
        <v>8.7389006085995119E-2</v>
      </c>
      <c r="Z75">
        <v>8.5305062266130799E-2</v>
      </c>
      <c r="AA75">
        <v>8.3340430690444486E-2</v>
      </c>
      <c r="AB75">
        <v>8.1501748813298455E-2</v>
      </c>
      <c r="AC75">
        <v>7.9795706844913869E-2</v>
      </c>
      <c r="AD75">
        <v>7.8228927512818444E-2</v>
      </c>
      <c r="AE75">
        <v>7.6807821616324545E-2</v>
      </c>
      <c r="AF75">
        <v>7.5538424927889272E-2</v>
      </c>
      <c r="AG75">
        <v>7.4426220023806319E-2</v>
      </c>
      <c r="AH75">
        <v>7.3475951197542438E-2</v>
      </c>
      <c r="AI75">
        <v>7.2691442510624371E-2</v>
      </c>
      <c r="AJ75">
        <v>7.2075428361763921E-2</v>
      </c>
      <c r="AK75">
        <v>7.1629414087694909E-2</v>
      </c>
      <c r="AL75">
        <v>7.135357511989103E-2</v>
      </c>
      <c r="AM75">
        <v>7.1246699355650728E-2</v>
      </c>
      <c r="AN75">
        <v>7.1306202355334289E-2</v>
      </c>
      <c r="AO75">
        <v>7.1528170756856121E-2</v>
      </c>
      <c r="AP75">
        <v>7.1907485011222266E-2</v>
      </c>
      <c r="AQ75">
        <v>7.2437972277347717E-2</v>
      </c>
      <c r="AR75">
        <v>7.3112593920384966E-2</v>
      </c>
      <c r="AS75">
        <v>7.392363141919904E-2</v>
      </c>
      <c r="AT75">
        <v>7.4862913798865657E-2</v>
      </c>
      <c r="AU75">
        <v>7.5921994217219083E-2</v>
      </c>
      <c r="AV75">
        <v>7.7092331827734145E-2</v>
      </c>
      <c r="AW75">
        <v>7.8365447202772998E-2</v>
      </c>
      <c r="AX75">
        <v>7.9733044554222102E-2</v>
      </c>
      <c r="AY75">
        <v>8.1187114639384342E-2</v>
      </c>
      <c r="AZ75">
        <v>8.2720006543415728E-2</v>
      </c>
      <c r="BA75">
        <v>8.4324479861938764E-2</v>
      </c>
      <c r="BB75">
        <v>8.5993736281535324E-2</v>
      </c>
      <c r="BC75">
        <v>8.7721433100549473E-2</v>
      </c>
      <c r="BD75">
        <v>8.9501687065515839E-2</v>
      </c>
      <c r="BE75">
        <v>9.1329065220778521E-2</v>
      </c>
      <c r="BF75">
        <v>9.3198569606297868E-2</v>
      </c>
      <c r="BG75">
        <v>9.5105617774534454E-2</v>
      </c>
      <c r="BH75">
        <v>9.7046018116631438E-2</v>
      </c>
      <c r="BI75">
        <v>9.9015945026162983E-2</v>
      </c>
      <c r="BJ75">
        <v>0.10101191268752278</v>
      </c>
      <c r="BK75">
        <v>0.10303074894188685</v>
      </c>
      <c r="BL75">
        <v>0.10506957001146396</v>
      </c>
      <c r="BM75">
        <v>0.10712575599510052</v>
      </c>
      <c r="BN75">
        <v>0.1091969282869989</v>
      </c>
      <c r="BO75">
        <v>0.11128092781328175</v>
      </c>
      <c r="BP75">
        <v>0.11337579547121053</v>
      </c>
      <c r="BQ75">
        <v>0.11547975340960143</v>
      </c>
      <c r="BR75">
        <v>0.11759118849904697</v>
      </c>
      <c r="BS75">
        <v>0.1197086370727119</v>
      </c>
      <c r="BT75">
        <v>0.1218307702831561</v>
      </c>
      <c r="BU75">
        <v>0.12395638223325438</v>
      </c>
      <c r="BV75">
        <v>0.12608437781809625</v>
      </c>
      <c r="BW75">
        <v>0.12821376286223313</v>
      </c>
      <c r="BX75">
        <v>0.13034363420469869</v>
      </c>
      <c r="BY75">
        <v>0.13247317135699022</v>
      </c>
      <c r="BZ75">
        <v>0.13460162863272929</v>
      </c>
      <c r="CA75">
        <v>0.13672832882422001</v>
      </c>
      <c r="CB75">
        <v>0.13885265608026867</v>
      </c>
      <c r="CC75">
        <v>0.1409740512507221</v>
      </c>
      <c r="CD75">
        <v>0.1430920057900763</v>
      </c>
      <c r="CE75">
        <v>0.14520605780852897</v>
      </c>
      <c r="CF75">
        <v>0.14731578722735644</v>
      </c>
      <c r="CG75">
        <v>0.14942081304907723</v>
      </c>
      <c r="CH75">
        <v>0.15152078895002616</v>
      </c>
      <c r="CI75">
        <v>0.15361540075056221</v>
      </c>
      <c r="CJ75">
        <v>0.15570436394850348</v>
      </c>
      <c r="CK75">
        <v>0.15778742013284683</v>
      </c>
      <c r="CL75">
        <v>0.15986433525542773</v>
      </c>
      <c r="CM75">
        <v>0.16193489824975607</v>
      </c>
      <c r="CN75">
        <v>0.16399891771709893</v>
      </c>
      <c r="CO75">
        <v>0.16605622159772165</v>
      </c>
      <c r="CP75">
        <v>0.16810665482403922</v>
      </c>
      <c r="CQ75">
        <v>0.17015007777246158</v>
      </c>
      <c r="CR75">
        <v>0.1721863655346576</v>
      </c>
      <c r="CS75">
        <v>0.17421540662558124</v>
      </c>
      <c r="CT75">
        <v>0.1762371014005214</v>
      </c>
      <c r="CU75">
        <v>0.17825136146967127</v>
      </c>
      <c r="CV75">
        <v>0.18025810931188357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</row>
    <row r="76" spans="1:155">
      <c r="A76">
        <v>0.1602559510444487</v>
      </c>
      <c r="B76">
        <v>0.15658144043818256</v>
      </c>
      <c r="C76">
        <v>0.15294951177303542</v>
      </c>
      <c r="D76">
        <v>0.1493609848547644</v>
      </c>
      <c r="E76">
        <v>0.1458167875625655</v>
      </c>
      <c r="F76">
        <v>0.14231796635491967</v>
      </c>
      <c r="G76">
        <v>0.13886569602178961</v>
      </c>
      <c r="H76">
        <v>0.13546129210921398</v>
      </c>
      <c r="I76">
        <v>0.1321062231263854</v>
      </c>
      <c r="J76">
        <v>0.12880212442867958</v>
      </c>
      <c r="K76">
        <v>0.12555081285960051</v>
      </c>
      <c r="L76">
        <v>0.12235430254801306</v>
      </c>
      <c r="M76">
        <v>0.11921482198315708</v>
      </c>
      <c r="N76">
        <v>0.11613483106601449</v>
      </c>
      <c r="O76">
        <v>0.11311703983022088</v>
      </c>
      <c r="P76">
        <v>0.11016442684052828</v>
      </c>
      <c r="Q76">
        <v>0.10728025769924134</v>
      </c>
      <c r="R76">
        <v>0.10446810283017545</v>
      </c>
      <c r="S76">
        <v>0.10173185371573039</v>
      </c>
      <c r="T76">
        <v>9.9075736728116162E-2</v>
      </c>
      <c r="U76">
        <v>9.6504323377646889E-2</v>
      </c>
      <c r="V76">
        <v>9.4022534420582116E-2</v>
      </c>
      <c r="W76">
        <v>9.1635637473007056E-2</v>
      </c>
      <c r="X76">
        <v>8.9349234649740678E-2</v>
      </c>
      <c r="Y76">
        <v>8.7169238364859902E-2</v>
      </c>
      <c r="Z76">
        <v>8.5101832400361774E-2</v>
      </c>
      <c r="AA76">
        <v>8.3153415608153619E-2</v>
      </c>
      <c r="AB76">
        <v>8.1330526525279875E-2</v>
      </c>
      <c r="AC76">
        <v>7.9639745405540363E-2</v>
      </c>
      <c r="AD76">
        <v>7.8087576062711023E-2</v>
      </c>
      <c r="AE76">
        <v>7.6680304163908655E-2</v>
      </c>
      <c r="AF76">
        <v>7.5423838297837706E-2</v>
      </c>
      <c r="AG76">
        <v>7.4323536744508645E-2</v>
      </c>
      <c r="AH76">
        <v>7.3384028315468128E-2</v>
      </c>
      <c r="AI76">
        <v>7.2609036287142534E-2</v>
      </c>
      <c r="AJ76">
        <v>7.2001215145580791E-2</v>
      </c>
      <c r="AK76">
        <v>7.1562016499254102E-2</v>
      </c>
      <c r="AL76">
        <v>7.1291590398276317E-2</v>
      </c>
      <c r="AM76">
        <v>7.1188728031320217E-2</v>
      </c>
      <c r="AN76">
        <v>7.125087151584257E-2</v>
      </c>
      <c r="AO76">
        <v>7.1474157253266377E-2</v>
      </c>
      <c r="AP76">
        <v>7.1853544886992804E-2</v>
      </c>
      <c r="AQ76">
        <v>7.2382950484483552E-2</v>
      </c>
      <c r="AR76">
        <v>7.3055438184174218E-2</v>
      </c>
      <c r="AS76">
        <v>7.3863405313105646E-2</v>
      </c>
      <c r="AT76">
        <v>7.4798801377186849E-2</v>
      </c>
      <c r="AU76">
        <v>7.5853299980829819E-2</v>
      </c>
      <c r="AV76">
        <v>7.701847753472979E-2</v>
      </c>
      <c r="AW76">
        <v>7.828596566257269E-2</v>
      </c>
      <c r="AX76">
        <v>7.964757094776384E-2</v>
      </c>
      <c r="AY76">
        <v>8.109537605380121E-2</v>
      </c>
      <c r="AZ76">
        <v>8.2621811235522757E-2</v>
      </c>
      <c r="BA76">
        <v>8.4219706338458794E-2</v>
      </c>
      <c r="BB76">
        <v>8.5882322583690135E-2</v>
      </c>
      <c r="BC76">
        <v>8.7603367183077652E-2</v>
      </c>
      <c r="BD76">
        <v>8.937699779091203E-2</v>
      </c>
      <c r="BE76">
        <v>9.1197814360244892E-2</v>
      </c>
      <c r="BF76">
        <v>9.3060844988802141E-2</v>
      </c>
      <c r="BG76">
        <v>9.496152728379724E-2</v>
      </c>
      <c r="BH76">
        <v>9.6895684628757042E-2</v>
      </c>
      <c r="BI76">
        <v>9.885950222444867E-2</v>
      </c>
      <c r="BJ76">
        <v>0.10084950153387401</v>
      </c>
      <c r="BK76">
        <v>0.10286251481283076</v>
      </c>
      <c r="BL76">
        <v>0.1048956604242286</v>
      </c>
      <c r="BM76">
        <v>0.1069463187476111</v>
      </c>
      <c r="BN76">
        <v>0.10901211003933518</v>
      </c>
      <c r="BO76">
        <v>0.11109087297114925</v>
      </c>
      <c r="BP76">
        <v>0.1131806453286186</v>
      </c>
      <c r="BQ76">
        <v>0.11527964554800811</v>
      </c>
      <c r="BR76">
        <v>0.11738625634876586</v>
      </c>
      <c r="BS76">
        <v>0.11949900963600762</v>
      </c>
      <c r="BT76">
        <v>0.12161657189902374</v>
      </c>
      <c r="BU76">
        <v>0.12373773256310619</v>
      </c>
      <c r="BV76">
        <v>0.12586139178692432</v>
      </c>
      <c r="BW76">
        <v>0.12798655072851761</v>
      </c>
      <c r="BX76">
        <v>0.13011230160797482</v>
      </c>
      <c r="BY76">
        <v>0.13223781944585136</v>
      </c>
      <c r="BZ76">
        <v>0.13436235422302026</v>
      </c>
      <c r="CA76">
        <v>0.13648522453000092</v>
      </c>
      <c r="CB76">
        <v>0.13860581047782586</v>
      </c>
      <c r="CC76">
        <v>0.1407235490243981</v>
      </c>
      <c r="CD76">
        <v>0.14283792794562528</v>
      </c>
      <c r="CE76">
        <v>0.14494848181417391</v>
      </c>
      <c r="CF76">
        <v>0.14705478719284051</v>
      </c>
      <c r="CG76">
        <v>0.14915645985271572</v>
      </c>
      <c r="CH76">
        <v>0.15125315048216223</v>
      </c>
      <c r="CI76">
        <v>0.15334454199208863</v>
      </c>
      <c r="CJ76">
        <v>0.15543034713843346</v>
      </c>
      <c r="CK76">
        <v>0.15751030490888454</v>
      </c>
      <c r="CL76">
        <v>0.15958417879361322</v>
      </c>
      <c r="CM76">
        <v>0.16165175539988957</v>
      </c>
      <c r="CN76">
        <v>0.16371284110533257</v>
      </c>
      <c r="CO76">
        <v>0.1657672617541244</v>
      </c>
      <c r="CP76">
        <v>0.167814860308001</v>
      </c>
      <c r="CQ76">
        <v>0.16985549523232499</v>
      </c>
      <c r="CR76">
        <v>0.17188903987349832</v>
      </c>
      <c r="CS76">
        <v>0.1739153810044701</v>
      </c>
      <c r="CT76">
        <v>0.17593441742151436</v>
      </c>
      <c r="CU76">
        <v>0.17794605919543804</v>
      </c>
      <c r="CV76">
        <v>0.17995022736742239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</row>
    <row r="77" spans="1:155">
      <c r="A77">
        <v>0.15963554208122405</v>
      </c>
      <c r="B77">
        <v>0.15597748583555571</v>
      </c>
      <c r="C77">
        <v>0.15236203441107082</v>
      </c>
      <c r="D77">
        <v>0.14879001312539783</v>
      </c>
      <c r="E77">
        <v>0.14526235539314816</v>
      </c>
      <c r="F77">
        <v>0.14178011322407211</v>
      </c>
      <c r="G77">
        <v>0.13834446686014493</v>
      </c>
      <c r="H77">
        <v>0.13495673716946677</v>
      </c>
      <c r="I77">
        <v>0.13161839767140227</v>
      </c>
      <c r="J77">
        <v>0.1283310883718648</v>
      </c>
      <c r="K77">
        <v>0.12509663014618178</v>
      </c>
      <c r="L77">
        <v>0.12191704036197955</v>
      </c>
      <c r="M77">
        <v>0.11879454966913457</v>
      </c>
      <c r="N77">
        <v>0.11573161873274002</v>
      </c>
      <c r="O77">
        <v>0.1127309565275893</v>
      </c>
      <c r="P77">
        <v>0.10979553826713538</v>
      </c>
      <c r="Q77">
        <v>0.10692862333636213</v>
      </c>
      <c r="R77">
        <v>0.10413377237037991</v>
      </c>
      <c r="S77">
        <v>0.10141486277430005</v>
      </c>
      <c r="T77">
        <v>9.8776101602302338E-2</v>
      </c>
      <c r="U77">
        <v>9.6222034878161972E-2</v>
      </c>
      <c r="V77">
        <v>9.3757550627796435E-2</v>
      </c>
      <c r="W77">
        <v>9.1387875438934243E-2</v>
      </c>
      <c r="X77">
        <v>8.9118561014595615E-2</v>
      </c>
      <c r="Y77">
        <v>8.6955458979448202E-2</v>
      </c>
      <c r="Z77">
        <v>8.4904681332978835E-2</v>
      </c>
      <c r="AA77">
        <v>8.2972543623348355E-2</v>
      </c>
      <c r="AB77">
        <v>8.1165489818535011E-2</v>
      </c>
      <c r="AC77">
        <v>7.9489995170654623E-2</v>
      </c>
      <c r="AD77">
        <v>7.7952449770115215E-2</v>
      </c>
      <c r="AE77">
        <v>7.6559019636040809E-2</v>
      </c>
      <c r="AF77">
        <v>7.5315491439829074E-2</v>
      </c>
      <c r="AG77">
        <v>7.4227104037132188E-2</v>
      </c>
      <c r="AH77">
        <v>7.3298374747003486E-2</v>
      </c>
      <c r="AI77">
        <v>7.253292907547447E-2</v>
      </c>
      <c r="AJ77">
        <v>7.1933343142609421E-2</v>
      </c>
      <c r="AK77">
        <v>7.1501014565242244E-2</v>
      </c>
      <c r="AL77">
        <v>7.1236067114991392E-2</v>
      </c>
      <c r="AM77">
        <v>7.113729218925223E-2</v>
      </c>
      <c r="AN77">
        <v>7.1202156598759586E-2</v>
      </c>
      <c r="AO77">
        <v>7.1426843210925572E-2</v>
      </c>
      <c r="AP77">
        <v>7.1806387130992841E-2</v>
      </c>
      <c r="AQ77">
        <v>7.233479044014228E-2</v>
      </c>
      <c r="AR77">
        <v>7.3005216993928104E-2</v>
      </c>
      <c r="AS77">
        <v>7.3810177134236377E-2</v>
      </c>
      <c r="AT77">
        <v>7.4741736538448511E-2</v>
      </c>
      <c r="AU77">
        <v>7.5791686850312248E-2</v>
      </c>
      <c r="AV77">
        <v>7.6951718618375409E-2</v>
      </c>
      <c r="AW77">
        <v>7.8213571783159061E-2</v>
      </c>
      <c r="AX77">
        <v>7.9569152945830113E-2</v>
      </c>
      <c r="AY77">
        <v>8.1010634897432571E-2</v>
      </c>
      <c r="AZ77">
        <v>8.2530527641143492E-2</v>
      </c>
      <c r="BA77">
        <v>8.4121730207253498E-2</v>
      </c>
      <c r="BB77">
        <v>8.5777562905869104E-2</v>
      </c>
      <c r="BC77">
        <v>8.7491782521069386E-2</v>
      </c>
      <c r="BD77">
        <v>8.9258587737698417E-2</v>
      </c>
      <c r="BE77">
        <v>9.1072611792299488E-2</v>
      </c>
      <c r="BF77">
        <v>9.2928909414215943E-2</v>
      </c>
      <c r="BG77">
        <v>9.4822938984676419E-2</v>
      </c>
      <c r="BH77">
        <v>9.6750539811530603E-2</v>
      </c>
      <c r="BI77">
        <v>9.8707908816174153E-2</v>
      </c>
      <c r="BJ77">
        <v>0.10069157582190974</v>
      </c>
      <c r="BK77">
        <v>0.10269837860402109</v>
      </c>
      <c r="BL77">
        <v>0.10472543877195678</v>
      </c>
      <c r="BM77">
        <v>0.10677013810527466</v>
      </c>
      <c r="BN77">
        <v>0.1088300968684412</v>
      </c>
      <c r="BO77">
        <v>0.11090315252893201</v>
      </c>
      <c r="BP77">
        <v>0.1129873408739293</v>
      </c>
      <c r="BQ77">
        <v>0.11508087765806133</v>
      </c>
      <c r="BR77">
        <v>0.11718214246597465</v>
      </c>
      <c r="BS77">
        <v>0.11928966371364667</v>
      </c>
      <c r="BT77">
        <v>0.12140210418972425</v>
      </c>
      <c r="BU77">
        <v>0.12351824950142815</v>
      </c>
      <c r="BV77">
        <v>0.12563699591213431</v>
      </c>
      <c r="BW77">
        <v>0.1277573407021827</v>
      </c>
      <c r="BX77">
        <v>0.12987837225130885</v>
      </c>
      <c r="BY77">
        <v>0.13199926181243088</v>
      </c>
      <c r="BZ77">
        <v>0.13411925567823324</v>
      </c>
      <c r="CA77">
        <v>0.13623766889150951</v>
      </c>
      <c r="CB77">
        <v>0.13835387813915456</v>
      </c>
      <c r="CC77">
        <v>0.14046731703988666</v>
      </c>
      <c r="CD77">
        <v>0.14257747023921954</v>
      </c>
      <c r="CE77">
        <v>0.14468386928245094</v>
      </c>
      <c r="CF77">
        <v>0.14678608782595651</v>
      </c>
      <c r="CG77">
        <v>0.14888373890739445</v>
      </c>
      <c r="CH77">
        <v>0.15097647058665398</v>
      </c>
      <c r="CI77">
        <v>0.15306396329326297</v>
      </c>
      <c r="CJ77">
        <v>0.15514592740230179</v>
      </c>
      <c r="CK77">
        <v>0.15722209965868936</v>
      </c>
      <c r="CL77">
        <v>0.15929224144191648</v>
      </c>
      <c r="CM77">
        <v>0.16135613731420695</v>
      </c>
      <c r="CN77">
        <v>0.16341359173899173</v>
      </c>
      <c r="CO77">
        <v>0.16546442873299988</v>
      </c>
      <c r="CP77">
        <v>0.16750848955383263</v>
      </c>
      <c r="CQ77">
        <v>0.16954563100287001</v>
      </c>
      <c r="CR77">
        <v>0.17157572489594447</v>
      </c>
      <c r="CS77">
        <v>0.1735986565138794</v>
      </c>
      <c r="CT77">
        <v>0.17561432325755019</v>
      </c>
      <c r="CU77">
        <v>0.17762263387064803</v>
      </c>
      <c r="CV77">
        <v>0.1796235081489217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</row>
    <row r="78" spans="1:155">
      <c r="A78">
        <v>0.15902035462271163</v>
      </c>
      <c r="B78">
        <v>0.15537965575961121</v>
      </c>
      <c r="C78">
        <v>0.1517815512744328</v>
      </c>
      <c r="D78">
        <v>0.14822687107182717</v>
      </c>
      <c r="E78">
        <v>0.14471655311811926</v>
      </c>
      <c r="F78">
        <v>0.14125165393315112</v>
      </c>
      <c r="G78">
        <v>0.13783335813052391</v>
      </c>
      <c r="H78">
        <v>0.13446299073559712</v>
      </c>
      <c r="I78">
        <v>0.1311420291447904</v>
      </c>
      <c r="J78">
        <v>0.12787211677832144</v>
      </c>
      <c r="K78">
        <v>0.12465507730889153</v>
      </c>
      <c r="L78">
        <v>0.12149293012679563</v>
      </c>
      <c r="M78">
        <v>0.11838790681734165</v>
      </c>
      <c r="N78">
        <v>0.11534246759390608</v>
      </c>
      <c r="O78">
        <v>0.11235931926782648</v>
      </c>
      <c r="P78">
        <v>0.10944143264658447</v>
      </c>
      <c r="Q78">
        <v>0.10659205999317829</v>
      </c>
      <c r="R78">
        <v>0.1038147514471271</v>
      </c>
      <c r="S78">
        <v>0.10111336982527415</v>
      </c>
      <c r="T78">
        <v>9.849210270442979E-2</v>
      </c>
      <c r="U78">
        <v>9.5955470779270871E-2</v>
      </c>
      <c r="V78">
        <v>9.3508329992313899E-2</v>
      </c>
      <c r="W78">
        <v>9.1155867053082526E-2</v>
      </c>
      <c r="X78">
        <v>8.8903584968209937E-2</v>
      </c>
      <c r="Y78">
        <v>8.675727704460752E-2</v>
      </c>
      <c r="Z78">
        <v>8.4722986618033305E-2</v>
      </c>
      <c r="AA78">
        <v>8.280694982889289E-2</v>
      </c>
      <c r="AB78">
        <v>8.1015520767991886E-2</v>
      </c>
      <c r="AC78">
        <v>7.9355074952418489E-2</v>
      </c>
      <c r="AD78">
        <v>7.7831894703023569E-2</v>
      </c>
      <c r="AE78">
        <v>7.6452032539381626E-2</v>
      </c>
      <c r="AF78">
        <v>7.522115951720082E-2</v>
      </c>
      <c r="AG78">
        <v>7.4144401127430662E-2</v>
      </c>
      <c r="AH78">
        <v>7.3226168511968531E-2</v>
      </c>
      <c r="AI78">
        <v>7.2469993803759833E-2</v>
      </c>
      <c r="AJ78">
        <v>7.1878377749129349E-2</v>
      </c>
      <c r="AK78">
        <v>7.1452665598409015E-2</v>
      </c>
      <c r="AL78">
        <v>7.1192954130344391E-2</v>
      </c>
      <c r="AM78">
        <v>7.1098034098736385E-2</v>
      </c>
      <c r="AN78">
        <v>7.1165394267283771E-2</v>
      </c>
      <c r="AO78">
        <v>7.1391261745301068E-2</v>
      </c>
      <c r="AP78">
        <v>7.1770742731430345E-2</v>
      </c>
      <c r="AQ78">
        <v>7.2297921691224232E-2</v>
      </c>
      <c r="AR78">
        <v>7.2966058338235884E-2</v>
      </c>
      <c r="AS78">
        <v>7.3767771208094871E-2</v>
      </c>
      <c r="AT78">
        <v>7.4695238616474285E-2</v>
      </c>
      <c r="AU78">
        <v>7.5740365026259485E-2</v>
      </c>
      <c r="AV78">
        <v>7.6894951678303833E-2</v>
      </c>
      <c r="AW78">
        <v>7.8150843197995451E-2</v>
      </c>
      <c r="AX78">
        <v>7.9500043328347619E-2</v>
      </c>
      <c r="AY78">
        <v>8.0934812708516504E-2</v>
      </c>
      <c r="AZ78">
        <v>8.2447739256626684E-2</v>
      </c>
      <c r="BA78">
        <v>8.4031790079290861E-2</v>
      </c>
      <c r="BB78">
        <v>8.568034391459757E-2</v>
      </c>
      <c r="BC78">
        <v>8.7387207056577057E-2</v>
      </c>
      <c r="BD78">
        <v>8.9146619397296248E-2</v>
      </c>
      <c r="BE78">
        <v>9.0953248111181426E-2</v>
      </c>
      <c r="BF78">
        <v>9.2802175384264343E-2</v>
      </c>
      <c r="BG78">
        <v>9.4688881537610459E-2</v>
      </c>
      <c r="BH78">
        <v>9.6609222996350996E-2</v>
      </c>
      <c r="BI78">
        <v>9.8559409842310014E-2</v>
      </c>
      <c r="BJ78">
        <v>0.10053598167826228</v>
      </c>
      <c r="BK78">
        <v>0.1025357833236068</v>
      </c>
      <c r="BL78">
        <v>0.10455594113985824</v>
      </c>
      <c r="BM78">
        <v>0.10659383987018747</v>
      </c>
      <c r="BN78">
        <v>0.10864710122724867</v>
      </c>
      <c r="BO78">
        <v>0.11071356300871793</v>
      </c>
      <c r="BP78">
        <v>0.11279126038620119</v>
      </c>
      <c r="BQ78">
        <v>0.11487840782371482</v>
      </c>
      <c r="BR78">
        <v>0.11697338307779627</v>
      </c>
      <c r="BS78">
        <v>0.11907471234526709</v>
      </c>
      <c r="BT78">
        <v>0.12118105591526011</v>
      </c>
      <c r="BU78">
        <v>0.12329119671237171</v>
      </c>
      <c r="BV78">
        <v>0.12540402817377844</v>
      </c>
      <c r="BW78">
        <v>0.12751854474945484</v>
      </c>
      <c r="BX78">
        <v>0.12963383191367264</v>
      </c>
      <c r="BY78">
        <v>0.13174905804300149</v>
      </c>
      <c r="BZ78">
        <v>0.13386346661895604</v>
      </c>
      <c r="CA78">
        <v>0.13597636992674719</v>
      </c>
      <c r="CB78">
        <v>0.13808714195941618</v>
      </c>
      <c r="CC78">
        <v>0.14019521373761051</v>
      </c>
      <c r="CD78">
        <v>0.14230006739339451</v>
      </c>
      <c r="CE78">
        <v>0.14440123206929298</v>
      </c>
      <c r="CF78">
        <v>0.14649827912244273</v>
      </c>
      <c r="CG78">
        <v>0.14859081934057497</v>
      </c>
      <c r="CH78">
        <v>0.15067849870619451</v>
      </c>
      <c r="CI78">
        <v>0.15276099562334697</v>
      </c>
      <c r="CJ78">
        <v>0.15483801851274001</v>
      </c>
      <c r="CK78">
        <v>0.15690930234822054</v>
      </c>
      <c r="CL78">
        <v>0.15897460671440411</v>
      </c>
      <c r="CM78">
        <v>0.16103371453044482</v>
      </c>
      <c r="CN78">
        <v>0.16308642866414927</v>
      </c>
      <c r="CO78">
        <v>0.16513257164280915</v>
      </c>
      <c r="CP78">
        <v>0.16717198327869576</v>
      </c>
      <c r="CQ78">
        <v>0.16920451902467451</v>
      </c>
      <c r="CR78">
        <v>0.17123004941888842</v>
      </c>
      <c r="CS78">
        <v>0.17324845846585912</v>
      </c>
      <c r="CT78">
        <v>0.17525964243884035</v>
      </c>
      <c r="CU78">
        <v>0.17726350893549878</v>
      </c>
      <c r="CV78">
        <v>0.1792599767196085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</row>
    <row r="79" spans="1:155">
      <c r="A79">
        <v>0.15840930504945588</v>
      </c>
      <c r="B79">
        <v>0.15478689695905085</v>
      </c>
      <c r="C79">
        <v>0.15120704000317256</v>
      </c>
      <c r="D79">
        <v>0.14767056776016882</v>
      </c>
      <c r="E79">
        <v>0.14417842181508317</v>
      </c>
      <c r="F79">
        <v>0.14073166214982505</v>
      </c>
      <c r="G79">
        <v>0.13733147671802895</v>
      </c>
      <c r="H79">
        <v>0.13397919358195068</v>
      </c>
      <c r="I79">
        <v>0.13067629285512797</v>
      </c>
      <c r="J79">
        <v>0.1274244201561098</v>
      </c>
      <c r="K79">
        <v>0.12422540078043268</v>
      </c>
      <c r="L79">
        <v>0.12108125486538061</v>
      </c>
      <c r="M79">
        <v>0.11799421369547239</v>
      </c>
      <c r="N79">
        <v>0.11496673585309118</v>
      </c>
      <c r="O79">
        <v>0.11200152477343725</v>
      </c>
      <c r="P79">
        <v>0.10910154580072604</v>
      </c>
      <c r="Q79">
        <v>0.1062700431010989</v>
      </c>
      <c r="R79">
        <v>0.10351055550728208</v>
      </c>
      <c r="S79">
        <v>0.10082693065611152</v>
      </c>
      <c r="T79">
        <v>9.8223336316495102E-2</v>
      </c>
      <c r="U79">
        <v>9.5704267898675602E-2</v>
      </c>
      <c r="V79">
        <v>9.3274549701344925E-2</v>
      </c>
      <c r="W79">
        <v>9.0939329458445017E-2</v>
      </c>
      <c r="X79">
        <v>8.8704063016958962E-2</v>
      </c>
      <c r="Y79">
        <v>8.6574487513234946E-2</v>
      </c>
      <c r="Z79">
        <v>8.4556580420896837E-2</v>
      </c>
      <c r="AA79">
        <v>8.2656502092768674E-2</v>
      </c>
      <c r="AB79">
        <v>8.0880520981456552E-2</v>
      </c>
      <c r="AC79">
        <v>7.9234917863439711E-2</v>
      </c>
      <c r="AD79">
        <v>7.7725872755564779E-2</v>
      </c>
      <c r="AE79">
        <v>7.6359330506995893E-2</v>
      </c>
      <c r="AF79">
        <v>7.5140852575162592E-2</v>
      </c>
      <c r="AG79">
        <v>7.4075456756704336E-2</v>
      </c>
      <c r="AH79">
        <v>7.3167453268999358E-2</v>
      </c>
      <c r="AI79">
        <v>7.2420285018540739E-2</v>
      </c>
      <c r="AJ79">
        <v>7.1836380393836191E-2</v>
      </c>
      <c r="AK79">
        <v>7.1417033626973436E-2</v>
      </c>
      <c r="AL79">
        <v>7.1162314735566515E-2</v>
      </c>
      <c r="AM79">
        <v>7.1071012264214098E-2</v>
      </c>
      <c r="AN79">
        <v>7.1140635427096852E-2</v>
      </c>
      <c r="AO79">
        <v>7.1367452872800302E-2</v>
      </c>
      <c r="AP79">
        <v>7.1746638107648364E-2</v>
      </c>
      <c r="AQ79">
        <v>7.2272354650174328E-2</v>
      </c>
      <c r="AR79">
        <v>7.2937954408740555E-2</v>
      </c>
      <c r="AS79">
        <v>7.3736160348798582E-2</v>
      </c>
      <c r="AT79">
        <v>7.465925844806881E-2</v>
      </c>
      <c r="AU79">
        <v>7.5699262839526771E-2</v>
      </c>
      <c r="AV79">
        <v>7.6848081456049669E-2</v>
      </c>
      <c r="AW79">
        <v>7.8097660681548206E-2</v>
      </c>
      <c r="AX79">
        <v>7.9440098450458435E-2</v>
      </c>
      <c r="AY79">
        <v>8.0867741234380092E-2</v>
      </c>
      <c r="AZ79">
        <v>8.2373253348009781E-2</v>
      </c>
      <c r="BA79">
        <v>8.394966892093321E-2</v>
      </c>
      <c r="BB79">
        <v>8.5590424744537139E-2</v>
      </c>
      <c r="BC79">
        <v>8.7289376478881853E-2</v>
      </c>
      <c r="BD79">
        <v>8.9040805637289472E-2</v>
      </c>
      <c r="BE79">
        <v>9.0839413991945853E-2</v>
      </c>
      <c r="BF79">
        <v>9.2680312137950055E-2</v>
      </c>
      <c r="BG79">
        <v>9.4559003430154637E-2</v>
      </c>
      <c r="BH79">
        <v>9.6471362745257361E-2</v>
      </c>
      <c r="BI79">
        <v>9.84136146879422E-2</v>
      </c>
      <c r="BJ79">
        <v>0.1003823101150662</v>
      </c>
      <c r="BK79">
        <v>0.10237430239632764</v>
      </c>
      <c r="BL79">
        <v>0.10438672416239442</v>
      </c>
      <c r="BM79">
        <v>0.10641696460284165</v>
      </c>
      <c r="BN79">
        <v>0.10846264840635876</v>
      </c>
      <c r="BO79">
        <v>0.1105216151005949</v>
      </c>
      <c r="BP79">
        <v>0.11259190067725207</v>
      </c>
      <c r="BQ79">
        <v>0.11467171964793517</v>
      </c>
      <c r="BR79">
        <v>0.11675944923756783</v>
      </c>
      <c r="BS79">
        <v>0.11885361465226854</v>
      </c>
      <c r="BT79">
        <v>0.12095287484389899</v>
      </c>
      <c r="BU79">
        <v>0.12305601119409737</v>
      </c>
      <c r="BV79">
        <v>0.12516191533732354</v>
      </c>
      <c r="BW79">
        <v>0.12726957987980936</v>
      </c>
      <c r="BX79">
        <v>0.12937808833022693</v>
      </c>
      <c r="BY79">
        <v>0.13148660707402954</v>
      </c>
      <c r="BZ79">
        <v>0.13359437760543244</v>
      </c>
      <c r="CA79">
        <v>0.13570071021782429</v>
      </c>
      <c r="CB79">
        <v>0.13780497694805835</v>
      </c>
      <c r="CC79">
        <v>0.13990660687725501</v>
      </c>
      <c r="CD79">
        <v>0.14200508026844813</v>
      </c>
      <c r="CE79">
        <v>0.14409992445384978</v>
      </c>
      <c r="CF79">
        <v>0.14619070905127099</v>
      </c>
      <c r="CG79">
        <v>0.14827704314715281</v>
      </c>
      <c r="CH79">
        <v>0.15035857109940215</v>
      </c>
      <c r="CI79">
        <v>0.15243496975602744</v>
      </c>
      <c r="CJ79">
        <v>0.15450594601461751</v>
      </c>
      <c r="CK79">
        <v>0.15657123343458615</v>
      </c>
      <c r="CL79">
        <v>0.15863059023434667</v>
      </c>
      <c r="CM79">
        <v>0.16068379800219759</v>
      </c>
      <c r="CN79">
        <v>0.16273065836372796</v>
      </c>
      <c r="CO79">
        <v>0.16477099265219278</v>
      </c>
      <c r="CP79">
        <v>0.16680463952021574</v>
      </c>
      <c r="CQ79">
        <v>0.16883145334757194</v>
      </c>
      <c r="CR79">
        <v>0.17085130359693962</v>
      </c>
      <c r="CS79">
        <v>0.17286407329853404</v>
      </c>
      <c r="CT79">
        <v>0.17486965777322169</v>
      </c>
      <c r="CU79">
        <v>0.17686796368568658</v>
      </c>
      <c r="CV79">
        <v>0.17885890896275417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</row>
    <row r="80" spans="1:155">
      <c r="A80">
        <v>0.15780137638070721</v>
      </c>
      <c r="B80">
        <v>0.15419822158881502</v>
      </c>
      <c r="C80">
        <v>0.15063754229651113</v>
      </c>
      <c r="D80">
        <v>0.14712017487119503</v>
      </c>
      <c r="E80">
        <v>0.14364706357492557</v>
      </c>
      <c r="F80">
        <v>0.14021927090525593</v>
      </c>
      <c r="G80">
        <v>0.13683798706930103</v>
      </c>
      <c r="H80">
        <v>0.13350454211847665</v>
      </c>
      <c r="I80">
        <v>0.13022041770723247</v>
      </c>
      <c r="J80">
        <v>0.126987260514655</v>
      </c>
      <c r="K80">
        <v>0.12380689619114427</v>
      </c>
      <c r="L80">
        <v>0.12068134442449001</v>
      </c>
      <c r="M80">
        <v>0.11761283495183429</v>
      </c>
      <c r="N80">
        <v>0.11460382347388866</v>
      </c>
      <c r="O80">
        <v>0.11165700888411363</v>
      </c>
      <c r="P80">
        <v>0.10877534991300411</v>
      </c>
      <c r="Q80">
        <v>0.10596208160968568</v>
      </c>
      <c r="R80">
        <v>0.10322073062242111</v>
      </c>
      <c r="S80">
        <v>0.10055512872654816</v>
      </c>
      <c r="T80">
        <v>9.7969423445863735E-2</v>
      </c>
      <c r="U80">
        <v>9.5468084792401833E-2</v>
      </c>
      <c r="V80">
        <v>9.3055905674971837E-2</v>
      </c>
      <c r="W80">
        <v>9.0737995634846108E-2</v>
      </c>
      <c r="X80">
        <v>8.851976462279347E-2</v>
      </c>
      <c r="Y80">
        <v>8.6406895472740108E-2</v>
      </c>
      <c r="Z80">
        <v>8.4405302386769576E-2</v>
      </c>
      <c r="AA80">
        <v>8.2521073175804954E-2</v>
      </c>
      <c r="AB80">
        <v>8.0760394593194326E-2</v>
      </c>
      <c r="AC80">
        <v>7.9129457315015805E-2</v>
      </c>
      <c r="AD80">
        <v>7.7634344159470417E-2</v>
      </c>
      <c r="AE80">
        <v>7.6280897868876096E-2</v>
      </c>
      <c r="AF80">
        <v>7.5074575868287863E-2</v>
      </c>
      <c r="AG80">
        <v>7.4020293759881658E-2</v>
      </c>
      <c r="AH80">
        <v>7.3122265765991817E-2</v>
      </c>
      <c r="AI80">
        <v>7.2383849689983029E-2</v>
      </c>
      <c r="AJ80">
        <v>7.1807404448036155E-2</v>
      </c>
      <c r="AK80">
        <v>7.1394174956523296E-2</v>
      </c>
      <c r="AL80">
        <v>7.1144204470167963E-2</v>
      </c>
      <c r="AM80">
        <v>7.1056278201374487E-2</v>
      </c>
      <c r="AN80">
        <v>7.1127924359897635E-2</v>
      </c>
      <c r="AO80">
        <v>7.1355450860249386E-2</v>
      </c>
      <c r="AP80">
        <v>7.1734094978455121E-2</v>
      </c>
      <c r="AQ80">
        <v>7.2258096224148902E-2</v>
      </c>
      <c r="AR80">
        <v>7.2920895563400145E-2</v>
      </c>
      <c r="AS80">
        <v>7.3715315828863121E-2</v>
      </c>
      <c r="AT80">
        <v>7.4633747761414099E-2</v>
      </c>
      <c r="AU80">
        <v>7.5668310947297424E-2</v>
      </c>
      <c r="AV80">
        <v>7.6811017001635618E-2</v>
      </c>
      <c r="AW80">
        <v>7.8053910698610771E-2</v>
      </c>
      <c r="AX80">
        <v>7.9389182094708285E-2</v>
      </c>
      <c r="AY80">
        <v>8.0809261370100582E-2</v>
      </c>
      <c r="AZ80">
        <v>8.2306887912866417E-2</v>
      </c>
      <c r="BA80">
        <v>8.3875162139853604E-2</v>
      </c>
      <c r="BB80">
        <v>8.5507578404600645E-2</v>
      </c>
      <c r="BC80">
        <v>8.7198041901739881E-2</v>
      </c>
      <c r="BD80">
        <v>8.8940876167215868E-2</v>
      </c>
      <c r="BE80">
        <v>9.0730818289635681E-2</v>
      </c>
      <c r="BF80">
        <v>9.2563008287395901E-2</v>
      </c>
      <c r="BG80">
        <v>9.4432973705878942E-2</v>
      </c>
      <c r="BH80">
        <v>9.633660918361435E-2</v>
      </c>
      <c r="BI80">
        <v>9.8270155258053951E-2</v>
      </c>
      <c r="BJ80">
        <v>0.10023017551515126</v>
      </c>
      <c r="BK80">
        <v>0.10221353334113775</v>
      </c>
      <c r="BL80">
        <v>0.10421736918465178</v>
      </c>
      <c r="BM80">
        <v>0.10623907815608806</v>
      </c>
      <c r="BN80">
        <v>0.10827628938809498</v>
      </c>
      <c r="BO80">
        <v>0.1103268455712034</v>
      </c>
      <c r="BP80">
        <v>0.11238878488881307</v>
      </c>
      <c r="BQ80">
        <v>0.11446032323808325</v>
      </c>
      <c r="BR80">
        <v>0.11653983856709145</v>
      </c>
      <c r="BS80">
        <v>0.11862585629755393</v>
      </c>
      <c r="BT80">
        <v>0.1207170352162367</v>
      </c>
      <c r="BU80">
        <v>0.12281215619758457</v>
      </c>
      <c r="BV80">
        <v>0.12491011015085259</v>
      </c>
      <c r="BW80">
        <v>0.12700988877803404</v>
      </c>
      <c r="BX80">
        <v>0.12911057454163116</v>
      </c>
      <c r="BY80">
        <v>0.13121133268558796</v>
      </c>
      <c r="BZ80">
        <v>0.13331140351283027</v>
      </c>
      <c r="CA80">
        <v>0.13541009607470395</v>
      </c>
      <c r="CB80">
        <v>0.13750678115902371</v>
      </c>
      <c r="CC80">
        <v>0.13960088656957922</v>
      </c>
      <c r="CD80">
        <v>0.14169189134130306</v>
      </c>
      <c r="CE80">
        <v>0.14377932155632217</v>
      </c>
      <c r="CF80">
        <v>0.14586274560824183</v>
      </c>
      <c r="CG80">
        <v>0.14794177139288656</v>
      </c>
      <c r="CH80">
        <v>0.15001604215834963</v>
      </c>
      <c r="CI80">
        <v>0.15208523359749324</v>
      </c>
      <c r="CJ80">
        <v>0.15414905151712438</v>
      </c>
      <c r="CK80">
        <v>0.15620722845436014</v>
      </c>
      <c r="CL80">
        <v>0.15825952158769832</v>
      </c>
      <c r="CM80">
        <v>0.16030571157158224</v>
      </c>
      <c r="CN80">
        <v>0.16234559904006229</v>
      </c>
      <c r="CO80">
        <v>0.16437900446439649</v>
      </c>
      <c r="CP80">
        <v>0.16640576561085013</v>
      </c>
      <c r="CQ80">
        <v>0.16842573603654196</v>
      </c>
      <c r="CR80">
        <v>0.1704387843845015</v>
      </c>
      <c r="CS80">
        <v>0.17244479292475159</v>
      </c>
      <c r="CT80">
        <v>0.17444365622988184</v>
      </c>
      <c r="CU80">
        <v>0.17643528024742144</v>
      </c>
      <c r="CV80">
        <v>0.17841958223141879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</row>
    <row r="81" spans="1:155">
      <c r="A81">
        <v>0.15719561369758075</v>
      </c>
      <c r="B81">
        <v>0.15361270268860511</v>
      </c>
      <c r="C81">
        <v>0.1500721594244315</v>
      </c>
      <c r="D81">
        <v>0.14657482224429441</v>
      </c>
      <c r="E81">
        <v>0.14312163716398796</v>
      </c>
      <c r="F81">
        <v>0.13971366824516296</v>
      </c>
      <c r="G81">
        <v>0.13635210694222602</v>
      </c>
      <c r="H81">
        <v>0.13303828420547847</v>
      </c>
      <c r="I81">
        <v>0.12977368213368293</v>
      </c>
      <c r="J81">
        <v>0.12655994728039008</v>
      </c>
      <c r="K81">
        <v>0.12339890447731984</v>
      </c>
      <c r="L81">
        <v>0.12029257170633284</v>
      </c>
      <c r="M81">
        <v>0.1172431759197502</v>
      </c>
      <c r="N81">
        <v>0.11425316869913263</v>
      </c>
      <c r="O81">
        <v>0.11132524317605515</v>
      </c>
      <c r="P81">
        <v>0.10846235031382695</v>
      </c>
      <c r="Q81">
        <v>0.10566771496988442</v>
      </c>
      <c r="R81">
        <v>0.10294485065825507</v>
      </c>
      <c r="S81">
        <v>0.10029757253906514</v>
      </c>
      <c r="T81">
        <v>9.7730007354323051E-2</v>
      </c>
      <c r="U81">
        <v>9.5246599470624582E-2</v>
      </c>
      <c r="V81">
        <v>9.2852110578714772E-2</v>
      </c>
      <c r="W81">
        <v>9.055161254384711E-2</v>
      </c>
      <c r="X81">
        <v>8.8350470537438316E-2</v>
      </c>
      <c r="Y81">
        <v>8.6254314738066717E-2</v>
      </c>
      <c r="Z81">
        <v>8.4268998395087447E-2</v>
      </c>
      <c r="AA81">
        <v>8.2400539723395796E-2</v>
      </c>
      <c r="AB81">
        <v>8.0655047474587793E-2</v>
      </c>
      <c r="AC81">
        <v>7.903862644520733E-2</v>
      </c>
      <c r="AD81">
        <v>7.7557267100359095E-2</v>
      </c>
      <c r="AE81">
        <v>7.6216715278382446E-2</v>
      </c>
      <c r="AF81">
        <v>7.5022329670823201E-2</v>
      </c>
      <c r="AG81">
        <v>7.3978928915038475E-2</v>
      </c>
      <c r="AH81">
        <v>7.3090635922514413E-2</v>
      </c>
      <c r="AI81">
        <v>7.236072743057273E-2</v>
      </c>
      <c r="AJ81">
        <v>7.1791495888101159E-2</v>
      </c>
      <c r="AK81">
        <v>7.1384138297649641E-2</v>
      </c>
      <c r="AL81">
        <v>7.1138671362489303E-2</v>
      </c>
      <c r="AM81">
        <v>7.105387624504525E-2</v>
      </c>
      <c r="AN81">
        <v>7.1127298903070763E-2</v>
      </c>
      <c r="AO81">
        <v>7.1355284329637655E-2</v>
      </c>
      <c r="AP81">
        <v>7.1733130395213979E-2</v>
      </c>
      <c r="AQ81">
        <v>7.2255149772319574E-2</v>
      </c>
      <c r="AR81">
        <v>7.2914869310835642E-2</v>
      </c>
      <c r="AS81">
        <v>7.3705208343391143E-2</v>
      </c>
      <c r="AT81">
        <v>7.4618658725949402E-2</v>
      </c>
      <c r="AU81">
        <v>7.5647442254157579E-2</v>
      </c>
      <c r="AV81">
        <v>7.6783670711138993E-2</v>
      </c>
      <c r="AW81">
        <v>7.8019484965329317E-2</v>
      </c>
      <c r="AX81">
        <v>7.934716475128184E-2</v>
      </c>
      <c r="AY81">
        <v>8.0759222286671178E-2</v>
      </c>
      <c r="AZ81">
        <v>8.2248470883310207E-2</v>
      </c>
      <c r="BA81">
        <v>8.3808076450806665E-2</v>
      </c>
      <c r="BB81">
        <v>8.5431590775697244E-2</v>
      </c>
      <c r="BC81">
        <v>8.7112968642120439E-2</v>
      </c>
      <c r="BD81">
        <v>8.8846576214374237E-2</v>
      </c>
      <c r="BE81">
        <v>9.0627186666072432E-2</v>
      </c>
      <c r="BF81">
        <v>9.244997044533812E-2</v>
      </c>
      <c r="BG81">
        <v>9.4310480501023752E-2</v>
      </c>
      <c r="BH81">
        <v>9.6204632536691398E-2</v>
      </c>
      <c r="BI81">
        <v>9.8128684464896226E-2</v>
      </c>
      <c r="BJ81">
        <v>0.10007921405963206</v>
      </c>
      <c r="BK81">
        <v>0.10205309624191194</v>
      </c>
      <c r="BL81">
        <v>0.10404748074002752</v>
      </c>
      <c r="BM81">
        <v>0.10605977010128841</v>
      </c>
      <c r="BN81">
        <v>0.108087599326253</v>
      </c>
      <c r="BO81">
        <v>0.11012881570682372</v>
      </c>
      <c r="BP81">
        <v>0.11218146094907934</v>
      </c>
      <c r="BQ81">
        <v>0.11424375365294988</v>
      </c>
      <c r="BR81">
        <v>0.11631407374188188</v>
      </c>
      <c r="BS81">
        <v>0.11839094803304903</v>
      </c>
      <c r="BT81">
        <v>0.12047303625731798</v>
      </c>
      <c r="BU81">
        <v>0.12255911987976308</v>
      </c>
      <c r="BV81">
        <v>0.12464809005111932</v>
      </c>
      <c r="BW81">
        <v>0.12673893853259793</v>
      </c>
      <c r="BX81">
        <v>0.12883074762291435</v>
      </c>
      <c r="BY81">
        <v>0.13092268225589004</v>
      </c>
      <c r="BZ81">
        <v>0.13301398233978817</v>
      </c>
      <c r="CA81">
        <v>0.13510395640104089</v>
      </c>
      <c r="CB81">
        <v>0.13719197466600491</v>
      </c>
      <c r="CC81">
        <v>0.13927746432325908</v>
      </c>
      <c r="CD81">
        <v>0.14135990375329421</v>
      </c>
      <c r="CE81">
        <v>0.14343881834970038</v>
      </c>
      <c r="CF81">
        <v>0.14551377583208733</v>
      </c>
      <c r="CG81">
        <v>0.14758438341179644</v>
      </c>
      <c r="CH81">
        <v>0.14965028362697758</v>
      </c>
      <c r="CI81">
        <v>0.15171115149842909</v>
      </c>
      <c r="CJ81">
        <v>0.15376669211482358</v>
      </c>
      <c r="CK81">
        <v>0.15581663738179849</v>
      </c>
      <c r="CL81">
        <v>0.1578607437921391</v>
      </c>
      <c r="CM81">
        <v>0.15989879136175109</v>
      </c>
      <c r="CN81">
        <v>0.16193058010937406</v>
      </c>
      <c r="CO81">
        <v>0.16395592985473692</v>
      </c>
      <c r="CP81">
        <v>0.16597467778830916</v>
      </c>
      <c r="CQ81">
        <v>0.16798667687218291</v>
      </c>
      <c r="CR81">
        <v>0.16999179520164992</v>
      </c>
      <c r="CS81">
        <v>0.17198991447828477</v>
      </c>
      <c r="CT81">
        <v>0.17398092873449214</v>
      </c>
      <c r="CU81">
        <v>0.17596474341976368</v>
      </c>
      <c r="CV81">
        <v>0.17794127525155023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</row>
    <row r="82" spans="1:155">
      <c r="A82">
        <v>0.15659112013363058</v>
      </c>
      <c r="B82">
        <v>0.15302947014315643</v>
      </c>
      <c r="C82">
        <v>0.14951004823577801</v>
      </c>
      <c r="D82">
        <v>0.14603369390162282</v>
      </c>
      <c r="E82">
        <v>0.1426013540520856</v>
      </c>
      <c r="F82">
        <v>0.13921409334766277</v>
      </c>
      <c r="G82">
        <v>0.13587310352873894</v>
      </c>
      <c r="H82">
        <v>0.13257971537987423</v>
      </c>
      <c r="I82">
        <v>0.129335410358391</v>
      </c>
      <c r="J82">
        <v>0.12614183374712393</v>
      </c>
      <c r="K82">
        <v>0.12300080835487122</v>
      </c>
      <c r="L82">
        <v>0.1199143492390036</v>
      </c>
      <c r="M82">
        <v>0.1168846793394064</v>
      </c>
      <c r="N82">
        <v>0.11391424485130598</v>
      </c>
      <c r="O82">
        <v>0.11100573193279673</v>
      </c>
      <c r="P82">
        <v>0.10816208258495022</v>
      </c>
      <c r="Q82">
        <v>0.10538651037627864</v>
      </c>
      <c r="R82">
        <v>0.10268251468387374</v>
      </c>
      <c r="S82">
        <v>0.10005389322503261</v>
      </c>
      <c r="T82">
        <v>9.7504751334580073E-2</v>
      </c>
      <c r="U82">
        <v>9.5039507438113444E-2</v>
      </c>
      <c r="V82">
        <v>9.2662891944926329E-2</v>
      </c>
      <c r="W82">
        <v>9.0379939511442298E-2</v>
      </c>
      <c r="X82">
        <v>8.8195971413808569E-2</v>
      </c>
      <c r="Y82">
        <v>8.6116566651572107E-2</v>
      </c>
      <c r="Z82">
        <v>8.4147519555432121E-2</v>
      </c>
      <c r="AA82">
        <v>8.2294781484228696E-2</v>
      </c>
      <c r="AB82">
        <v>8.0564386531076351E-2</v>
      </c>
      <c r="AC82">
        <v>7.8962357624924942E-2</v>
      </c>
      <c r="AD82">
        <v>7.7494597368197429E-2</v>
      </c>
      <c r="AE82">
        <v>7.6166759528674077E-2</v>
      </c>
      <c r="AF82">
        <v>7.4984109197782825E-2</v>
      </c>
      <c r="AG82">
        <v>7.3951372899435083E-2</v>
      </c>
      <c r="AH82">
        <v>7.3072586880156137E-2</v>
      </c>
      <c r="AI82">
        <v>7.23509506438164E-2</v>
      </c>
      <c r="AJ82">
        <v>7.1788692931066961E-2</v>
      </c>
      <c r="AK82">
        <v>7.1386964523853971E-2</v>
      </c>
      <c r="AL82">
        <v>7.1145756130599314E-2</v>
      </c>
      <c r="AM82">
        <v>7.106384429058378E-2</v>
      </c>
      <c r="AN82">
        <v>7.1138790581971187E-2</v>
      </c>
      <c r="AO82">
        <v>7.1366976370546675E-2</v>
      </c>
      <c r="AP82">
        <v>7.174375679648276E-2</v>
      </c>
      <c r="AQ82">
        <v>7.2263515117568955E-2</v>
      </c>
      <c r="AR82">
        <v>7.2919861459307289E-2</v>
      </c>
      <c r="AS82">
        <v>7.3705807777207658E-2</v>
      </c>
      <c r="AT82">
        <v>7.4613944088546144E-2</v>
      </c>
      <c r="AU82">
        <v>7.5636591051489566E-2</v>
      </c>
      <c r="AV82">
        <v>7.6765958230788786E-2</v>
      </c>
      <c r="AW82">
        <v>7.7994279780690012E-2</v>
      </c>
      <c r="AX82">
        <v>7.931392296007872E-2</v>
      </c>
      <c r="AY82">
        <v>8.0717480741294048E-2</v>
      </c>
      <c r="AZ82">
        <v>8.2197839130618372E-2</v>
      </c>
      <c r="BA82">
        <v>8.3748229059749851E-2</v>
      </c>
      <c r="BB82">
        <v>8.5362259520210496E-2</v>
      </c>
      <c r="BC82">
        <v>8.703393524365699E-2</v>
      </c>
      <c r="BD82">
        <v>8.8757665495240265E-2</v>
      </c>
      <c r="BE82">
        <v>9.052826042571252E-2</v>
      </c>
      <c r="BF82">
        <v>9.2340921981895863E-2</v>
      </c>
      <c r="BG82">
        <v>9.4191229724094494E-2</v>
      </c>
      <c r="BH82">
        <v>9.6075121790229034E-2</v>
      </c>
      <c r="BI82">
        <v>9.7988874857984506E-2</v>
      </c>
      <c r="BJ82">
        <v>9.9929082393049637E-2</v>
      </c>
      <c r="BK82">
        <v>0.10189263230795249</v>
      </c>
      <c r="BL82">
        <v>0.10387668514392846</v>
      </c>
      <c r="BM82">
        <v>0.10587865231778168</v>
      </c>
      <c r="BN82">
        <v>0.10789617613896568</v>
      </c>
      <c r="BO82">
        <v>0.10992710989660921</v>
      </c>
      <c r="BP82">
        <v>0.1119695001828097</v>
      </c>
      <c r="BQ82">
        <v>0.11402156954953178</v>
      </c>
      <c r="BR82">
        <v>0.11608170114237</v>
      </c>
      <c r="BS82">
        <v>0.11814842433854716</v>
      </c>
      <c r="BT82">
        <v>0.12022040092239693</v>
      </c>
      <c r="BU82">
        <v>0.1222964139742415</v>
      </c>
      <c r="BV82">
        <v>0.12437535588115953</v>
      </c>
      <c r="BW82">
        <v>0.12645621937729817</v>
      </c>
      <c r="BX82">
        <v>0.12853808748693957</v>
      </c>
      <c r="BY82">
        <v>0.13062012563256964</v>
      </c>
      <c r="BZ82">
        <v>0.13270157409877792</v>
      </c>
      <c r="CA82">
        <v>0.13478174161383519</v>
      </c>
      <c r="CB82">
        <v>0.13685999851328445</v>
      </c>
      <c r="CC82">
        <v>0.13893577196971776</v>
      </c>
      <c r="CD82">
        <v>0.14100854030477986</v>
      </c>
      <c r="CE82">
        <v>0.14307782881551856</v>
      </c>
      <c r="CF82">
        <v>0.14514320503281131</v>
      </c>
      <c r="CG82">
        <v>0.14720427593248714</v>
      </c>
      <c r="CH82">
        <v>0.14926068384170355</v>
      </c>
      <c r="CI82">
        <v>0.151312103494637</v>
      </c>
      <c r="CJ82">
        <v>0.15335823967144474</v>
      </c>
      <c r="CK82">
        <v>0.15539882401233721</v>
      </c>
      <c r="CL82">
        <v>0.15743361266664602</v>
      </c>
      <c r="CM82">
        <v>0.15946238533630366</v>
      </c>
      <c r="CN82">
        <v>0.16148494169350353</v>
      </c>
      <c r="CO82">
        <v>0.16350110123060488</v>
      </c>
      <c r="CP82">
        <v>0.16551070080150848</v>
      </c>
      <c r="CQ82">
        <v>0.16751359303182814</v>
      </c>
      <c r="CR82">
        <v>0.16950964567185647</v>
      </c>
      <c r="CS82">
        <v>0.1714987400862881</v>
      </c>
      <c r="CT82">
        <v>0.17348076999629272</v>
      </c>
      <c r="CU82">
        <v>0.17545564049034465</v>
      </c>
      <c r="CV82">
        <v>0.17742326797001265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</row>
    <row r="83" spans="1:155">
      <c r="A83">
        <v>0.15598705315557709</v>
      </c>
      <c r="B83">
        <v>0.15244770701422136</v>
      </c>
      <c r="C83">
        <v>0.14895041750378279</v>
      </c>
      <c r="D83">
        <v>0.14549602444723267</v>
      </c>
      <c r="E83">
        <v>0.14208547481914333</v>
      </c>
      <c r="F83">
        <v>0.13871983299278881</v>
      </c>
      <c r="G83">
        <v>0.13540029000021706</v>
      </c>
      <c r="H83">
        <v>0.13212817545822883</v>
      </c>
      <c r="I83">
        <v>0.1289049690868089</v>
      </c>
      <c r="J83">
        <v>0.12573231377002381</v>
      </c>
      <c r="K83">
        <v>0.12261202914331355</v>
      </c>
      <c r="L83">
        <v>0.11954612611205188</v>
      </c>
      <c r="M83">
        <v>0.11653682236415577</v>
      </c>
      <c r="N83">
        <v>0.1135865574841361</v>
      </c>
      <c r="O83">
        <v>0.11069800939299826</v>
      </c>
      <c r="P83">
        <v>0.10787410996006241</v>
      </c>
      <c r="Q83">
        <v>0.10511806030478778</v>
      </c>
      <c r="R83">
        <v>0.102433344655531</v>
      </c>
      <c r="S83">
        <v>9.9823742386874123E-2</v>
      </c>
      <c r="T83">
        <v>9.7293336759977339E-2</v>
      </c>
      <c r="U83">
        <v>9.4846519789899761E-2</v>
      </c>
      <c r="V83">
        <v>9.2487990559262892E-2</v>
      </c>
      <c r="W83">
        <v>9.0222746750989277E-2</v>
      </c>
      <c r="X83">
        <v>8.8056066502286881E-2</v>
      </c>
      <c r="Y83">
        <v>8.5993478904692083E-2</v>
      </c>
      <c r="Z83">
        <v>8.4040721241579033E-2</v>
      </c>
      <c r="AA83">
        <v>8.2203680470840687E-2</v>
      </c>
      <c r="AB83">
        <v>8.048831913841098E-2</v>
      </c>
      <c r="AC83">
        <v>7.8900581980434176E-2</v>
      </c>
      <c r="AD83">
        <v>7.7446287970915101E-2</v>
      </c>
      <c r="AE83">
        <v>7.6131003412871837E-2</v>
      </c>
      <c r="AF83">
        <v>7.4959904498630756E-2</v>
      </c>
      <c r="AG83">
        <v>7.3937630466168663E-2</v>
      </c>
      <c r="AH83">
        <v>7.3068135155773789E-2</v>
      </c>
      <c r="AI83">
        <v>7.235454460343943E-2</v>
      </c>
      <c r="AJ83">
        <v>7.1799026583998948E-2</v>
      </c>
      <c r="AK83">
        <v>7.1402687554343175E-2</v>
      </c>
      <c r="AL83">
        <v>7.116549244084118E-2</v>
      </c>
      <c r="AM83">
        <v>7.1086212421947653E-2</v>
      </c>
      <c r="AN83">
        <v>7.1162424785273112E-2</v>
      </c>
      <c r="AO83">
        <v>7.1390544672537665E-2</v>
      </c>
      <c r="AP83">
        <v>7.1765982088331362E-2</v>
      </c>
      <c r="AQ83">
        <v>7.228318852780051E-2</v>
      </c>
      <c r="AR83">
        <v>7.2935854595137142E-2</v>
      </c>
      <c r="AS83">
        <v>7.3717082132645023E-2</v>
      </c>
      <c r="AT83">
        <v>7.4619556115354937E-2</v>
      </c>
      <c r="AU83">
        <v>7.5635693208990329E-2</v>
      </c>
      <c r="AV83">
        <v>7.6757797886237503E-2</v>
      </c>
      <c r="AW83">
        <v>7.797819541826119E-2</v>
      </c>
      <c r="AX83">
        <v>7.9289338886072494E-2</v>
      </c>
      <c r="AY83">
        <v>8.0683900410749729E-2</v>
      </c>
      <c r="AZ83">
        <v>8.2154837880198159E-2</v>
      </c>
      <c r="BA83">
        <v>8.3695446781406557E-2</v>
      </c>
      <c r="BB83">
        <v>8.5299393281369637E-2</v>
      </c>
      <c r="BC83">
        <v>8.6960732383055489E-2</v>
      </c>
      <c r="BD83">
        <v>8.8673917104314562E-2</v>
      </c>
      <c r="BE83">
        <v>9.0433795427702385E-2</v>
      </c>
      <c r="BF83">
        <v>9.2235601893521577E-2</v>
      </c>
      <c r="BG83">
        <v>9.4074943955614804E-2</v>
      </c>
      <c r="BH83">
        <v>9.5947783499247111E-2</v>
      </c>
      <c r="BI83">
        <v>9.7850417435833392E-2</v>
      </c>
      <c r="BJ83">
        <v>9.9779456344683742E-2</v>
      </c>
      <c r="BK83">
        <v>0.10173180266902096</v>
      </c>
      <c r="BL83">
        <v>0.10370462919071669</v>
      </c>
      <c r="BM83">
        <v>0.10569535767851086</v>
      </c>
      <c r="BN83">
        <v>0.10770163919227251</v>
      </c>
      <c r="BO83">
        <v>0.10972133436101589</v>
      </c>
      <c r="BP83">
        <v>0.11175249601090533</v>
      </c>
      <c r="BQ83">
        <v>0.1137933519150667</v>
      </c>
      <c r="BR83">
        <v>0.11584228961485449</v>
      </c>
      <c r="BS83">
        <v>0.11789784222090548</v>
      </c>
      <c r="BT83">
        <v>0.11995867464502365</v>
      </c>
      <c r="BU83">
        <v>0.122023572622285</v>
      </c>
      <c r="BV83">
        <v>0.12409143073264677</v>
      </c>
      <c r="BW83">
        <v>0.1261612435964094</v>
      </c>
      <c r="BX83">
        <v>0.12823209579968653</v>
      </c>
      <c r="BY83">
        <v>0.13030315408822898</v>
      </c>
      <c r="BZ83">
        <v>0.13237365983169785</v>
      </c>
      <c r="CA83">
        <v>0.13444292268070154</v>
      </c>
      <c r="CB83">
        <v>0.13651031373810565</v>
      </c>
      <c r="CC83">
        <v>0.13857526079169824</v>
      </c>
      <c r="CD83">
        <v>0.14063724268252192</v>
      </c>
      <c r="CE83">
        <v>0.14269578509677192</v>
      </c>
      <c r="CF83">
        <v>0.14475045592972655</v>
      </c>
      <c r="CG83">
        <v>0.14680086236749501</v>
      </c>
      <c r="CH83">
        <v>0.1488466469969964</v>
      </c>
      <c r="CI83">
        <v>0.15088748464938628</v>
      </c>
      <c r="CJ83">
        <v>0.15292308019057757</v>
      </c>
      <c r="CK83">
        <v>0.15495316536361994</v>
      </c>
      <c r="CL83">
        <v>0.15697749627700136</v>
      </c>
      <c r="CM83">
        <v>0.15899585265576621</v>
      </c>
      <c r="CN83">
        <v>0.16100803412532774</v>
      </c>
      <c r="CO83">
        <v>0.16301386013466657</v>
      </c>
      <c r="CP83">
        <v>0.16501316743865269</v>
      </c>
      <c r="CQ83">
        <v>0.16700580857588232</v>
      </c>
      <c r="CR83">
        <v>0.1689916511823415</v>
      </c>
      <c r="CS83">
        <v>0.17097057649304806</v>
      </c>
      <c r="CT83">
        <v>0.1729424780904496</v>
      </c>
      <c r="CU83">
        <v>0.17490726093321013</v>
      </c>
      <c r="CV83">
        <v>0.17686484125881707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</row>
    <row r="84" spans="1:155">
      <c r="A84">
        <v>0.15538262122324334</v>
      </c>
      <c r="B84">
        <v>0.15186664619884407</v>
      </c>
      <c r="C84">
        <v>0.14839252459740943</v>
      </c>
      <c r="D84">
        <v>0.14496109578992136</v>
      </c>
      <c r="E84">
        <v>0.14157330598971127</v>
      </c>
      <c r="F84">
        <v>0.13823021839095212</v>
      </c>
      <c r="G84">
        <v>0.13493302239045868</v>
      </c>
      <c r="H84">
        <v>0.13168304543301826</v>
      </c>
      <c r="I84">
        <v>0.12848176445895362</v>
      </c>
      <c r="J84">
        <v>0.12533081884844011</v>
      </c>
      <c r="K84">
        <v>0.12223202388720891</v>
      </c>
      <c r="L84">
        <v>0.11918738516732955</v>
      </c>
      <c r="M84">
        <v>0.11619911388136293</v>
      </c>
      <c r="N84">
        <v>0.11326964176329148</v>
      </c>
      <c r="O84">
        <v>0.11040163729011324</v>
      </c>
      <c r="P84">
        <v>0.10759802095083656</v>
      </c>
      <c r="Q84">
        <v>0.10486198029635499</v>
      </c>
      <c r="R84">
        <v>0.10219698332467562</v>
      </c>
      <c r="S84">
        <v>9.9606790164937467E-2</v>
      </c>
      <c r="T84">
        <v>9.7095461236760452E-2</v>
      </c>
      <c r="U84">
        <v>9.4667361657380877E-2</v>
      </c>
      <c r="V84">
        <v>9.2327158960476025E-2</v>
      </c>
      <c r="W84">
        <v>9.0079814051428939E-2</v>
      </c>
      <c r="X84">
        <v>8.7930562516859836E-2</v>
      </c>
      <c r="Y84">
        <v>8.5884884639683745E-2</v>
      </c>
      <c r="Z84">
        <v>8.3948462304022975E-2</v>
      </c>
      <c r="AA84">
        <v>8.2127120351285901E-2</v>
      </c>
      <c r="AB84">
        <v>8.0426752581191974E-2</v>
      </c>
      <c r="AC84">
        <v>7.8853229040050252E-2</v>
      </c>
      <c r="AD84">
        <v>7.7412288967091486E-2</v>
      </c>
      <c r="AE84">
        <v>7.6109415517088705E-2</v>
      </c>
      <c r="AF84">
        <v>7.4949700524072196E-2</v>
      </c>
      <c r="AG84">
        <v>7.3937700334957723E-2</v>
      </c>
      <c r="AH84">
        <v>7.3077290660440136E-2</v>
      </c>
      <c r="AI84">
        <v>7.2371527580124037E-2</v>
      </c>
      <c r="AJ84">
        <v>7.182252084660827E-2</v>
      </c>
      <c r="AK84">
        <v>7.1431333958164187E-2</v>
      </c>
      <c r="AL84">
        <v>7.1197906889560514E-2</v>
      </c>
      <c r="AM84">
        <v>7.1121005425401673E-2</v>
      </c>
      <c r="AN84">
        <v>7.1198220957526287E-2</v>
      </c>
      <c r="AO84">
        <v>7.1426001648771081E-2</v>
      </c>
      <c r="AP84">
        <v>7.1799809739295714E-2</v>
      </c>
      <c r="AQ84">
        <v>7.231416276926135E-2</v>
      </c>
      <c r="AR84">
        <v>7.2962829504430907E-2</v>
      </c>
      <c r="AS84">
        <v>7.3738998641862064E-2</v>
      </c>
      <c r="AT84">
        <v>7.4635447308629019E-2</v>
      </c>
      <c r="AU84">
        <v>7.564468560174134E-2</v>
      </c>
      <c r="AV84">
        <v>7.6759110403366623E-2</v>
      </c>
      <c r="AW84">
        <v>7.7971135996402277E-2</v>
      </c>
      <c r="AX84">
        <v>7.9273299583122805E-2</v>
      </c>
      <c r="AY84">
        <v>8.0658351199927036E-2</v>
      </c>
      <c r="AZ84">
        <v>8.2119319912100877E-2</v>
      </c>
      <c r="BA84">
        <v>8.3649565288448635E-2</v>
      </c>
      <c r="BB84">
        <v>8.5242810815937903E-2</v>
      </c>
      <c r="BC84">
        <v>8.6893162073974503E-2</v>
      </c>
      <c r="BD84">
        <v>8.8595116563858309E-2</v>
      </c>
      <c r="BE84">
        <v>9.0343561054725269E-2</v>
      </c>
      <c r="BF84">
        <v>9.2133763767673307E-2</v>
      </c>
      <c r="BG84">
        <v>9.3961361283695019E-2</v>
      </c>
      <c r="BH84">
        <v>9.5822340664939193E-2</v>
      </c>
      <c r="BI84">
        <v>9.771302042064621E-2</v>
      </c>
      <c r="BJ84">
        <v>9.9630029752795002E-2</v>
      </c>
      <c r="BK84">
        <v>0.1015702871006203</v>
      </c>
      <c r="BL84">
        <v>0.10353097896580535</v>
      </c>
      <c r="BM84">
        <v>0.10550953890629634</v>
      </c>
      <c r="BN84">
        <v>0.10750362813205676</v>
      </c>
      <c r="BO84">
        <v>0.10951111598697526</v>
      </c>
      <c r="BP84">
        <v>0.11153006281329547</v>
      </c>
      <c r="BQ84">
        <v>0.11355870286793579</v>
      </c>
      <c r="BR84">
        <v>0.11559542930026072</v>
      </c>
      <c r="BS84">
        <v>0.11763878005801182</v>
      </c>
      <c r="BT84">
        <v>0.1196874242672908</v>
      </c>
      <c r="BU84">
        <v>0.12174015129991662</v>
      </c>
      <c r="BV84">
        <v>0.12379585890550947</v>
      </c>
      <c r="BW84">
        <v>0.1258535444723749</v>
      </c>
      <c r="BX84">
        <v>0.12791229499485218</v>
      </c>
      <c r="BY84">
        <v>0.12997127929162686</v>
      </c>
      <c r="BZ84">
        <v>0.13202974061859893</v>
      </c>
      <c r="CA84">
        <v>0.13408699018968831</v>
      </c>
      <c r="CB84">
        <v>0.13614240054458637</v>
      </c>
      <c r="CC84">
        <v>0.13819540068288072</v>
      </c>
      <c r="CD84">
        <v>0.14024547051978792</v>
      </c>
      <c r="CE84">
        <v>0.14229213669505608</v>
      </c>
      <c r="CF84">
        <v>0.14433496791324579</v>
      </c>
      <c r="CG84">
        <v>0.14637357209877924</v>
      </c>
      <c r="CH84">
        <v>0.14840759246551669</v>
      </c>
      <c r="CI84">
        <v>0.15043670438038648</v>
      </c>
      <c r="CJ84">
        <v>0.15246061316620424</v>
      </c>
      <c r="CK84">
        <v>0.15447905099321171</v>
      </c>
      <c r="CL84">
        <v>0.15649177432457348</v>
      </c>
      <c r="CM84">
        <v>0.1584985631891877</v>
      </c>
      <c r="CN84">
        <v>0.16049921746648296</v>
      </c>
      <c r="CO84">
        <v>0.16249355678402239</v>
      </c>
      <c r="CP84">
        <v>0.16448141808427785</v>
      </c>
      <c r="CQ84">
        <v>0.16646265407514574</v>
      </c>
      <c r="CR84">
        <v>0.16843713247320136</v>
      </c>
      <c r="CS84">
        <v>0.17040473461894795</v>
      </c>
      <c r="CT84">
        <v>0.17236535414054524</v>
      </c>
      <c r="CU84">
        <v>0.17431889603002226</v>
      </c>
      <c r="CV84">
        <v>0.17626527654575841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</row>
    <row r="85" spans="1:155">
      <c r="A85">
        <v>0.15477708075067484</v>
      </c>
      <c r="B85">
        <v>0.15128556748734817</v>
      </c>
      <c r="C85">
        <v>0.14783567255631358</v>
      </c>
      <c r="D85">
        <v>0.14442823420185005</v>
      </c>
      <c r="E85">
        <v>0.14106419705603221</v>
      </c>
      <c r="F85">
        <v>0.13774462227727555</v>
      </c>
      <c r="G85">
        <v>0.13447069672100703</v>
      </c>
      <c r="H85">
        <v>0.13124374469938521</v>
      </c>
      <c r="I85">
        <v>0.12806523933278824</v>
      </c>
      <c r="J85">
        <v>0.12493681541483778</v>
      </c>
      <c r="K85">
        <v>0.12186028276398679</v>
      </c>
      <c r="L85">
        <v>0.11883764048043476</v>
      </c>
      <c r="M85">
        <v>0.11587109206411997</v>
      </c>
      <c r="N85">
        <v>0.11296306016611207</v>
      </c>
      <c r="O85">
        <v>0.11011620258135647</v>
      </c>
      <c r="P85">
        <v>0.10733342723620228</v>
      </c>
      <c r="Q85">
        <v>0.10461790692938128</v>
      </c>
      <c r="R85">
        <v>0.10197309237349982</v>
      </c>
      <c r="S85">
        <v>9.9402723463478629E-2</v>
      </c>
      <c r="T85">
        <v>9.6910837018649082E-2</v>
      </c>
      <c r="U85">
        <v>9.4501770684793429E-2</v>
      </c>
      <c r="V85">
        <v>9.2180160147098456E-2</v>
      </c>
      <c r="W85">
        <v>8.9950929626462353E-2</v>
      </c>
      <c r="X85">
        <v>8.7819272598161469E-2</v>
      </c>
      <c r="Y85">
        <v>8.5790621520261151E-2</v>
      </c>
      <c r="Z85">
        <v>8.3870604344585278E-2</v>
      </c>
      <c r="AA85">
        <v>8.206498581854868E-2</v>
      </c>
      <c r="AB85">
        <v>8.0379593699836188E-2</v>
      </c>
      <c r="AC85">
        <v>7.8820226434837659E-2</v>
      </c>
      <c r="AD85">
        <v>7.7392547240935264E-2</v>
      </c>
      <c r="AE85">
        <v>7.6101960185116793E-2</v>
      </c>
      <c r="AF85">
        <v>7.4953477003535843E-2</v>
      </c>
      <c r="AG85">
        <v>7.3951575399563277E-2</v>
      </c>
      <c r="AH85">
        <v>7.3100056931705598E-2</v>
      </c>
      <c r="AI85">
        <v>7.2401911247416836E-2</v>
      </c>
      <c r="AJ85">
        <v>7.1859192609579334E-2</v>
      </c>
      <c r="AK85">
        <v>7.1472923624833373E-2</v>
      </c>
      <c r="AL85">
        <v>7.1243019710906977E-2</v>
      </c>
      <c r="AM85">
        <v>7.1168241068162844E-2</v>
      </c>
      <c r="AN85">
        <v>7.1246192770492364E-2</v>
      </c>
      <c r="AO85">
        <v>7.1473354608417292E-2</v>
      </c>
      <c r="AP85">
        <v>7.184523886327239E-2</v>
      </c>
      <c r="AQ85">
        <v>7.2356427148171365E-2</v>
      </c>
      <c r="AR85">
        <v>7.3000764260195125E-2</v>
      </c>
      <c r="AS85">
        <v>7.3771522693075131E-2</v>
      </c>
      <c r="AT85">
        <v>7.4661569633340183E-2</v>
      </c>
      <c r="AU85">
        <v>7.5663505876848974E-2</v>
      </c>
      <c r="AV85">
        <v>7.6769818466170939E-2</v>
      </c>
      <c r="AW85">
        <v>7.7973008809996275E-2</v>
      </c>
      <c r="AX85">
        <v>7.9265696647418851E-2</v>
      </c>
      <c r="AY85">
        <v>8.06407088810214E-2</v>
      </c>
      <c r="AZ85">
        <v>8.2091144974284339E-2</v>
      </c>
      <c r="BA85">
        <v>8.3610428483096758E-2</v>
      </c>
      <c r="BB85">
        <v>8.5192340203044378E-2</v>
      </c>
      <c r="BC85">
        <v>8.6831036851788709E-2</v>
      </c>
      <c r="BD85">
        <v>8.8521061062967074E-2</v>
      </c>
      <c r="BE85">
        <v>9.025733937163978E-2</v>
      </c>
      <c r="BF85">
        <v>9.2035174814599843E-2</v>
      </c>
      <c r="BG85">
        <v>9.3850234414311062E-2</v>
      </c>
      <c r="BH85">
        <v>9.5698531707806955E-2</v>
      </c>
      <c r="BI85">
        <v>9.7576408301078582E-2</v>
      </c>
      <c r="BJ85">
        <v>9.948051345382454E-2</v>
      </c>
      <c r="BK85">
        <v>0.10140778305700497</v>
      </c>
      <c r="BL85">
        <v>0.10335541879846116</v>
      </c>
      <c r="BM85">
        <v>0.10532086746255322</v>
      </c>
      <c r="BN85">
        <v>0.1073018018000874</v>
      </c>
      <c r="BO85">
        <v>0.10929610120343142</v>
      </c>
      <c r="BP85">
        <v>0.11130183483364652</v>
      </c>
      <c r="BQ85">
        <v>0.11331724466427828</v>
      </c>
      <c r="BR85">
        <v>0.11534073062261241</v>
      </c>
      <c r="BS85">
        <v>0.11737083660499559</v>
      </c>
      <c r="BT85">
        <v>0.11940623700344835</v>
      </c>
      <c r="BU85">
        <v>0.12144572582623001</v>
      </c>
      <c r="BV85">
        <v>0.12348820493188808</v>
      </c>
      <c r="BW85">
        <v>0.1255326753506541</v>
      </c>
      <c r="BX85">
        <v>0.12757822729939775</v>
      </c>
      <c r="BY85">
        <v>0.12962403248112311</v>
      </c>
      <c r="BZ85">
        <v>0.13166933671385336</v>
      </c>
      <c r="CA85">
        <v>0.1337134535096379</v>
      </c>
      <c r="CB85">
        <v>0.13575575744011548</v>
      </c>
      <c r="CC85">
        <v>0.13779567932890596</v>
      </c>
      <c r="CD85">
        <v>0.13983270070913276</v>
      </c>
      <c r="CE85">
        <v>0.14186634971611706</v>
      </c>
      <c r="CF85">
        <v>0.14389619635586851</v>
      </c>
      <c r="CG85">
        <v>0.14592184971531402</v>
      </c>
      <c r="CH85">
        <v>0.14794295408272623</v>
      </c>
      <c r="CI85">
        <v>0.14995918576714967</v>
      </c>
      <c r="CJ85">
        <v>0.15197025092034255</v>
      </c>
      <c r="CK85">
        <v>0.15397588250145441</v>
      </c>
      <c r="CL85">
        <v>0.15597583761574846</v>
      </c>
      <c r="CM85">
        <v>0.1579698969148568</v>
      </c>
      <c r="CN85">
        <v>0.15995786082315916</v>
      </c>
      <c r="CO85">
        <v>0.16193954944946842</v>
      </c>
      <c r="CP85">
        <v>0.16391480016077109</v>
      </c>
      <c r="CQ85">
        <v>0.16588346603613</v>
      </c>
      <c r="CR85">
        <v>0.16784541513040613</v>
      </c>
      <c r="CS85">
        <v>0.16980052907818485</v>
      </c>
      <c r="CT85">
        <v>0.17174870175452003</v>
      </c>
      <c r="CU85">
        <v>0.17368983837347848</v>
      </c>
      <c r="CV85">
        <v>0.17562385538225914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</row>
    <row r="86" spans="1:155">
      <c r="A86">
        <v>0.15416973342555834</v>
      </c>
      <c r="B86">
        <v>0.15070379475049797</v>
      </c>
      <c r="C86">
        <v>0.14727920736284272</v>
      </c>
      <c r="D86">
        <v>0.14389680763183305</v>
      </c>
      <c r="E86">
        <v>0.14055753785097844</v>
      </c>
      <c r="F86">
        <v>0.13726245631287667</v>
      </c>
      <c r="G86">
        <v>0.13401274645780395</v>
      </c>
      <c r="H86">
        <v>0.13080972850301656</v>
      </c>
      <c r="I86">
        <v>0.12765487078010038</v>
      </c>
      <c r="J86">
        <v>0.12454980243639896</v>
      </c>
      <c r="K86">
        <v>0.12149632672208592</v>
      </c>
      <c r="L86">
        <v>0.11849643508504337</v>
      </c>
      <c r="M86">
        <v>0.11555232215552999</v>
      </c>
      <c r="N86">
        <v>0.11266640030881707</v>
      </c>
      <c r="O86">
        <v>0.10984131544506208</v>
      </c>
      <c r="P86">
        <v>0.10707996171701401</v>
      </c>
      <c r="Q86">
        <v>0.10438549601898338</v>
      </c>
      <c r="R86">
        <v>0.10176135067288018</v>
      </c>
      <c r="S86">
        <v>9.9211244397319681E-2</v>
      </c>
      <c r="T86">
        <v>9.673918955225147E-2</v>
      </c>
      <c r="U86">
        <v>9.4349495716546633E-2</v>
      </c>
      <c r="V86">
        <v>9.2046766389118753E-2</v>
      </c>
      <c r="W86">
        <v>8.9835889031435287E-2</v>
      </c>
      <c r="X86">
        <v>8.7722015433576439E-2</v>
      </c>
      <c r="Y86">
        <v>8.5710530996106926E-2</v>
      </c>
      <c r="Z86">
        <v>8.3807011078178797E-2</v>
      </c>
      <c r="AA86">
        <v>8.2017162184399667E-2</v>
      </c>
      <c r="AB86">
        <v>8.0346748411809332E-2</v>
      </c>
      <c r="AC86">
        <v>7.8801499599383734E-2</v>
      </c>
      <c r="AD86">
        <v>7.7387006365845112E-2</v>
      </c>
      <c r="AE86">
        <v>7.6108597478716011E-2</v>
      </c>
      <c r="AF86">
        <v>7.4971208550998522E-2</v>
      </c>
      <c r="AG86">
        <v>7.3979242746058674E-2</v>
      </c>
      <c r="AH86">
        <v>7.3136431263814167E-2</v>
      </c>
      <c r="AI86">
        <v>7.2445700580783784E-2</v>
      </c>
      <c r="AJ86">
        <v>7.1909052343384655E-2</v>
      </c>
      <c r="AK86">
        <v>7.1527469743162334E-2</v>
      </c>
      <c r="AL86">
        <v>7.1300844731350843E-2</v>
      </c>
      <c r="AM86">
        <v>7.122793133989927E-2</v>
      </c>
      <c r="AN86">
        <v>7.1306348335625075E-2</v>
      </c>
      <c r="AO86">
        <v>7.153260590475656E-2</v>
      </c>
      <c r="AP86">
        <v>7.190226435745993E-2</v>
      </c>
      <c r="AQ86">
        <v>7.2409967572141562E-2</v>
      </c>
      <c r="AR86">
        <v>7.3049634228790447E-2</v>
      </c>
      <c r="AS86">
        <v>7.3814618411091659E-2</v>
      </c>
      <c r="AT86">
        <v>7.4697874822851493E-2</v>
      </c>
      <c r="AU86">
        <v>7.5692092403998185E-2</v>
      </c>
      <c r="AV86">
        <v>7.6789846648883109E-2</v>
      </c>
      <c r="AW86">
        <v>7.7983724101958377E-2</v>
      </c>
      <c r="AX86">
        <v>7.926642577569229E-2</v>
      </c>
      <c r="AY86">
        <v>8.063085439578338E-2</v>
      </c>
      <c r="AZ86">
        <v>8.2070179296632226E-2</v>
      </c>
      <c r="BA86">
        <v>8.3577887811790222E-2</v>
      </c>
      <c r="BB86">
        <v>8.5147818288481766E-2</v>
      </c>
      <c r="BC86">
        <v>8.6774179018314371E-2</v>
      </c>
      <c r="BD86">
        <v>8.8451558582951728E-2</v>
      </c>
      <c r="BE86">
        <v>9.0174924255540509E-2</v>
      </c>
      <c r="BF86">
        <v>9.1939615057595708E-2</v>
      </c>
      <c r="BG86">
        <v>9.3741329699463541E-2</v>
      </c>
      <c r="BH86">
        <v>9.5576109603929482E-2</v>
      </c>
      <c r="BI86">
        <v>9.7440320878052433E-2</v>
      </c>
      <c r="BJ86">
        <v>9.9330634277064275E-2</v>
      </c>
      <c r="BK86">
        <v>0.10124400463961405</v>
      </c>
      <c r="BL86">
        <v>0.10317765026647804</v>
      </c>
      <c r="BM86">
        <v>0.10512903258238027</v>
      </c>
      <c r="BN86">
        <v>0.10709583723832355</v>
      </c>
      <c r="BO86">
        <v>0.10907595503922049</v>
      </c>
      <c r="BP86">
        <v>0.11106746521467351</v>
      </c>
      <c r="BQ86">
        <v>0.11306861868400735</v>
      </c>
      <c r="BR86">
        <v>0.11507782329900321</v>
      </c>
      <c r="BS86">
        <v>0.11709363001232212</v>
      </c>
      <c r="BT86">
        <v>0.11911471951055909</v>
      </c>
      <c r="BU86">
        <v>0.12113989145018596</v>
      </c>
      <c r="BV86">
        <v>0.12316805267769093</v>
      </c>
      <c r="BW86">
        <v>0.12519820875018384</v>
      </c>
      <c r="BX86">
        <v>0.12722945393347357</v>
      </c>
      <c r="BY86">
        <v>0.12926096356047739</v>
      </c>
      <c r="BZ86">
        <v>0.13129198676115833</v>
      </c>
      <c r="CA86">
        <v>0.13332183996118627</v>
      </c>
      <c r="CB86">
        <v>0.13534990045051903</v>
      </c>
      <c r="CC86">
        <v>0.13737560142425995</v>
      </c>
      <c r="CD86">
        <v>0.13939842662761043</v>
      </c>
      <c r="CE86">
        <v>0.1414179061674459</v>
      </c>
      <c r="CF86">
        <v>0.14343361183482767</v>
      </c>
      <c r="CG86">
        <v>0.1454451543601151</v>
      </c>
      <c r="CH86">
        <v>0.14745217950897002</v>
      </c>
      <c r="CI86">
        <v>0.14945436494548006</v>
      </c>
      <c r="CJ86">
        <v>0.15145141798143769</v>
      </c>
      <c r="CK86">
        <v>0.15344307274748636</v>
      </c>
      <c r="CL86">
        <v>0.15542908732968821</v>
      </c>
      <c r="CM86">
        <v>0.15740924328998915</v>
      </c>
      <c r="CN86">
        <v>0.15938334187557565</v>
      </c>
      <c r="CO86">
        <v>0.16135120394450569</v>
      </c>
      <c r="CP86">
        <v>0.1633126675275616</v>
      </c>
      <c r="CQ86">
        <v>0.16526758634773489</v>
      </c>
      <c r="CR86">
        <v>0.16721582898981729</v>
      </c>
      <c r="CS86">
        <v>0.16915727760567301</v>
      </c>
      <c r="CT86">
        <v>0.17109182651500177</v>
      </c>
      <c r="CU86">
        <v>0.173019381323093</v>
      </c>
      <c r="CV86">
        <v>0.17493985883609992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</row>
    <row r="87" spans="1:155">
      <c r="A87">
        <v>0.1535599236523838</v>
      </c>
      <c r="B87">
        <v>0.15012069355079399</v>
      </c>
      <c r="C87">
        <v>0.14672251550160698</v>
      </c>
      <c r="D87">
        <v>0.14336622328790713</v>
      </c>
      <c r="E87">
        <v>0.14005275612463677</v>
      </c>
      <c r="F87">
        <v>0.13678316869865759</v>
      </c>
      <c r="G87">
        <v>0.13355864012224772</v>
      </c>
      <c r="H87">
        <v>0.13038048566068869</v>
      </c>
      <c r="I87">
        <v>0.12725016785207222</v>
      </c>
      <c r="J87">
        <v>0.12416930920105228</v>
      </c>
      <c r="K87">
        <v>0.12113970530808657</v>
      </c>
      <c r="L87">
        <v>0.11816333887213686</v>
      </c>
      <c r="M87">
        <v>0.11524239448529035</v>
      </c>
      <c r="N87">
        <v>0.1123792730672625</v>
      </c>
      <c r="O87">
        <v>0.10957660742535538</v>
      </c>
      <c r="P87">
        <v>0.10683727677197949</v>
      </c>
      <c r="Q87">
        <v>0.10416442094810216</v>
      </c>
      <c r="R87">
        <v>0.10156145279049088</v>
      </c>
      <c r="S87">
        <v>9.9032068842383608E-2</v>
      </c>
      <c r="T87">
        <v>9.6580256180987034E-2</v>
      </c>
      <c r="U87">
        <v>9.4210295649729575E-2</v>
      </c>
      <c r="V87">
        <v>9.1926758152966095E-2</v>
      </c>
      <c r="W87">
        <v>8.9734494305779081E-2</v>
      </c>
      <c r="X87">
        <v>8.7638614448045618E-2</v>
      </c>
      <c r="Y87">
        <v>8.5644457632416474E-2</v>
      </c>
      <c r="Z87">
        <v>8.3757547796796894E-2</v>
      </c>
      <c r="AA87">
        <v>8.198353487762701E-2</v>
      </c>
      <c r="AB87">
        <v>8.0328121494924631E-2</v>
      </c>
      <c r="AC87">
        <v>7.8796971639133101E-2</v>
      </c>
      <c r="AD87">
        <v>7.7395606513023199E-2</v>
      </c>
      <c r="AE87">
        <v>7.6129283113406568E-2</v>
      </c>
      <c r="AF87">
        <v>7.5002864763933558E-2</v>
      </c>
      <c r="AG87">
        <v>7.4020683840559862E-2</v>
      </c>
      <c r="AH87">
        <v>7.3186404835962532E-2</v>
      </c>
      <c r="AI87">
        <v>7.2502894412904806E-2</v>
      </c>
      <c r="AJ87">
        <v>7.197210392411936E-2</v>
      </c>
      <c r="AK87">
        <v>7.1594979113696472E-2</v>
      </c>
      <c r="AL87">
        <v>7.1371389191142526E-2</v>
      </c>
      <c r="AM87">
        <v>7.1300082504358084E-2</v>
      </c>
      <c r="AN87">
        <v>7.1378690405852929E-2</v>
      </c>
      <c r="AO87">
        <v>7.1603753121865552E-2</v>
      </c>
      <c r="AP87">
        <v>7.1970877032061065E-2</v>
      </c>
      <c r="AQ87">
        <v>7.2474766629100351E-2</v>
      </c>
      <c r="AR87">
        <v>7.3109412430972992E-2</v>
      </c>
      <c r="AS87">
        <v>7.3868248388229057E-2</v>
      </c>
      <c r="AT87">
        <v>7.4744313771710022E-2</v>
      </c>
      <c r="AU87">
        <v>7.5730384055934408E-2</v>
      </c>
      <c r="AV87">
        <v>7.6819120973682917E-2</v>
      </c>
      <c r="AW87">
        <v>7.800319477194459E-2</v>
      </c>
      <c r="AX87">
        <v>7.9275386404070253E-2</v>
      </c>
      <c r="AY87">
        <v>8.0628673546980043E-2</v>
      </c>
      <c r="AZ87">
        <v>8.2056295003765378E-2</v>
      </c>
      <c r="BA87">
        <v>8.3551801734679965E-2</v>
      </c>
      <c r="BB87">
        <v>8.5109089928197268E-2</v>
      </c>
      <c r="BC87">
        <v>8.6722419963924588E-2</v>
      </c>
      <c r="BD87">
        <v>8.8386427207835835E-2</v>
      </c>
      <c r="BE87">
        <v>9.0096120653283526E-2</v>
      </c>
      <c r="BF87">
        <v>9.184687647319327E-2</v>
      </c>
      <c r="BG87">
        <v>9.3634426354230318E-2</v>
      </c>
      <c r="BH87">
        <v>9.5454840972534191E-2</v>
      </c>
      <c r="BI87">
        <v>9.7304512347299491E-2</v>
      </c>
      <c r="BJ87">
        <v>9.9180134204340339E-2</v>
      </c>
      <c r="BK87">
        <v>0.10107868172495905</v>
      </c>
      <c r="BL87">
        <v>0.10299739127653329</v>
      </c>
      <c r="BM87">
        <v>0.10493374032782241</v>
      </c>
      <c r="BN87">
        <v>0.10688542880757161</v>
      </c>
      <c r="BO87">
        <v>0.10885036019003019</v>
      </c>
      <c r="BP87">
        <v>0.11082662509182571</v>
      </c>
      <c r="BQ87">
        <v>0.11281248453546378</v>
      </c>
      <c r="BR87">
        <v>0.1148063554658094</v>
      </c>
      <c r="BS87">
        <v>0.11680679696582728</v>
      </c>
      <c r="BT87">
        <v>0.11881249705727376</v>
      </c>
      <c r="BU87">
        <v>0.12082226197314275</v>
      </c>
      <c r="BV87">
        <v>0.12283500450248049</v>
      </c>
      <c r="BW87">
        <v>0.12484973556131071</v>
      </c>
      <c r="BX87">
        <v>0.1268655542722896</v>
      </c>
      <c r="BY87">
        <v>0.12888164036661823</v>
      </c>
      <c r="BZ87">
        <v>0.13089724697166746</v>
      </c>
      <c r="CA87">
        <v>0.13291169410990333</v>
      </c>
      <c r="CB87">
        <v>0.13492436239020308</v>
      </c>
      <c r="CC87">
        <v>0.13693468800836847</v>
      </c>
      <c r="CD87">
        <v>0.1389421574165125</v>
      </c>
      <c r="CE87">
        <v>0.14094630322257973</v>
      </c>
      <c r="CF87">
        <v>0.14294669951485969</v>
      </c>
      <c r="CG87">
        <v>0.14494295905031224</v>
      </c>
      <c r="CH87">
        <v>0.14693472956857329</v>
      </c>
      <c r="CI87">
        <v>0.1489216904026161</v>
      </c>
      <c r="CJ87">
        <v>0.15090355047913492</v>
      </c>
      <c r="CK87">
        <v>0.15288004537216959</v>
      </c>
      <c r="CL87">
        <v>0.15485093449343795</v>
      </c>
      <c r="CM87">
        <v>0.156816000638176</v>
      </c>
      <c r="CN87">
        <v>0.15877504616355959</v>
      </c>
      <c r="CO87">
        <v>0.16072789292512232</v>
      </c>
      <c r="CP87">
        <v>0.16267437988769506</v>
      </c>
      <c r="CQ87">
        <v>0.16461436165060583</v>
      </c>
      <c r="CR87">
        <v>0.1665477075353016</v>
      </c>
      <c r="CS87">
        <v>0.16847430043161957</v>
      </c>
      <c r="CT87">
        <v>0.17039403529194941</v>
      </c>
      <c r="CU87">
        <v>0.17230681831672426</v>
      </c>
      <c r="CV87">
        <v>0.17421256683135999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</row>
    <row r="88" spans="1:155">
      <c r="A88">
        <v>0.15294703630387255</v>
      </c>
      <c r="B88">
        <v>0.14953566884514555</v>
      </c>
      <c r="C88">
        <v>0.14616502166227927</v>
      </c>
      <c r="D88">
        <v>0.14283592536895759</v>
      </c>
      <c r="E88">
        <v>0.1395493153896637</v>
      </c>
      <c r="F88">
        <v>0.13630624198993685</v>
      </c>
      <c r="G88">
        <v>0.13310787920419212</v>
      </c>
      <c r="H88">
        <v>0.12995553642610908</v>
      </c>
      <c r="I88">
        <v>0.12685066950917881</v>
      </c>
      <c r="J88">
        <v>0.12379489330539488</v>
      </c>
      <c r="K88">
        <v>0.12078999475184171</v>
      </c>
      <c r="L88">
        <v>0.11783794670130672</v>
      </c>
      <c r="M88">
        <v>0.11494092260810537</v>
      </c>
      <c r="N88">
        <v>0.11210131078140624</v>
      </c>
      <c r="O88">
        <v>0.1093217297811177</v>
      </c>
      <c r="P88">
        <v>0.10660504269885225</v>
      </c>
      <c r="Q88">
        <v>0.10395437119287856</v>
      </c>
      <c r="R88">
        <v>0.10137310756412495</v>
      </c>
      <c r="S88">
        <v>9.8864925168591106E-2</v>
      </c>
      <c r="T88">
        <v>9.6433784955626586E-2</v>
      </c>
      <c r="U88">
        <v>9.4083938327691144E-2</v>
      </c>
      <c r="V88">
        <v>9.1819923160407491E-2</v>
      </c>
      <c r="W88">
        <v>8.9646553064558918E-2</v>
      </c>
      <c r="X88">
        <v>8.7568897096260687E-2</v>
      </c>
      <c r="Y88">
        <v>8.5592248538098353E-2</v>
      </c>
      <c r="Z88">
        <v>8.3722080908384622E-2</v>
      </c>
      <c r="AA88">
        <v>8.1963989101363238E-2</v>
      </c>
      <c r="AB88">
        <v>8.0323616313619103E-2</v>
      </c>
      <c r="AC88">
        <v>7.880656316456415E-2</v>
      </c>
      <c r="AD88">
        <v>7.7418284375846302E-2</v>
      </c>
      <c r="AE88">
        <v>7.6163968549608801E-2</v>
      </c>
      <c r="AF88">
        <v>7.5048410232971333E-2</v>
      </c>
      <c r="AG88">
        <v>7.407587467749388E-2</v>
      </c>
      <c r="AH88">
        <v>7.324996306124866E-2</v>
      </c>
      <c r="AI88">
        <v>7.2573485321730677E-2</v>
      </c>
      <c r="AJ88">
        <v>7.2048345189138441E-2</v>
      </c>
      <c r="AK88">
        <v>7.167545258899502E-2</v>
      </c>
      <c r="AL88">
        <v>7.1454654816017371E-2</v>
      </c>
      <c r="AM88">
        <v>7.1384694976250634E-2</v>
      </c>
      <c r="AN88">
        <v>7.146321660420743E-2</v>
      </c>
      <c r="AO88">
        <v>7.1686789258827391E-2</v>
      </c>
      <c r="AP88">
        <v>7.2051063748701377E-2</v>
      </c>
      <c r="AQ88">
        <v>7.2550803702319006E-2</v>
      </c>
      <c r="AR88">
        <v>7.3180069920417853E-2</v>
      </c>
      <c r="AS88">
        <v>7.3932373552585307E-2</v>
      </c>
      <c r="AT88">
        <v>7.4800836964030781E-2</v>
      </c>
      <c r="AU88">
        <v>7.5778319993170737E-2</v>
      </c>
      <c r="AV88">
        <v>7.6857568891574302E-2</v>
      </c>
      <c r="AW88">
        <v>7.8031336091909015E-2</v>
      </c>
      <c r="AX88">
        <v>7.929248132712885E-2</v>
      </c>
      <c r="AY88">
        <v>8.0634056593497927E-2</v>
      </c>
      <c r="AZ88">
        <v>8.2049369687898735E-2</v>
      </c>
      <c r="BA88">
        <v>8.3532035247258427E-2</v>
      </c>
      <c r="BB88">
        <v>8.5076007522363148E-2</v>
      </c>
      <c r="BC88">
        <v>8.6675599620946037E-2</v>
      </c>
      <c r="BD88">
        <v>8.8325494502152296E-2</v>
      </c>
      <c r="BE88">
        <v>9.002074390916262E-2</v>
      </c>
      <c r="BF88">
        <v>9.1756762327116659E-2</v>
      </c>
      <c r="BG88">
        <v>9.3529315720176684E-2</v>
      </c>
      <c r="BH88">
        <v>9.5334505352754992E-2</v>
      </c>
      <c r="BI88">
        <v>9.7168750577923721E-2</v>
      </c>
      <c r="BJ88">
        <v>9.902876951610648E-2</v>
      </c>
      <c r="BK88">
        <v>0.10091155912684563</v>
      </c>
      <c r="BL88">
        <v>0.10281437527178923</v>
      </c>
      <c r="BM88">
        <v>0.10473471281006476</v>
      </c>
      <c r="BN88">
        <v>0.10667028730004695</v>
      </c>
      <c r="BO88">
        <v>0.10861901622170381</v>
      </c>
      <c r="BP88">
        <v>0.11057900275466928</v>
      </c>
      <c r="BQ88">
        <v>0.11254851926168757</v>
      </c>
      <c r="BR88">
        <v>0.11452599288023858</v>
      </c>
      <c r="BS88">
        <v>0.11650999190042684</v>
      </c>
      <c r="BT88">
        <v>0.11849921268435949</v>
      </c>
      <c r="BU88">
        <v>0.12049246901655163</v>
      </c>
      <c r="BV88">
        <v>0.12248868049501299</v>
      </c>
      <c r="BW88">
        <v>0.12448686427131699</v>
      </c>
      <c r="BX88">
        <v>0.12648612510765464</v>
      </c>
      <c r="BY88">
        <v>0.12848564788278419</v>
      </c>
      <c r="BZ88">
        <v>0.13048469041959349</v>
      </c>
      <c r="CA88">
        <v>0.13248257701326996</v>
      </c>
      <c r="CB88">
        <v>0.13447869220199773</v>
      </c>
      <c r="CC88">
        <v>0.13647247572098828</v>
      </c>
      <c r="CD88">
        <v>0.13846341732581807</v>
      </c>
      <c r="CE88">
        <v>0.1404510526147485</v>
      </c>
      <c r="CF88">
        <v>0.14243495843383516</v>
      </c>
      <c r="CG88">
        <v>0.14441475005446275</v>
      </c>
      <c r="CH88">
        <v>0.14639007754169148</v>
      </c>
      <c r="CI88">
        <v>0.14836062237752029</v>
      </c>
      <c r="CJ88">
        <v>0.15032609539553693</v>
      </c>
      <c r="CK88">
        <v>0.1522862340142197</v>
      </c>
      <c r="CL88">
        <v>0.15424079926896117</v>
      </c>
      <c r="CM88">
        <v>0.15618957548786636</v>
      </c>
      <c r="CN88">
        <v>0.15813236644868459</v>
      </c>
      <c r="CO88">
        <v>0.16006899526467946</v>
      </c>
      <c r="CP88">
        <v>0.16199930208156182</v>
      </c>
      <c r="CQ88">
        <v>0.16392314260703134</v>
      </c>
      <c r="CR88">
        <v>0.16584038715383798</v>
      </c>
      <c r="CS88">
        <v>0.16775091953728252</v>
      </c>
      <c r="CT88">
        <v>0.16965463552964175</v>
      </c>
      <c r="CU88">
        <v>0.17155144212591417</v>
      </c>
      <c r="CV88">
        <v>0.17344125735817997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</row>
    <row r="89" spans="1:155">
      <c r="A89">
        <v>0.15233049469620114</v>
      </c>
      <c r="B89">
        <v>0.14894816289700072</v>
      </c>
      <c r="C89">
        <v>0.14560618677796849</v>
      </c>
      <c r="D89">
        <v>0.14230539310397805</v>
      </c>
      <c r="E89">
        <v>0.13904671286084389</v>
      </c>
      <c r="F89">
        <v>0.13583119115840123</v>
      </c>
      <c r="G89">
        <v>0.13265999617879379</v>
      </c>
      <c r="H89">
        <v>0.12953443061846218</v>
      </c>
      <c r="I89">
        <v>0.12645594275153968</v>
      </c>
      <c r="J89">
        <v>0.123426138839601</v>
      </c>
      <c r="K89">
        <v>0.12044679616782061</v>
      </c>
      <c r="L89">
        <v>0.11751987670416557</v>
      </c>
      <c r="M89">
        <v>0.11464754168814115</v>
      </c>
      <c r="N89">
        <v>0.11183216570348689</v>
      </c>
      <c r="O89">
        <v>0.10907635192853564</v>
      </c>
      <c r="P89">
        <v>0.10638294624124692</v>
      </c>
      <c r="Q89">
        <v>0.10375505098539818</v>
      </c>
      <c r="R89">
        <v>0.10119603686228139</v>
      </c>
      <c r="S89">
        <v>9.8709553069731337E-2</v>
      </c>
      <c r="T89">
        <v>9.6299533558478617E-2</v>
      </c>
      <c r="U89">
        <v>9.3970199619904035E-2</v>
      </c>
      <c r="V89">
        <v>9.172605558736549E-2</v>
      </c>
      <c r="W89">
        <v>8.9571877835575603E-2</v>
      </c>
      <c r="X89">
        <v>8.7512694246653186E-2</v>
      </c>
      <c r="Y89">
        <v>8.5553752806509523E-2</v>
      </c>
      <c r="Z89">
        <v>8.370047751213805E-2</v>
      </c>
      <c r="AA89">
        <v>8.1958409587270908E-2</v>
      </c>
      <c r="AB89">
        <v>8.0333134603686032E-2</v>
      </c>
      <c r="AC89">
        <v>7.8830192147181372E-2</v>
      </c>
      <c r="AD89">
        <v>7.7454973187235224E-2</v>
      </c>
      <c r="AE89">
        <v>7.6212601027920268E-2</v>
      </c>
      <c r="AF89">
        <v>7.5107804779209503E-2</v>
      </c>
      <c r="AG89">
        <v>7.414478590572976E-2</v>
      </c>
      <c r="AH89">
        <v>7.332708567430217E-2</v>
      </c>
      <c r="AI89">
        <v>7.2657460187128917E-2</v>
      </c>
      <c r="AJ89">
        <v>7.2137767947532822E-2</v>
      </c>
      <c r="AK89">
        <v>7.1768884968534979E-2</v>
      </c>
      <c r="AL89">
        <v>7.1550637658343505E-2</v>
      </c>
      <c r="AM89">
        <v>7.148176385272216E-2</v>
      </c>
      <c r="AN89">
        <v>7.1559919659666946E-2</v>
      </c>
      <c r="AO89">
        <v>7.1781702916657433E-2</v>
      </c>
      <c r="AP89">
        <v>7.2142807585918442E-2</v>
      </c>
      <c r="AQ89">
        <v>7.2638055059092044E-2</v>
      </c>
      <c r="AR89">
        <v>7.3261574947650954E-2</v>
      </c>
      <c r="AS89">
        <v>7.4006953172240694E-2</v>
      </c>
      <c r="AT89">
        <v>7.4867394094217318E-2</v>
      </c>
      <c r="AU89">
        <v>7.583583959886385E-2</v>
      </c>
      <c r="AV89">
        <v>7.6905118901978445E-2</v>
      </c>
      <c r="AW89">
        <v>7.8068065367386238E-2</v>
      </c>
      <c r="AX89">
        <v>7.9317616484772355E-2</v>
      </c>
      <c r="AY89">
        <v>8.0646897876454918E-2</v>
      </c>
      <c r="AZ89">
        <v>8.2049286050354886E-2</v>
      </c>
      <c r="BA89">
        <v>8.3518459351474644E-2</v>
      </c>
      <c r="BB89">
        <v>8.504843047874408E-2</v>
      </c>
      <c r="BC89">
        <v>8.6633565873000043E-2</v>
      </c>
      <c r="BD89">
        <v>8.8268596927771489E-2</v>
      </c>
      <c r="BE89">
        <v>8.994861912998299E-2</v>
      </c>
      <c r="BF89">
        <v>9.1669086503929992E-2</v>
      </c>
      <c r="BG89">
        <v>9.3425800533638498E-2</v>
      </c>
      <c r="BH89">
        <v>9.5214894443888767E-2</v>
      </c>
      <c r="BI89">
        <v>9.7032816320873613E-2</v>
      </c>
      <c r="BJ89">
        <v>9.8876310072296483E-2</v>
      </c>
      <c r="BK89">
        <v>0.10074239586907607</v>
      </c>
      <c r="BL89">
        <v>0.10262835041346913</v>
      </c>
      <c r="BM89">
        <v>0.10453168738548824</v>
      </c>
      <c r="BN89">
        <v>0.10645013924843195</v>
      </c>
      <c r="BO89">
        <v>0.10838163876582711</v>
      </c>
      <c r="BP89">
        <v>0.1103243029164495</v>
      </c>
      <c r="BQ89">
        <v>0.11227641656124816</v>
      </c>
      <c r="BR89">
        <v>0.11423641815690168</v>
      </c>
      <c r="BS89">
        <v>0.11620288623614064</v>
      </c>
      <c r="BT89">
        <v>0.11817452651577484</v>
      </c>
      <c r="BU89">
        <v>0.1201501612523686</v>
      </c>
      <c r="BV89">
        <v>0.12212871777534419</v>
      </c>
      <c r="BW89">
        <v>0.12410922027998787</v>
      </c>
      <c r="BX89">
        <v>0.12609077997722457</v>
      </c>
      <c r="BY89">
        <v>0.12807258760154872</v>
      </c>
      <c r="BZ89">
        <v>0.13005390640272871</v>
      </c>
      <c r="CA89">
        <v>0.13203406557954075</v>
      </c>
      <c r="CB89">
        <v>0.13401245421131233</v>
      </c>
      <c r="CC89">
        <v>0.13598851618483082</v>
      </c>
      <c r="CD89">
        <v>0.13796174503988598</v>
      </c>
      <c r="CE89">
        <v>0.13993167991919031</v>
      </c>
      <c r="CF89">
        <v>0.14189790087787563</v>
      </c>
      <c r="CG89">
        <v>0.1438600261578919</v>
      </c>
      <c r="CH89">
        <v>0.14581770858821133</v>
      </c>
      <c r="CI89">
        <v>0.14777063214815661</v>
      </c>
      <c r="CJ89">
        <v>0.14971850998685532</v>
      </c>
      <c r="CK89">
        <v>0.15166108169726594</v>
      </c>
      <c r="CL89">
        <v>0.15359811028208259</v>
      </c>
      <c r="CM89">
        <v>0.15552938190113033</v>
      </c>
      <c r="CN89">
        <v>0.15745470202104939</v>
      </c>
      <c r="CO89">
        <v>0.15937389530954918</v>
      </c>
      <c r="CP89">
        <v>0.16128680334906978</v>
      </c>
      <c r="CQ89">
        <v>0.16319328319548151</v>
      </c>
      <c r="CR89">
        <v>0.16509320635102043</v>
      </c>
      <c r="CS89">
        <v>0.16698645781637123</v>
      </c>
      <c r="CT89">
        <v>0.16887293436028411</v>
      </c>
      <c r="CU89">
        <v>0.17075254397901798</v>
      </c>
      <c r="CV89">
        <v>0.17262520555655458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</row>
    <row r="90" spans="1:155">
      <c r="A90">
        <v>0.15170975862993799</v>
      </c>
      <c r="B90">
        <v>0.14835765348985877</v>
      </c>
      <c r="C90">
        <v>0.14504550612372824</v>
      </c>
      <c r="D90">
        <v>0.14177413887499818</v>
      </c>
      <c r="E90">
        <v>0.13854447765434599</v>
      </c>
      <c r="F90">
        <v>0.13535756175604349</v>
      </c>
      <c r="G90">
        <v>0.13221455275211091</v>
      </c>
      <c r="H90">
        <v>0.12911674585267083</v>
      </c>
      <c r="I90">
        <v>0.1260655809136724</v>
      </c>
      <c r="J90">
        <v>0.12306265471516752</v>
      </c>
      <c r="K90">
        <v>0.12010973394242913</v>
      </c>
      <c r="L90">
        <v>0.11720876869112967</v>
      </c>
      <c r="M90">
        <v>0.11436190694261654</v>
      </c>
      <c r="N90">
        <v>0.11157150850790479</v>
      </c>
      <c r="O90">
        <v>0.10884016011444016</v>
      </c>
      <c r="P90">
        <v>0.1061706893001555</v>
      </c>
      <c r="Q90">
        <v>0.10356617806099108</v>
      </c>
      <c r="R90">
        <v>0.10102997443797807</v>
      </c>
      <c r="S90">
        <v>9.8565702521395529E-2</v>
      </c>
      <c r="T90">
        <v>9.6177268405148564E-2</v>
      </c>
      <c r="U90">
        <v>9.3868862557546409E-2</v>
      </c>
      <c r="V90">
        <v>9.1644955251560717E-2</v>
      </c>
      <c r="W90">
        <v>8.9510285362618902E-2</v>
      </c>
      <c r="X90">
        <v>8.746983964408131E-2</v>
      </c>
      <c r="Y90">
        <v>8.5528821136414801E-2</v>
      </c>
      <c r="Z90">
        <v>8.3692605099600692E-2</v>
      </c>
      <c r="AA90">
        <v>8.1966680297718489E-2</v>
      </c>
      <c r="AB90">
        <v>8.0356576357838397E-2</v>
      </c>
      <c r="AC90">
        <v>7.8867773900265253E-2</v>
      </c>
      <c r="AD90">
        <v>7.7505602718914435E-2</v>
      </c>
      <c r="AE90">
        <v>7.6275123653867405E-2</v>
      </c>
      <c r="AF90">
        <v>7.5181003486656947E-2</v>
      </c>
      <c r="AG90">
        <v>7.4227383128012719E-2</v>
      </c>
      <c r="AH90">
        <v>7.3417746992542735E-2</v>
      </c>
      <c r="AI90">
        <v>7.2754800238613512E-2</v>
      </c>
      <c r="AJ90">
        <v>7.22403586396268E-2</v>
      </c>
      <c r="AK90">
        <v>7.1875265811055328E-2</v>
      </c>
      <c r="AL90">
        <v>7.1659328472044773E-2</v>
      </c>
      <c r="AM90">
        <v>7.159127954688245E-2</v>
      </c>
      <c r="AN90">
        <v>7.1668787620128918E-2</v>
      </c>
      <c r="AO90">
        <v>7.1888478530949068E-2</v>
      </c>
      <c r="AP90">
        <v>7.2246088001107531E-2</v>
      </c>
      <c r="AQ90">
        <v>7.2736493988647025E-2</v>
      </c>
      <c r="AR90">
        <v>7.3353893482599283E-2</v>
      </c>
      <c r="AS90">
        <v>7.4091945573590778E-2</v>
      </c>
      <c r="AT90">
        <v>7.4943934321516831E-2</v>
      </c>
      <c r="AU90">
        <v>7.5902882387975934E-2</v>
      </c>
      <c r="AV90">
        <v>7.6961700589478738E-2</v>
      </c>
      <c r="AW90">
        <v>7.8113301891195849E-2</v>
      </c>
      <c r="AX90">
        <v>7.9350700639580454E-2</v>
      </c>
      <c r="AY90">
        <v>8.0667095461552485E-2</v>
      </c>
      <c r="AZ90">
        <v>8.2055931463614257E-2</v>
      </c>
      <c r="BA90">
        <v>8.3510950696930222E-2</v>
      </c>
      <c r="BB90">
        <v>8.5026224742009701E-2</v>
      </c>
      <c r="BC90">
        <v>8.659617403159274E-2</v>
      </c>
      <c r="BD90">
        <v>8.8215579202075484E-2</v>
      </c>
      <c r="BE90">
        <v>8.9879580593325722E-2</v>
      </c>
      <c r="BF90">
        <v>9.1583672873191579E-2</v>
      </c>
      <c r="BG90">
        <v>9.3323694335088761E-2</v>
      </c>
      <c r="BH90">
        <v>9.5095811520450227E-2</v>
      </c>
      <c r="BI90">
        <v>9.6896502584153527E-2</v>
      </c>
      <c r="BJ90">
        <v>9.872253864900328E-2</v>
      </c>
      <c r="BK90">
        <v>0.10057096445754984</v>
      </c>
      <c r="BL90">
        <v>0.10243907897507408</v>
      </c>
      <c r="BM90">
        <v>0.10432441596662913</v>
      </c>
      <c r="BN90">
        <v>0.10622472616399137</v>
      </c>
      <c r="BO90">
        <v>0.10813795883212439</v>
      </c>
      <c r="BP90">
        <v>0.11006224598585035</v>
      </c>
      <c r="BQ90">
        <v>0.11199588610575219</v>
      </c>
      <c r="BR90">
        <v>0.1139373300677301</v>
      </c>
      <c r="BS90">
        <v>0.11588516769807214</v>
      </c>
      <c r="BT90">
        <v>0.11783811504120198</v>
      </c>
      <c r="BU90">
        <v>0.11979500377364606</v>
      </c>
      <c r="BV90">
        <v>0.12175476979763153</v>
      </c>
      <c r="BW90">
        <v>0.12371644523520482</v>
      </c>
      <c r="BX90">
        <v>0.12567914845648295</v>
      </c>
      <c r="BY90">
        <v>0.12764207685755713</v>
      </c>
      <c r="BZ90">
        <v>0.12960449975503718</v>
      </c>
      <c r="CA90">
        <v>0.13156575192276015</v>
      </c>
      <c r="CB90">
        <v>0.13352522757493768</v>
      </c>
      <c r="CC90">
        <v>0.13548237533130139</v>
      </c>
      <c r="CD90">
        <v>0.13743669306293471</v>
      </c>
      <c r="CE90">
        <v>0.13938772394979113</v>
      </c>
      <c r="CF90">
        <v>0.14133505174524488</v>
      </c>
      <c r="CG90">
        <v>0.14327829810587756</v>
      </c>
      <c r="CH90">
        <v>0.14521711903474191</v>
      </c>
      <c r="CI90">
        <v>0.14715120141263066</v>
      </c>
      <c r="CJ90">
        <v>0.14908026106463756</v>
      </c>
      <c r="CK90">
        <v>0.15100404013823598</v>
      </c>
      <c r="CL90">
        <v>0.15292230389735428</v>
      </c>
      <c r="CM90">
        <v>0.15483484068241557</v>
      </c>
      <c r="CN90">
        <v>0.15674145791374086</v>
      </c>
      <c r="CO90">
        <v>0.1586419820948744</v>
      </c>
      <c r="CP90">
        <v>0.16053625650558781</v>
      </c>
      <c r="CQ90">
        <v>0.16242413979929959</v>
      </c>
      <c r="CR90">
        <v>0.16430550491166745</v>
      </c>
      <c r="CS90">
        <v>0.16618023820210506</v>
      </c>
      <c r="CT90">
        <v>0.16804823771261435</v>
      </c>
      <c r="CU90">
        <v>0.16990941256304468</v>
      </c>
      <c r="CV90">
        <v>0.17176368271822343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</row>
    <row r="91" spans="1:155">
      <c r="A91">
        <v>0.15108432273500264</v>
      </c>
      <c r="B91">
        <v>0.14776365212157039</v>
      </c>
      <c r="C91">
        <v>0.14448250759650161</v>
      </c>
      <c r="D91">
        <v>0.14124170652490442</v>
      </c>
      <c r="E91">
        <v>0.13804216915062223</v>
      </c>
      <c r="F91">
        <v>0.13488492829523946</v>
      </c>
      <c r="G91">
        <v>0.13177113822907174</v>
      </c>
      <c r="H91">
        <v>0.12870208595421354</v>
      </c>
      <c r="I91">
        <v>0.12567920209776165</v>
      </c>
      <c r="J91">
        <v>0.12270407313327678</v>
      </c>
      <c r="K91">
        <v>0.11977845424139751</v>
      </c>
      <c r="L91">
        <v>0.11690428270791178</v>
      </c>
      <c r="M91">
        <v>0.11408369229782947</v>
      </c>
      <c r="N91">
        <v>0.11131902702035572</v>
      </c>
      <c r="O91">
        <v>0.1086128561216135</v>
      </c>
      <c r="P91">
        <v>0.10596798777161852</v>
      </c>
      <c r="Q91">
        <v>0.10338748255620736</v>
      </c>
      <c r="R91">
        <v>0.10087466490213387</v>
      </c>
      <c r="S91">
        <v>9.84331328342479E-2</v>
      </c>
      <c r="T91">
        <v>9.6066763746932182E-2</v>
      </c>
      <c r="U91">
        <v>9.3779716563914581E-2</v>
      </c>
      <c r="V91">
        <v>9.1576426995683094E-2</v>
      </c>
      <c r="W91">
        <v>8.9461596096610516E-2</v>
      </c>
      <c r="X91">
        <v>8.7440169428042502E-2</v>
      </c>
      <c r="Y91">
        <v>8.5517305425425849E-2</v>
      </c>
      <c r="Z91">
        <v>8.3698331269153187E-2</v>
      </c>
      <c r="AA91">
        <v>8.1988684291253985E-2</v>
      </c>
      <c r="AB91">
        <v>8.0393839704260034E-2</v>
      </c>
      <c r="AC91">
        <v>7.891922107430184E-2</v>
      </c>
      <c r="AD91">
        <v>7.7570099351840699E-2</v>
      </c>
      <c r="AE91">
        <v>7.6351475529639168E-2</v>
      </c>
      <c r="AF91">
        <v>7.5267956980863984E-2</v>
      </c>
      <c r="AG91">
        <v>7.4323627022187949E-2</v>
      </c>
      <c r="AH91">
        <v>7.3521916226857387E-2</v>
      </c>
      <c r="AI91">
        <v>7.286548146501734E-2</v>
      </c>
      <c r="AJ91">
        <v>7.2356098071199706E-2</v>
      </c>
      <c r="AK91">
        <v>7.199457908511811E-2</v>
      </c>
      <c r="AL91">
        <v>7.1780712617863687E-2</v>
      </c>
      <c r="AM91">
        <v>7.1713227320900214E-2</v>
      </c>
      <c r="AN91">
        <v>7.1789804140177146E-2</v>
      </c>
      <c r="AO91">
        <v>7.2007096556686717E-2</v>
      </c>
      <c r="AP91">
        <v>7.2360881013610837E-2</v>
      </c>
      <c r="AQ91">
        <v>7.2846090932861152E-2</v>
      </c>
      <c r="AR91">
        <v>7.3456989079071208E-2</v>
      </c>
      <c r="AS91">
        <v>7.4187306727999752E-2</v>
      </c>
      <c r="AT91">
        <v>7.503040567816481E-2</v>
      </c>
      <c r="AU91">
        <v>7.5979387962632511E-2</v>
      </c>
      <c r="AV91">
        <v>7.7027244462238714E-2</v>
      </c>
      <c r="AW91">
        <v>7.8166966647878228E-2</v>
      </c>
      <c r="AX91">
        <v>7.9391645085364088E-2</v>
      </c>
      <c r="AY91">
        <v>8.0694550924533426E-2</v>
      </c>
      <c r="AZ91">
        <v>8.206919763785897E-2</v>
      </c>
      <c r="BA91">
        <v>8.3509391171207453E-2</v>
      </c>
      <c r="BB91">
        <v>8.5009262397662932E-2</v>
      </c>
      <c r="BC91">
        <v>8.6563286386401705E-2</v>
      </c>
      <c r="BD91">
        <v>8.8166293943184773E-2</v>
      </c>
      <c r="BE91">
        <v>8.9813471229472058E-2</v>
      </c>
      <c r="BF91">
        <v>9.150035476203898E-2</v>
      </c>
      <c r="BG91">
        <v>9.3222820889868829E-2</v>
      </c>
      <c r="BH91">
        <v>9.4977070767045979E-2</v>
      </c>
      <c r="BI91">
        <v>9.6759614006026201E-2</v>
      </c>
      <c r="BJ91">
        <v>9.8567250273948304E-2</v>
      </c>
      <c r="BK91">
        <v>0.10039705029397326</v>
      </c>
      <c r="BL91">
        <v>0.10224633658949918</v>
      </c>
      <c r="BM91">
        <v>0.10411266438466055</v>
      </c>
      <c r="BN91">
        <v>0.10599380390053792</v>
      </c>
      <c r="BO91">
        <v>0.10788772218436125</v>
      </c>
      <c r="BP91">
        <v>0.10979256741756341</v>
      </c>
      <c r="BQ91">
        <v>0.11170665288741663</v>
      </c>
      <c r="BR91">
        <v>0.11362844291888351</v>
      </c>
      <c r="BS91">
        <v>0.11555653968912673</v>
      </c>
      <c r="BT91">
        <v>0.11748967053158534</v>
      </c>
      <c r="BU91">
        <v>0.11942667742307529</v>
      </c>
      <c r="BV91">
        <v>0.12136650577783691</v>
      </c>
      <c r="BW91">
        <v>0.12330819638562515</v>
      </c>
      <c r="BX91">
        <v>0.12525087562959125</v>
      </c>
      <c r="BY91">
        <v>0.12719374820547294</v>
      </c>
      <c r="BZ91">
        <v>0.12913609025051681</v>
      </c>
      <c r="CA91">
        <v>0.13107724273162633</v>
      </c>
      <c r="CB91">
        <v>0.13301660560448139</v>
      </c>
      <c r="CC91">
        <v>0.1349536328063681</v>
      </c>
      <c r="CD91">
        <v>0.13688782707619881</v>
      </c>
      <c r="CE91">
        <v>0.1388187361172647</v>
      </c>
      <c r="CF91">
        <v>0.14074594789000486</v>
      </c>
      <c r="CG91">
        <v>0.14266908786429058</v>
      </c>
      <c r="CH91">
        <v>0.14458781570045767</v>
      </c>
      <c r="CI91">
        <v>0.14650182154608132</v>
      </c>
      <c r="CJ91">
        <v>0.1484108242966076</v>
      </c>
      <c r="CK91">
        <v>0.15031456898824722</v>
      </c>
      <c r="CL91">
        <v>0.15221282349171966</v>
      </c>
      <c r="CM91">
        <v>0.15410537861614215</v>
      </c>
      <c r="CN91">
        <v>0.15599204408931158</v>
      </c>
      <c r="CO91">
        <v>0.15787264848423721</v>
      </c>
      <c r="CP91">
        <v>0.15974703706925372</v>
      </c>
      <c r="CQ91">
        <v>0.16161507033141442</v>
      </c>
      <c r="CR91">
        <v>0.16347662287755688</v>
      </c>
      <c r="CS91">
        <v>0.16533158266626116</v>
      </c>
      <c r="CT91">
        <v>0.16717984918466794</v>
      </c>
      <c r="CU91">
        <v>0.16902133292360771</v>
      </c>
      <c r="CV91">
        <v>0.17085595508223866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</row>
    <row r="92" spans="1:155">
      <c r="A92">
        <v>0.1504537148406993</v>
      </c>
      <c r="B92">
        <v>0.1471657024944017</v>
      </c>
      <c r="C92">
        <v>0.14391675019871028</v>
      </c>
      <c r="D92">
        <v>0.14070766983334362</v>
      </c>
      <c r="E92">
        <v>0.13753937540775435</v>
      </c>
      <c r="F92">
        <v>0.13441289269360468</v>
      </c>
      <c r="G92">
        <v>0.13132936802431217</v>
      </c>
      <c r="H92">
        <v>0.12829007948382123</v>
      </c>
      <c r="I92">
        <v>0.12529644774618739</v>
      </c>
      <c r="J92">
        <v>0.12235004818962408</v>
      </c>
      <c r="K92">
        <v>0.11945262365705989</v>
      </c>
      <c r="L92">
        <v>0.11660609776165877</v>
      </c>
      <c r="M92">
        <v>0.11381258910512694</v>
      </c>
      <c r="N92">
        <v>0.11107442497802936</v>
      </c>
      <c r="O92">
        <v>0.10839415614173541</v>
      </c>
      <c r="P92">
        <v>0.10577457042617092</v>
      </c>
      <c r="Q92">
        <v>0.10321870604640912</v>
      </c>
      <c r="R92">
        <v>0.10072986281582058</v>
      </c>
      <c r="S92">
        <v>9.8311611820083161E-2</v>
      </c>
      <c r="T92">
        <v>9.5967800929659383E-2</v>
      </c>
      <c r="U92">
        <v>9.3702556822773758E-2</v>
      </c>
      <c r="V92">
        <v>9.1520280083825942E-2</v>
      </c>
      <c r="W92">
        <v>8.9425633627780138E-2</v>
      </c>
      <c r="X92">
        <v>8.7423521754222952E-2</v>
      </c>
      <c r="Y92">
        <v>8.5519058480511903E-2</v>
      </c>
      <c r="Z92">
        <v>8.3717523454076265E-2</v>
      </c>
      <c r="AA92">
        <v>8.2024303555057021E-2</v>
      </c>
      <c r="AB92">
        <v>8.044482085222926E-2</v>
      </c>
      <c r="AC92">
        <v>7.8984443658622311E-2</v>
      </c>
      <c r="AD92">
        <v>7.7648386117206245E-2</v>
      </c>
      <c r="AE92">
        <v>7.6441591886275764E-2</v>
      </c>
      <c r="AF92">
        <v>7.5368611535751126E-2</v>
      </c>
      <c r="AG92">
        <v>7.4433473677778972E-2</v>
      </c>
      <c r="AH92">
        <v>7.3639557717825987E-2</v>
      </c>
      <c r="AI92">
        <v>7.2989474876294952E-2</v>
      </c>
      <c r="AJ92">
        <v>7.2484962253473562E-2</v>
      </c>
      <c r="AK92">
        <v>7.2126804205449244E-2</v>
      </c>
      <c r="AL92">
        <v>7.1914771220351129E-2</v>
      </c>
      <c r="AM92">
        <v>7.1847588027303969E-2</v>
      </c>
      <c r="AN92">
        <v>7.1922948703875889E-2</v>
      </c>
      <c r="AO92">
        <v>7.2137533721407132E-2</v>
      </c>
      <c r="AP92">
        <v>7.2487159393380296E-2</v>
      </c>
      <c r="AQ92">
        <v>7.2966813632179842E-2</v>
      </c>
      <c r="AR92">
        <v>7.3570823873352897E-2</v>
      </c>
      <c r="AS92">
        <v>7.4292991930989871E-2</v>
      </c>
      <c r="AT92">
        <v>7.5126755973620368E-2</v>
      </c>
      <c r="AU92">
        <v>7.6065295962591511E-2</v>
      </c>
      <c r="AV92">
        <v>7.7101681701439731E-2</v>
      </c>
      <c r="AW92">
        <v>7.8228982290222779E-2</v>
      </c>
      <c r="AX92">
        <v>7.9440363642925754E-2</v>
      </c>
      <c r="AY92">
        <v>8.0729169116591795E-2</v>
      </c>
      <c r="AZ92">
        <v>8.2088980380252433E-2</v>
      </c>
      <c r="BA92">
        <v>8.3513667570614195E-2</v>
      </c>
      <c r="BB92">
        <v>8.4997421240820561E-2</v>
      </c>
      <c r="BC92">
        <v>8.6534771807345201E-2</v>
      </c>
      <c r="BD92">
        <v>8.8120601089315839E-2</v>
      </c>
      <c r="BE92">
        <v>8.9750142141678063E-2</v>
      </c>
      <c r="BF92">
        <v>9.1418974425932303E-2</v>
      </c>
      <c r="BG92">
        <v>9.312301361191086E-2</v>
      </c>
      <c r="BH92">
        <v>9.4858496756706448E-2</v>
      </c>
      <c r="BI92">
        <v>9.6621966262100178E-2</v>
      </c>
      <c r="BJ92">
        <v>9.8410251689636366E-2</v>
      </c>
      <c r="BK92">
        <v>0.10022045103562754</v>
      </c>
      <c r="BL92">
        <v>0.10204991175201042</v>
      </c>
      <c r="BM92">
        <v>0.10389621175997538</v>
      </c>
      <c r="BN92">
        <v>0.10575714207489069</v>
      </c>
      <c r="BO92">
        <v>0.10763068868887193</v>
      </c>
      <c r="BP92">
        <v>0.10951501716135771</v>
      </c>
      <c r="BQ92">
        <v>0.11140845662281008</v>
      </c>
      <c r="BR92">
        <v>0.11330948597130525</v>
      </c>
      <c r="BS92">
        <v>0.11521672069683446</v>
      </c>
      <c r="BT92">
        <v>0.11712890038413967</v>
      </c>
      <c r="BU92">
        <v>0.1190448782589628</v>
      </c>
      <c r="BV92">
        <v>0.12096361004419541</v>
      </c>
      <c r="BW92">
        <v>0.12288414604450437</v>
      </c>
      <c r="BX92">
        <v>0.12480562139836542</v>
      </c>
      <c r="BY92">
        <v>0.12672724886170791</v>
      </c>
      <c r="BZ92">
        <v>0.12864831201758795</v>
      </c>
      <c r="CA92">
        <v>0.13056815869015673</v>
      </c>
      <c r="CB92">
        <v>0.1324861952176512</v>
      </c>
      <c r="CC92">
        <v>0.13440188136940637</v>
      </c>
      <c r="CD92">
        <v>0.1363147253134529</v>
      </c>
      <c r="CE92">
        <v>0.13822427981387031</v>
      </c>
      <c r="CF92">
        <v>0.14013013745110908</v>
      </c>
      <c r="CG92">
        <v>0.1420319280389396</v>
      </c>
      <c r="CH92">
        <v>0.14392931524739802</v>
      </c>
      <c r="CI92">
        <v>0.14582199295577275</v>
      </c>
      <c r="CJ92">
        <v>0.14770968347470734</v>
      </c>
      <c r="CK92">
        <v>0.14959213507398481</v>
      </c>
      <c r="CL92">
        <v>0.15146911861662973</v>
      </c>
      <c r="CM92">
        <v>0.1533404276873683</v>
      </c>
      <c r="CN92">
        <v>0.15520587457925861</v>
      </c>
      <c r="CO92">
        <v>0.15706529028243396</v>
      </c>
      <c r="CP92">
        <v>0.15891852229578074</v>
      </c>
      <c r="CQ92">
        <v>0.16076543319486494</v>
      </c>
      <c r="CR92">
        <v>0.16260589951201943</v>
      </c>
      <c r="CS92">
        <v>0.16443981103213218</v>
      </c>
      <c r="CT92">
        <v>0.16626706890386744</v>
      </c>
      <c r="CU92">
        <v>0.16808758519977074</v>
      </c>
      <c r="CV92">
        <v>0.16990128256108744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</row>
    <row r="93" spans="1:155">
      <c r="A93">
        <v>0.14981749451488297</v>
      </c>
      <c r="B93">
        <v>0.1465633790393818</v>
      </c>
      <c r="C93">
        <v>0.14334782256999568</v>
      </c>
      <c r="D93">
        <v>0.14017163105782565</v>
      </c>
      <c r="E93">
        <v>0.13703571179141857</v>
      </c>
      <c r="F93">
        <v>0.13394108293219234</v>
      </c>
      <c r="G93">
        <v>0.13088888229685677</v>
      </c>
      <c r="H93">
        <v>0.12788037840992272</v>
      </c>
      <c r="I93">
        <v>0.12491698133748924</v>
      </c>
      <c r="J93">
        <v>0.12200025461017854</v>
      </c>
      <c r="K93">
        <v>0.11913192798485241</v>
      </c>
      <c r="L93">
        <v>0.11631391058915334</v>
      </c>
      <c r="M93">
        <v>0.11354830501536567</v>
      </c>
      <c r="N93">
        <v>0.11083742093021499</v>
      </c>
      <c r="O93">
        <v>0.10818378973584596</v>
      </c>
      <c r="P93">
        <v>0.10559017798252893</v>
      </c>
      <c r="Q93">
        <v>0.10305960057807642</v>
      </c>
      <c r="R93">
        <v>0.10059533183109845</v>
      </c>
      <c r="S93">
        <v>9.8200915025535795E-2</v>
      </c>
      <c r="T93">
        <v>9.588016770117716E-2</v>
      </c>
      <c r="U93">
        <v>9.3637183618521344E-2</v>
      </c>
      <c r="V93">
        <v>9.1476327692161213E-2</v>
      </c>
      <c r="W93">
        <v>8.9402224322635004E-2</v>
      </c>
      <c r="X93">
        <v>8.741973642182857E-2</v>
      </c>
      <c r="Y93">
        <v>8.5533933721555863E-2</v>
      </c>
      <c r="Z93">
        <v>8.3750048808236152E-2</v>
      </c>
      <c r="AA93">
        <v>8.2073418893050865E-2</v>
      </c>
      <c r="AB93">
        <v>8.0509414097367157E-2</v>
      </c>
      <c r="AC93">
        <v>7.9063348996875699E-2</v>
      </c>
      <c r="AD93">
        <v>7.7740382874486327E-2</v>
      </c>
      <c r="AE93">
        <v>7.6545404252075885E-2</v>
      </c>
      <c r="AF93">
        <v>7.5482909408576118E-2</v>
      </c>
      <c r="AG93">
        <v>7.4556874742602683E-2</v>
      </c>
      <c r="AH93">
        <v>7.3770631173517648E-2</v>
      </c>
      <c r="AI93">
        <v>7.3126746776567747E-2</v>
      </c>
      <c r="AJ93">
        <v>7.26269224959325E-2</v>
      </c>
      <c r="AK93">
        <v>7.2271915699669981E-2</v>
      </c>
      <c r="AL93">
        <v>7.2061480418133483E-2</v>
      </c>
      <c r="AM93">
        <v>7.1994338767890687E-2</v>
      </c>
      <c r="AN93">
        <v>7.2068196897063522E-2</v>
      </c>
      <c r="AO93">
        <v>7.2279763236941616E-2</v>
      </c>
      <c r="AP93">
        <v>7.2624892845239403E-2</v>
      </c>
      <c r="AQ93">
        <v>7.3098627292795912E-2</v>
      </c>
      <c r="AR93">
        <v>7.3695357577526474E-2</v>
      </c>
      <c r="AS93">
        <v>7.4408954824168885E-2</v>
      </c>
      <c r="AT93">
        <v>7.5232931983320081E-2</v>
      </c>
      <c r="AU93">
        <v>7.6160545959098519E-2</v>
      </c>
      <c r="AV93">
        <v>7.7184944302604669E-2</v>
      </c>
      <c r="AW93">
        <v>7.8299272834166794E-2</v>
      </c>
      <c r="AX93">
        <v>7.9496772267952209E-2</v>
      </c>
      <c r="AY93">
        <v>8.0770857760537204E-2</v>
      </c>
      <c r="AZ93">
        <v>8.2115179273100233E-2</v>
      </c>
      <c r="BA93">
        <v>8.3523671273118077E-2</v>
      </c>
      <c r="BB93">
        <v>8.4990584478762482E-2</v>
      </c>
      <c r="BC93">
        <v>8.6510505335186422E-2</v>
      </c>
      <c r="BD93">
        <v>8.8078367579776703E-2</v>
      </c>
      <c r="BE93">
        <v>8.9689452156183208E-2</v>
      </c>
      <c r="BF93">
        <v>9.1339382612094872E-2</v>
      </c>
      <c r="BG93">
        <v>9.3024115152120723E-2</v>
      </c>
      <c r="BH93">
        <v>9.4739923984171789E-2</v>
      </c>
      <c r="BI93">
        <v>9.648338560189991E-2</v>
      </c>
      <c r="BJ93">
        <v>9.8251360761400314E-2</v>
      </c>
      <c r="BK93">
        <v>0.10004097609684612</v>
      </c>
      <c r="BL93">
        <v>0.10184960520799184</v>
      </c>
      <c r="BM93">
        <v>0.10367485000652214</v>
      </c>
      <c r="BN93">
        <v>0.10551452350673933</v>
      </c>
      <c r="BO93">
        <v>0.10736663183082709</v>
      </c>
      <c r="BP93">
        <v>0.10922935902533029</v>
      </c>
      <c r="BQ93">
        <v>0.1111010512059559</v>
      </c>
      <c r="BR93">
        <v>0.11298020284416448</v>
      </c>
      <c r="BS93">
        <v>0.11486544373492796</v>
      </c>
      <c r="BT93">
        <v>0.11675552664890913</v>
      </c>
      <c r="BU93">
        <v>0.11864931696418914</v>
      </c>
      <c r="BV93">
        <v>0.12054578156053147</v>
      </c>
      <c r="BW93">
        <v>0.12244398102470062</v>
      </c>
      <c r="BX93">
        <v>0.12434306003428176</v>
      </c>
      <c r="BY93">
        <v>0.12624224010912288</v>
      </c>
      <c r="BZ93">
        <v>0.12814081298101429</v>
      </c>
      <c r="CA93">
        <v>0.13003813393826022</v>
      </c>
      <c r="CB93">
        <v>0.131933616313543</v>
      </c>
      <c r="CC93">
        <v>0.1338267262750345</v>
      </c>
      <c r="CD93">
        <v>0.13571697798145763</v>
      </c>
      <c r="CE93">
        <v>0.13760392972974719</v>
      </c>
      <c r="CF93">
        <v>0.13948717926176477</v>
      </c>
      <c r="CG93">
        <v>0.14136636112072556</v>
      </c>
      <c r="CH93">
        <v>0.1432411434658982</v>
      </c>
      <c r="CI93">
        <v>0.14511122428064768</v>
      </c>
      <c r="CJ93">
        <v>0.14697632970152361</v>
      </c>
      <c r="CK93">
        <v>0.14883621161329436</v>
      </c>
      <c r="CL93">
        <v>0.1506906441638142</v>
      </c>
      <c r="CM93">
        <v>0.15253942406615154</v>
      </c>
      <c r="CN93">
        <v>0.15438236653411416</v>
      </c>
      <c r="CO93">
        <v>0.1562193052124955</v>
      </c>
      <c r="CP93">
        <v>0.15805009010989737</v>
      </c>
      <c r="CQ93">
        <v>0.15987458618253883</v>
      </c>
      <c r="CR93">
        <v>0.16169267213043256</v>
      </c>
      <c r="CS93">
        <v>0.16350423979721837</v>
      </c>
      <c r="CT93">
        <v>0.16530919221800036</v>
      </c>
      <c r="CU93">
        <v>0.16710744327791999</v>
      </c>
      <c r="CV93">
        <v>0.16889891723142211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</row>
    <row r="94" spans="1:155">
      <c r="A94">
        <v>0.14917525177160415</v>
      </c>
      <c r="B94">
        <v>0.14595628556962664</v>
      </c>
      <c r="C94">
        <v>0.14277534166608222</v>
      </c>
      <c r="D94">
        <v>0.1396332196650022</v>
      </c>
      <c r="E94">
        <v>0.13653081966372108</v>
      </c>
      <c r="F94">
        <v>0.13346915175537255</v>
      </c>
      <c r="G94">
        <v>0.1304493446816932</v>
      </c>
      <c r="H94">
        <v>0.12747265686882212</v>
      </c>
      <c r="I94">
        <v>0.12454048714348474</v>
      </c>
      <c r="J94">
        <v>0.12165438655464389</v>
      </c>
      <c r="K94">
        <v>0.11881607106918182</v>
      </c>
      <c r="L94">
        <v>0.11602743457731775</v>
      </c>
      <c r="M94">
        <v>0.11329056290216631</v>
      </c>
      <c r="N94">
        <v>0.11060774728653835</v>
      </c>
      <c r="O94">
        <v>0.10798149890375122</v>
      </c>
      <c r="P94">
        <v>0.10541456218707648</v>
      </c>
      <c r="Q94">
        <v>0.10290992788024693</v>
      </c>
      <c r="R94">
        <v>0.10047084395055994</v>
      </c>
      <c r="S94">
        <v>9.8100825038778747E-2</v>
      </c>
      <c r="T94">
        <v>9.5803657614247265E-2</v>
      </c>
      <c r="U94">
        <v>9.3583401852556425E-2</v>
      </c>
      <c r="V94">
        <v>9.1444386452406171E-2</v>
      </c>
      <c r="W94">
        <v>8.9391196923556682E-2</v>
      </c>
      <c r="X94">
        <v>8.7428654606377984E-2</v>
      </c>
      <c r="Y94">
        <v>8.5561785022377615E-2</v>
      </c>
      <c r="Z94">
        <v>8.3795774052376329E-2</v>
      </c>
      <c r="AA94">
        <v>8.2135909900159176E-2</v>
      </c>
      <c r="AB94">
        <v>8.0587511795800301E-2</v>
      </c>
      <c r="AC94">
        <v>7.9155841904683402E-2</v>
      </c>
      <c r="AD94">
        <v>7.7846006400245263E-2</v>
      </c>
      <c r="AE94">
        <v>7.6662840661408008E-2</v>
      </c>
      <c r="AF94">
        <v>7.5610788887625457E-2</v>
      </c>
      <c r="AG94">
        <v>7.4693777763212135E-2</v>
      </c>
      <c r="AH94">
        <v>7.3915092088080794E-2</v>
      </c>
      <c r="AI94">
        <v>7.3277259017630242E-2</v>
      </c>
      <c r="AJ94">
        <v>7.278194562593561E-2</v>
      </c>
      <c r="AK94">
        <v>7.2429883790592689E-2</v>
      </c>
      <c r="AL94">
        <v>7.2220812728107098E-2</v>
      </c>
      <c r="AM94">
        <v>7.2153451701976581E-2</v>
      </c>
      <c r="AN94">
        <v>7.2225520690547967E-2</v>
      </c>
      <c r="AO94">
        <v>7.2433755055951315E-2</v>
      </c>
      <c r="AP94">
        <v>7.2774048251280116E-2</v>
      </c>
      <c r="AQ94">
        <v>7.3241494738754659E-2</v>
      </c>
      <c r="AR94">
        <v>7.3830548389315104E-2</v>
      </c>
      <c r="AS94">
        <v>7.4535147474269314E-2</v>
      </c>
      <c r="AT94">
        <v>7.5348879842484576E-2</v>
      </c>
      <c r="AU94">
        <v>7.6265077465147504E-2</v>
      </c>
      <c r="AV94">
        <v>7.7276964790571195E-2</v>
      </c>
      <c r="AW94">
        <v>7.837776363585286E-2</v>
      </c>
      <c r="AX94">
        <v>7.9560788965867629E-2</v>
      </c>
      <c r="AY94">
        <v>8.0819527516854769E-2</v>
      </c>
      <c r="AZ94">
        <v>8.2147697465011355E-2</v>
      </c>
      <c r="BA94">
        <v>8.3539297933853326E-2</v>
      </c>
      <c r="BB94">
        <v>8.4988640345920102E-2</v>
      </c>
      <c r="BC94">
        <v>8.649036784702141E-2</v>
      </c>
      <c r="BD94">
        <v>8.803946690731497E-2</v>
      </c>
      <c r="BE94">
        <v>8.9631267393626896E-2</v>
      </c>
      <c r="BF94">
        <v>9.1261438076503262E-2</v>
      </c>
      <c r="BG94">
        <v>9.2925976825646267E-2</v>
      </c>
      <c r="BH94">
        <v>9.4621196291576712E-2</v>
      </c>
      <c r="BI94">
        <v>9.6343708289982635E-2</v>
      </c>
      <c r="BJ94">
        <v>9.809040606652894E-2</v>
      </c>
      <c r="BK94">
        <v>9.9858446116818531E-2</v>
      </c>
      <c r="BL94">
        <v>0.10164522947434156</v>
      </c>
      <c r="BM94">
        <v>0.10344838326915054</v>
      </c>
      <c r="BN94">
        <v>0.10526574367775855</v>
      </c>
      <c r="BO94">
        <v>0.10709533811500913</v>
      </c>
      <c r="BP94">
        <v>0.10893537025019341</v>
      </c>
      <c r="BQ94">
        <v>0.110784204199459</v>
      </c>
      <c r="BR94">
        <v>0.11264035103191901</v>
      </c>
      <c r="BS94">
        <v>0.11450245582164274</v>
      </c>
      <c r="BT94">
        <v>0.11636928547388826</v>
      </c>
      <c r="BU94">
        <v>0.11823971835215545</v>
      </c>
      <c r="BV94">
        <v>0.12011273331650447</v>
      </c>
      <c r="BW94">
        <v>0.12198740209665038</v>
      </c>
      <c r="BX94">
        <v>0.12386287959111873</v>
      </c>
      <c r="BY94">
        <v>0.12573839680496723</v>
      </c>
      <c r="BZ94">
        <v>0.12761325430635836</v>
      </c>
      <c r="CA94">
        <v>0.12948681546214325</v>
      </c>
      <c r="CB94">
        <v>0.13135850120977707</v>
      </c>
      <c r="CC94">
        <v>0.13322778471389904</v>
      </c>
      <c r="CD94">
        <v>0.13509418662411593</v>
      </c>
      <c r="CE94">
        <v>0.13695727130848478</v>
      </c>
      <c r="CF94">
        <v>0.1388166421105014</v>
      </c>
      <c r="CG94">
        <v>0.14067193883282039</v>
      </c>
      <c r="CH94">
        <v>0.14252283451403544</v>
      </c>
      <c r="CI94">
        <v>0.14436903167179471</v>
      </c>
      <c r="CJ94">
        <v>0.14621026064086581</v>
      </c>
      <c r="CK94">
        <v>0.1480462772976823</v>
      </c>
      <c r="CL94">
        <v>0.14987685946673879</v>
      </c>
      <c r="CM94">
        <v>0.15170180728503715</v>
      </c>
      <c r="CN94">
        <v>0.15352093918677973</v>
      </c>
      <c r="CO94">
        <v>0.15533409180395258</v>
      </c>
      <c r="CP94">
        <v>0.15714111795904787</v>
      </c>
      <c r="CQ94">
        <v>0.15894188523447805</v>
      </c>
      <c r="CR94">
        <v>0.16073627476198921</v>
      </c>
      <c r="CS94">
        <v>0.16252418069457283</v>
      </c>
      <c r="CT94">
        <v>0.1643055082026596</v>
      </c>
      <c r="CU94">
        <v>0.16608017316473678</v>
      </c>
      <c r="CV94">
        <v>0.16784810170098413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</row>
    <row r="95" spans="1:155">
      <c r="A95">
        <v>0.14852660579447521</v>
      </c>
      <c r="B95">
        <v>0.14534405409955745</v>
      </c>
      <c r="C95">
        <v>0.14219895155921297</v>
      </c>
      <c r="D95">
        <v>0.13909209107724449</v>
      </c>
      <c r="E95">
        <v>0.13602436519220684</v>
      </c>
      <c r="F95">
        <v>0.13299677546786426</v>
      </c>
      <c r="G95">
        <v>0.13001044113864044</v>
      </c>
      <c r="H95">
        <v>0.12706661003749151</v>
      </c>
      <c r="I95">
        <v>0.12416666916951374</v>
      </c>
      <c r="J95">
        <v>0.12131215655592525</v>
      </c>
      <c r="K95">
        <v>0.11850477374728026</v>
      </c>
      <c r="L95">
        <v>0.11574639874961973</v>
      </c>
      <c r="M95">
        <v>0.11303909991679463</v>
      </c>
      <c r="N95">
        <v>0.11038514932017082</v>
      </c>
      <c r="O95">
        <v>0.10778703718210608</v>
      </c>
      <c r="P95">
        <v>0.10524748501533455</v>
      </c>
      <c r="Q95">
        <v>0.10276945861228538</v>
      </c>
      <c r="R95">
        <v>0.10035617882335708</v>
      </c>
      <c r="S95">
        <v>9.8011130878478847E-2</v>
      </c>
      <c r="T95">
        <v>9.5738069475921742E-2</v>
      </c>
      <c r="U95">
        <v>9.3541020554944829E-2</v>
      </c>
      <c r="V95">
        <v>9.1424276057908524E-2</v>
      </c>
      <c r="W95">
        <v>8.939238222427319E-2</v>
      </c>
      <c r="X95">
        <v>8.7450118595141083E-2</v>
      </c>
      <c r="Y95">
        <v>8.5602466495683746E-2</v>
      </c>
      <c r="Z95">
        <v>8.3854565360881067E-2</v>
      </c>
      <c r="AA95">
        <v>8.2211654949136112E-2</v>
      </c>
      <c r="AB95">
        <v>8.067900441824484E-2</v>
      </c>
      <c r="AC95">
        <v>7.9261824794508232E-2</v>
      </c>
      <c r="AD95">
        <v>7.7965170581925397E-2</v>
      </c>
      <c r="AE95">
        <v>7.6793825838562535E-2</v>
      </c>
      <c r="AF95">
        <v>7.5752184765019437E-2</v>
      </c>
      <c r="AG95">
        <v>7.4844126476299094E-2</v>
      </c>
      <c r="AH95">
        <v>7.4072891879276598E-2</v>
      </c>
      <c r="AI95">
        <v>7.3440969567959716E-2</v>
      </c>
      <c r="AJ95">
        <v>7.2949994435651172E-2</v>
      </c>
      <c r="AK95">
        <v>7.2600674898783787E-2</v>
      </c>
      <c r="AL95">
        <v>7.2392736160306378E-2</v>
      </c>
      <c r="AM95">
        <v>7.232489620053216E-2</v>
      </c>
      <c r="AN95">
        <v>7.2394888695487783E-2</v>
      </c>
      <c r="AO95">
        <v>7.2599476108951205E-2</v>
      </c>
      <c r="AP95">
        <v>7.2934589832416394E-2</v>
      </c>
      <c r="AQ95">
        <v>7.3395376602320012E-2</v>
      </c>
      <c r="AR95">
        <v>7.3976352115488656E-2</v>
      </c>
      <c r="AS95">
        <v>7.4671521395652168E-2</v>
      </c>
      <c r="AT95">
        <v>7.5474545164778084E-2</v>
      </c>
      <c r="AU95">
        <v>7.6378830011015017E-2</v>
      </c>
      <c r="AV95">
        <v>7.7377676396245557E-2</v>
      </c>
      <c r="AW95">
        <v>7.846438135896161E-2</v>
      </c>
      <c r="AX95">
        <v>7.9632333680395045E-2</v>
      </c>
      <c r="AY95">
        <v>8.0875091569059129E-2</v>
      </c>
      <c r="AZ95">
        <v>8.2186441452960432E-2</v>
      </c>
      <c r="BA95">
        <v>8.3560447347873087E-2</v>
      </c>
      <c r="BB95">
        <v>8.4991481892596449E-2</v>
      </c>
      <c r="BC95">
        <v>8.647424569277111E-2</v>
      </c>
      <c r="BD95">
        <v>8.8003778794926782E-2</v>
      </c>
      <c r="BE95">
        <v>8.9575460948013275E-2</v>
      </c>
      <c r="BF95">
        <v>9.118500722806909E-2</v>
      </c>
      <c r="BG95">
        <v>9.2828458350944901E-2</v>
      </c>
      <c r="BH95">
        <v>9.4502166550987768E-2</v>
      </c>
      <c r="BI95">
        <v>9.620278024234924E-2</v>
      </c>
      <c r="BJ95">
        <v>9.7927226369040068E-2</v>
      </c>
      <c r="BK95">
        <v>9.9672692510989841E-2</v>
      </c>
      <c r="BL95">
        <v>0.10143660836699445</v>
      </c>
      <c r="BM95">
        <v>0.10321662746096415</v>
      </c>
      <c r="BN95">
        <v>0.10501061028463833</v>
      </c>
      <c r="BO95">
        <v>0.10681660667631343</v>
      </c>
      <c r="BP95">
        <v>0.10863284096321141</v>
      </c>
      <c r="BQ95">
        <v>0.1104576963214051</v>
      </c>
      <c r="BR95">
        <v>0.11228970141597028</v>
      </c>
      <c r="BS95">
        <v>0.11412751754397581</v>
      </c>
      <c r="BT95">
        <v>0.11596992661619536</v>
      </c>
      <c r="BU95">
        <v>0.11781582085882299</v>
      </c>
      <c r="BV95">
        <v>0.11966419196766252</v>
      </c>
      <c r="BW95">
        <v>0.12151412351503138</v>
      </c>
      <c r="BX95">
        <v>0.12336478140286007</v>
      </c>
      <c r="BY95">
        <v>0.12521540684321122</v>
      </c>
      <c r="BZ95">
        <v>0.1270653098595195</v>
      </c>
      <c r="CA95">
        <v>0.12891386257439494</v>
      </c>
      <c r="CB95">
        <v>0.13076049411436155</v>
      </c>
      <c r="CC95">
        <v>0.13260468518507501</v>
      </c>
      <c r="CD95">
        <v>0.13444596350992163</v>
      </c>
      <c r="CE95">
        <v>0.13628389999437995</v>
      </c>
      <c r="CF95">
        <v>0.13811810414133605</v>
      </c>
      <c r="CG95">
        <v>0.13994822141397664</v>
      </c>
      <c r="CH95">
        <v>0.14177393019254753</v>
      </c>
      <c r="CI95">
        <v>0.14359493794932915</v>
      </c>
      <c r="CJ95">
        <v>0.14541097963095834</v>
      </c>
      <c r="CK95">
        <v>0.14722181545740493</v>
      </c>
      <c r="CL95">
        <v>0.14902722729473786</v>
      </c>
      <c r="CM95">
        <v>0.15082701906999496</v>
      </c>
      <c r="CN95">
        <v>0.15262101275156617</v>
      </c>
      <c r="CO95">
        <v>0.15440904827303176</v>
      </c>
      <c r="CP95">
        <v>0.15619098155747763</v>
      </c>
      <c r="CQ95">
        <v>0.15796668310146167</v>
      </c>
      <c r="CR95">
        <v>0.15973603674366904</v>
      </c>
      <c r="CS95">
        <v>0.16149893919513308</v>
      </c>
      <c r="CT95">
        <v>0.16325529800759367</v>
      </c>
      <c r="CU95">
        <v>0.16500503129668431</v>
      </c>
      <c r="CV95">
        <v>0.16674806726977046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</row>
    <row r="96" spans="1:155">
      <c r="A96">
        <v>0.14787120380234015</v>
      </c>
      <c r="B96">
        <v>0.14472634365465256</v>
      </c>
      <c r="C96">
        <v>0.14161832228965091</v>
      </c>
      <c r="D96">
        <v>0.13854792560783419</v>
      </c>
      <c r="E96">
        <v>0.13551603824467193</v>
      </c>
      <c r="F96">
        <v>0.13252365289499499</v>
      </c>
      <c r="G96">
        <v>0.12957187890203131</v>
      </c>
      <c r="H96">
        <v>0.12666195303225111</v>
      </c>
      <c r="I96">
        <v>0.12379525008443362</v>
      </c>
      <c r="J96">
        <v>0.12097329451415029</v>
      </c>
      <c r="K96">
        <v>0.11819777291533139</v>
      </c>
      <c r="L96">
        <v>0.11547054684841489</v>
      </c>
      <c r="M96">
        <v>0.11279366658767029</v>
      </c>
      <c r="N96">
        <v>0.11016938441036195</v>
      </c>
      <c r="O96">
        <v>0.10760016889061162</v>
      </c>
      <c r="P96">
        <v>0.10508871794488486</v>
      </c>
      <c r="Q96">
        <v>0.10263797170026398</v>
      </c>
      <c r="R96">
        <v>0.10025112316085831</v>
      </c>
      <c r="S96">
        <v>9.7931627472523555E-2</v>
      </c>
      <c r="T96">
        <v>9.5683206881691518E-2</v>
      </c>
      <c r="U96">
        <v>9.350985248087279E-2</v>
      </c>
      <c r="V96">
        <v>9.14158189428734E-2</v>
      </c>
      <c r="W96">
        <v>8.9405612822665292E-2</v>
      </c>
      <c r="X96">
        <v>8.7483971624763429E-2</v>
      </c>
      <c r="Y96">
        <v>8.5655832413906383E-2</v>
      </c>
      <c r="Z96">
        <v>8.3926288340320079E-2</v>
      </c>
      <c r="AA96">
        <v>8.2300531150534137E-2</v>
      </c>
      <c r="AB96">
        <v>8.0783780661710672E-2</v>
      </c>
      <c r="AC96">
        <v>7.9381197743789031E-2</v>
      </c>
      <c r="AD96">
        <v>7.8097786561550087E-2</v>
      </c>
      <c r="AE96">
        <v>7.6938281468769021E-2</v>
      </c>
      <c r="AF96">
        <v>7.5907028452339639E-2</v>
      </c>
      <c r="AG96">
        <v>7.5007861030459269E-2</v>
      </c>
      <c r="AH96">
        <v>7.4243978406174582E-2</v>
      </c>
      <c r="AI96">
        <v>7.3617832447194789E-2</v>
      </c>
      <c r="AJ96">
        <v>7.3131028116392868E-2</v>
      </c>
      <c r="AK96">
        <v>7.278425170836339E-2</v>
      </c>
      <c r="AL96">
        <v>7.2577215933155526E-2</v>
      </c>
      <c r="AM96">
        <v>7.2508638410195322E-2</v>
      </c>
      <c r="AN96">
        <v>7.2576266458777988E-2</v>
      </c>
      <c r="AO96">
        <v>7.2776890561096444E-2</v>
      </c>
      <c r="AP96">
        <v>7.3106479414082895E-2</v>
      </c>
      <c r="AQ96">
        <v>7.3560231501794346E-2</v>
      </c>
      <c r="AR96">
        <v>7.4132723551406515E-2</v>
      </c>
      <c r="AS96">
        <v>7.4818026371706911E-2</v>
      </c>
      <c r="AT96">
        <v>7.5609872920648385E-2</v>
      </c>
      <c r="AU96">
        <v>7.6501743158855509E-2</v>
      </c>
      <c r="AV96">
        <v>7.7487012823617876E-2</v>
      </c>
      <c r="AW96">
        <v>7.8559053770967016E-2</v>
      </c>
      <c r="AX96">
        <v>7.97113282365607E-2</v>
      </c>
      <c r="AY96">
        <v>8.0937465615558007E-2</v>
      </c>
      <c r="AZ96">
        <v>8.2231320794697263E-2</v>
      </c>
      <c r="BA96">
        <v>8.3587023034478541E-2</v>
      </c>
      <c r="BB96">
        <v>8.4999006687635215E-2</v>
      </c>
      <c r="BC96">
        <v>8.6462030442088472E-2</v>
      </c>
      <c r="BD96">
        <v>8.797118886850161E-2</v>
      </c>
      <c r="BE96">
        <v>8.9521912500957951E-2</v>
      </c>
      <c r="BF96">
        <v>9.1109963752630377E-2</v>
      </c>
      <c r="BG96">
        <v>9.2731427331518304E-2</v>
      </c>
      <c r="BH96">
        <v>9.4382696215431883E-2</v>
      </c>
      <c r="BI96">
        <v>9.6060456552736276E-2</v>
      </c>
      <c r="BJ96">
        <v>9.7761670216865604E-2</v>
      </c>
      <c r="BK96">
        <v>9.9483557062631817E-2</v>
      </c>
      <c r="BL96">
        <v>0.10122357658935281</v>
      </c>
      <c r="BM96">
        <v>0.10297940985622334</v>
      </c>
      <c r="BN96">
        <v>0.10474894280876088</v>
      </c>
      <c r="BO96">
        <v>0.10653024876590825</v>
      </c>
      <c r="BP96">
        <v>0.10832157377002334</v>
      </c>
      <c r="BQ96">
        <v>0.11012132106222419</v>
      </c>
      <c r="BR96">
        <v>0.11192803783058775</v>
      </c>
      <c r="BS96">
        <v>0.11374040255080418</v>
      </c>
      <c r="BT96">
        <v>0.11555721300102832</v>
      </c>
      <c r="BU96">
        <v>0.11737737612685364</v>
      </c>
      <c r="BV96">
        <v>0.11919989722454602</v>
      </c>
      <c r="BW96">
        <v>0.12102387252468548</v>
      </c>
      <c r="BX96">
        <v>0.12284847963245897</v>
      </c>
      <c r="BY96">
        <v>0.12467297064016625</v>
      </c>
      <c r="BZ96">
        <v>0.12649666571714013</v>
      </c>
      <c r="CA96">
        <v>0.12831894638426125</v>
      </c>
      <c r="CB96">
        <v>0.13013925049533534</v>
      </c>
      <c r="CC96">
        <v>0.13195706693628914</v>
      </c>
      <c r="CD96">
        <v>0.13377193099044657</v>
      </c>
      <c r="CE96">
        <v>0.13558342067183082</v>
      </c>
      <c r="CF96">
        <v>0.13739115208298028</v>
      </c>
      <c r="CG96">
        <v>0.13919477683788697</v>
      </c>
      <c r="CH96">
        <v>0.14099397911775721</v>
      </c>
      <c r="CI96">
        <v>0.14278847176177339</v>
      </c>
      <c r="CJ96">
        <v>0.14457799473389757</v>
      </c>
      <c r="CK96">
        <v>0.14636231300874925</v>
      </c>
      <c r="CL96">
        <v>0.14814121282338963</v>
      </c>
      <c r="CM96">
        <v>0.14991450227594241</v>
      </c>
      <c r="CN96">
        <v>0.15168200720150199</v>
      </c>
      <c r="CO96">
        <v>0.15344357116017188</v>
      </c>
      <c r="CP96">
        <v>0.15519905347035287</v>
      </c>
      <c r="CQ96">
        <v>0.15694832784629548</v>
      </c>
      <c r="CR96">
        <v>0.15869128109745451</v>
      </c>
      <c r="CS96">
        <v>0.16042781279166624</v>
      </c>
      <c r="CT96">
        <v>0.1621578330775624</v>
      </c>
      <c r="CU96">
        <v>0.16388126257908936</v>
      </c>
      <c r="CV96">
        <v>0.1655980318133185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</row>
    <row r="97" spans="1:155">
      <c r="A97">
        <v>0.14720871999764151</v>
      </c>
      <c r="B97">
        <v>0.14410283925168238</v>
      </c>
      <c r="C97">
        <v>0.14103314882174675</v>
      </c>
      <c r="D97">
        <v>0.13800042737515747</v>
      </c>
      <c r="E97">
        <v>0.13500555137280884</v>
      </c>
      <c r="F97">
        <v>0.13204950435152588</v>
      </c>
      <c r="G97">
        <v>0.12913338543896591</v>
      </c>
      <c r="H97">
        <v>0.12625842003805363</v>
      </c>
      <c r="I97">
        <v>0.12342597031113946</v>
      </c>
      <c r="J97">
        <v>0.12063754676804334</v>
      </c>
      <c r="K97">
        <v>0.11789482062305709</v>
      </c>
      <c r="L97">
        <v>0.11519963647842166</v>
      </c>
      <c r="M97">
        <v>0.1125540260437332</v>
      </c>
      <c r="N97">
        <v>0.10996022123470585</v>
      </c>
      <c r="O97">
        <v>0.10742066841088498</v>
      </c>
      <c r="P97">
        <v>0.10493804128671529</v>
      </c>
      <c r="Q97">
        <v>0.10251525370004143</v>
      </c>
      <c r="R97">
        <v>0.1001554701826714</v>
      </c>
      <c r="S97">
        <v>9.7862115143753939E-2</v>
      </c>
      <c r="T97">
        <v>9.5638877778224579E-2</v>
      </c>
      <c r="U97">
        <v>9.3489713760830234E-2</v>
      </c>
      <c r="V97">
        <v>9.1418839988860856E-2</v>
      </c>
      <c r="W97">
        <v>8.9430722903552501E-2</v>
      </c>
      <c r="X97">
        <v>8.7530057707045486E-2</v>
      </c>
      <c r="Y97">
        <v>8.5721737086604244E-2</v>
      </c>
      <c r="Z97">
        <v>8.4010807975907958E-2</v>
      </c>
      <c r="AA97">
        <v>8.2402414437589319E-2</v>
      </c>
      <c r="AB97">
        <v>8.0901727484374866E-2</v>
      </c>
      <c r="AC97">
        <v>7.9513858685778163E-2</v>
      </c>
      <c r="AD97">
        <v>7.8243762979752371E-2</v>
      </c>
      <c r="AE97">
        <v>7.7096126358066397E-2</v>
      </c>
      <c r="AF97">
        <v>7.607524823509107E-2</v>
      </c>
      <c r="AG97">
        <v>7.5184918362531022E-2</v>
      </c>
      <c r="AH97">
        <v>7.4428296011477546E-2</v>
      </c>
      <c r="AI97">
        <v>7.3807798441119496E-2</v>
      </c>
      <c r="AJ97">
        <v>7.332500231679015E-2</v>
      </c>
      <c r="AK97">
        <v>7.2980573501843754E-2</v>
      </c>
      <c r="AL97">
        <v>7.2774213594853671E-2</v>
      </c>
      <c r="AM97">
        <v>7.270464053250042E-2</v>
      </c>
      <c r="AN97">
        <v>7.2769616735976858E-2</v>
      </c>
      <c r="AO97">
        <v>7.2965960063754179E-2</v>
      </c>
      <c r="AP97">
        <v>7.3289676630052814E-2</v>
      </c>
      <c r="AQ97">
        <v>7.3736016219154987E-2</v>
      </c>
      <c r="AR97">
        <v>7.4299615958955831E-2</v>
      </c>
      <c r="AS97">
        <v>7.4974611614343156E-2</v>
      </c>
      <c r="AT97">
        <v>7.57548074340888E-2</v>
      </c>
      <c r="AU97">
        <v>7.6633756280235055E-2</v>
      </c>
      <c r="AV97">
        <v>7.7604908401183587E-2</v>
      </c>
      <c r="AW97">
        <v>7.8661709874571772E-2</v>
      </c>
      <c r="AX97">
        <v>7.9797696078493949E-2</v>
      </c>
      <c r="AY97">
        <v>8.1006567664124465E-2</v>
      </c>
      <c r="AZ97">
        <v>8.2282248086917531E-2</v>
      </c>
      <c r="BA97">
        <v>8.3618932176537264E-2</v>
      </c>
      <c r="BB97">
        <v>8.5011116513018153E-2</v>
      </c>
      <c r="BC97">
        <v>8.6453618632773538E-2</v>
      </c>
      <c r="BD97">
        <v>8.7941588340263874E-2</v>
      </c>
      <c r="BE97">
        <v>8.947050795916027E-2</v>
      </c>
      <c r="BF97">
        <v>9.1036188260596479E-2</v>
      </c>
      <c r="BG97">
        <v>9.2634758952253898E-2</v>
      </c>
      <c r="BH97">
        <v>9.426265490909834E-2</v>
      </c>
      <c r="BI97">
        <v>9.5916601141933941E-2</v>
      </c>
      <c r="BJ97">
        <v>9.7593595583319745E-2</v>
      </c>
      <c r="BK97">
        <v>9.9290891478904575E-2</v>
      </c>
      <c r="BL97">
        <v>0.101005979268107</v>
      </c>
      <c r="BM97">
        <v>0.10273656864291254</v>
      </c>
      <c r="BN97">
        <v>0.10448057206705691</v>
      </c>
      <c r="BO97">
        <v>0.10623608737253372</v>
      </c>
      <c r="BP97">
        <v>0.1080013833253446</v>
      </c>
      <c r="BQ97">
        <v>0.10977488418308398</v>
      </c>
      <c r="BR97">
        <v>0.11155515662337183</v>
      </c>
      <c r="BS97">
        <v>0.1133408971412926</v>
      </c>
      <c r="BT97">
        <v>0.11513092028876933</v>
      </c>
      <c r="BU97">
        <v>0.11692414850328708</v>
      </c>
      <c r="BV97">
        <v>0.11871960150310358</v>
      </c>
      <c r="BW97">
        <v>0.12051638889487234</v>
      </c>
      <c r="BX97">
        <v>0.12231370073157707</v>
      </c>
      <c r="BY97">
        <v>0.12411080065899227</v>
      </c>
      <c r="BZ97">
        <v>0.12590701964475257</v>
      </c>
      <c r="CA97">
        <v>0.12770174920110505</v>
      </c>
      <c r="CB97">
        <v>0.12949443655921769</v>
      </c>
      <c r="CC97">
        <v>0.13128457931891763</v>
      </c>
      <c r="CD97">
        <v>0.13307172088371058</v>
      </c>
      <c r="CE97">
        <v>0.1348554468880169</v>
      </c>
      <c r="CF97">
        <v>0.13663538051930224</v>
      </c>
      <c r="CG97">
        <v>0.13841118005432768</v>
      </c>
      <c r="CH97">
        <v>0.14018253587955415</v>
      </c>
      <c r="CI97">
        <v>0.14194916666680329</v>
      </c>
      <c r="CJ97">
        <v>0.14371081781202832</v>
      </c>
      <c r="CK97">
        <v>0.14546725941275138</v>
      </c>
      <c r="CL97">
        <v>0.14721828249054014</v>
      </c>
      <c r="CM97">
        <v>0.14896369966086292</v>
      </c>
      <c r="CN97">
        <v>0.15070334097477334</v>
      </c>
      <c r="CO97">
        <v>0.15243705393656323</v>
      </c>
      <c r="CP97">
        <v>0.15416470159433576</v>
      </c>
      <c r="CQ97">
        <v>0.15588616118397328</v>
      </c>
      <c r="CR97">
        <v>0.1576013227917844</v>
      </c>
      <c r="CS97">
        <v>0.15931008907914487</v>
      </c>
      <c r="CT97">
        <v>0.16101237310292205</v>
      </c>
      <c r="CU97">
        <v>0.16270809823392857</v>
      </c>
      <c r="CV97">
        <v>0.16439719753801507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</row>
    <row r="98" spans="1:155">
      <c r="A98">
        <v>0.14653885453123169</v>
      </c>
      <c r="B98">
        <v>0.14347325091001784</v>
      </c>
      <c r="C98">
        <v>0.14044315010125258</v>
      </c>
      <c r="D98">
        <v>0.13744932335831303</v>
      </c>
      <c r="E98">
        <v>0.1344926388315808</v>
      </c>
      <c r="F98">
        <v>0.13157407067595325</v>
      </c>
      <c r="G98">
        <v>0.12869470757852844</v>
      </c>
      <c r="H98">
        <v>0.12585576330839862</v>
      </c>
      <c r="I98">
        <v>0.12305858713003341</v>
      </c>
      <c r="J98">
        <v>0.12030467528211966</v>
      </c>
      <c r="K98">
        <v>0.11759568324587916</v>
      </c>
      <c r="L98">
        <v>0.11493343832689795</v>
      </c>
      <c r="M98">
        <v>0.11231995322148483</v>
      </c>
      <c r="N98">
        <v>0.10975743907131362</v>
      </c>
      <c r="O98">
        <v>0.10724831952637023</v>
      </c>
      <c r="P98">
        <v>0.10479524358965939</v>
      </c>
      <c r="Q98">
        <v>0.10240109827983454</v>
      </c>
      <c r="R98">
        <v>0.10006901910808401</v>
      </c>
      <c r="S98">
        <v>9.7802399200377685E-2</v>
      </c>
      <c r="T98">
        <v>9.5604894110957336E-2</v>
      </c>
      <c r="U98">
        <v>9.3480423579817867E-2</v>
      </c>
      <c r="V98">
        <v>9.1433166242449959E-2</v>
      </c>
      <c r="W98">
        <v>8.9467548039549649E-2</v>
      </c>
      <c r="X98">
        <v>8.7588221527551149E-2</v>
      </c>
      <c r="Y98">
        <v>8.5800034839577988E-2</v>
      </c>
      <c r="Z98">
        <v>8.4107988688227442E-2</v>
      </c>
      <c r="AA98">
        <v>8.2517179621630743E-2</v>
      </c>
      <c r="AB98">
        <v>8.103273029212997E-2</v>
      </c>
      <c r="AC98">
        <v>7.9659703572486071E-2</v>
      </c>
      <c r="AD98">
        <v>7.8403006149087073E-2</v>
      </c>
      <c r="AE98">
        <v>7.7267276783830011E-2</v>
      </c>
      <c r="AF98">
        <v>7.6256769709207403E-2</v>
      </c>
      <c r="AG98">
        <v>7.5375232492268629E-2</v>
      </c>
      <c r="AH98">
        <v>7.4625786235106489E-2</v>
      </c>
      <c r="AI98">
        <v>7.401081526756155E-2</v>
      </c>
      <c r="AJ98">
        <v>7.3531869727000224E-2</v>
      </c>
      <c r="AK98">
        <v>7.3189596676532367E-2</v>
      </c>
      <c r="AL98">
        <v>7.29836879773888E-2</v>
      </c>
      <c r="AM98">
        <v>7.2912863001125067E-2</v>
      </c>
      <c r="AN98">
        <v>7.2974899794688464E-2</v>
      </c>
      <c r="AO98">
        <v>7.3166644024181632E-2</v>
      </c>
      <c r="AP98">
        <v>7.3484139147426311E-2</v>
      </c>
      <c r="AQ98">
        <v>7.3922685916676917E-2</v>
      </c>
      <c r="AR98">
        <v>7.4476981338086903E-2</v>
      </c>
      <c r="AS98">
        <v>7.5141225418448837E-2</v>
      </c>
      <c r="AT98">
        <v>7.5909292933180092E-2</v>
      </c>
      <c r="AU98">
        <v>7.6774809119765738E-2</v>
      </c>
      <c r="AV98">
        <v>7.7731297950194705E-2</v>
      </c>
      <c r="AW98">
        <v>7.8772279604948439E-2</v>
      </c>
      <c r="AX98">
        <v>7.9891362317600717E-2</v>
      </c>
      <c r="AY98">
        <v>8.1082317961820485E-2</v>
      </c>
      <c r="AZ98">
        <v>8.2339138692703498E-2</v>
      </c>
      <c r="BA98">
        <v>8.365608534459737E-2</v>
      </c>
      <c r="BB98">
        <v>8.5027717263079061E-2</v>
      </c>
      <c r="BC98">
        <v>8.6448911447914417E-2</v>
      </c>
      <c r="BD98">
        <v>8.7914873801794566E-2</v>
      </c>
      <c r="BE98">
        <v>8.9421139289295265E-2</v>
      </c>
      <c r="BF98">
        <v>9.0963567983939467E-2</v>
      </c>
      <c r="BG98">
        <v>9.2538335684530432E-2</v>
      </c>
      <c r="BH98">
        <v>9.4141920165034351E-2</v>
      </c>
      <c r="BI98">
        <v>9.5771086410863848E-2</v>
      </c>
      <c r="BJ98">
        <v>9.7422869452611874E-2</v>
      </c>
      <c r="BK98">
        <v>9.9094557054966947E-2</v>
      </c>
      <c r="BL98">
        <v>0.10078367164291237</v>
      </c>
      <c r="BM98">
        <v>0.10248795257687375</v>
      </c>
      <c r="BN98">
        <v>0.10420533984874847</v>
      </c>
      <c r="BO98">
        <v>0.10593395682524065</v>
      </c>
      <c r="BP98">
        <v>0.10767209593581994</v>
      </c>
      <c r="BQ98">
        <v>0.10941820339067711</v>
      </c>
      <c r="BR98">
        <v>0.11117086623627705</v>
      </c>
      <c r="BS98">
        <v>0.11292879988102986</v>
      </c>
      <c r="BT98">
        <v>0.11469083643551065</v>
      </c>
      <c r="BU98">
        <v>0.1164559146685589</v>
      </c>
      <c r="BV98">
        <v>0.11822306945074275</v>
      </c>
      <c r="BW98">
        <v>0.11999142450807136</v>
      </c>
      <c r="BX98">
        <v>0.12176018301798504</v>
      </c>
      <c r="BY98">
        <v>0.12352862091571148</v>
      </c>
      <c r="BZ98">
        <v>0.12529608054116692</v>
      </c>
      <c r="CA98">
        <v>0.12706196404969788</v>
      </c>
      <c r="CB98">
        <v>0.12882572865816547</v>
      </c>
      <c r="CC98">
        <v>0.13058688120567322</v>
      </c>
      <c r="CD98">
        <v>0.13234497380616692</v>
      </c>
      <c r="CE98">
        <v>0.13409960018759251</v>
      </c>
      <c r="CF98">
        <v>0.13585039117491951</v>
      </c>
      <c r="CG98">
        <v>0.13759701212877617</v>
      </c>
      <c r="CH98">
        <v>0.13933916015728082</v>
      </c>
      <c r="CI98">
        <v>0.14107656017248094</v>
      </c>
      <c r="CJ98">
        <v>0.14280896341902086</v>
      </c>
      <c r="CK98">
        <v>0.14453614554813932</v>
      </c>
      <c r="CL98">
        <v>0.14625790275317363</v>
      </c>
      <c r="CM98">
        <v>0.14797405250343426</v>
      </c>
      <c r="CN98">
        <v>0.14968442946489766</v>
      </c>
      <c r="CO98">
        <v>0.15138888542453552</v>
      </c>
      <c r="CP98">
        <v>0.15308728748356729</v>
      </c>
      <c r="CQ98">
        <v>0.15477951670583112</v>
      </c>
      <c r="CR98">
        <v>0.1564654667485853</v>
      </c>
      <c r="CS98">
        <v>0.1581450436953287</v>
      </c>
      <c r="CT98">
        <v>0.15981816375786873</v>
      </c>
      <c r="CU98">
        <v>0.1614847533465544</v>
      </c>
      <c r="CV98">
        <v>0.16314474832982498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</row>
    <row r="99" spans="1:155">
      <c r="A99">
        <v>0.14586133264593926</v>
      </c>
      <c r="B99">
        <v>0.14283731270566466</v>
      </c>
      <c r="C99">
        <v>0.13984806806511021</v>
      </c>
      <c r="D99">
        <v>0.13689436251262033</v>
      </c>
      <c r="E99">
        <v>0.13397705572326507</v>
      </c>
      <c r="F99">
        <v>0.13109711240521296</v>
      </c>
      <c r="G99">
        <v>0.12825561062602392</v>
      </c>
      <c r="H99">
        <v>0.12545375238688211</v>
      </c>
      <c r="I99">
        <v>0.12269287386168355</v>
      </c>
      <c r="J99">
        <v>0.11997445682064746</v>
      </c>
      <c r="K99">
        <v>0.11730014077802892</v>
      </c>
      <c r="L99">
        <v>0.11467173544042877</v>
      </c>
      <c r="M99">
        <v>0.11209123423852654</v>
      </c>
      <c r="N99">
        <v>0.10956082716721077</v>
      </c>
      <c r="O99">
        <v>0.10708291482070266</v>
      </c>
      <c r="P99">
        <v>0.10466012108471842</v>
      </c>
      <c r="Q99">
        <v>0.10229530572342312</v>
      </c>
      <c r="R99">
        <v>9.9991574743430622E-2</v>
      </c>
      <c r="S99">
        <v>9.7752289506332093E-2</v>
      </c>
      <c r="T99">
        <v>9.558107147267654E-2</v>
      </c>
      <c r="U99">
        <v>9.3481803925312565E-2</v>
      </c>
      <c r="V99">
        <v>9.1458626786912064E-2</v>
      </c>
      <c r="W99">
        <v>8.9515925071846719E-2</v>
      </c>
      <c r="X99">
        <v>8.7658308350125919E-2</v>
      </c>
      <c r="Y99">
        <v>8.5890579971279121E-2</v>
      </c>
      <c r="Z99">
        <v>8.4217694323672362E-2</v>
      </c>
      <c r="AA99">
        <v>8.264470049239736E-2</v>
      </c>
      <c r="AB99">
        <v>8.1176673030122076E-2</v>
      </c>
      <c r="AC99">
        <v>7.9818626612151847E-2</v>
      </c>
      <c r="AD99">
        <v>7.8575420318337183E-2</v>
      </c>
      <c r="AE99">
        <v>7.7451646699144214E-2</v>
      </c>
      <c r="AF99">
        <v>7.6451515929768524E-2</v>
      </c>
      <c r="AG99">
        <v>7.5578734788797022E-2</v>
      </c>
      <c r="AH99">
        <v>7.4836387767427237E-2</v>
      </c>
      <c r="AI99">
        <v>7.4226827862250142E-2</v>
      </c>
      <c r="AJ99">
        <v>7.3751580284794213E-2</v>
      </c>
      <c r="AK99">
        <v>7.3411275027596867E-2</v>
      </c>
      <c r="AL99">
        <v>7.3205595528557196E-2</v>
      </c>
      <c r="AM99">
        <v>7.3133263677580315E-2</v>
      </c>
      <c r="AN99">
        <v>7.3192073699186039E-2</v>
      </c>
      <c r="AO99">
        <v>7.3378899869286515E-2</v>
      </c>
      <c r="AP99">
        <v>7.3689822911972069E-2</v>
      </c>
      <c r="AQ99">
        <v>7.4120194324489061E-2</v>
      </c>
      <c r="AR99">
        <v>7.4664770478770098E-2</v>
      </c>
      <c r="AS99">
        <v>7.531781523103187E-2</v>
      </c>
      <c r="AT99">
        <v>7.607327313255402E-2</v>
      </c>
      <c r="AU99">
        <v>7.6924841144803066E-2</v>
      </c>
      <c r="AV99">
        <v>7.7866116887935127E-2</v>
      </c>
      <c r="AW99">
        <v>7.889069404717465E-2</v>
      </c>
      <c r="AX99">
        <v>7.9992253607417949E-2</v>
      </c>
      <c r="AY99">
        <v>8.1164638824021751E-2</v>
      </c>
      <c r="AZ99">
        <v>8.2401910697652875E-2</v>
      </c>
      <c r="BA99">
        <v>8.3698396430922681E-2</v>
      </c>
      <c r="BB99">
        <v>8.504871868108925E-2</v>
      </c>
      <c r="BC99">
        <v>8.6447814573424014E-2</v>
      </c>
      <c r="BD99">
        <v>8.7890946894367702E-2</v>
      </c>
      <c r="BE99">
        <v>8.9373704094694681E-2</v>
      </c>
      <c r="BF99">
        <v>9.0891996495888402E-2</v>
      </c>
      <c r="BG99">
        <v>9.2442046908413802E-2</v>
      </c>
      <c r="BH99">
        <v>9.4020377046225068E-2</v>
      </c>
      <c r="BI99">
        <v>9.5623792865476426E-2</v>
      </c>
      <c r="BJ99">
        <v>9.7249367528439351E-2</v>
      </c>
      <c r="BK99">
        <v>9.8894424314107637E-2</v>
      </c>
      <c r="BL99">
        <v>0.10055651866193968</v>
      </c>
      <c r="BM99">
        <v>0.10223342058072561</v>
      </c>
      <c r="BN99">
        <v>0.10392309855185566</v>
      </c>
      <c r="BO99">
        <v>0.10562370242874422</v>
      </c>
      <c r="BP99">
        <v>0.10733354919212659</v>
      </c>
      <c r="BQ99">
        <v>0.1090511079169308</v>
      </c>
      <c r="BR99">
        <v>0.11077498687588386</v>
      </c>
      <c r="BS99">
        <v>0.11250392118953484</v>
      </c>
      <c r="BT99">
        <v>0.11423676134531943</v>
      </c>
      <c r="BU99">
        <v>0.11597246319428184</v>
      </c>
      <c r="BV99">
        <v>0.11771007751478252</v>
      </c>
      <c r="BW99">
        <v>0.11944874285378437</v>
      </c>
      <c r="BX99">
        <v>0.12118767623258132</v>
      </c>
      <c r="BY99">
        <v>0.12292616645629766</v>
      </c>
      <c r="BZ99">
        <v>0.12466356795482758</v>
      </c>
      <c r="CA99">
        <v>0.12639929410896103</v>
      </c>
      <c r="CB99">
        <v>0.12813281267215679</v>
      </c>
      <c r="CC99">
        <v>0.12986364034764622</v>
      </c>
      <c r="CD99">
        <v>0.13159133844559506</v>
      </c>
      <c r="CE99">
        <v>0.13331550936484249</v>
      </c>
      <c r="CF99">
        <v>0.13503579202322905</v>
      </c>
      <c r="CG99">
        <v>0.13675185940536119</v>
      </c>
      <c r="CH99">
        <v>0.13846341573893142</v>
      </c>
      <c r="CI99">
        <v>0.14017019266720551</v>
      </c>
      <c r="CJ99">
        <v>0.14187194770911415</v>
      </c>
      <c r="CK99">
        <v>0.14356846247067662</v>
      </c>
      <c r="CL99">
        <v>0.14525953872783037</v>
      </c>
      <c r="CM99">
        <v>0.14694499920634629</v>
      </c>
      <c r="CN99">
        <v>0.14862468350321373</v>
      </c>
      <c r="CO99">
        <v>0.1502984480959477</v>
      </c>
      <c r="CP99">
        <v>0.15196616444296487</v>
      </c>
      <c r="CQ99">
        <v>0.15362771779730774</v>
      </c>
      <c r="CR99">
        <v>0.15528300570999892</v>
      </c>
      <c r="CS99">
        <v>0.15693193794097529</v>
      </c>
      <c r="CT99">
        <v>0.15857443421684095</v>
      </c>
      <c r="CU99">
        <v>0.16021042420904874</v>
      </c>
      <c r="CV99">
        <v>0.1618398468920037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</row>
    <row r="100" spans="1:155">
      <c r="A100">
        <v>0.14517590373994785</v>
      </c>
      <c r="B100">
        <v>0.14219478193973564</v>
      </c>
      <c r="C100">
        <v>0.13924766689914983</v>
      </c>
      <c r="D100">
        <v>0.13633531489893505</v>
      </c>
      <c r="E100">
        <v>0.13345857716644852</v>
      </c>
      <c r="F100">
        <v>0.13061840890648505</v>
      </c>
      <c r="G100">
        <v>0.12781587758066751</v>
      </c>
      <c r="H100">
        <v>0.12505217330767265</v>
      </c>
      <c r="I100">
        <v>0.12232861913173029</v>
      </c>
      <c r="J100">
        <v>0.11964668224329722</v>
      </c>
      <c r="K100">
        <v>0.11700798605793045</v>
      </c>
      <c r="L100">
        <v>0.11441432257271011</v>
      </c>
      <c r="M100">
        <v>0.11186766571834394</v>
      </c>
      <c r="N100">
        <v>0.10937018415379739</v>
      </c>
      <c r="O100">
        <v>0.10692425515765111</v>
      </c>
      <c r="P100">
        <v>0.10453247720411064</v>
      </c>
      <c r="Q100">
        <v>0.10219768245032988</v>
      </c>
      <c r="R100">
        <v>9.9922947066084414E-2</v>
      </c>
      <c r="S100">
        <v>9.7711600232212023E-2</v>
      </c>
      <c r="T100">
        <v>9.556722885960843E-2</v>
      </c>
      <c r="U100">
        <v>9.3493679368226834E-2</v>
      </c>
      <c r="V100">
        <v>9.1495052516651618E-2</v>
      </c>
      <c r="W100">
        <v>8.9575691977761912E-2</v>
      </c>
      <c r="X100">
        <v>8.7740163984748903E-2</v>
      </c>
      <c r="Y100">
        <v>8.5993226767586986E-2</v>
      </c>
      <c r="Z100">
        <v>8.4339788230928137E-2</v>
      </c>
      <c r="AA100">
        <v>8.2784849915202727E-2</v>
      </c>
      <c r="AB100">
        <v>8.1333438369892971E-2</v>
      </c>
      <c r="AC100">
        <v>7.9990520378435084E-2</v>
      </c>
      <c r="AD100">
        <v>7.8760907911046438E-2</v>
      </c>
      <c r="AE100">
        <v>7.7649148016658398E-2</v>
      </c>
      <c r="AF100">
        <v>7.6659407812739305E-2</v>
      </c>
      <c r="AG100">
        <v>7.5795354395979078E-2</v>
      </c>
      <c r="AH100">
        <v>7.5060037003870303E-2</v>
      </c>
      <c r="AI100">
        <v>7.4455778815257737E-2</v>
      </c>
      <c r="AJ100">
        <v>7.3984081747229563E-2</v>
      </c>
      <c r="AK100">
        <v>7.364556006261494E-2</v>
      </c>
      <c r="AL100">
        <v>7.34398901583391E-2</v>
      </c>
      <c r="AM100">
        <v>7.3365797975487826E-2</v>
      </c>
      <c r="AN100">
        <v>7.3421094588153255E-2</v>
      </c>
      <c r="AO100">
        <v>7.3602683300918806E-2</v>
      </c>
      <c r="AP100">
        <v>7.390668238808186E-2</v>
      </c>
      <c r="AQ100">
        <v>7.4328493956276234E-2</v>
      </c>
      <c r="AR100">
        <v>7.4862933699371775E-2</v>
      </c>
      <c r="AS100">
        <v>7.5504327902168239E-2</v>
      </c>
      <c r="AT100">
        <v>7.6246691438722744E-2</v>
      </c>
      <c r="AU100">
        <v>7.7083792355015501E-2</v>
      </c>
      <c r="AV100">
        <v>7.8009301211401066E-2</v>
      </c>
      <c r="AW100">
        <v>7.9016885246235097E-2</v>
      </c>
      <c r="AX100">
        <v>8.0100298220090113E-2</v>
      </c>
      <c r="AY100">
        <v>8.125345456657565E-2</v>
      </c>
      <c r="AZ100">
        <v>8.2470484662900162E-2</v>
      </c>
      <c r="BA100">
        <v>8.374578235123302E-2</v>
      </c>
      <c r="BB100">
        <v>8.5074034127276016E-2</v>
      </c>
      <c r="BC100">
        <v>8.6450237956446782E-2</v>
      </c>
      <c r="BD100">
        <v>8.7869714133727281E-2</v>
      </c>
      <c r="BE100">
        <v>8.9328105483921796E-2</v>
      </c>
      <c r="BF100">
        <v>9.0821373434108107E-2</v>
      </c>
      <c r="BG100">
        <v>9.234578869787026E-2</v>
      </c>
      <c r="BH100">
        <v>9.3897917881664697E-2</v>
      </c>
      <c r="BI100">
        <v>9.5474608855575127E-2</v>
      </c>
      <c r="BJ100">
        <v>9.7072973882076849E-2</v>
      </c>
      <c r="BK100">
        <v>9.8690372708541141E-2</v>
      </c>
      <c r="BL100">
        <v>0.10032439468561842</v>
      </c>
      <c r="BM100">
        <v>0.10197284144166209</v>
      </c>
      <c r="BN100">
        <v>0.10363371085919114</v>
      </c>
      <c r="BO100">
        <v>0.10530518010896442</v>
      </c>
      <c r="BP100">
        <v>0.10698559164842694</v>
      </c>
      <c r="BQ100">
        <v>0.10867343821737366</v>
      </c>
      <c r="BR100">
        <v>0.1103673501200601</v>
      </c>
      <c r="BS100">
        <v>0.11206608299154258</v>
      </c>
      <c r="BT100">
        <v>0.11376850645256661</v>
      </c>
      <c r="BU100">
        <v>0.11547359417400412</v>
      </c>
      <c r="BV100">
        <v>0.11718041356599046</v>
      </c>
      <c r="BW100">
        <v>0.11888811866826361</v>
      </c>
      <c r="BX100">
        <v>0.12059594101188006</v>
      </c>
      <c r="BY100">
        <v>0.12230318293924108</v>
      </c>
      <c r="BZ100">
        <v>0.12400921156215197</v>
      </c>
      <c r="CA100">
        <v>0.1257134521105919</v>
      </c>
      <c r="CB100">
        <v>0.12741538345002082</v>
      </c>
      <c r="CC100">
        <v>0.12911453268859946</v>
      </c>
      <c r="CD100">
        <v>0.13081047091328554</v>
      </c>
      <c r="CE100">
        <v>0.13250280966957695</v>
      </c>
      <c r="CF100">
        <v>0.13419119651140465</v>
      </c>
      <c r="CG100">
        <v>0.13587531249974005</v>
      </c>
      <c r="CH100">
        <v>0.13755486949902801</v>
      </c>
      <c r="CI100">
        <v>0.13922960629985492</v>
      </c>
      <c r="CJ100">
        <v>0.14089928715496267</v>
      </c>
      <c r="CK100">
        <v>0.14256370005568178</v>
      </c>
      <c r="CL100">
        <v>0.14422265274799262</v>
      </c>
      <c r="CM100">
        <v>0.14587597359517179</v>
      </c>
      <c r="CN100">
        <v>0.14752350757428684</v>
      </c>
      <c r="CO100">
        <v>0.14916511612194439</v>
      </c>
      <c r="CP100">
        <v>0.1508006755132239</v>
      </c>
      <c r="CQ100">
        <v>0.15243007546892087</v>
      </c>
      <c r="CR100">
        <v>0.15405321776870312</v>
      </c>
      <c r="CS100">
        <v>0.15567001619869927</v>
      </c>
      <c r="CT100">
        <v>0.15728039427055823</v>
      </c>
      <c r="CU100">
        <v>0.15888428525400444</v>
      </c>
      <c r="CV100">
        <v>0.16048163148491432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</row>
    <row r="101" spans="1:155">
      <c r="A101">
        <v>0.14448234070596699</v>
      </c>
      <c r="B101">
        <v>0.1415454384227601</v>
      </c>
      <c r="C101">
        <v>0.13864173221585263</v>
      </c>
      <c r="D101">
        <v>0.13577197095851068</v>
      </c>
      <c r="E101">
        <v>0.13293699753509192</v>
      </c>
      <c r="F101">
        <v>0.13013775771020064</v>
      </c>
      <c r="G101">
        <v>0.12737530837121236</v>
      </c>
      <c r="H101">
        <v>0.12465082787338543</v>
      </c>
      <c r="I101">
        <v>0.12196562613328307</v>
      </c>
      <c r="J101">
        <v>0.11932115578977419</v>
      </c>
      <c r="K101">
        <v>0.11671902416149532</v>
      </c>
      <c r="L101">
        <v>0.1141610054920049</v>
      </c>
      <c r="M101">
        <v>0.11164905417474834</v>
      </c>
      <c r="N101">
        <v>0.10918531743654183</v>
      </c>
      <c r="O101">
        <v>0.10677214908619814</v>
      </c>
      <c r="P101">
        <v>0.10441212201813835</v>
      </c>
      <c r="Q101">
        <v>0.10210804057420686</v>
      </c>
      <c r="R101">
        <v>9.9862950791155869E-2</v>
      </c>
      <c r="S101">
        <v>9.7680149350236542E-2</v>
      </c>
      <c r="T101">
        <v>9.5563188282727987E-2</v>
      </c>
      <c r="U101">
        <v>9.3515876745334764E-2</v>
      </c>
      <c r="V101">
        <v>9.1542275908520834E-2</v>
      </c>
      <c r="W101">
        <v>8.964668770016182E-2</v>
      </c>
      <c r="X101">
        <v>8.7833634609561145E-2</v>
      </c>
      <c r="Y101">
        <v>8.6107829421797857E-2</v>
      </c>
      <c r="Z101">
        <v>8.4474133213454178E-2</v>
      </c>
      <c r="AA101">
        <v>8.2937499831095912E-2</v>
      </c>
      <c r="AB101">
        <v>8.1502907736179006E-2</v>
      </c>
      <c r="AC101">
        <v>8.0175275939504534E-2</v>
      </c>
      <c r="AD101">
        <v>7.8959369606304036E-2</v>
      </c>
      <c r="AE101">
        <v>7.7859690780565885E-2</v>
      </c>
      <c r="AF101">
        <v>7.6880364206163593E-2</v>
      </c>
      <c r="AG101">
        <v>7.6025018324176144E-2</v>
      </c>
      <c r="AH101">
        <v>7.5296668255005722E-2</v>
      </c>
      <c r="AI101">
        <v>7.4697608624692505E-2</v>
      </c>
      <c r="AJ101">
        <v>7.4229319502437344E-2</v>
      </c>
      <c r="AK101">
        <v>7.3892401043826772E-2</v>
      </c>
      <c r="AL101">
        <v>7.3686524151252417E-2</v>
      </c>
      <c r="AM101">
        <v>7.361041997115586E-2</v>
      </c>
      <c r="AN101">
        <v>7.3661916862937007E-2</v>
      </c>
      <c r="AO101">
        <v>7.3837948442438489E-2</v>
      </c>
      <c r="AP101">
        <v>7.4134670658456719E-2</v>
      </c>
      <c r="AQ101">
        <v>7.4547536173385762E-2</v>
      </c>
      <c r="AR101">
        <v>7.5071419418661245E-2</v>
      </c>
      <c r="AS101">
        <v>7.5700709643842998E-2</v>
      </c>
      <c r="AT101">
        <v>7.642949119105652E-2</v>
      </c>
      <c r="AU101">
        <v>7.7251602487066445E-2</v>
      </c>
      <c r="AV101">
        <v>7.816078738583733E-2</v>
      </c>
      <c r="AW101">
        <v>7.9150786262479858E-2</v>
      </c>
      <c r="AX101">
        <v>8.0215425644550378E-2</v>
      </c>
      <c r="AY101">
        <v>8.1348691495073372E-2</v>
      </c>
      <c r="AZ101">
        <v>8.2544783578116371E-2</v>
      </c>
      <c r="BA101">
        <v>8.3798162959174083E-2</v>
      </c>
      <c r="BB101">
        <v>8.510358049376282E-2</v>
      </c>
      <c r="BC101">
        <v>8.6456095521671703E-2</v>
      </c>
      <c r="BD101">
        <v>8.785108665378516E-2</v>
      </c>
      <c r="BE101">
        <v>8.9284251756097166E-2</v>
      </c>
      <c r="BF101">
        <v>9.0751604197771771E-2</v>
      </c>
      <c r="BG101">
        <v>9.2249463511478738E-2</v>
      </c>
      <c r="BH101">
        <v>9.3774441970074562E-2</v>
      </c>
      <c r="BI101">
        <v>9.5323430277049676E-2</v>
      </c>
      <c r="BJ101">
        <v>9.6893580698917195E-2</v>
      </c>
      <c r="BK101">
        <v>9.8482290285247714E-2</v>
      </c>
      <c r="BL101">
        <v>0.10008718322090016</v>
      </c>
      <c r="BM101">
        <v>0.10170609357230102</v>
      </c>
      <c r="BN101">
        <v>0.10333704945676706</v>
      </c>
      <c r="BO101">
        <v>0.10497825621658616</v>
      </c>
      <c r="BP101">
        <v>0.10662808256615693</v>
      </c>
      <c r="BQ101">
        <v>0.10828504569574814</v>
      </c>
      <c r="BR101">
        <v>0.10994779869839558</v>
      </c>
      <c r="BS101">
        <v>0.11161511848618509</v>
      </c>
      <c r="BT101">
        <v>0.11328589453019307</v>
      </c>
      <c r="BU101">
        <v>0.11495911900877391</v>
      </c>
      <c r="BV101">
        <v>0.1166338766508271</v>
      </c>
      <c r="BW101">
        <v>0.11830933766992843</v>
      </c>
      <c r="BX101">
        <v>0.11998474873361623</v>
      </c>
      <c r="BY101">
        <v>0.12165942633650237</v>
      </c>
      <c r="BZ101">
        <v>0.12333275089952697</v>
      </c>
      <c r="CA101">
        <v>0.12500416006421119</v>
      </c>
      <c r="CB101">
        <v>0.12667314442203642</v>
      </c>
      <c r="CC101">
        <v>0.12833924201324723</v>
      </c>
      <c r="CD101">
        <v>0.13000203421863635</v>
      </c>
      <c r="CE101">
        <v>0.13166114229939826</v>
      </c>
      <c r="CF101">
        <v>0.13331622292594431</v>
      </c>
      <c r="CG101">
        <v>0.13496696573475844</v>
      </c>
      <c r="CH101">
        <v>0.13661309068695821</v>
      </c>
      <c r="CI101">
        <v>0.13825434418595403</v>
      </c>
      <c r="CJ101">
        <v>0.13989049768499467</v>
      </c>
      <c r="CK101">
        <v>0.1415213459596581</v>
      </c>
      <c r="CL101">
        <v>0.14314670316301706</v>
      </c>
      <c r="CM101">
        <v>0.1447664037220012</v>
      </c>
      <c r="CN101">
        <v>0.14638029834770741</v>
      </c>
      <c r="CO101">
        <v>0.14798825387029152</v>
      </c>
      <c r="CP101">
        <v>0.14959015168430662</v>
      </c>
      <c r="CQ101">
        <v>0.15118588637273753</v>
      </c>
      <c r="CR101">
        <v>0.15277536428201005</v>
      </c>
      <c r="CS101">
        <v>0.15435850357539291</v>
      </c>
      <c r="CT101">
        <v>0.15593523184337615</v>
      </c>
      <c r="CU101">
        <v>0.15750548629252392</v>
      </c>
      <c r="CV101">
        <v>0.15906921290975373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</row>
    <row r="102" spans="1:155">
      <c r="A102">
        <v>0.14378755864877887</v>
      </c>
      <c r="B102">
        <v>0.1408951536949978</v>
      </c>
      <c r="C102">
        <v>0.13803512166836154</v>
      </c>
      <c r="D102">
        <v>0.13520820459526278</v>
      </c>
      <c r="E102">
        <v>0.13241523758746968</v>
      </c>
      <c r="F102">
        <v>0.12965715758113869</v>
      </c>
      <c r="G102">
        <v>0.12693501150945077</v>
      </c>
      <c r="H102">
        <v>0.12424996657512319</v>
      </c>
      <c r="I102">
        <v>0.12160332020172619</v>
      </c>
      <c r="J102">
        <v>0.11899651108324727</v>
      </c>
      <c r="K102">
        <v>0.11643113106513604</v>
      </c>
      <c r="L102">
        <v>0.11390893719613945</v>
      </c>
      <c r="M102">
        <v>0.11143186488794005</v>
      </c>
      <c r="N102">
        <v>0.10900204040599093</v>
      </c>
      <c r="O102">
        <v>0.10662179453954278</v>
      </c>
      <c r="P102">
        <v>0.10429367493567572</v>
      </c>
      <c r="Q102">
        <v>0.1020204583652788</v>
      </c>
      <c r="R102">
        <v>9.9805160871984766E-2</v>
      </c>
      <c r="S102">
        <v>9.7651046653171716E-2</v>
      </c>
      <c r="T102">
        <v>9.556163271319626E-2</v>
      </c>
      <c r="U102">
        <v>9.3540690668332122E-2</v>
      </c>
      <c r="V102">
        <v>9.1592241663744842E-2</v>
      </c>
      <c r="W102">
        <v>8.972054529061553E-2</v>
      </c>
      <c r="X102">
        <v>8.7930079531354066E-2</v>
      </c>
      <c r="Y102">
        <v>8.6225510861916516E-2</v>
      </c>
      <c r="Z102">
        <v>8.4611652543484447E-2</v>
      </c>
      <c r="AA102">
        <v>8.3093409657351916E-2</v>
      </c>
      <c r="AB102">
        <v>8.167571146987912E-2</v>
      </c>
      <c r="AC102">
        <v>8.036342809697937E-2</v>
      </c>
      <c r="AD102">
        <v>7.9161276859964824E-2</v>
      </c>
      <c r="AE102">
        <v>7.8073713852931131E-2</v>
      </c>
      <c r="AF102">
        <v>7.7104820702539933E-2</v>
      </c>
      <c r="AG102">
        <v>7.625818661488698E-2</v>
      </c>
      <c r="AH102">
        <v>7.5536792252330023E-2</v>
      </c>
      <c r="AI102">
        <v>7.4942903745805575E-2</v>
      </c>
      <c r="AJ102">
        <v>7.4477979559645247E-2</v>
      </c>
      <c r="AK102">
        <v>7.4142606196270111E-2</v>
      </c>
      <c r="AL102">
        <v>7.3936449693415729E-2</v>
      </c>
      <c r="AM102">
        <v>7.385824717476773E-2</v>
      </c>
      <c r="AN102">
        <v>7.3905845666664832E-2</v>
      </c>
      <c r="AO102">
        <v>7.4076208900971136E-2</v>
      </c>
      <c r="AP102">
        <v>7.4365531500699494E-2</v>
      </c>
      <c r="AQ102">
        <v>7.4769317157702048E-2</v>
      </c>
      <c r="AR102">
        <v>7.5282499471469824E-2</v>
      </c>
      <c r="AS102">
        <v>7.5899531032936562E-2</v>
      </c>
      <c r="AT102">
        <v>7.6614565868759019E-2</v>
      </c>
      <c r="AU102">
        <v>7.7421513614517948E-2</v>
      </c>
      <c r="AV102">
        <v>7.8314191582842987E-2</v>
      </c>
      <c r="AW102">
        <v>7.9286413735173852E-2</v>
      </c>
      <c r="AX102">
        <v>8.0332079824920175E-2</v>
      </c>
      <c r="AY102">
        <v>8.1445247707879379E-2</v>
      </c>
      <c r="AZ102">
        <v>8.2620186990944117E-2</v>
      </c>
      <c r="BA102">
        <v>8.3851426224747935E-2</v>
      </c>
      <c r="BB102">
        <v>8.5133780924286431E-2</v>
      </c>
      <c r="BC102">
        <v>8.6462372111398497E-2</v>
      </c>
      <c r="BD102">
        <v>8.7832636868620181E-2</v>
      </c>
      <c r="BE102">
        <v>8.9240328316423215E-2</v>
      </c>
      <c r="BF102">
        <v>9.0681511854245972E-2</v>
      </c>
      <c r="BG102">
        <v>9.215255586618197E-2</v>
      </c>
      <c r="BH102">
        <v>9.365011837266711E-2</v>
      </c>
      <c r="BI102">
        <v>9.5171132879951326E-2</v>
      </c>
      <c r="BJ102">
        <v>9.6712791606442902E-2</v>
      </c>
      <c r="BK102">
        <v>9.8272528866861539E-2</v>
      </c>
      <c r="BL102">
        <v>9.9848003580935527E-2</v>
      </c>
      <c r="BM102">
        <v>0.10143708216592445</v>
      </c>
      <c r="BN102">
        <v>0.10303782288522924</v>
      </c>
      <c r="BO102">
        <v>0.1046484591317406</v>
      </c>
      <c r="BP102">
        <v>0.1062673857944566</v>
      </c>
      <c r="BQ102">
        <v>0.10789314440092587</v>
      </c>
      <c r="BR102">
        <v>0.10952441075296579</v>
      </c>
      <c r="BS102">
        <v>0.11115998295065153</v>
      </c>
      <c r="BT102">
        <v>0.11279877024622396</v>
      </c>
      <c r="BU102">
        <v>0.1144397832687674</v>
      </c>
      <c r="BV102">
        <v>0.11608212401447798</v>
      </c>
      <c r="BW102">
        <v>0.11772497883423118</v>
      </c>
      <c r="BX102">
        <v>0.11936760950201207</v>
      </c>
      <c r="BY102">
        <v>0.12100934667719197</v>
      </c>
      <c r="BZ102">
        <v>0.12264958407600422</v>
      </c>
      <c r="CA102">
        <v>0.12428777177568553</v>
      </c>
      <c r="CB102">
        <v>0.12592341210683</v>
      </c>
      <c r="CC102">
        <v>0.1275560540999795</v>
      </c>
      <c r="CD102">
        <v>0.12918528946532756</v>
      </c>
      <c r="CE102">
        <v>0.13081074925006464</v>
      </c>
      <c r="CF102">
        <v>0.13243209927568483</v>
      </c>
      <c r="CG102">
        <v>0.13404903786409181</v>
      </c>
      <c r="CH102">
        <v>0.13566129312483838</v>
      </c>
      <c r="CI102">
        <v>0.13726861919637667</v>
      </c>
      <c r="CJ102">
        <v>0.13887079479192896</v>
      </c>
      <c r="CK102">
        <v>0.14046762158245363</v>
      </c>
      <c r="CL102">
        <v>0.14205892024108924</v>
      </c>
      <c r="CM102">
        <v>0.14364453133688554</v>
      </c>
      <c r="CN102">
        <v>0.14522431144855416</v>
      </c>
      <c r="CO102">
        <v>0.14679813290065125</v>
      </c>
      <c r="CP102">
        <v>0.1483658823295991</v>
      </c>
      <c r="CQ102">
        <v>0.14992745929420043</v>
      </c>
      <c r="CR102">
        <v>0.15148277482634151</v>
      </c>
      <c r="CS102">
        <v>0.15303175156601015</v>
      </c>
      <c r="CT102">
        <v>0.15457432133003121</v>
      </c>
      <c r="CU102">
        <v>0.15611042535799499</v>
      </c>
      <c r="CV102">
        <v>0.15764001343031572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</row>
    <row r="103" spans="1:155">
      <c r="A103">
        <v>0.14309903580261502</v>
      </c>
      <c r="B103">
        <v>0.1402503410504557</v>
      </c>
      <c r="C103">
        <v>0.13743321446315854</v>
      </c>
      <c r="D103">
        <v>0.13464839219207766</v>
      </c>
      <c r="E103">
        <v>0.13189670255807665</v>
      </c>
      <c r="F103">
        <v>0.12917907473311155</v>
      </c>
      <c r="G103">
        <v>0.12649654677009772</v>
      </c>
      <c r="H103">
        <v>0.12385027578723849</v>
      </c>
      <c r="I103">
        <v>0.12124154782317463</v>
      </c>
      <c r="J103">
        <v>0.11867178877422423</v>
      </c>
      <c r="K103">
        <v>0.11614257606908364</v>
      </c>
      <c r="L103">
        <v>0.11365565069294385</v>
      </c>
      <c r="M103">
        <v>0.11121293007499868</v>
      </c>
      <c r="N103">
        <v>0.1088165205343431</v>
      </c>
      <c r="O103">
        <v>0.10646873070222461</v>
      </c>
      <c r="P103">
        <v>0.10417208377418012</v>
      </c>
      <c r="Q103">
        <v>0.10192932958280848</v>
      </c>
      <c r="R103">
        <v>9.9743454653954206E-2</v>
      </c>
      <c r="S103">
        <v>9.7617690974189986E-2</v>
      </c>
      <c r="T103">
        <v>9.5555520580235045E-2</v>
      </c>
      <c r="U103">
        <v>9.3560677330811859E-2</v>
      </c>
      <c r="V103">
        <v>9.1637141901740118E-2</v>
      </c>
      <c r="W103">
        <v>8.9789130767584963E-2</v>
      </c>
      <c r="X103">
        <v>8.8021076401994039E-2</v>
      </c>
      <c r="Y103">
        <v>8.6337597596732499E-2</v>
      </c>
      <c r="Z103">
        <v>8.4743458239885036E-2</v>
      </c>
      <c r="AA103">
        <v>8.3243512797197605E-2</v>
      </c>
      <c r="AB103">
        <v>8.1842639340655679E-2</v>
      </c>
      <c r="AC103">
        <v>8.0545656926084216E-2</v>
      </c>
      <c r="AD103">
        <v>7.9357232814665293E-2</v>
      </c>
      <c r="AE103">
        <v>7.8281774982639704E-2</v>
      </c>
      <c r="AF103">
        <v>7.7323319840833363E-2</v>
      </c>
      <c r="AG103">
        <v>7.6485415425315145E-2</v>
      </c>
      <c r="AH103">
        <v>7.5771006420490908E-2</v>
      </c>
      <c r="AI103">
        <v>7.5182329103227377E-2</v>
      </c>
      <c r="AJ103">
        <v>7.472081948627346E-2</v>
      </c>
      <c r="AK103">
        <v>7.4387049907591068E-2</v>
      </c>
      <c r="AL103">
        <v>7.4180681619886918E-2</v>
      </c>
      <c r="AM103">
        <v>7.4100458068096217E-2</v>
      </c>
      <c r="AN103">
        <v>7.4144244759986905E-2</v>
      </c>
      <c r="AO103">
        <v>7.430903688335623E-2</v>
      </c>
      <c r="AP103">
        <v>7.4591068438141228E-2</v>
      </c>
      <c r="AQ103">
        <v>7.4985895000601155E-2</v>
      </c>
      <c r="AR103">
        <v>7.5488510220209595E-2</v>
      </c>
      <c r="AS103">
        <v>7.6093431363577629E-2</v>
      </c>
      <c r="AT103">
        <v>7.6794882889225299E-2</v>
      </c>
      <c r="AU103">
        <v>7.7586846994056768E-2</v>
      </c>
      <c r="AV103">
        <v>7.8463215079450657E-2</v>
      </c>
      <c r="AW103">
        <v>7.9417875932952603E-2</v>
      </c>
      <c r="AX103">
        <v>8.0444803234880277E-2</v>
      </c>
      <c r="AY103">
        <v>8.1538127210412953E-2</v>
      </c>
      <c r="AZ103">
        <v>8.2692187860211749E-2</v>
      </c>
      <c r="BA103">
        <v>8.3901581441000614E-2</v>
      </c>
      <c r="BB103">
        <v>8.516118822176022E-2</v>
      </c>
      <c r="BC103">
        <v>8.6466190760016604E-2</v>
      </c>
      <c r="BD103">
        <v>8.7812084382327071E-2</v>
      </c>
      <c r="BE103">
        <v>8.9194676997158551E-2</v>
      </c>
      <c r="BF103">
        <v>9.0610085499039567E-2</v>
      </c>
      <c r="BG103">
        <v>9.2054726427302946E-2</v>
      </c>
      <c r="BH103">
        <v>9.3525302809657415E-2</v>
      </c>
      <c r="BI103">
        <v>9.5018790057384492E-2</v>
      </c>
      <c r="BJ103">
        <v>9.6532419440536296E-2</v>
      </c>
      <c r="BK103">
        <v>9.806366158747068E-2</v>
      </c>
      <c r="BL103">
        <v>9.9610209161964905E-2</v>
      </c>
      <c r="BM103">
        <v>0.101169959936353</v>
      </c>
      <c r="BN103">
        <v>0.10274100130831963</v>
      </c>
      <c r="BO103">
        <v>0.10432159376588734</v>
      </c>
      <c r="BP103">
        <v>0.10591015735586504</v>
      </c>
      <c r="BQ103">
        <v>0.10750525702183451</v>
      </c>
      <c r="BR103">
        <v>0.10910559038066157</v>
      </c>
      <c r="BS103">
        <v>0.11070997579338401</v>
      </c>
      <c r="BT103">
        <v>0.11231734146990842</v>
      </c>
      <c r="BU103">
        <v>0.11392671568651067</v>
      </c>
      <c r="BV103">
        <v>0.11553721694278489</v>
      </c>
      <c r="BW103">
        <v>0.11714804701016268</v>
      </c>
      <c r="BX103">
        <v>0.11875848210711773</v>
      </c>
      <c r="BY103">
        <v>0.12036786640525667</v>
      </c>
      <c r="BZ103">
        <v>0.12197560632203111</v>
      </c>
      <c r="CA103">
        <v>0.12358116382732018</v>
      </c>
      <c r="CB103">
        <v>0.12518405245811731</v>
      </c>
      <c r="CC103">
        <v>0.12678383173239746</v>
      </c>
      <c r="CD103">
        <v>0.12838010332184305</v>
      </c>
      <c r="CE103">
        <v>0.12997250755224624</v>
      </c>
      <c r="CF103">
        <v>0.13156071908847375</v>
      </c>
      <c r="CG103">
        <v>0.13314444453327964</v>
      </c>
      <c r="CH103">
        <v>0.13472341986555231</v>
      </c>
      <c r="CI103">
        <v>0.13629740661831491</v>
      </c>
      <c r="CJ103">
        <v>0.13786619052345922</v>
      </c>
      <c r="CK103">
        <v>0.1394295798917182</v>
      </c>
      <c r="CL103">
        <v>0.14098740168186299</v>
      </c>
      <c r="CM103">
        <v>0.14253950241801022</v>
      </c>
      <c r="CN103">
        <v>0.14408574431168508</v>
      </c>
      <c r="CO103">
        <v>0.14562600505853784</v>
      </c>
      <c r="CP103">
        <v>0.1471601763583105</v>
      </c>
      <c r="CQ103">
        <v>0.14868816259813292</v>
      </c>
      <c r="CR103">
        <v>0.15020987939083436</v>
      </c>
      <c r="CS103">
        <v>0.1517252537284845</v>
      </c>
      <c r="CT103">
        <v>0.15323422155185151</v>
      </c>
      <c r="CU103">
        <v>0.15473672804451727</v>
      </c>
      <c r="CV103">
        <v>0.15623272668180208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</row>
    <row r="104" spans="1:155">
      <c r="A104">
        <v>0.1424173807988022</v>
      </c>
      <c r="B104">
        <v>0.1396115843956881</v>
      </c>
      <c r="C104">
        <v>0.13683657045191855</v>
      </c>
      <c r="D104">
        <v>0.13409307020805719</v>
      </c>
      <c r="E104">
        <v>0.13138190620168477</v>
      </c>
      <c r="F104">
        <v>0.12870400077896077</v>
      </c>
      <c r="G104">
        <v>0.12606038419446736</v>
      </c>
      <c r="H104">
        <v>0.12345220453736679</v>
      </c>
      <c r="I104">
        <v>0.12088073755105276</v>
      </c>
      <c r="J104">
        <v>0.11834739737384282</v>
      </c>
      <c r="K104">
        <v>0.11585374816038772</v>
      </c>
      <c r="L104">
        <v>0.11340151583689453</v>
      </c>
      <c r="M104">
        <v>0.11099260088653319</v>
      </c>
      <c r="N104">
        <v>0.10862909060933809</v>
      </c>
      <c r="O104">
        <v>0.10631327238437352</v>
      </c>
      <c r="P104">
        <v>0.10404764568556961</v>
      </c>
      <c r="Q104">
        <v>0.1018349340562054</v>
      </c>
      <c r="R104">
        <v>9.967809497263079E-2</v>
      </c>
      <c r="S104">
        <v>9.7580328483152581E-2</v>
      </c>
      <c r="T104">
        <v>9.5545081718086761E-2</v>
      </c>
      <c r="U104">
        <v>9.3576050611247699E-2</v>
      </c>
      <c r="V104">
        <v>9.167717491225981E-2</v>
      </c>
      <c r="W104">
        <v>8.985262728269322E-2</v>
      </c>
      <c r="X104">
        <v>8.8106793659062627E-2</v>
      </c>
      <c r="Y104">
        <v>8.6444243910337754E-2</v>
      </c>
      <c r="Z104">
        <v>8.4869690987460528E-2</v>
      </c>
      <c r="AA104">
        <v>8.3387936984348654E-2</v>
      </c>
      <c r="AB104">
        <v>8.2003806803917764E-2</v>
      </c>
      <c r="AC104">
        <v>8.0722066370301576E-2</v>
      </c>
      <c r="AD104">
        <v>7.954733071844404E-2</v>
      </c>
      <c r="AE104">
        <v>7.8483957560327472E-2</v>
      </c>
      <c r="AF104">
        <v>7.7535936045559292E-2</v>
      </c>
      <c r="AG104">
        <v>7.6706771265852222E-2</v>
      </c>
      <c r="AH104">
        <v>7.5999370204334518E-2</v>
      </c>
      <c r="AI104">
        <v>7.541593814236941E-2</v>
      </c>
      <c r="AJ104">
        <v>7.4957887690988032E-2</v>
      </c>
      <c r="AK104">
        <v>7.4625776608114619E-2</v>
      </c>
      <c r="AL104">
        <v>7.4419261347701923E-2</v>
      </c>
      <c r="AM104">
        <v>7.4337091786469328E-2</v>
      </c>
      <c r="AN104">
        <v>7.4377152625863044E-2</v>
      </c>
      <c r="AO104">
        <v>7.4536470832697085E-2</v>
      </c>
      <c r="AP104">
        <v>7.4811320770687181E-2</v>
      </c>
      <c r="AQ104">
        <v>7.5197310761141403E-2</v>
      </c>
      <c r="AR104">
        <v>7.5689495579798954E-2</v>
      </c>
      <c r="AS104">
        <v>7.6282457763828471E-2</v>
      </c>
      <c r="AT104">
        <v>7.6970493568047041E-2</v>
      </c>
      <c r="AU104">
        <v>7.7747658784858217E-2</v>
      </c>
      <c r="AV104">
        <v>7.8607919989703831E-2</v>
      </c>
      <c r="AW104">
        <v>7.9545241442229422E-2</v>
      </c>
      <c r="AX104">
        <v>8.0553671424947251E-2</v>
      </c>
      <c r="AY104">
        <v>8.1627413361538656E-2</v>
      </c>
      <c r="AZ104">
        <v>8.2760877889027501E-2</v>
      </c>
      <c r="BA104">
        <v>8.3948729281047962E-2</v>
      </c>
      <c r="BB104">
        <v>8.5185912530919283E-2</v>
      </c>
      <c r="BC104">
        <v>8.6467671675113919E-2</v>
      </c>
      <c r="BD104">
        <v>8.7789559943623377E-2</v>
      </c>
      <c r="BE104">
        <v>8.9147439639329945E-2</v>
      </c>
      <c r="BF104">
        <v>9.0537478521616505E-2</v>
      </c>
      <c r="BG104">
        <v>9.1956140645760909E-2</v>
      </c>
      <c r="BH104">
        <v>9.3400173185122629E-2</v>
      </c>
      <c r="BI104">
        <v>9.486659267019755E-2</v>
      </c>
      <c r="BJ104">
        <v>9.6352668452542603E-2</v>
      </c>
      <c r="BK104">
        <v>9.7855906517867866E-2</v>
      </c>
      <c r="BL104">
        <v>9.9374032280798524E-2</v>
      </c>
      <c r="BM104">
        <v>0.10090497385997059</v>
      </c>
      <c r="BN104">
        <v>0.1024468468153715</v>
      </c>
      <c r="BO104">
        <v>0.10399793768218783</v>
      </c>
      <c r="BP104">
        <v>0.10555669072560132</v>
      </c>
      <c r="BQ104">
        <v>0.10712169333723863</v>
      </c>
      <c r="BR104">
        <v>0.10869166400736019</v>
      </c>
      <c r="BS104">
        <v>0.11026544052189537</v>
      </c>
      <c r="BT104">
        <v>0.11184196913379801</v>
      </c>
      <c r="BU104">
        <v>0.11342029501666283</v>
      </c>
      <c r="BV104">
        <v>0.1149995523689136</v>
      </c>
      <c r="BW104">
        <v>0.11657895767244161</v>
      </c>
      <c r="BX104">
        <v>0.11815780087390984</v>
      </c>
      <c r="BY104">
        <v>0.11973543906448023</v>
      </c>
      <c r="BZ104">
        <v>0.12131129071055625</v>
      </c>
      <c r="CA104">
        <v>0.12288482914218293</v>
      </c>
      <c r="CB104">
        <v>0.12445557854028114</v>
      </c>
      <c r="CC104">
        <v>0.12602310849069834</v>
      </c>
      <c r="CD104">
        <v>0.12758703007438554</v>
      </c>
      <c r="CE104">
        <v>0.12914699253803261</v>
      </c>
      <c r="CF104">
        <v>0.130702678984219</v>
      </c>
      <c r="CG104">
        <v>0.13225380393659752</v>
      </c>
      <c r="CH104">
        <v>0.13380011089415408</v>
      </c>
      <c r="CI104">
        <v>0.13534136850547407</v>
      </c>
      <c r="CJ104">
        <v>0.13687736920407476</v>
      </c>
      <c r="CK104">
        <v>0.13840792770956081</v>
      </c>
      <c r="CL104">
        <v>0.13993287700407106</v>
      </c>
      <c r="CM104">
        <v>0.1414520693603106</v>
      </c>
      <c r="CN104">
        <v>0.14296537244200083</v>
      </c>
      <c r="CO104">
        <v>0.14447266909974871</v>
      </c>
      <c r="CP104">
        <v>0.14597385594609205</v>
      </c>
      <c r="CQ104">
        <v>0.14746884206044333</v>
      </c>
      <c r="CR104">
        <v>0.14895754748267984</v>
      </c>
      <c r="CS104">
        <v>0.15043990343003344</v>
      </c>
      <c r="CT104">
        <v>0.15191584988231729</v>
      </c>
      <c r="CU104">
        <v>0.15338533584180417</v>
      </c>
      <c r="CV104">
        <v>0.15484831842152741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</row>
    <row r="105" spans="1:155">
      <c r="A105">
        <v>0.14174316860760924</v>
      </c>
      <c r="B105">
        <v>0.13897943547848476</v>
      </c>
      <c r="C105">
        <v>0.13624571888567374</v>
      </c>
      <c r="D105">
        <v>0.13354274604005989</v>
      </c>
      <c r="E105">
        <v>0.13087133461146375</v>
      </c>
      <c r="F105">
        <v>0.12823240117080797</v>
      </c>
      <c r="G105">
        <v>0.12562696910603924</v>
      </c>
      <c r="H105">
        <v>0.12305617855893863</v>
      </c>
      <c r="I105">
        <v>0.12052129599805143</v>
      </c>
      <c r="J105">
        <v>0.11802372488932068</v>
      </c>
      <c r="K105">
        <v>0.11556501709997745</v>
      </c>
      <c r="L105">
        <v>0.11314688453911483</v>
      </c>
      <c r="M105">
        <v>0.11077121173307501</v>
      </c>
      <c r="N105">
        <v>0.10844006789398355</v>
      </c>
      <c r="O105">
        <v>0.10615571995669183</v>
      </c>
      <c r="P105">
        <v>0.10392064446328668</v>
      </c>
      <c r="Q105">
        <v>0.10173753926541754</v>
      </c>
      <c r="R105">
        <v>9.9609333245887235E-2</v>
      </c>
      <c r="S105">
        <v>9.7539194804763099E-2</v>
      </c>
      <c r="T105">
        <v>9.5530536227544399E-2</v>
      </c>
      <c r="U105">
        <v>9.3587015373467836E-2</v>
      </c>
      <c r="V105">
        <v>9.1712530656676755E-2</v>
      </c>
      <c r="W105">
        <v>8.9911210236016378E-2</v>
      </c>
      <c r="X105">
        <v>8.818739256375574E-2</v>
      </c>
      <c r="Y105">
        <v>8.6545597370942612E-2</v>
      </c>
      <c r="Z105">
        <v>8.4990485188525949E-2</v>
      </c>
      <c r="AA105">
        <v>8.352680403418003E-2</v>
      </c>
      <c r="AB105">
        <v>8.2159323742948584E-2</v>
      </c>
      <c r="AC105">
        <v>8.089275508683666E-2</v>
      </c>
      <c r="AD105">
        <v>7.9731658761354796E-2</v>
      </c>
      <c r="AE105">
        <v>7.8680340141482466E-2</v>
      </c>
      <c r="AF105">
        <v>7.7742739172510747E-2</v>
      </c>
      <c r="AG105">
        <v>7.6922316107120983E-2</v>
      </c>
      <c r="AH105">
        <v>7.6221938776008941E-2</v>
      </c>
      <c r="AI105">
        <v>7.5643780175438602E-2</v>
      </c>
      <c r="AJ105">
        <v>7.51892286894255E-2</v>
      </c>
      <c r="AK105">
        <v>7.4858827096985908E-2</v>
      </c>
      <c r="AL105">
        <v>7.4652226812664479E-2</v>
      </c>
      <c r="AM105">
        <v>7.4568184387681244E-2</v>
      </c>
      <c r="AN105">
        <v>7.4604604322807952E-2</v>
      </c>
      <c r="AO105">
        <v>7.475854584704357E-2</v>
      </c>
      <c r="AP105">
        <v>7.5026324556478355E-2</v>
      </c>
      <c r="AQ105">
        <v>7.5403602337881681E-2</v>
      </c>
      <c r="AR105">
        <v>7.5885495892393559E-2</v>
      </c>
      <c r="AS105">
        <v>7.646665421158215E-2</v>
      </c>
      <c r="AT105">
        <v>7.7141446342564604E-2</v>
      </c>
      <c r="AU105">
        <v>7.7904002407754802E-2</v>
      </c>
      <c r="AV105">
        <v>7.8748365184056326E-2</v>
      </c>
      <c r="AW105">
        <v>7.9668575364560748E-2</v>
      </c>
      <c r="AX105">
        <v>8.0658756577740756E-2</v>
      </c>
      <c r="AY105">
        <v>8.1713185796192495E-2</v>
      </c>
      <c r="AZ105">
        <v>8.2826344798779178E-2</v>
      </c>
      <c r="BA105">
        <v>8.399296601244724E-2</v>
      </c>
      <c r="BB105">
        <v>8.5208059244574114E-2</v>
      </c>
      <c r="BC105">
        <v>8.6466929821953073E-2</v>
      </c>
      <c r="BD105">
        <v>8.7765188570346125E-2</v>
      </c>
      <c r="BE105">
        <v>8.9098751736999979E-2</v>
      </c>
      <c r="BF105">
        <v>9.0463837364793437E-2</v>
      </c>
      <c r="BG105">
        <v>9.1856956289482483E-2</v>
      </c>
      <c r="BH105">
        <v>9.3274899069190301E-2</v>
      </c>
      <c r="BI105">
        <v>9.4714722458317455E-2</v>
      </c>
      <c r="BJ105">
        <v>9.6173732962317487E-2</v>
      </c>
      <c r="BK105">
        <v>9.7649470978271299E-2</v>
      </c>
      <c r="BL105">
        <v>9.9139693642246424E-2</v>
      </c>
      <c r="BM105">
        <v>0.10064235844237318</v>
      </c>
      <c r="BN105">
        <v>0.10215560804411641</v>
      </c>
      <c r="BO105">
        <v>0.10367775408815504</v>
      </c>
      <c r="BP105">
        <v>0.10520726403654586</v>
      </c>
      <c r="BQ105">
        <v>0.10674274680476339</v>
      </c>
      <c r="BR105">
        <v>0.1082829408156941</v>
      </c>
      <c r="BS105">
        <v>0.10982670238292555</v>
      </c>
      <c r="BT105">
        <v>0.11137299498759605</v>
      </c>
      <c r="BU105">
        <v>0.11292087983949942</v>
      </c>
      <c r="BV105">
        <v>0.11446950608631029</v>
      </c>
      <c r="BW105">
        <v>0.11601810417344946</v>
      </c>
      <c r="BX105">
        <v>0.11756597711762715</v>
      </c>
      <c r="BY105">
        <v>0.11911249422649456</v>
      </c>
      <c r="BZ105">
        <v>0.12065708545341666</v>
      </c>
      <c r="CA105">
        <v>0.1221992348918178</v>
      </c>
      <c r="CB105">
        <v>0.12373847685368219</v>
      </c>
      <c r="CC105">
        <v>0.12527439044845889</v>
      </c>
      <c r="CD105">
        <v>0.12680659574867162</v>
      </c>
      <c r="CE105">
        <v>0.12833475048372631</v>
      </c>
      <c r="CF105">
        <v>0.12985854577036063</v>
      </c>
      <c r="CG105">
        <v>0.13137770369916668</v>
      </c>
      <c r="CH105">
        <v>0.13289197494800789</v>
      </c>
      <c r="CI105">
        <v>0.13440113493833702</v>
      </c>
      <c r="CJ105">
        <v>0.13590498254085798</v>
      </c>
      <c r="CK105">
        <v>0.13740333859177406</v>
      </c>
      <c r="CL105">
        <v>0.13889604188040644</v>
      </c>
      <c r="CM105">
        <v>0.14038295018197383</v>
      </c>
      <c r="CN105">
        <v>0.14186393638601957</v>
      </c>
      <c r="CO105">
        <v>0.14333888833149311</v>
      </c>
      <c r="CP105">
        <v>0.14480770736505247</v>
      </c>
      <c r="CQ105">
        <v>0.14627030709414454</v>
      </c>
      <c r="CR105">
        <v>0.1477266118397727</v>
      </c>
      <c r="CS105">
        <v>0.14917655692727733</v>
      </c>
      <c r="CT105">
        <v>0.15062008622681453</v>
      </c>
      <c r="CU105">
        <v>0.15205715247867818</v>
      </c>
      <c r="CV105">
        <v>0.15348771632580496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</row>
    <row r="106" spans="1:155">
      <c r="A106">
        <v>0.14107694201147616</v>
      </c>
      <c r="B106">
        <v>0.13835441532830972</v>
      </c>
      <c r="C106">
        <v>0.13566115968220721</v>
      </c>
      <c r="D106">
        <v>0.13299789914915522</v>
      </c>
      <c r="E106">
        <v>0.13036544743213371</v>
      </c>
      <c r="F106">
        <v>0.1277647162472007</v>
      </c>
      <c r="G106">
        <v>0.12519672314281233</v>
      </c>
      <c r="H106">
        <v>0.1226626012454359</v>
      </c>
      <c r="I106">
        <v>0.12016360879094067</v>
      </c>
      <c r="J106">
        <v>0.11770113954824211</v>
      </c>
      <c r="K106">
        <v>0.11527673413265048</v>
      </c>
      <c r="L106">
        <v>0.11289209140483442</v>
      </c>
      <c r="M106">
        <v>0.11054908088872187</v>
      </c>
      <c r="N106">
        <v>0.10824975458334085</v>
      </c>
      <c r="O106">
        <v>0.10599635983029851</v>
      </c>
      <c r="P106">
        <v>0.10379135091975855</v>
      </c>
      <c r="Q106">
        <v>0.10163740063620413</v>
      </c>
      <c r="R106">
        <v>9.9537409723014794E-2</v>
      </c>
      <c r="S106">
        <v>9.7494515212844107E-2</v>
      </c>
      <c r="T106">
        <v>9.551209462652252E-2</v>
      </c>
      <c r="U106">
        <v>9.3593767609987125E-2</v>
      </c>
      <c r="V106">
        <v>9.1743390843288891E-2</v>
      </c>
      <c r="W106">
        <v>8.9965047364464354E-2</v>
      </c>
      <c r="X106">
        <v>8.826302725037119E-2</v>
      </c>
      <c r="Y106">
        <v>8.6641798889209504E-2</v>
      </c>
      <c r="Z106">
        <v>8.5105969002509704E-2</v>
      </c>
      <c r="AA106">
        <v>8.3660229866510713E-2</v>
      </c>
      <c r="AB106">
        <v>8.2309294462840341E-2</v>
      </c>
      <c r="AC106">
        <v>8.105781640839585E-2</v>
      </c>
      <c r="AD106">
        <v>7.9910300092784742E-2</v>
      </c>
      <c r="AE106">
        <v>7.8870996500872786E-2</v>
      </c>
      <c r="AF106">
        <v>7.7943794456824811E-2</v>
      </c>
      <c r="AG106">
        <v>7.7132107614775777E-2</v>
      </c>
      <c r="AH106">
        <v>7.6438763108530178E-2</v>
      </c>
      <c r="AI106">
        <v>7.5865900428385161E-2</v>
      </c>
      <c r="AJ106">
        <v>7.5414883001436298E-2</v>
      </c>
      <c r="AK106">
        <v>7.5086237993051252E-2</v>
      </c>
      <c r="AL106">
        <v>7.487961186760643E-2</v>
      </c>
      <c r="AM106">
        <v>7.4793768269863642E-2</v>
      </c>
      <c r="AN106">
        <v>7.4826631449731271E-2</v>
      </c>
      <c r="AO106">
        <v>7.4975293679576588E-2</v>
      </c>
      <c r="AP106">
        <v>7.5236112603921448E-2</v>
      </c>
      <c r="AQ106">
        <v>7.560480443104596E-2</v>
      </c>
      <c r="AR106">
        <v>7.6076548581368031E-2</v>
      </c>
      <c r="AS106">
        <v>7.6646061738737017E-2</v>
      </c>
      <c r="AT106">
        <v>7.7307786154252628E-2</v>
      </c>
      <c r="AU106">
        <v>7.805592778660296E-2</v>
      </c>
      <c r="AV106">
        <v>7.888460630431933E-2</v>
      </c>
      <c r="AW106">
        <v>7.9787939579762476E-2</v>
      </c>
      <c r="AX106">
        <v>8.0760127225839404E-2</v>
      </c>
      <c r="AY106">
        <v>8.179552035353764E-2</v>
      </c>
      <c r="AZ106">
        <v>8.2888672206811662E-2</v>
      </c>
      <c r="BA106">
        <v>8.4034383565077933E-2</v>
      </c>
      <c r="BB106">
        <v>8.5227729007741643E-2</v>
      </c>
      <c r="BC106">
        <v>8.6464075013796854E-2</v>
      </c>
      <c r="BD106">
        <v>8.7739089656255764E-2</v>
      </c>
      <c r="BE106">
        <v>8.904874264972866E-2</v>
      </c>
      <c r="BF106">
        <v>9.0389301737024724E-2</v>
      </c>
      <c r="BG106">
        <v>9.1757323796870724E-2</v>
      </c>
      <c r="BH106">
        <v>9.3149642003666391E-2</v>
      </c>
      <c r="BI106">
        <v>9.4563352432351436E-2</v>
      </c>
      <c r="BJ106">
        <v>9.5995797823507575E-2</v>
      </c>
      <c r="BK106">
        <v>9.744455199068304E-2</v>
      </c>
      <c r="BL106">
        <v>9.8907402847699097E-2</v>
      </c>
      <c r="BM106">
        <v>0.10038233618383195</v>
      </c>
      <c r="BN106">
        <v>0.10186752081459807</v>
      </c>
      <c r="BO106">
        <v>0.10336129247085191</v>
      </c>
      <c r="BP106">
        <v>0.10486214082890279</v>
      </c>
      <c r="BQ106">
        <v>0.10636869537766266</v>
      </c>
      <c r="BR106">
        <v>0.10787971355969116</v>
      </c>
      <c r="BS106">
        <v>0.10939406930701495</v>
      </c>
      <c r="BT106">
        <v>0.11091074249181426</v>
      </c>
      <c r="BU106">
        <v>0.11242880953481804</v>
      </c>
      <c r="BV106">
        <v>0.11394743376818396</v>
      </c>
      <c r="BW106">
        <v>0.11546585885625686</v>
      </c>
      <c r="BX106">
        <v>0.11698340020633445</v>
      </c>
      <c r="BY106">
        <v>0.11849943867997846</v>
      </c>
      <c r="BZ106">
        <v>0.12001341510557953</v>
      </c>
      <c r="CA106">
        <v>0.12152482373424782</v>
      </c>
      <c r="CB106">
        <v>0.12303320851841168</v>
      </c>
      <c r="CC106">
        <v>0.12453815753959728</v>
      </c>
      <c r="CD106">
        <v>0.12603929943469197</v>
      </c>
      <c r="CE106">
        <v>0.12753629993750998</v>
      </c>
      <c r="CF106">
        <v>0.12902885777921297</v>
      </c>
      <c r="CG106">
        <v>0.13051670224541545</v>
      </c>
      <c r="CH106">
        <v>0.13199959083797069</v>
      </c>
      <c r="CI106">
        <v>0.13347730543272143</v>
      </c>
      <c r="CJ106">
        <v>0.13494965104769324</v>
      </c>
      <c r="CK106">
        <v>0.13641645432486094</v>
      </c>
      <c r="CL106">
        <v>0.13787755961360054</v>
      </c>
      <c r="CM106">
        <v>0.13933282995681484</v>
      </c>
      <c r="CN106">
        <v>0.14078214326132274</v>
      </c>
      <c r="CO106">
        <v>0.14222539214899343</v>
      </c>
      <c r="CP106">
        <v>0.1436624825050816</v>
      </c>
      <c r="CQ106">
        <v>0.14509333230109583</v>
      </c>
      <c r="CR106">
        <v>0.14651787000327365</v>
      </c>
      <c r="CS106">
        <v>0.14793603486485571</v>
      </c>
      <c r="CT106">
        <v>0.14934777456755532</v>
      </c>
      <c r="CU106">
        <v>0.15075304543939141</v>
      </c>
      <c r="CV106">
        <v>0.15215181155053328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</row>
    <row r="107" spans="1:155">
      <c r="A107">
        <v>0.14041921288686193</v>
      </c>
      <c r="B107">
        <v>0.13773701546216668</v>
      </c>
      <c r="C107">
        <v>0.1350833646658805</v>
      </c>
      <c r="D107">
        <v>0.1324589822666358</v>
      </c>
      <c r="E107">
        <v>0.12986467890257258</v>
      </c>
      <c r="F107">
        <v>0.12730136233389658</v>
      </c>
      <c r="G107">
        <v>0.12477004518362779</v>
      </c>
      <c r="H107">
        <v>0.12227185452610578</v>
      </c>
      <c r="I107">
        <v>0.11980804131452306</v>
      </c>
      <c r="J107">
        <v>0.11737999060725501</v>
      </c>
      <c r="K107">
        <v>0.11498923270786943</v>
      </c>
      <c r="L107">
        <v>0.11263745438672258</v>
      </c>
      <c r="M107">
        <v>0.11032651105501035</v>
      </c>
      <c r="N107">
        <v>0.10805843837864927</v>
      </c>
      <c r="O107">
        <v>0.10583546487384338</v>
      </c>
      <c r="P107">
        <v>0.10366002331052679</v>
      </c>
      <c r="Q107">
        <v>0.10153476195353826</v>
      </c>
      <c r="R107">
        <v>9.9462553864400005E-2</v>
      </c>
      <c r="S107">
        <v>9.744650497394225E-2</v>
      </c>
      <c r="T107">
        <v>9.5489958156305454E-2</v>
      </c>
      <c r="U107">
        <v>9.3596494691646853E-2</v>
      </c>
      <c r="V107">
        <v>9.1769929206581502E-2</v>
      </c>
      <c r="W107">
        <v>9.0014299003222081E-2</v>
      </c>
      <c r="X107">
        <v>8.8333844908806566E-2</v>
      </c>
      <c r="Y107">
        <v>8.6732982886296606E-2</v>
      </c>
      <c r="Z107">
        <v>8.5216264487377513E-2</v>
      </c>
      <c r="AA107">
        <v>8.3788324701829106E-2</v>
      </c>
      <c r="AB107">
        <v>8.245381787038901E-2</v>
      </c>
      <c r="AC107">
        <v>8.121733861210742E-2</v>
      </c>
      <c r="AD107">
        <v>8.008333301344854E-2</v>
      </c>
      <c r="AE107">
        <v>7.905599577545476E-2</v>
      </c>
      <c r="AF107">
        <v>7.8139162649628988E-2</v>
      </c>
      <c r="AG107">
        <v>7.733619906844609E-2</v>
      </c>
      <c r="AH107">
        <v>7.6649889980150127E-2</v>
      </c>
      <c r="AI107">
        <v>7.6082340206267418E-2</v>
      </c>
      <c r="AJ107">
        <v>7.5634887337319101E-2</v>
      </c>
      <c r="AK107">
        <v>7.53080425715527E-2</v>
      </c>
      <c r="AL107">
        <v>7.5101447357920306E-2</v>
      </c>
      <c r="AM107">
        <v>7.5013872393401571E-2</v>
      </c>
      <c r="AN107">
        <v>7.5043262274379102E-2</v>
      </c>
      <c r="AO107">
        <v>7.5186742846870838E-2</v>
      </c>
      <c r="AP107">
        <v>7.544071454492815E-2</v>
      </c>
      <c r="AQ107">
        <v>7.5800948640662349E-2</v>
      </c>
      <c r="AR107">
        <v>7.6262688015173524E-2</v>
      </c>
      <c r="AS107">
        <v>7.6820717865215243E-2</v>
      </c>
      <c r="AT107">
        <v>7.7469555264949419E-2</v>
      </c>
      <c r="AU107">
        <v>7.8203482010142406E-2</v>
      </c>
      <c r="AV107">
        <v>7.9016695865255421E-2</v>
      </c>
      <c r="AW107">
        <v>7.9903392613656601E-2</v>
      </c>
      <c r="AX107">
        <v>8.0857848519582401E-2</v>
      </c>
      <c r="AY107">
        <v>8.1874489275184786E-2</v>
      </c>
      <c r="AZ107">
        <v>8.2947939905187201E-2</v>
      </c>
      <c r="BA107">
        <v>8.407306967239489E-2</v>
      </c>
      <c r="BB107">
        <v>8.5245017933570866E-2</v>
      </c>
      <c r="BC107">
        <v>8.6459212101692315E-2</v>
      </c>
      <c r="BD107">
        <v>8.7711377177731906E-2</v>
      </c>
      <c r="BE107">
        <v>8.8997535810219089E-2</v>
      </c>
      <c r="BF107">
        <v>9.0314004855104629E-2</v>
      </c>
      <c r="BG107">
        <v>9.1657386547142602E-2</v>
      </c>
      <c r="BH107">
        <v>9.3024555825882912E-2</v>
      </c>
      <c r="BI107">
        <v>9.4412647196096197E-2</v>
      </c>
      <c r="BJ107">
        <v>9.5819038762832306E-2</v>
      </c>
      <c r="BK107">
        <v>9.7241336749852067E-2</v>
      </c>
      <c r="BL107">
        <v>9.8677358826899833E-2</v>
      </c>
      <c r="BM107">
        <v>0.10012511817944768</v>
      </c>
      <c r="BN107">
        <v>0.10158280868766816</v>
      </c>
      <c r="BO107">
        <v>0.10304878918732202</v>
      </c>
      <c r="BP107">
        <v>0.10452157064896468</v>
      </c>
      <c r="BQ107">
        <v>0.10599980216099446</v>
      </c>
      <c r="BR107">
        <v>0.10748225923018079</v>
      </c>
      <c r="BS107">
        <v>0.10896783257188747</v>
      </c>
      <c r="BT107">
        <v>0.11045551756765686</v>
      </c>
      <c r="BU107">
        <v>0.11194440506162009</v>
      </c>
      <c r="BV107">
        <v>0.11343367178331074</v>
      </c>
      <c r="BW107">
        <v>0.11492257389098651</v>
      </c>
      <c r="BX107">
        <v>0.11641043846551304</v>
      </c>
      <c r="BY107">
        <v>0.11789665728175483</v>
      </c>
      <c r="BZ107">
        <v>0.1193806814151544</v>
      </c>
      <c r="CA107">
        <v>0.1208620147312266</v>
      </c>
      <c r="CB107">
        <v>0.12234021020293016</v>
      </c>
      <c r="CC107">
        <v>0.12381486447727484</v>
      </c>
      <c r="CD107">
        <v>0.12528561416558809</v>
      </c>
      <c r="CE107">
        <v>0.12675213265117996</v>
      </c>
      <c r="CF107">
        <v>0.12821412582099306</v>
      </c>
      <c r="CG107">
        <v>0.12967132978941218</v>
      </c>
      <c r="CH107">
        <v>0.13112350849383222</v>
      </c>
      <c r="CI107">
        <v>0.13257044996581996</v>
      </c>
      <c r="CJ107">
        <v>0.13401196502028856</v>
      </c>
      <c r="CK107">
        <v>0.13544788585122386</v>
      </c>
      <c r="CL107">
        <v>0.13687806209212872</v>
      </c>
      <c r="CM107">
        <v>0.13830236179520394</v>
      </c>
      <c r="CN107">
        <v>0.13972066768318545</v>
      </c>
      <c r="CO107">
        <v>0.14113287692170476</v>
      </c>
      <c r="CP107">
        <v>0.14253889977998688</v>
      </c>
      <c r="CQ107">
        <v>0.14393865837594033</v>
      </c>
      <c r="CR107">
        <v>0.14533208516522611</v>
      </c>
      <c r="CS107">
        <v>0.14671912321513211</v>
      </c>
      <c r="CT107">
        <v>0.14809972382863279</v>
      </c>
      <c r="CU107">
        <v>0.14947384682396381</v>
      </c>
      <c r="CV107">
        <v>0.15084145958886794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</row>
    <row r="108" spans="1:155">
      <c r="A108">
        <v>0.13977046352589489</v>
      </c>
      <c r="B108">
        <v>0.13712769913635672</v>
      </c>
      <c r="C108">
        <v>0.13451277871260423</v>
      </c>
      <c r="D108">
        <v>0.13192642252953743</v>
      </c>
      <c r="E108">
        <v>0.12936943896726555</v>
      </c>
      <c r="F108">
        <v>0.12684273270432767</v>
      </c>
      <c r="G108">
        <v>0.12434731231065746</v>
      </c>
      <c r="H108">
        <v>0.12188429975701856</v>
      </c>
      <c r="I108">
        <v>0.1194549395830346</v>
      </c>
      <c r="J108">
        <v>0.11706060908226493</v>
      </c>
      <c r="K108">
        <v>0.11470282917070378</v>
      </c>
      <c r="L108">
        <v>0.11238327541565574</v>
      </c>
      <c r="M108">
        <v>0.11010378997693288</v>
      </c>
      <c r="N108">
        <v>0.10786639302008742</v>
      </c>
      <c r="O108">
        <v>0.10567329498865889</v>
      </c>
      <c r="P108">
        <v>0.10352690779232358</v>
      </c>
      <c r="Q108">
        <v>0.10142985575115825</v>
      </c>
      <c r="R108">
        <v>9.9384984677134525E-2</v>
      </c>
      <c r="S108">
        <v>9.7395369679277477E-2</v>
      </c>
      <c r="T108">
        <v>9.5464319067102746E-2</v>
      </c>
      <c r="U108">
        <v>9.3595375666587724E-2</v>
      </c>
      <c r="V108">
        <v>9.1792311728833287E-2</v>
      </c>
      <c r="W108">
        <v>9.0059118251042458E-2</v>
      </c>
      <c r="X108">
        <v>8.8399986012677914E-2</v>
      </c>
      <c r="Y108">
        <v>8.6819277513174628E-2</v>
      </c>
      <c r="Z108">
        <v>8.5321487849636723E-2</v>
      </c>
      <c r="AA108">
        <v>8.3911193211921198E-2</v>
      </c>
      <c r="AB108">
        <v>8.2592987650575017E-2</v>
      </c>
      <c r="AC108">
        <v>8.1371404980996806E-2</v>
      </c>
      <c r="AD108">
        <v>8.0250831123350255E-2</v>
      </c>
      <c r="AE108">
        <v>7.9235402569093907E-2</v>
      </c>
      <c r="AF108">
        <v>7.8328900276596211E-2</v>
      </c>
      <c r="AG108">
        <v>7.7534639722382767E-2</v>
      </c>
      <c r="AH108">
        <v>7.6855362258353044E-2</v>
      </c>
      <c r="AI108">
        <v>7.6293136975279591E-2</v>
      </c>
      <c r="AJ108">
        <v>7.5849274693801857E-2</v>
      </c>
      <c r="AK108">
        <v>7.5524270350433687E-2</v>
      </c>
      <c r="AL108">
        <v>7.5317760155808128E-2</v>
      </c>
      <c r="AM108">
        <v>7.5228522207938048E-2</v>
      </c>
      <c r="AN108">
        <v>7.5254521847962733E-2</v>
      </c>
      <c r="AO108">
        <v>7.5392918733257611E-2</v>
      </c>
      <c r="AP108">
        <v>7.5640156958810059E-2</v>
      </c>
      <c r="AQ108">
        <v>7.5992063570712906E-2</v>
      </c>
      <c r="AR108">
        <v>7.6443945943112851E-2</v>
      </c>
      <c r="AS108">
        <v>7.6990658050792624E-2</v>
      </c>
      <c r="AT108">
        <v>7.7626792678451795E-2</v>
      </c>
      <c r="AU108">
        <v>7.834670903409105E-2</v>
      </c>
      <c r="AV108">
        <v>7.9144683223554391E-2</v>
      </c>
      <c r="AW108">
        <v>8.0014989809761683E-2</v>
      </c>
      <c r="AX108">
        <v>8.0951982211474219E-2</v>
      </c>
      <c r="AY108">
        <v>8.1950161235364041E-2</v>
      </c>
      <c r="AZ108">
        <v>8.3004223871141258E-2</v>
      </c>
      <c r="BA108">
        <v>8.4109108011002992E-2</v>
      </c>
      <c r="BB108">
        <v>8.5260017733016696E-2</v>
      </c>
      <c r="BC108">
        <v>8.6452441154690043E-2</v>
      </c>
      <c r="BD108">
        <v>8.7682159853963215E-2</v>
      </c>
      <c r="BE108">
        <v>8.8945248946410593E-2</v>
      </c>
      <c r="BF108">
        <v>9.023807374224993E-2</v>
      </c>
      <c r="BG108">
        <v>9.1557281094510265E-2</v>
      </c>
      <c r="BH108">
        <v>9.2899786922620714E-2</v>
      </c>
      <c r="BI108">
        <v>9.4262763320099099E-2</v>
      </c>
      <c r="BJ108">
        <v>9.564362276673935E-2</v>
      </c>
      <c r="BK108">
        <v>9.7040002959674188E-2</v>
      </c>
      <c r="BL108">
        <v>9.8449750389026341E-2</v>
      </c>
      <c r="BM108">
        <v>9.9870904541036198E-2</v>
      </c>
      <c r="BN108">
        <v>0.1013016834431604</v>
      </c>
      <c r="BO108">
        <v>0.10274046806310404</v>
      </c>
      <c r="BP108">
        <v>0.10418578965009571</v>
      </c>
      <c r="BQ108">
        <v>0.10563631596324702</v>
      </c>
      <c r="BR108">
        <v>0.10709083973212716</v>
      </c>
      <c r="BS108">
        <v>0.10854826750664764</v>
      </c>
      <c r="BT108">
        <v>0.11000760934511969</v>
      </c>
      <c r="BU108">
        <v>0.11146796970992626</v>
      </c>
      <c r="BV108">
        <v>0.11292853796531638</v>
      </c>
      <c r="BW108">
        <v>0.11438858202756758</v>
      </c>
      <c r="BX108">
        <v>0.11584743995479567</v>
      </c>
      <c r="BY108">
        <v>0.11730451378880263</v>
      </c>
      <c r="BZ108">
        <v>0.11875926423154724</v>
      </c>
      <c r="CA108">
        <v>0.12021120416787325</v>
      </c>
      <c r="CB108">
        <v>0.12165989507883489</v>
      </c>
      <c r="CC108">
        <v>0.12310494158846752</v>
      </c>
      <c r="CD108">
        <v>0.12454598791405229</v>
      </c>
      <c r="CE108">
        <v>0.12598271453515417</v>
      </c>
      <c r="CF108">
        <v>0.12741483412628102</v>
      </c>
      <c r="CG108">
        <v>0.12884208921994655</v>
      </c>
      <c r="CH108">
        <v>0.13026424984096527</v>
      </c>
      <c r="CI108">
        <v>0.13168110981074854</v>
      </c>
      <c r="CJ108">
        <v>0.13309248544469246</v>
      </c>
      <c r="CK108">
        <v>0.13449821418258434</v>
      </c>
      <c r="CL108">
        <v>0.13589815068507322</v>
      </c>
      <c r="CM108">
        <v>0.13729216774290456</v>
      </c>
      <c r="CN108">
        <v>0.13868015264568623</v>
      </c>
      <c r="CO108">
        <v>0.14006200691610801</v>
      </c>
      <c r="CP108">
        <v>0.14143764497548314</v>
      </c>
      <c r="CQ108">
        <v>0.14280699292842261</v>
      </c>
      <c r="CR108">
        <v>0.14416998703717299</v>
      </c>
      <c r="CS108">
        <v>0.14552657401725527</v>
      </c>
      <c r="CT108">
        <v>0.1468767086517955</v>
      </c>
      <c r="CU108">
        <v>0.14822035412584553</v>
      </c>
      <c r="CV108">
        <v>0.1495574809970972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</row>
    <row r="109" spans="1:155">
      <c r="A109">
        <v>0.13913114784817504</v>
      </c>
      <c r="B109">
        <v>0.13652690254835709</v>
      </c>
      <c r="C109">
        <v>0.13394982092782234</v>
      </c>
      <c r="D109">
        <v>0.13140062251458157</v>
      </c>
      <c r="E109">
        <v>0.12888011425187276</v>
      </c>
      <c r="F109">
        <v>0.12638919853937541</v>
      </c>
      <c r="G109">
        <v>0.12392888074793869</v>
      </c>
      <c r="H109">
        <v>0.12150027856597928</v>
      </c>
      <c r="I109">
        <v>0.11910463104848629</v>
      </c>
      <c r="J109">
        <v>0.11674330855075024</v>
      </c>
      <c r="K109">
        <v>0.11441782347791979</v>
      </c>
      <c r="L109">
        <v>0.11212984104667842</v>
      </c>
      <c r="M109">
        <v>0.10988119102807746</v>
      </c>
      <c r="N109">
        <v>0.10767387882692961</v>
      </c>
      <c r="O109">
        <v>0.10551009755192954</v>
      </c>
      <c r="P109">
        <v>0.103392238878764</v>
      </c>
      <c r="Q109">
        <v>0.10132290374595557</v>
      </c>
      <c r="R109">
        <v>9.9304911114275043E-2</v>
      </c>
      <c r="S109">
        <v>9.7341305557717833E-2</v>
      </c>
      <c r="T109">
        <v>9.5435360921927101E-2</v>
      </c>
      <c r="U109">
        <v>9.3590581518361721E-2</v>
      </c>
      <c r="V109">
        <v>9.1810696885159401E-2</v>
      </c>
      <c r="W109">
        <v>9.0099651226840397E-2</v>
      </c>
      <c r="X109">
        <v>8.846158453059931E-2</v>
      </c>
      <c r="Y109">
        <v>8.6900804835088455E-2</v>
      </c>
      <c r="Z109">
        <v>8.5421749567460112E-2</v>
      </c>
      <c r="AA109">
        <v>8.4028934718380327E-2</v>
      </c>
      <c r="AB109">
        <v>8.2726892456629383E-2</v>
      </c>
      <c r="AC109">
        <v>8.152009403993514E-2</v>
      </c>
      <c r="AD109">
        <v>8.0412863453949657E-2</v>
      </c>
      <c r="AE109">
        <v>7.9409277191939631E-2</v>
      </c>
      <c r="AF109">
        <v>7.8513059648564698E-2</v>
      </c>
      <c r="AG109">
        <v>7.7727474801280061E-2</v>
      </c>
      <c r="AH109">
        <v>7.7055219004707728E-2</v>
      </c>
      <c r="AI109">
        <v>7.6498324497409342E-2</v>
      </c>
      <c r="AJ109">
        <v>7.605807467108705E-2</v>
      </c>
      <c r="AK109">
        <v>7.5734947641894201E-2</v>
      </c>
      <c r="AL109">
        <v>7.5528574375167787E-2</v>
      </c>
      <c r="AM109">
        <v>7.5437740344900958E-2</v>
      </c>
      <c r="AN109">
        <v>7.5460432107241321E-2</v>
      </c>
      <c r="AO109">
        <v>7.5593843680851466E-2</v>
      </c>
      <c r="AP109">
        <v>7.5834463464976215E-2</v>
      </c>
      <c r="AQ109">
        <v>7.6178174906394697E-2</v>
      </c>
      <c r="AR109">
        <v>7.6620350309116625E-2</v>
      </c>
      <c r="AS109">
        <v>7.7155913932694956E-2</v>
      </c>
      <c r="AT109">
        <v>7.7779534697039812E-2</v>
      </c>
      <c r="AU109">
        <v>7.8485649835046634E-2</v>
      </c>
      <c r="AV109">
        <v>7.9268614769994736E-2</v>
      </c>
      <c r="AW109">
        <v>8.0122783383834176E-2</v>
      </c>
      <c r="AX109">
        <v>8.1042586863275021E-2</v>
      </c>
      <c r="AY109">
        <v>8.2022601429280986E-2</v>
      </c>
      <c r="AZ109">
        <v>8.3057596359880942E-2</v>
      </c>
      <c r="BA109">
        <v>8.4142578258860637E-2</v>
      </c>
      <c r="BB109">
        <v>8.5272815803913632E-2</v>
      </c>
      <c r="BC109">
        <v>8.6443857602456362E-2</v>
      </c>
      <c r="BD109">
        <v>8.7651541417796935E-2</v>
      </c>
      <c r="BE109">
        <v>8.889199429806724E-2</v>
      </c>
      <c r="BF109">
        <v>9.0161629409446567E-2</v>
      </c>
      <c r="BG109">
        <v>9.1457137481038342E-2</v>
      </c>
      <c r="BH109">
        <v>9.277547462459329E-2</v>
      </c>
      <c r="BI109">
        <v>9.411384962566903E-2</v>
      </c>
      <c r="BJ109">
        <v>9.5469708445597962E-2</v>
      </c>
      <c r="BK109">
        <v>9.684071931014325E-2</v>
      </c>
      <c r="BL109">
        <v>9.8224756484899173E-2</v>
      </c>
      <c r="BM109">
        <v>9.9619884863281299E-2</v>
      </c>
      <c r="BN109">
        <v>0.1010243456096856</v>
      </c>
      <c r="BO109">
        <v>0.10243654083960062</v>
      </c>
      <c r="BP109">
        <v>0.10385502114081521</v>
      </c>
      <c r="BQ109">
        <v>0.10527847203817932</v>
      </c>
      <c r="BR109">
        <v>0.1067057025241136</v>
      </c>
      <c r="BS109">
        <v>0.10813563414666347</v>
      </c>
      <c r="BT109">
        <v>0.10956729083167178</v>
      </c>
      <c r="BU109">
        <v>0.1109997898209239</v>
      </c>
      <c r="BV109">
        <v>0.11243233236266745</v>
      </c>
      <c r="BW109">
        <v>0.11386419740088476</v>
      </c>
      <c r="BX109">
        <v>0.11529473329641465</v>
      </c>
      <c r="BY109">
        <v>0.11672335169606474</v>
      </c>
      <c r="BZ109">
        <v>0.11814952230537534</v>
      </c>
      <c r="CA109">
        <v>0.11957276645335145</v>
      </c>
      <c r="CB109">
        <v>0.12099265358296213</v>
      </c>
      <c r="CC109">
        <v>0.12240879579570767</v>
      </c>
      <c r="CD109">
        <v>0.12382084437374428</v>
      </c>
      <c r="CE109">
        <v>0.12522848649930093</v>
      </c>
      <c r="CF109">
        <v>0.12663144120193986</v>
      </c>
      <c r="CG109">
        <v>0.1280294570087783</v>
      </c>
      <c r="CH109">
        <v>0.12942230967729626</v>
      </c>
      <c r="CI109">
        <v>0.13080979846448024</v>
      </c>
      <c r="CJ109">
        <v>0.13219174487442759</v>
      </c>
      <c r="CK109">
        <v>0.13356799129259736</v>
      </c>
      <c r="CL109">
        <v>0.13493839708310465</v>
      </c>
      <c r="CM109">
        <v>0.13630283956500772</v>
      </c>
      <c r="CN109">
        <v>0.13766121034351989</v>
      </c>
      <c r="CO109">
        <v>0.13901341504518883</v>
      </c>
      <c r="CP109">
        <v>0.14035937205915006</v>
      </c>
      <c r="CQ109">
        <v>0.14169901127134682</v>
      </c>
      <c r="CR109">
        <v>0.14303227257192772</v>
      </c>
      <c r="CS109">
        <v>0.14435910614290307</v>
      </c>
      <c r="CT109">
        <v>0.14567947012633564</v>
      </c>
      <c r="CU109">
        <v>0.14699333088411623</v>
      </c>
      <c r="CV109">
        <v>0.14830066205684891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</row>
    <row r="110" spans="1:155">
      <c r="A110">
        <v>0.13850169261380474</v>
      </c>
      <c r="B110">
        <v>0.13593503596612178</v>
      </c>
      <c r="C110">
        <v>0.13339488571486038</v>
      </c>
      <c r="D110">
        <v>0.13088196134184094</v>
      </c>
      <c r="E110">
        <v>0.12839706910990875</v>
      </c>
      <c r="F110">
        <v>0.12594110991233637</v>
      </c>
      <c r="G110">
        <v>0.12351508672499774</v>
      </c>
      <c r="H110">
        <v>0.12112011374615804</v>
      </c>
      <c r="I110">
        <v>0.11875742536472199</v>
      </c>
      <c r="J110">
        <v>0.11642838582186445</v>
      </c>
      <c r="K110">
        <v>0.1141344998565569</v>
      </c>
      <c r="L110">
        <v>0.11187742313113913</v>
      </c>
      <c r="M110">
        <v>0.10965897377946544</v>
      </c>
      <c r="N110">
        <v>0.10748114320161342</v>
      </c>
      <c r="O110">
        <v>0.10534610787097895</v>
      </c>
      <c r="P110">
        <v>0.10325623984827478</v>
      </c>
      <c r="Q110">
        <v>0.10121411717321595</v>
      </c>
      <c r="R110">
        <v>9.9222532393313523E-2</v>
      </c>
      <c r="S110">
        <v>9.728449980206777E-2</v>
      </c>
      <c r="T110">
        <v>9.54032589016066E-2</v>
      </c>
      <c r="U110">
        <v>9.3582275395934861E-2</v>
      </c>
      <c r="V110">
        <v>9.1825235886416598E-2</v>
      </c>
      <c r="W110">
        <v>9.0136037295564034E-2</v>
      </c>
      <c r="X110">
        <v>8.8518768113742832E-2</v>
      </c>
      <c r="Y110">
        <v>8.6977681000965604E-2</v>
      </c>
      <c r="Z110">
        <v>8.5517154592865074E-2</v>
      </c>
      <c r="AA110">
        <v>8.4141643329217822E-2</v>
      </c>
      <c r="AB110">
        <v>8.2855615983765687E-2</v>
      </c>
      <c r="AC110">
        <v>8.1663479641867529E-2</v>
      </c>
      <c r="AD110">
        <v>8.0569494622463919E-2</v>
      </c>
      <c r="AE110">
        <v>7.9577675741353729E-2</v>
      </c>
      <c r="AF110">
        <v>7.8691689115283237E-2</v>
      </c>
      <c r="AG110">
        <v>7.7914745710285352E-2</v>
      </c>
      <c r="AH110">
        <v>7.7249495618825936E-2</v>
      </c>
      <c r="AI110">
        <v>7.6697933063982052E-2</v>
      </c>
      <c r="AJ110">
        <v>7.6261313264101058E-2</v>
      </c>
      <c r="AK110">
        <v>7.5940097119858704E-2</v>
      </c>
      <c r="AL110">
        <v>7.5733910335660806E-2</v>
      </c>
      <c r="AM110">
        <v>7.5641545952523009E-2</v>
      </c>
      <c r="AN110">
        <v>7.5661011983428172E-2</v>
      </c>
      <c r="AO110">
        <v>7.5789537115080657E-2</v>
      </c>
      <c r="AP110">
        <v>7.6023654798399162E-2</v>
      </c>
      <c r="AQ110">
        <v>7.6359305502920027E-2</v>
      </c>
      <c r="AR110">
        <v>7.6791927298884954E-2</v>
      </c>
      <c r="AS110">
        <v>7.7316515071747902E-2</v>
      </c>
      <c r="AT110">
        <v>7.792781481529118E-2</v>
      </c>
      <c r="AU110">
        <v>7.8620342614090913E-2</v>
      </c>
      <c r="AV110">
        <v>7.9388533970707165E-2</v>
      </c>
      <c r="AW110">
        <v>8.022682252035479E-2</v>
      </c>
      <c r="AX110">
        <v>8.1129717804873366E-2</v>
      </c>
      <c r="AY110">
        <v>8.2091871757814863E-2</v>
      </c>
      <c r="AZ110">
        <v>8.3108126153550024E-2</v>
      </c>
      <c r="BA110">
        <v>8.4173556310679493E-2</v>
      </c>
      <c r="BB110">
        <v>8.5283495445440699E-2</v>
      </c>
      <c r="BC110">
        <v>8.6433552391867022E-2</v>
      </c>
      <c r="BD110">
        <v>8.7619620668949738E-2</v>
      </c>
      <c r="BE110">
        <v>8.8837878771243092E-2</v>
      </c>
      <c r="BF110">
        <v>9.0084787061870786E-2</v>
      </c>
      <c r="BG110">
        <v>9.1357079460018767E-2</v>
      </c>
      <c r="BH110">
        <v>9.2651751403871357E-2</v>
      </c>
      <c r="BI110">
        <v>9.3966047548445203E-2</v>
      </c>
      <c r="BJ110">
        <v>9.529744639678997E-2</v>
      </c>
      <c r="BK110">
        <v>9.6643645759905333E-2</v>
      </c>
      <c r="BL110">
        <v>9.8002546784942718E-2</v>
      </c>
      <c r="BM110">
        <v>9.9372238738176924E-2</v>
      </c>
      <c r="BN110">
        <v>0.10075098495891258</v>
      </c>
      <c r="BO110">
        <v>0.10213720777347002</v>
      </c>
      <c r="BP110">
        <v>0.10352947618705412</v>
      </c>
      <c r="BQ110">
        <v>0.10492649253205714</v>
      </c>
      <c r="BR110">
        <v>0.10632708121491836</v>
      </c>
      <c r="BS110">
        <v>0.10773017790368286</v>
      </c>
      <c r="BT110">
        <v>0.1091348195729607</v>
      </c>
      <c r="BU110">
        <v>0.11054013545927413</v>
      </c>
      <c r="BV110">
        <v>0.11194533794356705</v>
      </c>
      <c r="BW110">
        <v>0.11334971627527268</v>
      </c>
      <c r="BX110">
        <v>0.11475262841798081</v>
      </c>
      <c r="BY110">
        <v>0.11615349499716984</v>
      </c>
      <c r="BZ110">
        <v>0.11755179409334716</v>
      </c>
      <c r="CA110">
        <v>0.11894705491416001</v>
      </c>
      <c r="CB110">
        <v>0.12033885429444666</v>
      </c>
      <c r="CC110">
        <v>0.12172681131694044</v>
      </c>
      <c r="CD110">
        <v>0.12311058385582255</v>
      </c>
      <c r="CE110">
        <v>0.12448986531374706</v>
      </c>
      <c r="CF110">
        <v>0.12586438065520872</v>
      </c>
      <c r="CG110">
        <v>0.12723388402546276</v>
      </c>
      <c r="CH110">
        <v>0.12859815650323914</v>
      </c>
      <c r="CI110">
        <v>0.1299570024568707</v>
      </c>
      <c r="CJ110">
        <v>0.13131024822536314</v>
      </c>
      <c r="CK110">
        <v>0.13265774083994269</v>
      </c>
      <c r="CL110">
        <v>0.1339993441164285</v>
      </c>
      <c r="CM110">
        <v>0.13533493958758552</v>
      </c>
      <c r="CN110">
        <v>0.13666442291942671</v>
      </c>
      <c r="CO110">
        <v>0.1379877036604954</v>
      </c>
      <c r="CP110">
        <v>0.13930470388966365</v>
      </c>
      <c r="CQ110">
        <v>0.14061535711480183</v>
      </c>
      <c r="CR110">
        <v>0.1419196066352155</v>
      </c>
      <c r="CS110">
        <v>0.14321740594422433</v>
      </c>
      <c r="CT110">
        <v>0.14450871636706764</v>
      </c>
      <c r="CU110">
        <v>0.14579350732292312</v>
      </c>
      <c r="CV110">
        <v>0.14707175535128802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</row>
    <row r="111" spans="1:155">
      <c r="A111">
        <v>0.13788249862793431</v>
      </c>
      <c r="B111">
        <v>0.135352484904463</v>
      </c>
      <c r="C111">
        <v>0.13284834387970151</v>
      </c>
      <c r="D111">
        <v>0.13037079568233076</v>
      </c>
      <c r="E111">
        <v>0.12792064659993096</v>
      </c>
      <c r="F111">
        <v>0.12549879672517883</v>
      </c>
      <c r="G111">
        <v>0.12310624736493672</v>
      </c>
      <c r="H111">
        <v>0.12074411001927011</v>
      </c>
      <c r="I111">
        <v>0.11841361515747521</v>
      </c>
      <c r="J111">
        <v>0.11611612171088913</v>
      </c>
      <c r="K111">
        <v>0.11385312747544429</v>
      </c>
      <c r="L111">
        <v>0.11162627935532368</v>
      </c>
      <c r="M111">
        <v>0.10943738454946429</v>
      </c>
      <c r="N111">
        <v>0.10728842118835433</v>
      </c>
      <c r="O111">
        <v>0.10518154972817374</v>
      </c>
      <c r="P111">
        <v>0.10311912318765674</v>
      </c>
      <c r="Q111">
        <v>0.10110369723544732</v>
      </c>
      <c r="R111">
        <v>9.9138038369829484E-2</v>
      </c>
      <c r="S111">
        <v>9.7225130881472721E-2</v>
      </c>
      <c r="T111">
        <v>9.5368180043344339E-2</v>
      </c>
      <c r="U111">
        <v>9.3570612921181309E-2</v>
      </c>
      <c r="V111">
        <v>9.1836072924795786E-2</v>
      </c>
      <c r="W111">
        <v>9.0168409262704904E-2</v>
      </c>
      <c r="X111">
        <v>8.8571658302293313E-2</v>
      </c>
      <c r="Y111">
        <v>8.7050016471914557E-2</v>
      </c>
      <c r="Z111">
        <v>8.5607802525777058E-2</v>
      </c>
      <c r="AA111">
        <v>8.4249408126793587E-2</v>
      </c>
      <c r="AB111">
        <v>8.2979237212216783E-2</v>
      </c>
      <c r="AC111">
        <v>8.180163117579356E-2</v>
      </c>
      <c r="AD111">
        <v>8.0720785036715037E-2</v>
      </c>
      <c r="AE111">
        <v>7.9740650240645236E-2</v>
      </c>
      <c r="AF111">
        <v>7.8864833139435486E-2</v>
      </c>
      <c r="AG111">
        <v>7.8096490193255763E-2</v>
      </c>
      <c r="AH111">
        <v>7.7438223859716521E-2</v>
      </c>
      <c r="AI111">
        <v>7.689198948149073E-2</v>
      </c>
      <c r="AJ111">
        <v>7.6459013353582336E-2</v>
      </c>
      <c r="AK111">
        <v>7.6139738667748147E-2</v>
      </c>
      <c r="AL111">
        <v>7.5933785720357028E-2</v>
      </c>
      <c r="AM111">
        <v>7.5839955572333792E-2</v>
      </c>
      <c r="AN111">
        <v>7.5856277481758494E-2</v>
      </c>
      <c r="AO111">
        <v>7.5980015601306197E-2</v>
      </c>
      <c r="AP111">
        <v>7.6207748920480489E-2</v>
      </c>
      <c r="AQ111">
        <v>7.6535475479601114E-2</v>
      </c>
      <c r="AR111">
        <v>7.6958699567404532E-2</v>
      </c>
      <c r="AS111">
        <v>7.7472487776467411E-2</v>
      </c>
      <c r="AT111">
        <v>7.8071663647477543E-2</v>
      </c>
      <c r="AU111">
        <v>7.8750822898042416E-2</v>
      </c>
      <c r="AV111">
        <v>7.9504481388031401E-2</v>
      </c>
      <c r="AW111">
        <v>8.0327153512123772E-2</v>
      </c>
      <c r="AX111">
        <v>8.1213427291904269E-2</v>
      </c>
      <c r="AY111">
        <v>8.2158030795749126E-2</v>
      </c>
      <c r="AZ111">
        <v>8.3155878459302862E-2</v>
      </c>
      <c r="BA111">
        <v>8.4202114310255441E-2</v>
      </c>
      <c r="BB111">
        <v>8.5292135929033203E-2</v>
      </c>
      <c r="BC111">
        <v>8.6421612111772475E-2</v>
      </c>
      <c r="BD111">
        <v>8.7586491736282149E-2</v>
      </c>
      <c r="BE111">
        <v>8.8783004206124366E-2</v>
      </c>
      <c r="BF111">
        <v>9.0007656416539364E-2</v>
      </c>
      <c r="BG111">
        <v>9.1257224740517368E-2</v>
      </c>
      <c r="BH111">
        <v>9.2528743189438531E-2</v>
      </c>
      <c r="BI111">
        <v>9.3819491395526644E-2</v>
      </c>
      <c r="BJ111">
        <v>9.5126979512001983E-2</v>
      </c>
      <c r="BK111">
        <v>9.6448934040420556E-2</v>
      </c>
      <c r="BL111">
        <v>9.7783281981703413E-2</v>
      </c>
      <c r="BM111">
        <v>9.9128136101438488E-2</v>
      </c>
      <c r="BN111">
        <v>0.10048178093928525</v>
      </c>
      <c r="BO111">
        <v>0.10184265809709664</v>
      </c>
      <c r="BP111">
        <v>0.10320935405879986</v>
      </c>
      <c r="BQ111">
        <v>0.10458058710191435</v>
      </c>
      <c r="BR111">
        <v>0.1059551961303381</v>
      </c>
      <c r="BS111">
        <v>0.10733213016504485</v>
      </c>
      <c r="BT111">
        <v>0.10871043832524156</v>
      </c>
      <c r="BU111">
        <v>0.11008926112808823</v>
      </c>
      <c r="BV111">
        <v>0.11146782130730136</v>
      </c>
      <c r="BW111">
        <v>0.11284541771912159</v>
      </c>
      <c r="BX111">
        <v>0.11422141728126865</v>
      </c>
      <c r="BY111">
        <v>0.11559524891775295</v>
      </c>
      <c r="BZ111">
        <v>0.1169663984981749</v>
      </c>
      <c r="CA111">
        <v>0.11833440251792467</v>
      </c>
      <c r="CB111">
        <v>0.11969884468747205</v>
      </c>
      <c r="CC111">
        <v>0.1210593505319681</v>
      </c>
      <c r="CD111">
        <v>0.12241558403588118</v>
      </c>
      <c r="CE111">
        <v>0.12376724438873279</v>
      </c>
      <c r="CF111">
        <v>0.12511406202952643</v>
      </c>
      <c r="CG111">
        <v>0.12645579633064663</v>
      </c>
      <c r="CH111">
        <v>0.1277922333206202</v>
      </c>
      <c r="CI111">
        <v>0.12912318211384377</v>
      </c>
      <c r="CJ111">
        <v>0.13044847357050021</v>
      </c>
      <c r="CK111">
        <v>0.13176795903053284</v>
      </c>
      <c r="CL111">
        <v>0.13308150647531619</v>
      </c>
      <c r="CM111">
        <v>0.13438900137175588</v>
      </c>
      <c r="CN111">
        <v>0.13569034321698994</v>
      </c>
      <c r="CO111">
        <v>0.13698544518948105</v>
      </c>
      <c r="CP111">
        <v>0.13827423289333562</v>
      </c>
      <c r="CQ111">
        <v>0.13955664319728772</v>
      </c>
      <c r="CR111">
        <v>0.14083262264627019</v>
      </c>
      <c r="CS111">
        <v>0.14210212785857004</v>
      </c>
      <c r="CT111">
        <v>0.14336512315339128</v>
      </c>
      <c r="CU111">
        <v>0.14462158084704352</v>
      </c>
      <c r="CV111">
        <v>0.14587148024471339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</row>
    <row r="112" spans="1:155">
      <c r="A112">
        <v>0.13727394182378061</v>
      </c>
      <c r="B112">
        <v>0.13477961117347215</v>
      </c>
      <c r="C112">
        <v>0.13231054368475503</v>
      </c>
      <c r="D112">
        <v>0.12986746079197889</v>
      </c>
      <c r="E112">
        <v>0.12745116941102205</v>
      </c>
      <c r="F112">
        <v>0.12506256954319581</v>
      </c>
      <c r="G112">
        <v>0.12270266153889343</v>
      </c>
      <c r="H112">
        <v>0.12037255486601998</v>
      </c>
      <c r="I112">
        <v>0.11807347679866599</v>
      </c>
      <c r="J112">
        <v>0.11580678167960858</v>
      </c>
      <c r="K112">
        <v>0.11357396109012273</v>
      </c>
      <c r="L112">
        <v>0.11137665385980387</v>
      </c>
      <c r="M112">
        <v>0.10921665696677894</v>
      </c>
      <c r="N112">
        <v>0.10709593592638635</v>
      </c>
      <c r="O112">
        <v>0.10501663574342535</v>
      </c>
      <c r="P112">
        <v>0.10298109099720583</v>
      </c>
      <c r="Q112">
        <v>0.10099183543358359</v>
      </c>
      <c r="R112">
        <v>9.9051609879234684E-2</v>
      </c>
      <c r="S112">
        <v>9.7163368872458009E-2</v>
      </c>
      <c r="T112">
        <v>9.5330283584947273E-2</v>
      </c>
      <c r="U112">
        <v>9.3555742409865264E-2</v>
      </c>
      <c r="V112">
        <v>9.184334538397658E-2</v>
      </c>
      <c r="W112">
        <v>9.0196893611627194E-2</v>
      </c>
      <c r="X112">
        <v>8.862037072326201E-2</v>
      </c>
      <c r="Y112">
        <v>8.7117916151963667E-2</v>
      </c>
      <c r="Z112">
        <v>8.5693787785093053E-2</v>
      </c>
      <c r="AA112">
        <v>8.4352313320614408E-2</v>
      </c>
      <c r="AB112">
        <v>8.3097830541992587E-2</v>
      </c>
      <c r="AC112">
        <v>8.1934613687616023E-2</v>
      </c>
      <c r="AD112">
        <v>8.0866790918461343E-2</v>
      </c>
      <c r="AE112">
        <v>7.9898248843664199E-2</v>
      </c>
      <c r="AF112">
        <v>7.9032532456245988E-2</v>
      </c>
      <c r="AG112">
        <v>7.8272742318273983E-2</v>
      </c>
      <c r="AH112">
        <v>7.7621432128586965E-2</v>
      </c>
      <c r="AI112">
        <v>7.7080517292856157E-2</v>
      </c>
      <c r="AJ112">
        <v>7.6651194441750239E-2</v>
      </c>
      <c r="AK112">
        <v>7.6333888809673955E-2</v>
      </c>
      <c r="AL112">
        <v>7.6128215127108767E-2</v>
      </c>
      <c r="AM112">
        <v>7.6032982556510545E-2</v>
      </c>
      <c r="AN112">
        <v>7.6046241802772474E-2</v>
      </c>
      <c r="AO112">
        <v>7.6165292957261377E-2</v>
      </c>
      <c r="AP112">
        <v>7.6386761077693127E-2</v>
      </c>
      <c r="AQ112">
        <v>7.6706702286167855E-2</v>
      </c>
      <c r="AR112">
        <v>7.7120687706197025E-2</v>
      </c>
      <c r="AS112">
        <v>7.7623856192862523E-2</v>
      </c>
      <c r="AT112">
        <v>7.8211109332728471E-2</v>
      </c>
      <c r="AU112">
        <v>7.8877123232042351E-2</v>
      </c>
      <c r="AV112">
        <v>7.961649494364853E-2</v>
      </c>
      <c r="AW112">
        <v>8.0423819694215845E-2</v>
      </c>
      <c r="AX112">
        <v>8.1293764614698172E-2</v>
      </c>
      <c r="AY112">
        <v>8.2221134041457727E-2</v>
      </c>
      <c r="AZ112">
        <v>8.3200915196383785E-2</v>
      </c>
      <c r="BA112">
        <v>8.4228320796487718E-2</v>
      </c>
      <c r="BB112">
        <v>8.5298812668812868E-2</v>
      </c>
      <c r="BC112">
        <v>8.6408119199567021E-2</v>
      </c>
      <c r="BD112">
        <v>8.7552244231293583E-2</v>
      </c>
      <c r="BE112">
        <v>8.8727467492635451E-2</v>
      </c>
      <c r="BF112">
        <v>8.9930341804309033E-2</v>
      </c>
      <c r="BG112">
        <v>9.1157685252764062E-2</v>
      </c>
      <c r="BH112">
        <v>9.240656962021411E-2</v>
      </c>
      <c r="BI112">
        <v>9.3674308663810768E-2</v>
      </c>
      <c r="BJ112">
        <v>9.4958443351167654E-2</v>
      </c>
      <c r="BK112">
        <v>9.6256727866459307E-2</v>
      </c>
      <c r="BL112">
        <v>9.7567114240075067E-2</v>
      </c>
      <c r="BM112">
        <v>9.8887737693592714E-2</v>
      </c>
      <c r="BN112">
        <v>0.10021690314354141</v>
      </c>
      <c r="BO112">
        <v>0.10155307049547525</v>
      </c>
      <c r="BP112">
        <v>0.10289484282567761</v>
      </c>
      <c r="BQ112">
        <v>0.10424095345625392</v>
      </c>
      <c r="BR112">
        <v>0.10559025497963488</v>
      </c>
      <c r="BS112">
        <v>0.10694170885726716</v>
      </c>
      <c r="BT112">
        <v>0.10829437566339628</v>
      </c>
      <c r="BU112">
        <v>0.1096474063652657</v>
      </c>
      <c r="BV112">
        <v>0.11100003334236423</v>
      </c>
      <c r="BW112">
        <v>0.11235156436129627</v>
      </c>
      <c r="BX112">
        <v>0.11370137459173156</v>
      </c>
      <c r="BY112">
        <v>0.11504890066943502</v>
      </c>
      <c r="BZ112">
        <v>0.11639363562713791</v>
      </c>
      <c r="CA112">
        <v>0.11773512269896902</v>
      </c>
      <c r="CB112">
        <v>0.11907295190629018</v>
      </c>
      <c r="CC112">
        <v>0.12040675472303371</v>
      </c>
      <c r="CD112">
        <v>0.12173620076029384</v>
      </c>
      <c r="CE112">
        <v>0.12306099453307055</v>
      </c>
      <c r="CF112">
        <v>0.12438087153839027</v>
      </c>
      <c r="CG112">
        <v>0.12569559595354637</v>
      </c>
      <c r="CH112">
        <v>0.12700495838929385</v>
      </c>
      <c r="CI112">
        <v>0.12830877234729723</v>
      </c>
      <c r="CJ112">
        <v>0.12960687285997394</v>
      </c>
      <c r="CK112">
        <v>0.13089911527848092</v>
      </c>
      <c r="CL112">
        <v>0.13218537141790529</v>
      </c>
      <c r="CM112">
        <v>0.13346553044636419</v>
      </c>
      <c r="CN112">
        <v>0.13473949538993013</v>
      </c>
      <c r="CO112">
        <v>0.13600718284396141</v>
      </c>
      <c r="CP112">
        <v>0.13726852167712977</v>
      </c>
      <c r="CQ112">
        <v>0.13852345191580878</v>
      </c>
      <c r="CR112">
        <v>0.13977192315649098</v>
      </c>
      <c r="CS112">
        <v>0.14101389490877833</v>
      </c>
      <c r="CT112">
        <v>0.14224933435891368</v>
      </c>
      <c r="CU112">
        <v>0.14347821653439416</v>
      </c>
      <c r="CV112">
        <v>0.14470052335825162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</row>
    <row r="113" spans="1:155">
      <c r="A113">
        <v>0.13667637442063044</v>
      </c>
      <c r="B113">
        <v>0.13421675394606805</v>
      </c>
      <c r="C113">
        <v>0.13178181183973031</v>
      </c>
      <c r="D113">
        <v>0.12937227140391011</v>
      </c>
      <c r="E113">
        <v>0.12698894080143</v>
      </c>
      <c r="F113">
        <v>0.12463272056049196</v>
      </c>
      <c r="G113">
        <v>0.12230461067574476</v>
      </c>
      <c r="H113">
        <v>0.12000571927352013</v>
      </c>
      <c r="I113">
        <v>0.11773727109050977</v>
      </c>
      <c r="J113">
        <v>0.11550061654237612</v>
      </c>
      <c r="K113">
        <v>0.11329724166168952</v>
      </c>
      <c r="L113">
        <v>0.11112877783892842</v>
      </c>
      <c r="M113">
        <v>0.10899701252411413</v>
      </c>
      <c r="N113">
        <v>0.10690389914401423</v>
      </c>
      <c r="O113">
        <v>0.10485156792580651</v>
      </c>
      <c r="P113">
        <v>0.10284233544610355</v>
      </c>
      <c r="Q113">
        <v>0.10087871398269899</v>
      </c>
      <c r="R113">
        <v>9.8963419063365352E-2</v>
      </c>
      <c r="S113">
        <v>9.7099375734806051E-2</v>
      </c>
      <c r="T113">
        <v>9.5289721201513619E-2</v>
      </c>
      <c r="U113">
        <v>9.3537805168336194E-2</v>
      </c>
      <c r="V113">
        <v>9.1847184104690852E-2</v>
      </c>
      <c r="W113">
        <v>9.0221610688763804E-2</v>
      </c>
      <c r="X113">
        <v>8.866501529325363E-2</v>
      </c>
      <c r="Y113">
        <v>8.718147961011706E-2</v>
      </c>
      <c r="Z113">
        <v>8.5775199761761636E-2</v>
      </c>
      <c r="AA113">
        <v>8.4450438400702058E-2</v>
      </c>
      <c r="AB113">
        <v>8.3211465911190913E-2</v>
      </c>
      <c r="AC113">
        <v>8.2062488001922437E-2</v>
      </c>
      <c r="AD113">
        <v>8.1007564570334409E-2</v>
      </c>
      <c r="AE113">
        <v>8.0050515854766774E-2</v>
      </c>
      <c r="AF113">
        <v>7.9194824136095174E-2</v>
      </c>
      <c r="AG113">
        <v>7.8443532744869496E-2</v>
      </c>
      <c r="AH113">
        <v>7.7799145466775049E-2</v>
      </c>
      <c r="AI113">
        <v>7.7263536765725352E-2</v>
      </c>
      <c r="AJ113">
        <v>7.6837873070769377E-2</v>
      </c>
      <c r="AK113">
        <v>7.6522561117478974E-2</v>
      </c>
      <c r="AL113">
        <v>7.6317210264649257E-2</v>
      </c>
      <c r="AM113">
        <v>7.6220637547794776E-2</v>
      </c>
      <c r="AN113">
        <v>7.6230915404361471E-2</v>
      </c>
      <c r="AO113">
        <v>7.6345380328983595E-2</v>
      </c>
      <c r="AP113">
        <v>7.6560703903670549E-2</v>
      </c>
      <c r="AQ113">
        <v>7.687300078007353E-2</v>
      </c>
      <c r="AR113">
        <v>7.7277909271095332E-2</v>
      </c>
      <c r="AS113">
        <v>7.7770641298105708E-2</v>
      </c>
      <c r="AT113">
        <v>7.8346177311038531E-2</v>
      </c>
      <c r="AU113">
        <v>7.8999273886439458E-2</v>
      </c>
      <c r="AV113">
        <v>7.9724609749354455E-2</v>
      </c>
      <c r="AW113">
        <v>8.0516861682286736E-2</v>
      </c>
      <c r="AX113">
        <v>8.1370776053437247E-2</v>
      </c>
      <c r="AY113">
        <v>8.2281233804668646E-2</v>
      </c>
      <c r="AZ113">
        <v>8.3243294965421114E-2</v>
      </c>
      <c r="BA113">
        <v>8.4252240875350812E-2</v>
      </c>
      <c r="BB113">
        <v>8.5303597325260203E-2</v>
      </c>
      <c r="BC113">
        <v>8.6393152069832696E-2</v>
      </c>
      <c r="BD113">
        <v>8.7516963387283556E-2</v>
      </c>
      <c r="BE113">
        <v>8.867136082713957E-2</v>
      </c>
      <c r="BF113">
        <v>8.9852942452587362E-2</v>
      </c>
      <c r="BG113">
        <v>9.1058567369320373E-2</v>
      </c>
      <c r="BH113">
        <v>9.2285344316168652E-2</v>
      </c>
      <c r="BI113">
        <v>9.3530620376698528E-2</v>
      </c>
      <c r="BJ113">
        <v>9.4791966367893915E-2</v>
      </c>
      <c r="BK113">
        <v>9.6067163383112331E-2</v>
      </c>
      <c r="BL113">
        <v>9.7354187480413384E-2</v>
      </c>
      <c r="BM113">
        <v>9.8651195504900716E-2</v>
      </c>
      <c r="BN113">
        <v>9.9956511765615916E-2</v>
      </c>
      <c r="BO113">
        <v>0.10126861359673708</v>
      </c>
      <c r="BP113">
        <v>0.10258611979844866</v>
      </c>
      <c r="BQ113">
        <v>0.10390777787201892</v>
      </c>
      <c r="BR113">
        <v>0.10523245326390714</v>
      </c>
      <c r="BS113">
        <v>0.10655911910123818</v>
      </c>
      <c r="BT113">
        <v>0.10788684658091503</v>
      </c>
      <c r="BU113">
        <v>0.10921479639312459</v>
      </c>
      <c r="BV113">
        <v>0.11054220985794599</v>
      </c>
      <c r="BW113">
        <v>0.11186840295249713</v>
      </c>
      <c r="BX113">
        <v>0.11319275847922831</v>
      </c>
      <c r="BY113">
        <v>0.11451472011610975</v>
      </c>
      <c r="BZ113">
        <v>0.11583378750380843</v>
      </c>
      <c r="CA113">
        <v>0.11714951001994929</v>
      </c>
      <c r="CB113">
        <v>0.11846148347785976</v>
      </c>
      <c r="CC113">
        <v>0.11976934479879763</v>
      </c>
      <c r="CD113">
        <v>0.12107276875634365</v>
      </c>
      <c r="CE113">
        <v>0.12237146470617388</v>
      </c>
      <c r="CF113">
        <v>0.12366517279083418</v>
      </c>
      <c r="CG113">
        <v>0.12495366159777462</v>
      </c>
      <c r="CH113">
        <v>0.12623672593231991</v>
      </c>
      <c r="CI113">
        <v>0.12751418330919922</v>
      </c>
      <c r="CJ113">
        <v>0.12878587262142049</v>
      </c>
      <c r="CK113">
        <v>0.1300516528757148</v>
      </c>
      <c r="CL113">
        <v>0.13131139946135342</v>
      </c>
      <c r="CM113">
        <v>0.13256500492322093</v>
      </c>
      <c r="CN113">
        <v>0.13381237558436843</v>
      </c>
      <c r="CO113">
        <v>0.13505343116914367</v>
      </c>
      <c r="CP113">
        <v>0.13628810360002047</v>
      </c>
      <c r="CQ113">
        <v>0.13751633582780076</v>
      </c>
      <c r="CR113">
        <v>0.13873808029317031</v>
      </c>
      <c r="CS113">
        <v>0.13995329922419666</v>
      </c>
      <c r="CT113">
        <v>0.14116196244794782</v>
      </c>
      <c r="CU113">
        <v>0.14236404754919052</v>
      </c>
      <c r="CV113">
        <v>0.14355953889495804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</row>
    <row r="114" spans="1:155">
      <c r="A114">
        <v>0.13609012595408174</v>
      </c>
      <c r="B114">
        <v>0.13366423082509046</v>
      </c>
      <c r="C114">
        <v>0.13126245452319218</v>
      </c>
      <c r="D114">
        <v>0.1288855227507501</v>
      </c>
      <c r="E114">
        <v>0.12653424549093584</v>
      </c>
      <c r="F114">
        <v>0.12420952434570573</v>
      </c>
      <c r="G114">
        <v>0.12191235956653952</v>
      </c>
      <c r="H114">
        <v>0.11964385851527698</v>
      </c>
      <c r="I114">
        <v>0.11740524400412437</v>
      </c>
      <c r="J114">
        <v>0.11519786311727119</v>
      </c>
      <c r="K114">
        <v>0.11302319695803364</v>
      </c>
      <c r="L114">
        <v>0.1108828701183021</v>
      </c>
      <c r="M114">
        <v>0.1087786610427683</v>
      </c>
      <c r="N114">
        <v>0.10671251170080384</v>
      </c>
      <c r="O114">
        <v>0.10468653801217195</v>
      </c>
      <c r="P114">
        <v>0.10270303907013859</v>
      </c>
      <c r="Q114">
        <v>0.10076450612094831</v>
      </c>
      <c r="R114">
        <v>9.8873629703587332E-2</v>
      </c>
      <c r="S114">
        <v>9.7033305642752893E-2</v>
      </c>
      <c r="T114">
        <v>9.5246637283371502E-2</v>
      </c>
      <c r="U114">
        <v>9.3516935672464885E-2</v>
      </c>
      <c r="V114">
        <v>9.1847713581469717E-2</v>
      </c>
      <c r="W114">
        <v>9.0242674936799785E-2</v>
      </c>
      <c r="X114">
        <v>8.8705696387887431E-2</v>
      </c>
      <c r="Y114">
        <v>8.7240801233664733E-2</v>
      </c>
      <c r="Z114">
        <v>8.5852123003718958E-2</v>
      </c>
      <c r="AA114">
        <v>8.4543858290413526E-2</v>
      </c>
      <c r="AB114">
        <v>8.3320208953012648E-2</v>
      </c>
      <c r="AC114">
        <v>8.2185310892174041E-2</v>
      </c>
      <c r="AD114">
        <v>8.1143154384348437E-2</v>
      </c>
      <c r="AE114">
        <v>8.0197491968157175E-2</v>
      </c>
      <c r="AF114">
        <v>7.9351741810177179E-2</v>
      </c>
      <c r="AG114">
        <v>7.8608888800908119E-2</v>
      </c>
      <c r="AH114">
        <v>7.7971385664797541E-2</v>
      </c>
      <c r="AI114">
        <v>7.7441065164589346E-2</v>
      </c>
      <c r="AJ114">
        <v>7.7019062713568232E-2</v>
      </c>
      <c r="AK114">
        <v>7.670576646245128E-2</v>
      </c>
      <c r="AL114">
        <v>7.6500779789961393E-2</v>
      </c>
      <c r="AM114">
        <v>7.6402928174635051E-2</v>
      </c>
      <c r="AN114">
        <v>7.6410306091777846E-2</v>
      </c>
      <c r="AO114">
        <v>7.6520286261707829E-2</v>
      </c>
      <c r="AP114">
        <v>7.6729587470865279E-2</v>
      </c>
      <c r="AQ114">
        <v>7.7034383306591458E-2</v>
      </c>
      <c r="AR114">
        <v>7.7430379784613854E-2</v>
      </c>
      <c r="AS114">
        <v>7.7912862350038956E-2</v>
      </c>
      <c r="AT114">
        <v>7.8476890502959321E-2</v>
      </c>
      <c r="AU114">
        <v>7.9117302215451518E-2</v>
      </c>
      <c r="AV114">
        <v>7.9828858329470204E-2</v>
      </c>
      <c r="AW114">
        <v>8.0606317303868483E-2</v>
      </c>
      <c r="AX114">
        <v>8.1444505195338981E-2</v>
      </c>
      <c r="AY114">
        <v>8.233837955950829E-2</v>
      </c>
      <c r="AZ114">
        <v>8.3283073273122676E-2</v>
      </c>
      <c r="BA114">
        <v>8.4273936224180612E-2</v>
      </c>
      <c r="BB114">
        <v>8.5306557975674824E-2</v>
      </c>
      <c r="BC114">
        <v>8.6376785205530909E-2</v>
      </c>
      <c r="BD114">
        <v>8.7480730245518834E-2</v>
      </c>
      <c r="BE114">
        <v>8.8614771822387306E-2</v>
      </c>
      <c r="BF114">
        <v>8.9775552670549583E-2</v>
      </c>
      <c r="BG114">
        <v>9.095997211947443E-2</v>
      </c>
      <c r="BH114">
        <v>9.2165175133434488E-2</v>
      </c>
      <c r="BI114">
        <v>9.3388541259236221E-2</v>
      </c>
      <c r="BJ114">
        <v>9.4627670341022499E-2</v>
      </c>
      <c r="BK114">
        <v>9.5880369467193485E-2</v>
      </c>
      <c r="BL114">
        <v>9.7144637861918515E-2</v>
      </c>
      <c r="BM114">
        <v>9.8418653101888839E-2</v>
      </c>
      <c r="BN114">
        <v>9.9700757953476063E-2</v>
      </c>
      <c r="BO114">
        <v>0.10098944638352637</v>
      </c>
      <c r="BP114">
        <v>0.10228335201509627</v>
      </c>
      <c r="BQ114">
        <v>0.10358123569767268</v>
      </c>
      <c r="BR114">
        <v>0.10488197492197492</v>
      </c>
      <c r="BS114">
        <v>0.1061845536867968</v>
      </c>
      <c r="BT114">
        <v>0.10748805305411956</v>
      </c>
      <c r="BU114">
        <v>0.108791642718385</v>
      </c>
      <c r="BV114">
        <v>0.11009457223411956</v>
      </c>
      <c r="BW114">
        <v>0.11139616512171463</v>
      </c>
      <c r="BX114">
        <v>0.11269581115239724</v>
      </c>
      <c r="BY114">
        <v>0.11399296046785121</v>
      </c>
      <c r="BZ114">
        <v>0.11528711870552981</v>
      </c>
      <c r="CA114">
        <v>0.11657784086777268</v>
      </c>
      <c r="CB114">
        <v>0.11786472802633696</v>
      </c>
      <c r="CC114">
        <v>0.11914742202628371</v>
      </c>
      <c r="CD114">
        <v>0.12042560232693834</v>
      </c>
      <c r="CE114">
        <v>0.12169898270878397</v>
      </c>
      <c r="CF114">
        <v>0.12296730752828798</v>
      </c>
      <c r="CG114">
        <v>0.1242303493580979</v>
      </c>
      <c r="CH114">
        <v>0.12548790682438304</v>
      </c>
      <c r="CI114">
        <v>0.12673980110999883</v>
      </c>
      <c r="CJ114">
        <v>0.12798587460987962</v>
      </c>
      <c r="CK114">
        <v>0.12922598967923299</v>
      </c>
      <c r="CL114">
        <v>0.13046002496729756</v>
      </c>
      <c r="CM114">
        <v>0.13168787612685659</v>
      </c>
      <c r="CN114">
        <v>0.13290945246031224</v>
      </c>
      <c r="CO114">
        <v>0.13412467662145466</v>
      </c>
      <c r="CP114">
        <v>0.13533348330237674</v>
      </c>
      <c r="CQ114">
        <v>0.13653581818616151</v>
      </c>
      <c r="CR114">
        <v>0.13773163630508028</v>
      </c>
      <c r="CS114">
        <v>0.13892090242863409</v>
      </c>
      <c r="CT114">
        <v>0.14010358882563903</v>
      </c>
      <c r="CU114">
        <v>0.14127967546148554</v>
      </c>
      <c r="CV114">
        <v>0.14244914897573499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</row>
    <row r="115" spans="1:155">
      <c r="A115">
        <v>0.13551550433640253</v>
      </c>
      <c r="B115">
        <v>0.13312233876876234</v>
      </c>
      <c r="C115">
        <v>0.13075275826861782</v>
      </c>
      <c r="D115">
        <v>0.12840749142724264</v>
      </c>
      <c r="E115">
        <v>0.1260873505241081</v>
      </c>
      <c r="F115">
        <v>0.1237932387594098</v>
      </c>
      <c r="G115">
        <v>0.12152615714448703</v>
      </c>
      <c r="H115">
        <v>0.11928721286264604</v>
      </c>
      <c r="I115">
        <v>0.1170776273135162</v>
      </c>
      <c r="J115">
        <v>0.11489874484669994</v>
      </c>
      <c r="K115">
        <v>0.11275204217881171</v>
      </c>
      <c r="L115">
        <v>0.11063913763796965</v>
      </c>
      <c r="M115">
        <v>0.10856180121740079</v>
      </c>
      <c r="N115">
        <v>0.10652196396344521</v>
      </c>
      <c r="O115">
        <v>0.10452172796254383</v>
      </c>
      <c r="P115">
        <v>0.10256337528752239</v>
      </c>
      <c r="Q115">
        <v>0.10064937651299713</v>
      </c>
      <c r="R115">
        <v>9.8782397568641198E-2</v>
      </c>
      <c r="S115">
        <v>9.6965305248305045E-2</v>
      </c>
      <c r="T115">
        <v>9.5201169227752569E-2</v>
      </c>
      <c r="U115">
        <v>9.3493261885417581E-2</v>
      </c>
      <c r="V115">
        <v>9.1845052197990565E-2</v>
      </c>
      <c r="W115">
        <v>9.0260195077206826E-2</v>
      </c>
      <c r="X115">
        <v>8.8742513043234009E-2</v>
      </c>
      <c r="Y115">
        <v>8.7295970406511506E-2</v>
      </c>
      <c r="Z115">
        <v>8.5924637350809796E-2</v>
      </c>
      <c r="AA115">
        <v>8.4632643515423336E-2</v>
      </c>
      <c r="AB115">
        <v>8.3424121157475772E-2</v>
      </c>
      <c r="AC115">
        <v>8.2303135193672841E-2</v>
      </c>
      <c r="AD115">
        <v>8.1273605061083526E-2</v>
      </c>
      <c r="AE115">
        <v>8.0339214271800796E-2</v>
      </c>
      <c r="AF115">
        <v>7.9503315669957136E-2</v>
      </c>
      <c r="AG115">
        <v>7.8768834535661067E-2</v>
      </c>
      <c r="AH115">
        <v>7.8138171483566027E-2</v>
      </c>
      <c r="AI115">
        <v>7.7613116667341803E-2</v>
      </c>
      <c r="AJ115">
        <v>7.7194774121741846E-2</v>
      </c>
      <c r="AK115">
        <v>7.6883512703479789E-2</v>
      </c>
      <c r="AL115">
        <v>7.6678930054274258E-2</v>
      </c>
      <c r="AM115">
        <v>7.6579859918831109E-2</v>
      </c>
      <c r="AN115">
        <v>7.6584419099602202E-2</v>
      </c>
      <c r="AO115">
        <v>7.6690016791001334E-2</v>
      </c>
      <c r="AP115">
        <v>7.6893419388764553E-2</v>
      </c>
      <c r="AQ115">
        <v>7.7190859763380887E-2</v>
      </c>
      <c r="AR115">
        <v>7.7578111988210866E-2</v>
      </c>
      <c r="AS115">
        <v>7.8050535513231406E-2</v>
      </c>
      <c r="AT115">
        <v>7.8603269414207672E-2</v>
      </c>
      <c r="AU115">
        <v>7.923123331046128E-2</v>
      </c>
      <c r="AV115">
        <v>7.9929270617060788E-2</v>
      </c>
      <c r="AW115">
        <v>8.0692221819006732E-2</v>
      </c>
      <c r="AX115">
        <v>8.1514992745882739E-2</v>
      </c>
      <c r="AY115">
        <v>8.2392617741139956E-2</v>
      </c>
      <c r="AZ115">
        <v>8.3320302497548487E-2</v>
      </c>
      <c r="BA115">
        <v>8.429346528734287E-2</v>
      </c>
      <c r="BB115">
        <v>8.5307759161157043E-2</v>
      </c>
      <c r="BC115">
        <v>8.6359089370344505E-2</v>
      </c>
      <c r="BD115">
        <v>8.74436217855869E-2</v>
      </c>
      <c r="BE115">
        <v>8.8557783776454027E-2</v>
      </c>
      <c r="BF115">
        <v>8.9698262036494988E-2</v>
      </c>
      <c r="BG115">
        <v>9.0861995447689831E-2</v>
      </c>
      <c r="BH115">
        <v>9.2046164402761421E-2</v>
      </c>
      <c r="BI115">
        <v>9.3248180083788768E-2</v>
      </c>
      <c r="BJ115">
        <v>9.4465670582079872E-2</v>
      </c>
      <c r="BK115">
        <v>9.5696468041335803E-2</v>
      </c>
      <c r="BL115">
        <v>9.6938594051781429E-2</v>
      </c>
      <c r="BM115">
        <v>9.8190245993104885E-2</v>
      </c>
      <c r="BN115">
        <v>9.9449784301595678E-2</v>
      </c>
      <c r="BO115">
        <v>0.10071571866091907</v>
      </c>
      <c r="BP115">
        <v>0.10198669671492161</v>
      </c>
      <c r="BQ115">
        <v>0.10326149185726045</v>
      </c>
      <c r="BR115">
        <v>0.10453899278214394</v>
      </c>
      <c r="BS115">
        <v>0.10581819364489709</v>
      </c>
      <c r="BT115">
        <v>0.10709818462221632</v>
      </c>
      <c r="BU115">
        <v>0.10837814371067864</v>
      </c>
      <c r="BV115">
        <v>0.10965732799036983</v>
      </c>
      <c r="BW115">
        <v>0.11093506788368075</v>
      </c>
      <c r="BX115">
        <v>0.1122107595231637</v>
      </c>
      <c r="BY115">
        <v>0.11348385890980354</v>
      </c>
      <c r="BZ115">
        <v>0.11475387708780738</v>
      </c>
      <c r="CA115">
        <v>0.11602037415394634</v>
      </c>
      <c r="CB115">
        <v>0.1172829559071106</v>
      </c>
      <c r="CC115">
        <v>0.11854126865646052</v>
      </c>
      <c r="CD115">
        <v>0.11979499606928147</v>
      </c>
      <c r="CE115">
        <v>0.1210438558876685</v>
      </c>
      <c r="CF115">
        <v>0.12228759625588637</v>
      </c>
      <c r="CG115">
        <v>0.12352599336696685</v>
      </c>
      <c r="CH115">
        <v>0.1247588492737312</v>
      </c>
      <c r="CI115">
        <v>0.1259859884542851</v>
      </c>
      <c r="CJ115">
        <v>0.12720725647042302</v>
      </c>
      <c r="CK115">
        <v>0.12842251871888619</v>
      </c>
      <c r="CL115">
        <v>0.12963165678340052</v>
      </c>
      <c r="CM115">
        <v>0.13083456912660235</v>
      </c>
      <c r="CN115">
        <v>0.13203116779520177</v>
      </c>
      <c r="CO115">
        <v>0.13322137807883161</v>
      </c>
      <c r="CP115">
        <v>0.13440513722044137</v>
      </c>
      <c r="CQ115">
        <v>0.13558239336694913</v>
      </c>
      <c r="CR115">
        <v>0.13675310395387039</v>
      </c>
      <c r="CS115">
        <v>0.13791723606127529</v>
      </c>
      <c r="CT115">
        <v>0.13907476422451731</v>
      </c>
      <c r="CU115">
        <v>0.14022567058343663</v>
      </c>
      <c r="CV115">
        <v>0.14136994389243368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</row>
    <row r="116" spans="1:155">
      <c r="A116">
        <v>0.1349527968252793</v>
      </c>
      <c r="B116">
        <v>0.13259135512112466</v>
      </c>
      <c r="C116">
        <v>0.13025299097546383</v>
      </c>
      <c r="D116">
        <v>0.12793843628491894</v>
      </c>
      <c r="E116">
        <v>0.12564850608892777</v>
      </c>
      <c r="F116">
        <v>0.12338410564079429</v>
      </c>
      <c r="G116">
        <v>0.12114623722161065</v>
      </c>
      <c r="H116">
        <v>0.1189360082669785</v>
      </c>
      <c r="I116">
        <v>0.11675463931949727</v>
      </c>
      <c r="J116">
        <v>0.11460347243508301</v>
      </c>
      <c r="K116">
        <v>0.11248398049041115</v>
      </c>
      <c r="L116">
        <v>0.11039777603246008</v>
      </c>
      <c r="M116">
        <v>0.10834662111717304</v>
      </c>
      <c r="N116">
        <v>0.10633243630161299</v>
      </c>
      <c r="O116">
        <v>0.10435731034218314</v>
      </c>
      <c r="P116">
        <v>0.10242350866457614</v>
      </c>
      <c r="Q116">
        <v>0.10053348158250881</v>
      </c>
      <c r="R116">
        <v>9.8689870689469716E-2</v>
      </c>
      <c r="S116">
        <v>9.6895513998828453E-2</v>
      </c>
      <c r="T116">
        <v>9.5153447668281169E-2</v>
      </c>
      <c r="U116">
        <v>9.3466905446828494E-2</v>
      </c>
      <c r="V116">
        <v>9.1839312438736026E-2</v>
      </c>
      <c r="W116">
        <v>9.0274274329033274E-2</v>
      </c>
      <c r="X116">
        <v>8.8775559138266957E-2</v>
      </c>
      <c r="Y116">
        <v>8.7347071680686908E-2</v>
      </c>
      <c r="Z116">
        <v>8.5992818129471835E-2</v>
      </c>
      <c r="AA116">
        <v>8.4716860321232879E-2</v>
      </c>
      <c r="AB116">
        <v>8.3523259964168095E-2</v>
      </c>
      <c r="AC116">
        <v>8.2416009941289364E-2</v>
      </c>
      <c r="AD116">
        <v>8.1398957664629054E-2</v>
      </c>
      <c r="AE116">
        <v>8.0475716458711807E-2</v>
      </c>
      <c r="AF116">
        <v>7.9649572668157406E-2</v>
      </c>
      <c r="AG116">
        <v>7.8923390851944261E-2</v>
      </c>
      <c r="AH116">
        <v>7.8299518578214405E-2</v>
      </c>
      <c r="AI116">
        <v>7.7779702659282343E-2</v>
      </c>
      <c r="AJ116">
        <v>7.7365015037122439E-2</v>
      </c>
      <c r="AK116">
        <v>7.7055804989638821E-2</v>
      </c>
      <c r="AL116">
        <v>7.6851664526873434E-2</v>
      </c>
      <c r="AM116">
        <v>7.6751435607944229E-2</v>
      </c>
      <c r="AN116">
        <v>7.675325716589175E-2</v>
      </c>
      <c r="AO116">
        <v>7.6854575499720038E-2</v>
      </c>
      <c r="AP116">
        <v>7.7052204853705189E-2</v>
      </c>
      <c r="AQ116">
        <v>7.7342437670710945E-2</v>
      </c>
      <c r="AR116">
        <v>7.77211166094251E-2</v>
      </c>
      <c r="AS116">
        <v>7.8183674945997761E-2</v>
      </c>
      <c r="AT116">
        <v>7.8725332052534652E-2</v>
      </c>
      <c r="AU116">
        <v>7.9341089863688694E-2</v>
      </c>
      <c r="AV116">
        <v>8.0025874154701818E-2</v>
      </c>
      <c r="AW116">
        <v>8.0774607892174749E-2</v>
      </c>
      <c r="AX116">
        <v>8.1582276819256117E-2</v>
      </c>
      <c r="AY116">
        <v>8.2443992056421E-2</v>
      </c>
      <c r="AZ116">
        <v>8.3355032083745881E-2</v>
      </c>
      <c r="BA116">
        <v>8.4310883347576929E-2</v>
      </c>
      <c r="BB116">
        <v>8.5307262069994783E-2</v>
      </c>
      <c r="BC116">
        <v>8.6340131697967393E-2</v>
      </c>
      <c r="BD116">
        <v>8.7405711102349085E-2</v>
      </c>
      <c r="BE116">
        <v>8.850047573509788E-2</v>
      </c>
      <c r="BF116">
        <v>8.9621155579591619E-2</v>
      </c>
      <c r="BG116">
        <v>9.0764728377623546E-2</v>
      </c>
      <c r="BH116">
        <v>9.1928409138681152E-2</v>
      </c>
      <c r="BI116">
        <v>9.3109639914632766E-2</v>
      </c>
      <c r="BJ116">
        <v>9.4306076186976284E-2</v>
      </c>
      <c r="BK116">
        <v>9.5515574403244763E-2</v>
      </c>
      <c r="BL116">
        <v>9.6736177562225356E-2</v>
      </c>
      <c r="BM116">
        <v>9.7966102071417649E-2</v>
      </c>
      <c r="BN116">
        <v>9.9203725190094488E-2</v>
      </c>
      <c r="BO116">
        <v>0.10044757146170939</v>
      </c>
      <c r="BP116">
        <v>0.10169630176486867</v>
      </c>
      <c r="BQ116">
        <v>0.1029487012444663</v>
      </c>
      <c r="BR116">
        <v>0.10420366908248199</v>
      </c>
      <c r="BS116">
        <v>0.10546020876648901</v>
      </c>
      <c r="BT116">
        <v>0.10671741893320832</v>
      </c>
      <c r="BU116">
        <v>0.10797448514715505</v>
      </c>
      <c r="BV116">
        <v>0.10923067137902213</v>
      </c>
      <c r="BW116">
        <v>0.11048531432415183</v>
      </c>
      <c r="BX116">
        <v>0.11173781583934891</v>
      </c>
      <c r="BY116">
        <v>0.11298763720947201</v>
      </c>
      <c r="BZ116">
        <v>0.11423429436168149</v>
      </c>
      <c r="CA116">
        <v>0.11547735191416894</v>
      </c>
      <c r="CB116">
        <v>0.11671641991185853</v>
      </c>
      <c r="CC116">
        <v>0.11795114863052196</v>
      </c>
      <c r="CD116">
        <v>0.1191812254765941</v>
      </c>
      <c r="CE116">
        <v>0.12040637174192223</v>
      </c>
      <c r="CF116">
        <v>0.1216263389284967</v>
      </c>
      <c r="CG116">
        <v>0.1228409064592427</v>
      </c>
      <c r="CH116">
        <v>0.12404987942231095</v>
      </c>
      <c r="CI116">
        <v>0.12525308524662976</v>
      </c>
      <c r="CJ116">
        <v>0.12645037232162817</v>
      </c>
      <c r="CK116">
        <v>0.12764160875134212</v>
      </c>
      <c r="CL116">
        <v>0.12882667877256432</v>
      </c>
      <c r="CM116">
        <v>0.13000548333850315</v>
      </c>
      <c r="CN116">
        <v>0.13117793697665309</v>
      </c>
      <c r="CO116">
        <v>0.13234396734762185</v>
      </c>
      <c r="CP116">
        <v>0.13350351399396948</v>
      </c>
      <c r="CQ116">
        <v>0.13465652729751476</v>
      </c>
      <c r="CR116">
        <v>0.13580296687905138</v>
      </c>
      <c r="CS116">
        <v>0.13694280190272506</v>
      </c>
      <c r="CT116">
        <v>0.13807600898036196</v>
      </c>
      <c r="CU116">
        <v>0.13920257222669211</v>
      </c>
      <c r="CV116">
        <v>0.14032248232715303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</row>
    <row r="117" spans="1:155">
      <c r="A117">
        <v>0.13440227101542249</v>
      </c>
      <c r="B117">
        <v>0.13207153848013883</v>
      </c>
      <c r="C117">
        <v>0.12976340270358291</v>
      </c>
      <c r="D117">
        <v>0.12747859926693142</v>
      </c>
      <c r="E117">
        <v>0.1252179463466073</v>
      </c>
      <c r="F117">
        <v>0.12298235168273429</v>
      </c>
      <c r="G117">
        <v>0.12077281921422685</v>
      </c>
      <c r="H117">
        <v>0.11859045709611254</v>
      </c>
      <c r="I117">
        <v>0.11643648541182886</v>
      </c>
      <c r="J117">
        <v>0.11431224442979053</v>
      </c>
      <c r="K117">
        <v>0.11221920358792753</v>
      </c>
      <c r="L117">
        <v>0.11015897013390001</v>
      </c>
      <c r="M117">
        <v>0.10813329861888592</v>
      </c>
      <c r="N117">
        <v>0.10614409954882455</v>
      </c>
      <c r="O117">
        <v>0.10419344873100159</v>
      </c>
      <c r="P117">
        <v>0.10228359536770042</v>
      </c>
      <c r="Q117">
        <v>0.10041696983181901</v>
      </c>
      <c r="R117">
        <v>9.859618968477811E-2</v>
      </c>
      <c r="S117">
        <v>9.6824064412083355E-2</v>
      </c>
      <c r="T117">
        <v>9.5103596754462533E-2</v>
      </c>
      <c r="U117">
        <v>9.343798192565847E-2</v>
      </c>
      <c r="V117">
        <v>9.1830601101139012E-2</v>
      </c>
      <c r="W117">
        <v>9.0285010582804928E-2</v>
      </c>
      <c r="X117">
        <v>8.8804923566466798E-2</v>
      </c>
      <c r="Y117">
        <v>8.7394184936911617E-2</v>
      </c>
      <c r="Z117">
        <v>8.6056736244311649E-2</v>
      </c>
      <c r="AA117">
        <v>8.479657083006896E-2</v>
      </c>
      <c r="AB117">
        <v>8.3617678950227398E-2</v>
      </c>
      <c r="AC117">
        <v>8.2523980493297344E-2</v>
      </c>
      <c r="AD117">
        <v>8.1519249783400971E-2</v>
      </c>
      <c r="AE117">
        <v>8.0607028898934299E-2</v>
      </c>
      <c r="AF117">
        <v>7.9790536570160761E-2</v>
      </c>
      <c r="AG117">
        <v>7.9072575652667523E-2</v>
      </c>
      <c r="AH117">
        <v>7.8455439792758694E-2</v>
      </c>
      <c r="AI117">
        <v>7.7940831655495632E-2</v>
      </c>
      <c r="AJ117">
        <v>7.7529790572952603E-2</v>
      </c>
      <c r="AK117">
        <v>7.7222646093514896E-2</v>
      </c>
      <c r="AL117">
        <v>7.7018984178133409E-2</v>
      </c>
      <c r="AM117">
        <v>7.6917655291480411E-2</v>
      </c>
      <c r="AN117">
        <v>7.6916820612881659E-2</v>
      </c>
      <c r="AO117">
        <v>7.7013963598545648E-2</v>
      </c>
      <c r="AP117">
        <v>7.7205946721482704E-2</v>
      </c>
      <c r="AQ117">
        <v>7.7489122229289623E-2</v>
      </c>
      <c r="AR117">
        <v>7.7859401252759683E-2</v>
      </c>
      <c r="AS117">
        <v>7.8312292140581372E-2</v>
      </c>
      <c r="AT117">
        <v>7.8843094326109156E-2</v>
      </c>
      <c r="AU117">
        <v>7.9446892003996517E-2</v>
      </c>
      <c r="AV117">
        <v>8.0118693956301404E-2</v>
      </c>
      <c r="AW117">
        <v>8.0853505678897541E-2</v>
      </c>
      <c r="AX117">
        <v>8.1646392887174402E-2</v>
      </c>
      <c r="AY117">
        <v>8.2492543519968653E-2</v>
      </c>
      <c r="AZ117">
        <v>8.338730862878363E-2</v>
      </c>
      <c r="BA117">
        <v>8.4326242637293922E-2</v>
      </c>
      <c r="BB117">
        <v>8.5305124654274311E-2</v>
      </c>
      <c r="BC117">
        <v>8.6319975829006301E-2</v>
      </c>
      <c r="BD117">
        <v>8.7367067542692273E-2</v>
      </c>
      <c r="BE117">
        <v>8.8442922726527221E-2</v>
      </c>
      <c r="BF117">
        <v>8.9544313997830374E-2</v>
      </c>
      <c r="BG117">
        <v>9.0668257197003291E-2</v>
      </c>
      <c r="BH117">
        <v>9.1812001281131858E-2</v>
      </c>
      <c r="BI117">
        <v>9.2973018350517772E-2</v>
      </c>
      <c r="BJ117">
        <v>9.4148990460085569E-2</v>
      </c>
      <c r="BK117">
        <v>9.5337797492737741E-2</v>
      </c>
      <c r="BL117">
        <v>9.653750312132954E-2</v>
      </c>
      <c r="BM117">
        <v>9.7746341906360293E-2</v>
      </c>
      <c r="BN117">
        <v>9.8962707122516522E-2</v>
      </c>
      <c r="BO117">
        <v>0.1001851374208394</v>
      </c>
      <c r="BP117">
        <v>0.10141230609482425</v>
      </c>
      <c r="BQ117">
        <v>0.10264300928006895</v>
      </c>
      <c r="BR117">
        <v>0.1038761558929595</v>
      </c>
      <c r="BS117">
        <v>0.10511075808526947</v>
      </c>
      <c r="BT117">
        <v>0.10634592220317812</v>
      </c>
      <c r="BU117">
        <v>0.10758084074597875</v>
      </c>
      <c r="BV117">
        <v>0.10881478394512338</v>
      </c>
      <c r="BW117">
        <v>0.11004709411001588</v>
      </c>
      <c r="BX117">
        <v>0.11127717824822185</v>
      </c>
      <c r="BY117">
        <v>0.11250450237124893</v>
      </c>
      <c r="BZ117">
        <v>0.11372858673620632</v>
      </c>
      <c r="CA117">
        <v>0.11494899996127919</v>
      </c>
      <c r="CB117">
        <v>0.11616535585159014</v>
      </c>
      <c r="CC117">
        <v>0.11737730816163627</v>
      </c>
      <c r="CD117">
        <v>0.11858454760732673</v>
      </c>
      <c r="CE117">
        <v>0.11978679858946382</v>
      </c>
      <c r="CF117">
        <v>0.12098381556307646</v>
      </c>
      <c r="CG117">
        <v>0.12217538076490321</v>
      </c>
      <c r="CH117">
        <v>0.12336130196718316</v>
      </c>
      <c r="CI117">
        <v>0.12454140920264085</v>
      </c>
      <c r="CJ117">
        <v>0.12571555334061632</v>
      </c>
      <c r="CK117">
        <v>0.1268836048691723</v>
      </c>
      <c r="CL117">
        <v>0.1280454503478505</v>
      </c>
      <c r="CM117">
        <v>0.12920099299441329</v>
      </c>
      <c r="CN117">
        <v>0.13035014947973866</v>
      </c>
      <c r="CO117">
        <v>0.13149284959375845</v>
      </c>
      <c r="CP117">
        <v>0.1326290349298441</v>
      </c>
      <c r="CQ117">
        <v>0.13375865787511859</v>
      </c>
      <c r="CR117">
        <v>0.1348816799786052</v>
      </c>
      <c r="CS117">
        <v>0.13599807229351871</v>
      </c>
      <c r="CT117">
        <v>0.13710781329605889</v>
      </c>
      <c r="CU117">
        <v>0.1382108888973996</v>
      </c>
      <c r="CV117">
        <v>0.13930729151036711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</row>
    <row r="118" spans="1:155">
      <c r="A118">
        <v>0.13386417575726745</v>
      </c>
      <c r="B118">
        <v>0.13156312964488451</v>
      </c>
      <c r="C118">
        <v>0.12928422660712108</v>
      </c>
      <c r="D118">
        <v>0.12702820623032726</v>
      </c>
      <c r="E118">
        <v>0.12479589020703806</v>
      </c>
      <c r="F118">
        <v>0.1225881890737278</v>
      </c>
      <c r="G118">
        <v>0.12040610883728207</v>
      </c>
      <c r="H118">
        <v>0.11825075871977185</v>
      </c>
      <c r="I118">
        <v>0.1161233587629186</v>
      </c>
      <c r="J118">
        <v>0.1140252478031492</v>
      </c>
      <c r="K118">
        <v>0.11195789226412058</v>
      </c>
      <c r="L118">
        <v>0.10992289447652975</v>
      </c>
      <c r="M118">
        <v>0.10792200189438191</v>
      </c>
      <c r="N118">
        <v>0.10595711536072173</v>
      </c>
      <c r="O118">
        <v>0.10403029811061561</v>
      </c>
      <c r="P118">
        <v>0.10214378347949478</v>
      </c>
      <c r="Q118">
        <v>0.10029998219490144</v>
      </c>
      <c r="R118">
        <v>9.8501488079427116E-2</v>
      </c>
      <c r="S118">
        <v>9.6751082298059135E-2</v>
      </c>
      <c r="T118">
        <v>9.5051734371158131E-2</v>
      </c>
      <c r="U118">
        <v>9.3406601048960314E-2</v>
      </c>
      <c r="V118">
        <v>9.1819019518104242E-2</v>
      </c>
      <c r="W118">
        <v>9.0292496595211755E-2</v>
      </c>
      <c r="X118">
        <v>8.8830690406468377E-2</v>
      </c>
      <c r="Y118">
        <v>8.7437385540949E-2</v>
      </c>
      <c r="Z118">
        <v>8.6116458406973462E-2</v>
      </c>
      <c r="AA118">
        <v>8.4871833169962024E-2</v>
      </c>
      <c r="AB118">
        <v>8.370742791488793E-2</v>
      </c>
      <c r="AC118">
        <v>8.262708862677326E-2</v>
      </c>
      <c r="AD118">
        <v>8.1634515609693342E-2</v>
      </c>
      <c r="AE118">
        <v>8.0733178707259073E-2</v>
      </c>
      <c r="AF118">
        <v>7.9926228070226382E-2</v>
      </c>
      <c r="AG118">
        <v>7.9216403899223978E-2</v>
      </c>
      <c r="AH118">
        <v>7.8605945039561712E-2</v>
      </c>
      <c r="AI118">
        <v>7.8096509448529181E-2</v>
      </c>
      <c r="AJ118">
        <v>7.7689103254929823E-2</v>
      </c>
      <c r="AK118">
        <v>7.7384035990657088E-2</v>
      </c>
      <c r="AL118">
        <v>7.7180887452540162E-2</v>
      </c>
      <c r="AM118">
        <v>7.7078516805459046E-2</v>
      </c>
      <c r="AN118">
        <v>7.707510739055666E-2</v>
      </c>
      <c r="AO118">
        <v>7.7168179986988508E-2</v>
      </c>
      <c r="AP118">
        <v>7.7354645577249387E-2</v>
      </c>
      <c r="AQ118">
        <v>7.7630916398980232E-2</v>
      </c>
      <c r="AR118">
        <v>7.7992972456958784E-2</v>
      </c>
      <c r="AS118">
        <v>7.8436396950913534E-2</v>
      </c>
      <c r="AT118">
        <v>7.8956569733868096E-2</v>
      </c>
      <c r="AU118">
        <v>7.9548657768434769E-2</v>
      </c>
      <c r="AV118">
        <v>8.0207752798523213E-2</v>
      </c>
      <c r="AW118">
        <v>8.0928942925239014E-2</v>
      </c>
      <c r="AX118">
        <v>8.1707373924933768E-2</v>
      </c>
      <c r="AY118">
        <v>8.2538310410880417E-2</v>
      </c>
      <c r="AZ118">
        <v>8.3417175915745045E-2</v>
      </c>
      <c r="BA118">
        <v>8.4339592461773083E-2</v>
      </c>
      <c r="BB118">
        <v>8.5301401686846537E-2</v>
      </c>
      <c r="BC118">
        <v>8.6298682038114916E-2</v>
      </c>
      <c r="BD118">
        <v>8.7327756858323835E-2</v>
      </c>
      <c r="BE118">
        <v>8.8385195892766569E-2</v>
      </c>
      <c r="BF118">
        <v>8.9467813797558957E-2</v>
      </c>
      <c r="BG118">
        <v>9.0572663781762056E-2</v>
      </c>
      <c r="BH118">
        <v>9.1697027972361553E-2</v>
      </c>
      <c r="BI118">
        <v>9.2838407765248362E-2</v>
      </c>
      <c r="BJ118">
        <v>9.3994511001618403E-2</v>
      </c>
      <c r="BK118">
        <v>9.5163240216169717E-2</v>
      </c>
      <c r="BL118">
        <v>9.6342678925770753E-2</v>
      </c>
      <c r="BM118">
        <v>9.7531079080125135E-2</v>
      </c>
      <c r="BN118">
        <v>9.8726849189126387E-2</v>
      </c>
      <c r="BO118">
        <v>9.992854120216739E-2</v>
      </c>
      <c r="BP118">
        <v>0.10113484010258962</v>
      </c>
      <c r="BQ118">
        <v>0.10234455227606207</v>
      </c>
      <c r="BR118">
        <v>0.10355659565986688</v>
      </c>
      <c r="BS118">
        <v>0.10476999035998617</v>
      </c>
      <c r="BT118">
        <v>0.10598384980370217</v>
      </c>
      <c r="BU118">
        <v>0.10719737273964941</v>
      </c>
      <c r="BV118">
        <v>0.10840983503794728</v>
      </c>
      <c r="BW118">
        <v>0.10962058405452299</v>
      </c>
      <c r="BX118">
        <v>0.11082903137093922</v>
      </c>
      <c r="BY118">
        <v>0.11203464716818452</v>
      </c>
      <c r="BZ118">
        <v>0.11323695546977414</v>
      </c>
      <c r="CA118">
        <v>0.11443552845335493</v>
      </c>
      <c r="CB118">
        <v>0.11562998315362705</v>
      </c>
      <c r="CC118">
        <v>0.11681997637047423</v>
      </c>
      <c r="CD118">
        <v>0.11800520168590098</v>
      </c>
      <c r="CE118">
        <v>0.11918538614506499</v>
      </c>
      <c r="CF118">
        <v>0.12036028680684302</v>
      </c>
      <c r="CG118">
        <v>0.12152968831026187</v>
      </c>
      <c r="CH118">
        <v>0.12269340075361919</v>
      </c>
      <c r="CI118">
        <v>0.12385125641694347</v>
      </c>
      <c r="CJ118">
        <v>0.12500310830403577</v>
      </c>
      <c r="CK118">
        <v>0.12614882898395724</v>
      </c>
      <c r="CL118">
        <v>0.12728830705628821</v>
      </c>
      <c r="CM118">
        <v>0.12842144764881683</v>
      </c>
      <c r="CN118">
        <v>0.12954816934762162</v>
      </c>
      <c r="CO118">
        <v>0.13066840381071035</v>
      </c>
      <c r="CP118">
        <v>0.13178209440638269</v>
      </c>
      <c r="CQ118">
        <v>0.1328891952880624</v>
      </c>
      <c r="CR118">
        <v>0.13398966972096485</v>
      </c>
      <c r="CS118">
        <v>0.1350834904333903</v>
      </c>
      <c r="CT118">
        <v>0.13617063752759442</v>
      </c>
      <c r="CU118">
        <v>0.13725109852016282</v>
      </c>
      <c r="CV118">
        <v>0.13832486738584407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</row>
    <row r="119" spans="1:155">
      <c r="A119">
        <v>0.13333874206528915</v>
      </c>
      <c r="B119">
        <v>0.13106635243092379</v>
      </c>
      <c r="C119">
        <v>0.12881567969621577</v>
      </c>
      <c r="D119">
        <v>0.1265874677445506</v>
      </c>
      <c r="E119">
        <v>0.1243825420459907</v>
      </c>
      <c r="F119">
        <v>0.12220181627488511</v>
      </c>
      <c r="G119">
        <v>0.12004629878306339</v>
      </c>
      <c r="H119">
        <v>0.11791710019921203</v>
      </c>
      <c r="I119">
        <v>0.11581544085134537</v>
      </c>
      <c r="J119">
        <v>0.11374265849800506</v>
      </c>
      <c r="K119">
        <v>0.11170021687931203</v>
      </c>
      <c r="L119">
        <v>0.10968971378133199</v>
      </c>
      <c r="M119">
        <v>0.10771288986293404</v>
      </c>
      <c r="N119">
        <v>0.10577163669553413</v>
      </c>
      <c r="O119">
        <v>0.10386800526579995</v>
      </c>
      <c r="P119">
        <v>0.10200421334159473</v>
      </c>
      <c r="Q119">
        <v>0.10018265233378715</v>
      </c>
      <c r="R119">
        <v>9.840589255966066E-2</v>
      </c>
      <c r="S119">
        <v>9.6676687116161758E-2</v>
      </c>
      <c r="T119">
        <v>9.499797243978228E-2</v>
      </c>
      <c r="U119">
        <v>9.3372866885016989E-2</v>
      </c>
      <c r="V119">
        <v>9.1804663727575106E-2</v>
      </c>
      <c r="W119">
        <v>9.0296820179072534E-2</v>
      </c>
      <c r="X119">
        <v>8.885293912380722E-2</v>
      </c>
      <c r="Y119">
        <v>8.7476744498881279E-2</v>
      </c>
      <c r="Z119">
        <v>8.6172047173246613E-2</v>
      </c>
      <c r="AA119">
        <v>8.4942701611566904E-2</v>
      </c>
      <c r="AB119">
        <v>8.3792553003399245E-2</v>
      </c>
      <c r="AC119">
        <v>8.2725372682357454E-2</v>
      </c>
      <c r="AD119">
        <v>8.1744786109389955E-2</v>
      </c>
      <c r="AE119">
        <v>8.0854189942417262E-2</v>
      </c>
      <c r="AF119">
        <v>8.0056664895919324E-2</v>
      </c>
      <c r="AG119">
        <v>7.9354887647074296E-2</v>
      </c>
      <c r="AH119">
        <v>7.8751041574660008E-2</v>
      </c>
      <c r="AI119">
        <v>7.8246739144969199E-2</v>
      </c>
      <c r="AJ119">
        <v>7.7842952994176651E-2</v>
      </c>
      <c r="AK119">
        <v>7.7539972340901694E-2</v>
      </c>
      <c r="AL119">
        <v>7.7337370700562846E-2</v>
      </c>
      <c r="AM119">
        <v>7.7234015744322967E-2</v>
      </c>
      <c r="AN119">
        <v>7.7228113175412824E-2</v>
      </c>
      <c r="AO119">
        <v>7.7317221318356458E-2</v>
      </c>
      <c r="AP119">
        <v>7.749829979045289E-2</v>
      </c>
      <c r="AQ119">
        <v>7.7767820941781626E-2</v>
      </c>
      <c r="AR119">
        <v>7.8121833640671004E-2</v>
      </c>
      <c r="AS119">
        <v>7.8555996383049248E-2</v>
      </c>
      <c r="AT119">
        <v>7.9065769611775444E-2</v>
      </c>
      <c r="AU119">
        <v>7.9646402730357391E-2</v>
      </c>
      <c r="AV119">
        <v>8.0293071041749292E-2</v>
      </c>
      <c r="AW119">
        <v>8.1000945007818001E-2</v>
      </c>
      <c r="AX119">
        <v>8.1765250474101048E-2</v>
      </c>
      <c r="AY119">
        <v>8.2581328547838798E-2</v>
      </c>
      <c r="AZ119">
        <v>8.3444674994776993E-2</v>
      </c>
      <c r="BA119">
        <v>8.4350979234171411E-2</v>
      </c>
      <c r="BB119">
        <v>8.5296144966274384E-2</v>
      </c>
      <c r="BC119">
        <v>8.6276307391332643E-2</v>
      </c>
      <c r="BD119">
        <v>8.7287841298350127E-2</v>
      </c>
      <c r="BE119">
        <v>8.8327362699450365E-2</v>
      </c>
      <c r="BF119">
        <v>8.9391727503182472E-2</v>
      </c>
      <c r="BG119">
        <v>9.0478025652007577E-2</v>
      </c>
      <c r="BH119">
        <v>9.1583571672518363E-2</v>
      </c>
      <c r="BI119">
        <v>9.270589553304924E-2</v>
      </c>
      <c r="BJ119">
        <v>9.3842730059587445E-2</v>
      </c>
      <c r="BK119">
        <v>9.4991999686568851E-2</v>
      </c>
      <c r="BL119">
        <v>9.6151806993748784E-2</v>
      </c>
      <c r="BM119">
        <v>9.7320420556298845E-2</v>
      </c>
      <c r="BN119">
        <v>9.8496263306632248E-2</v>
      </c>
      <c r="BO119">
        <v>9.9677899833319733E-2</v>
      </c>
      <c r="BP119">
        <v>0.10086402604248648</v>
      </c>
      <c r="BQ119">
        <v>0.1020534578634303</v>
      </c>
      <c r="BR119">
        <v>0.10324512155232674</v>
      </c>
      <c r="BS119">
        <v>0.10443804454369678</v>
      </c>
      <c r="BT119">
        <v>0.10563134663314265</v>
      </c>
      <c r="BU119">
        <v>0.10682423228525667</v>
      </c>
      <c r="BV119">
        <v>0.10801598235235123</v>
      </c>
      <c r="BW119">
        <v>0.10920594867828944</v>
      </c>
      <c r="BX119">
        <v>0.11039354684975154</v>
      </c>
      <c r="BY119">
        <v>0.11157825068299067</v>
      </c>
      <c r="BZ119">
        <v>0.11275958749611717</v>
      </c>
      <c r="CA119">
        <v>0.11393713249673701</v>
      </c>
      <c r="CB119">
        <v>0.11511050549916942</v>
      </c>
      <c r="CC119">
        <v>0.11627936587873879</v>
      </c>
      <c r="CD119">
        <v>0.11744340965441565</v>
      </c>
      <c r="CE119">
        <v>0.11860236614358177</v>
      </c>
      <c r="CF119">
        <v>0.11975599455278751</v>
      </c>
      <c r="CG119">
        <v>0.12090408159928805</v>
      </c>
      <c r="CH119">
        <v>0.12204643932101522</v>
      </c>
      <c r="CI119">
        <v>0.12318290189279307</v>
      </c>
      <c r="CJ119">
        <v>0.12431332414943705</v>
      </c>
      <c r="CK119">
        <v>0.12543758040142172</v>
      </c>
      <c r="CL119">
        <v>0.12655556097031584</v>
      </c>
      <c r="CM119">
        <v>0.12766717264621685</v>
      </c>
      <c r="CN119">
        <v>0.12877233565308127</v>
      </c>
      <c r="CO119">
        <v>0.12987098320410292</v>
      </c>
      <c r="CP119">
        <v>0.13096306022975379</v>
      </c>
      <c r="CQ119">
        <v>0.13204852239554141</v>
      </c>
      <c r="CR119">
        <v>0.1331273344701942</v>
      </c>
      <c r="CS119">
        <v>0.13419947059852469</v>
      </c>
      <c r="CT119">
        <v>0.13526491233873564</v>
      </c>
      <c r="CU119">
        <v>0.13632364859810556</v>
      </c>
      <c r="CV119">
        <v>0.13737567471130266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</row>
    <row r="120" spans="1:155">
      <c r="A120">
        <v>0.13282618396963375</v>
      </c>
      <c r="B120">
        <v>0.13058141453537919</v>
      </c>
      <c r="C120">
        <v>0.12835796368608468</v>
      </c>
      <c r="D120">
        <v>0.12615657984285172</v>
      </c>
      <c r="E120">
        <v>0.12397809249546138</v>
      </c>
      <c r="F120">
        <v>0.12182341867792403</v>
      </c>
      <c r="G120">
        <v>0.11969356936976126</v>
      </c>
      <c r="H120">
        <v>0.11758965687634282</v>
      </c>
      <c r="I120">
        <v>0.11551290209436517</v>
      </c>
      <c r="J120">
        <v>0.1134646419738264</v>
      </c>
      <c r="K120">
        <v>0.11144633789062247</v>
      </c>
      <c r="L120">
        <v>0.10945958335749678</v>
      </c>
      <c r="M120">
        <v>0.10750611260236793</v>
      </c>
      <c r="N120">
        <v>0.10558780816916792</v>
      </c>
      <c r="O120">
        <v>0.10370670910288181</v>
      </c>
      <c r="P120">
        <v>0.10186501791565374</v>
      </c>
      <c r="Q120">
        <v>0.10006510694670466</v>
      </c>
      <c r="R120">
        <v>9.8309523293910073E-2</v>
      </c>
      <c r="S120">
        <v>9.6600992149716819E-2</v>
      </c>
      <c r="T120">
        <v>9.494241706548924E-2</v>
      </c>
      <c r="U120">
        <v>9.3336878127695269E-2</v>
      </c>
      <c r="V120">
        <v>9.1787624715955862E-2</v>
      </c>
      <c r="W120">
        <v>9.0298064390657226E-2</v>
      </c>
      <c r="X120">
        <v>8.8871744665829366E-2</v>
      </c>
      <c r="Y120">
        <v>8.7512328620908297E-2</v>
      </c>
      <c r="Z120">
        <v>8.6223561209633412E-2</v>
      </c>
      <c r="AA120">
        <v>8.5009226696870444E-2</v>
      </c>
      <c r="AB120">
        <v>8.3873096856720772E-2</v>
      </c>
      <c r="AC120">
        <v>8.2818867676397387E-2</v>
      </c>
      <c r="AD120">
        <v>8.1850089021265088E-2</v>
      </c>
      <c r="AE120">
        <v>8.0970083595858819E-2</v>
      </c>
      <c r="AF120">
        <v>8.0181861885742611E-2</v>
      </c>
      <c r="AG120">
        <v>7.9488036255465383E-2</v>
      </c>
      <c r="AH120">
        <v>7.8890733940031141E-2</v>
      </c>
      <c r="AI120">
        <v>7.8391521399336847E-2</v>
      </c>
      <c r="AJ120">
        <v>7.799133729016898E-2</v>
      </c>
      <c r="AK120">
        <v>7.7690450215539233E-2</v>
      </c>
      <c r="AL120">
        <v>7.7488427477221872E-2</v>
      </c>
      <c r="AM120">
        <v>7.7384145029501708E-2</v>
      </c>
      <c r="AN120">
        <v>7.7375831405532766E-2</v>
      </c>
      <c r="AO120">
        <v>7.7461082061363651E-2</v>
      </c>
      <c r="AP120">
        <v>7.7636905575814333E-2</v>
      </c>
      <c r="AQ120">
        <v>7.7899834484626285E-2</v>
      </c>
      <c r="AR120">
        <v>7.8245986806941115E-2</v>
      </c>
      <c r="AS120">
        <v>7.8671095862835869E-2</v>
      </c>
      <c r="AT120">
        <v>7.9170703004933146E-2</v>
      </c>
      <c r="AU120">
        <v>7.9740140673158294E-2</v>
      </c>
      <c r="AV120">
        <v>8.0374666918638579E-2</v>
      </c>
      <c r="AW120">
        <v>8.1069535058985606E-2</v>
      </c>
      <c r="AX120">
        <v>8.1820050668094321E-2</v>
      </c>
      <c r="AY120">
        <v>8.2621631203341095E-2</v>
      </c>
      <c r="AZ120">
        <v>8.3469844409998967E-2</v>
      </c>
      <c r="BA120">
        <v>8.4360446657431226E-2</v>
      </c>
      <c r="BB120">
        <v>8.5289403298530575E-2</v>
      </c>
      <c r="BC120">
        <v>8.6252905831992119E-2</v>
      </c>
      <c r="BD120">
        <v>8.7247379843833114E-2</v>
      </c>
      <c r="BE120">
        <v>8.8269486951240789E-2</v>
      </c>
      <c r="BF120">
        <v>8.9316123751757681E-2</v>
      </c>
      <c r="BG120">
        <v>9.0384416173081128E-2</v>
      </c>
      <c r="BH120">
        <v>9.1471710428842931E-2</v>
      </c>
      <c r="BI120">
        <v>9.2575564238534275E-2</v>
      </c>
      <c r="BJ120">
        <v>9.3693734761242042E-2</v>
      </c>
      <c r="BK120">
        <v>9.4824167520718025E-2</v>
      </c>
      <c r="BL120">
        <v>9.5964983406993068E-2</v>
      </c>
      <c r="BM120">
        <v>9.7114466896629364E-2</v>
      </c>
      <c r="BN120">
        <v>9.8271054643271447E-2</v>
      </c>
      <c r="BO120">
        <v>9.9433323098549825E-2</v>
      </c>
      <c r="BP120">
        <v>0.10059997840573322</v>
      </c>
      <c r="BQ120">
        <v>0.101769845383576</v>
      </c>
      <c r="BR120">
        <v>0.10294185794957723</v>
      </c>
      <c r="BS120">
        <v>0.1041150501962253</v>
      </c>
      <c r="BT120">
        <v>0.10528854771361143</v>
      </c>
      <c r="BU120">
        <v>0.10646156002615553</v>
      </c>
      <c r="BV120">
        <v>0.10763337243157645</v>
      </c>
      <c r="BW120">
        <v>0.10880334069082384</v>
      </c>
      <c r="BX120">
        <v>0.10997088387934063</v>
      </c>
      <c r="BY120">
        <v>0.1111354789162726</v>
      </c>
      <c r="BZ120">
        <v>0.11229665593997869</v>
      </c>
      <c r="CA120">
        <v>0.11345399268940856</v>
      </c>
      <c r="CB120">
        <v>0.11460711132178682</v>
      </c>
      <c r="CC120">
        <v>0.11575567334418775</v>
      </c>
      <c r="CD120">
        <v>0.11689937679086378</v>
      </c>
      <c r="CE120">
        <v>0.11803795286297214</v>
      </c>
      <c r="CF120">
        <v>0.11917116252209949</v>
      </c>
      <c r="CG120">
        <v>0.12029879417911067</v>
      </c>
      <c r="CH120">
        <v>0.12142066146826698</v>
      </c>
      <c r="CI120">
        <v>0.1225366001246232</v>
      </c>
      <c r="CJ120">
        <v>0.12364646646950216</v>
      </c>
      <c r="CK120">
        <v>0.12475013626917798</v>
      </c>
      <c r="CL120">
        <v>0.12584750126636679</v>
      </c>
      <c r="CM120">
        <v>0.12693846960838445</v>
      </c>
      <c r="CN120">
        <v>0.12802296287118609</v>
      </c>
      <c r="CO120">
        <v>0.12910091560166259</v>
      </c>
      <c r="CP120">
        <v>0.1301722740147275</v>
      </c>
      <c r="CQ120">
        <v>0.1312369950526463</v>
      </c>
      <c r="CR120">
        <v>0.13229504473743339</v>
      </c>
      <c r="CS120">
        <v>0.13334639844088805</v>
      </c>
      <c r="CT120">
        <v>0.13439103894573864</v>
      </c>
      <c r="CU120">
        <v>0.13542895636094718</v>
      </c>
      <c r="CV120">
        <v>0.13646014716218327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</row>
    <row r="121" spans="1:155">
      <c r="A121">
        <v>0.13232669936729932</v>
      </c>
      <c r="B121">
        <v>0.13010850832653506</v>
      </c>
      <c r="C121">
        <v>0.12791126575184342</v>
      </c>
      <c r="D121">
        <v>0.12573572476446718</v>
      </c>
      <c r="E121">
        <v>0.12358271906083332</v>
      </c>
      <c r="F121">
        <v>0.12145316925658069</v>
      </c>
      <c r="G121">
        <v>0.11934808915530903</v>
      </c>
      <c r="H121">
        <v>0.11726859295811677</v>
      </c>
      <c r="I121">
        <v>0.11521590233393791</v>
      </c>
      <c r="J121">
        <v>0.11319135371284095</v>
      </c>
      <c r="K121">
        <v>0.11119640632249399</v>
      </c>
      <c r="L121">
        <v>0.10923264966862996</v>
      </c>
      <c r="M121">
        <v>0.10730181176842925</v>
      </c>
      <c r="N121">
        <v>0.10540576644277601</v>
      </c>
      <c r="O121">
        <v>0.10354654105869576</v>
      </c>
      <c r="P121">
        <v>0.1017263230878286</v>
      </c>
      <c r="Q121">
        <v>9.9947466099604351E-2</v>
      </c>
      <c r="R121">
        <v>9.8212494162929945E-2</v>
      </c>
      <c r="S121">
        <v>9.6524104801510149E-2</v>
      </c>
      <c r="T121">
        <v>9.4885168848155746E-2</v>
      </c>
      <c r="U121">
        <v>9.3298728232339617E-2</v>
      </c>
      <c r="V121">
        <v>9.1767988531695072E-2</v>
      </c>
      <c r="W121">
        <v>9.0296307675471657E-2</v>
      </c>
      <c r="X121">
        <v>8.8887177702369313E-2</v>
      </c>
      <c r="Y121">
        <v>8.7544200654776944E-2</v>
      </c>
      <c r="Z121">
        <v>8.6271055311553574E-2</v>
      </c>
      <c r="AA121">
        <v>8.5071455375734503E-2</v>
      </c>
      <c r="AB121">
        <v>8.3949098706002423E-2</v>
      </c>
      <c r="AC121">
        <v>8.2907605398738288E-2</v>
      </c>
      <c r="AD121">
        <v>8.1950449046767113E-2</v>
      </c>
      <c r="AE121">
        <v>8.1080877777102794E-2</v>
      </c>
      <c r="AF121">
        <v>8.0301831055381592E-2</v>
      </c>
      <c r="AG121">
        <v>7.9615856378191088E-2</v>
      </c>
      <c r="AH121">
        <v>7.9025024137739805E-2</v>
      </c>
      <c r="AI121">
        <v>7.8530854320226745E-2</v>
      </c>
      <c r="AJ121">
        <v>7.8134251196625606E-2</v>
      </c>
      <c r="AK121">
        <v>7.7835462511640113E-2</v>
      </c>
      <c r="AL121">
        <v>7.7634049223252233E-2</v>
      </c>
      <c r="AM121">
        <v>7.7528895867684966E-2</v>
      </c>
      <c r="AN121">
        <v>7.7518253367304266E-2</v>
      </c>
      <c r="AO121">
        <v>7.75997545575699E-2</v>
      </c>
      <c r="AP121">
        <v>7.777045706373685E-2</v>
      </c>
      <c r="AQ121">
        <v>7.8026953587503625E-2</v>
      </c>
      <c r="AR121">
        <v>7.8365431184748549E-2</v>
      </c>
      <c r="AS121">
        <v>7.8781698262378033E-2</v>
      </c>
      <c r="AT121">
        <v>7.9271377097901691E-2</v>
      </c>
      <c r="AU121">
        <v>7.9829882780509315E-2</v>
      </c>
      <c r="AV121">
        <v>8.0452556464624597E-2</v>
      </c>
      <c r="AW121">
        <v>8.1134733916401428E-2</v>
      </c>
      <c r="AX121">
        <v>8.1871800326481739E-2</v>
      </c>
      <c r="AY121">
        <v>8.2659249296936951E-2</v>
      </c>
      <c r="AZ121">
        <v>8.3492720103269552E-2</v>
      </c>
      <c r="BA121">
        <v>8.4368035753942708E-2</v>
      </c>
      <c r="BB121">
        <v>8.5281222714445576E-2</v>
      </c>
      <c r="BC121">
        <v>8.622852824185287E-2</v>
      </c>
      <c r="BD121">
        <v>8.7206428171811998E-2</v>
      </c>
      <c r="BE121">
        <v>8.8211629115904508E-2</v>
      </c>
      <c r="BF121">
        <v>8.9241067588260448E-2</v>
      </c>
      <c r="BG121">
        <v>9.0291904818225979E-2</v>
      </c>
      <c r="BH121">
        <v>9.1361518013426221E-2</v>
      </c>
      <c r="BI121">
        <v>9.244749196690856E-2</v>
      </c>
      <c r="BJ121">
        <v>9.3547607335632513E-2</v>
      </c>
      <c r="BK121">
        <v>9.4659830077007151E-2</v>
      </c>
      <c r="BL121">
        <v>9.5782298646500189E-2</v>
      </c>
      <c r="BM121">
        <v>9.6913312676871727E-2</v>
      </c>
      <c r="BN121">
        <v>9.8051321859990256E-2</v>
      </c>
      <c r="BO121">
        <v>9.9194913825863568E-2</v>
      </c>
      <c r="BP121">
        <v>0.10034280430414114</v>
      </c>
      <c r="BQ121">
        <v>0.10149382631277187</v>
      </c>
      <c r="BR121">
        <v>0.10264692081586654</v>
      </c>
      <c r="BS121">
        <v>0.10380112795119457</v>
      </c>
      <c r="BT121">
        <v>0.10495557850378519</v>
      </c>
      <c r="BU121">
        <v>0.10610948649334224</v>
      </c>
      <c r="BV121">
        <v>0.10726214111083407</v>
      </c>
      <c r="BW121">
        <v>0.10841290149107705</v>
      </c>
      <c r="BX121">
        <v>0.10956118970542493</v>
      </c>
      <c r="BY121">
        <v>0.11070648526645649</v>
      </c>
      <c r="BZ121">
        <v>0.11184832063093154</v>
      </c>
      <c r="CA121">
        <v>0.11298627566117643</v>
      </c>
      <c r="CB121">
        <v>0.11411997437921904</v>
      </c>
      <c r="CC121">
        <v>0.11524908003597986</v>
      </c>
      <c r="CD121">
        <v>0.11637329225558402</v>
      </c>
      <c r="CE121">
        <v>0.11749234369819743</v>
      </c>
      <c r="CF121">
        <v>0.11860599675407979</v>
      </c>
      <c r="CG121">
        <v>0.11971404114778997</v>
      </c>
      <c r="CH121">
        <v>0.12081629176618973</v>
      </c>
      <c r="CI121">
        <v>0.1219125855629932</v>
      </c>
      <c r="CJ121">
        <v>0.12300278004427996</v>
      </c>
      <c r="CK121">
        <v>0.12408675210967299</v>
      </c>
      <c r="CL121">
        <v>0.12516439462642795</v>
      </c>
      <c r="CM121">
        <v>0.12623561682092779</v>
      </c>
      <c r="CN121">
        <v>0.12730034135705051</v>
      </c>
      <c r="CO121">
        <v>0.1283585038421636</v>
      </c>
      <c r="CP121">
        <v>0.12941005153062932</v>
      </c>
      <c r="CQ121">
        <v>0.13045494240097513</v>
      </c>
      <c r="CR121">
        <v>0.13149314350301386</v>
      </c>
      <c r="CS121">
        <v>0.13252463120291455</v>
      </c>
      <c r="CT121">
        <v>0.13354938930568813</v>
      </c>
      <c r="CU121">
        <v>0.13456740889032565</v>
      </c>
      <c r="CV121">
        <v>0.13557868741582307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</row>
    <row r="122" spans="1:155">
      <c r="A122">
        <v>0.13184047081852956</v>
      </c>
      <c r="B122">
        <v>0.12964781162587688</v>
      </c>
      <c r="C122">
        <v>0.12747575925203691</v>
      </c>
      <c r="D122">
        <v>0.1253250716501578</v>
      </c>
      <c r="E122">
        <v>0.12319658685101738</v>
      </c>
      <c r="F122">
        <v>0.12109122923155072</v>
      </c>
      <c r="G122">
        <v>0.11901001554796196</v>
      </c>
      <c r="H122">
        <v>0.11695406207244062</v>
      </c>
      <c r="I122">
        <v>0.11492459145034663</v>
      </c>
      <c r="J122">
        <v>0.11292293974536058</v>
      </c>
      <c r="K122">
        <v>0.11095056424178888</v>
      </c>
      <c r="L122">
        <v>0.10900905064662376</v>
      </c>
      <c r="M122">
        <v>0.10710012100629375</v>
      </c>
      <c r="N122">
        <v>0.10522564060816078</v>
      </c>
      <c r="O122">
        <v>0.10338762537540575</v>
      </c>
      <c r="P122">
        <v>0.1015882480033531</v>
      </c>
      <c r="Q122">
        <v>9.982984346087144E-2</v>
      </c>
      <c r="R122">
        <v>9.8114913058191422E-2</v>
      </c>
      <c r="S122">
        <v>9.6446126817734415E-2</v>
      </c>
      <c r="T122">
        <v>9.4826323039491761E-2</v>
      </c>
      <c r="U122">
        <v>9.3258505679779821E-2</v>
      </c>
      <c r="V122">
        <v>9.1745836567582756E-2</v>
      </c>
      <c r="W122">
        <v>9.029162406256433E-2</v>
      </c>
      <c r="X122">
        <v>8.8899304714177313E-2</v>
      </c>
      <c r="Y122">
        <v>8.7572419424586365E-2</v>
      </c>
      <c r="Z122">
        <v>8.6314580601172849E-2</v>
      </c>
      <c r="AA122">
        <v>8.5129431103268399E-2</v>
      </c>
      <c r="AB122">
        <v>8.402059448442227E-2</v>
      </c>
      <c r="AC122">
        <v>8.2991614493106811E-2</v>
      </c>
      <c r="AD122">
        <v>8.2045887936441006E-2</v>
      </c>
      <c r="AE122">
        <v>8.1186587720939757E-2</v>
      </c>
      <c r="AF122">
        <v>8.0416581791528385E-2</v>
      </c>
      <c r="AG122">
        <v>7.9738352072950561E-2</v>
      </c>
      <c r="AH122">
        <v>7.9153911647930342E-2</v>
      </c>
      <c r="AI122">
        <v>7.8664733573783077E-2</v>
      </c>
      <c r="AJ122">
        <v>7.827168743355345E-2</v>
      </c>
      <c r="AK122">
        <v>7.7974999925110672E-2</v>
      </c>
      <c r="AL122">
        <v>7.7774225381888676E-2</v>
      </c>
      <c r="AM122">
        <v>7.7668257015849104E-2</v>
      </c>
      <c r="AN122">
        <v>7.7655368229716706E-2</v>
      </c>
      <c r="AO122">
        <v>7.7733229084037528E-2</v>
      </c>
      <c r="AP122">
        <v>7.7898946327166721E-2</v>
      </c>
      <c r="AQ122">
        <v>7.8149172782082749E-2</v>
      </c>
      <c r="AR122">
        <v>7.8480164344604766E-2</v>
      </c>
      <c r="AS122">
        <v>7.8887804925277027E-2</v>
      </c>
      <c r="AT122">
        <v>7.9367797046965879E-2</v>
      </c>
      <c r="AU122">
        <v>7.9915638588298379E-2</v>
      </c>
      <c r="AV122">
        <v>8.0526753709637411E-2</v>
      </c>
      <c r="AW122">
        <v>8.1196560347010047E-2</v>
      </c>
      <c r="AX122">
        <v>8.1920523117315638E-2</v>
      </c>
      <c r="AY122">
        <v>8.26942113930004E-2</v>
      </c>
      <c r="AZ122">
        <v>8.3513335628179322E-2</v>
      </c>
      <c r="BA122">
        <v>8.4373784971165142E-2</v>
      </c>
      <c r="BB122">
        <v>8.5271646532936257E-2</v>
      </c>
      <c r="BC122">
        <v>8.620322272023391E-2</v>
      </c>
      <c r="BD122">
        <v>8.7165039001123296E-2</v>
      </c>
      <c r="BE122">
        <v>8.8153846307333708E-2</v>
      </c>
      <c r="BF122">
        <v>8.9166620459897886E-2</v>
      </c>
      <c r="BG122">
        <v>9.0200557277808735E-2</v>
      </c>
      <c r="BH122">
        <v>9.1253064191794964E-2</v>
      </c>
      <c r="BI122">
        <v>9.2321752415571515E-2</v>
      </c>
      <c r="BJ122">
        <v>9.3404425372186725E-2</v>
      </c>
      <c r="BK122">
        <v>9.4499068696008437E-2</v>
      </c>
      <c r="BL122">
        <v>9.5603837773056588E-2</v>
      </c>
      <c r="BM122">
        <v>9.6717046686275773E-2</v>
      </c>
      <c r="BN122">
        <v>9.7837157478518053E-2</v>
      </c>
      <c r="BO122">
        <v>9.8962768288003433E-2</v>
      </c>
      <c r="BP122">
        <v>0.1000926038018167</v>
      </c>
      <c r="BQ122">
        <v>0.10122550460518179</v>
      </c>
      <c r="BR122">
        <v>0.10236041811066303</v>
      </c>
      <c r="BS122">
        <v>0.10349638991355156</v>
      </c>
      <c r="BT122">
        <v>0.10463255542692919</v>
      </c>
      <c r="BU122">
        <v>0.10576813261089599</v>
      </c>
      <c r="BV122">
        <v>0.10690241403438966</v>
      </c>
      <c r="BW122">
        <v>0.10803476168542993</v>
      </c>
      <c r="BX122">
        <v>0.10916460012478701</v>
      </c>
      <c r="BY122">
        <v>0.11029141100835957</v>
      </c>
      <c r="BZ122">
        <v>0.11141472867005009</v>
      </c>
      <c r="CA122">
        <v>0.11253413461098122</v>
      </c>
      <c r="CB122">
        <v>0.11364925432119553</v>
      </c>
      <c r="CC122">
        <v>0.11475975235371771</v>
      </c>
      <c r="CD122">
        <v>0.11586532956239184</v>
      </c>
      <c r="CE122">
        <v>0.11696571969882533</v>
      </c>
      <c r="CF122">
        <v>0.11806068617475961</v>
      </c>
      <c r="CG122">
        <v>0.11915001970335569</v>
      </c>
      <c r="CH122">
        <v>0.12023353608456631</v>
      </c>
      <c r="CI122">
        <v>0.12131107316221575</v>
      </c>
      <c r="CJ122">
        <v>0.12238248931518185</v>
      </c>
      <c r="CK122">
        <v>0.12344766225387742</v>
      </c>
      <c r="CL122">
        <v>0.12450648571587623</v>
      </c>
      <c r="CM122">
        <v>0.12555886971362151</v>
      </c>
      <c r="CN122">
        <v>0.12660473771461764</v>
      </c>
      <c r="CO122">
        <v>0.12764402614996953</v>
      </c>
      <c r="CP122">
        <v>0.1286766830587022</v>
      </c>
      <c r="CQ122">
        <v>0.12970266720750667</v>
      </c>
      <c r="CR122">
        <v>0.13072194645145749</v>
      </c>
      <c r="CS122">
        <v>0.13173449793282732</v>
      </c>
      <c r="CT122">
        <v>0.13274030625631567</v>
      </c>
      <c r="CU122">
        <v>0.13373936328004093</v>
      </c>
      <c r="CV122">
        <v>0.13473166724031088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</row>
    <row r="123" spans="1:155">
      <c r="A123">
        <v>0.13136766633698913</v>
      </c>
      <c r="B123">
        <v>0.12919948843991005</v>
      </c>
      <c r="C123">
        <v>0.12705160444342661</v>
      </c>
      <c r="D123">
        <v>0.12492477721125944</v>
      </c>
      <c r="E123">
        <v>0.1228198492161381</v>
      </c>
      <c r="F123">
        <v>0.12073774865250633</v>
      </c>
      <c r="G123">
        <v>0.11867949537752803</v>
      </c>
      <c r="H123">
        <v>0.11664620784625572</v>
      </c>
      <c r="I123">
        <v>0.11463910980521291</v>
      </c>
      <c r="J123">
        <v>0.11265953707594513</v>
      </c>
      <c r="K123">
        <v>0.11070894518656195</v>
      </c>
      <c r="L123">
        <v>0.10878891619163102</v>
      </c>
      <c r="M123">
        <v>0.10690116633260076</v>
      </c>
      <c r="N123">
        <v>0.10504755254553255</v>
      </c>
      <c r="O123">
        <v>0.10323007952056845</v>
      </c>
      <c r="P123">
        <v>0.10145090534626973</v>
      </c>
      <c r="Q123">
        <v>9.9712346642239449E-2</v>
      </c>
      <c r="R123">
        <v>9.8016882107999914E-2</v>
      </c>
      <c r="S123">
        <v>9.6367154525909521E-2</v>
      </c>
      <c r="T123">
        <v>9.4765969818506962E-2</v>
      </c>
      <c r="U123">
        <v>9.321629411269039E-2</v>
      </c>
      <c r="V123">
        <v>9.1721245670768725E-2</v>
      </c>
      <c r="W123">
        <v>9.0284083316846869E-2</v>
      </c>
      <c r="X123">
        <v>8.8908188184957812E-2</v>
      </c>
      <c r="Y123">
        <v>8.759703997796911E-2</v>
      </c>
      <c r="Z123">
        <v>8.6354184636359479E-2</v>
      </c>
      <c r="AA123">
        <v>8.5183193960631218E-2</v>
      </c>
      <c r="AB123">
        <v>8.408761695278609E-2</v>
      </c>
      <c r="AC123">
        <v>8.3070920615612304E-2</v>
      </c>
      <c r="AD123">
        <v>8.2136424544764622E-2</v>
      </c>
      <c r="AE123">
        <v>8.1287225972553029E-2</v>
      </c>
      <c r="AF123">
        <v>8.0526120788166317E-2</v>
      </c>
      <c r="AG123">
        <v>7.985552490743747E-2</v>
      </c>
      <c r="AH123">
        <v>7.9277393585371045E-2</v>
      </c>
      <c r="AI123">
        <v>7.8793152562564972E-2</v>
      </c>
      <c r="AJ123">
        <v>7.8403636432157128E-2</v>
      </c>
      <c r="AK123">
        <v>7.8109050634185245E-2</v>
      </c>
      <c r="AL123">
        <v>7.7908943150631932E-2</v>
      </c>
      <c r="AM123">
        <v>7.7802215438889613E-2</v>
      </c>
      <c r="AN123">
        <v>7.7787163122421288E-2</v>
      </c>
      <c r="AO123">
        <v>7.7861493898337672E-2</v>
      </c>
      <c r="AP123">
        <v>7.8022363462592961E-2</v>
      </c>
      <c r="AQ123">
        <v>7.8266484636532463E-2</v>
      </c>
      <c r="AR123">
        <v>7.8590182016496729E-2</v>
      </c>
      <c r="AS123">
        <v>7.898941480878055E-2</v>
      </c>
      <c r="AT123">
        <v>7.9459965847054975E-2</v>
      </c>
      <c r="AU123">
        <v>7.9997415401756103E-2</v>
      </c>
      <c r="AV123">
        <v>8.0597270436155027E-2</v>
      </c>
      <c r="AW123">
        <v>8.1255030905987874E-2</v>
      </c>
      <c r="AX123">
        <v>8.196624047256873E-2</v>
      </c>
      <c r="AY123">
        <v>8.2726543793239724E-2</v>
      </c>
      <c r="AZ123">
        <v>8.3531722164628272E-2</v>
      </c>
      <c r="BA123">
        <v>8.4377730291371786E-2</v>
      </c>
      <c r="BB123">
        <v>8.5260715397391384E-2</v>
      </c>
      <c r="BC123">
        <v>8.6177034482011763E-2</v>
      </c>
      <c r="BD123">
        <v>8.7123262003258345E-2</v>
      </c>
      <c r="BE123">
        <v>8.8096192511992619E-2</v>
      </c>
      <c r="BF123">
        <v>8.9092840466806641E-2</v>
      </c>
      <c r="BG123">
        <v>9.0110435585366397E-2</v>
      </c>
      <c r="BH123">
        <v>9.114641486092033E-2</v>
      </c>
      <c r="BI123">
        <v>9.2198415134825934E-2</v>
      </c>
      <c r="BJ123">
        <v>9.3264261974562709E-2</v>
      </c>
      <c r="BK123">
        <v>9.4341960009474909E-2</v>
      </c>
      <c r="BL123">
        <v>9.5429680792681076E-2</v>
      </c>
      <c r="BM123">
        <v>9.6525752253743421E-2</v>
      </c>
      <c r="BN123">
        <v>9.7628648140636903E-2</v>
      </c>
      <c r="BO123">
        <v>9.8736976464316784E-2</v>
      </c>
      <c r="BP123">
        <v>9.9849470233722704E-2</v>
      </c>
      <c r="BQ123">
        <v>0.10096497704565909</v>
      </c>
      <c r="BR123">
        <v>0.10208245013805831</v>
      </c>
      <c r="BS123">
        <v>0.10320094002511072</v>
      </c>
      <c r="BT123">
        <v>0.10431958620503481</v>
      </c>
      <c r="BU123">
        <v>0.10543761006579559</v>
      </c>
      <c r="BV123">
        <v>0.10655430703876644</v>
      </c>
      <c r="BW123">
        <v>0.1076690414799195</v>
      </c>
      <c r="BX123">
        <v>0.10878123996968457</v>
      </c>
      <c r="BY123">
        <v>0.10989038585569504</v>
      </c>
      <c r="BZ123">
        <v>0.11099601487666153</v>
      </c>
      <c r="CA123">
        <v>0.11209770978581411</v>
      </c>
      <c r="CB123">
        <v>0.11319509712593677</v>
      </c>
      <c r="CC123">
        <v>0.11428784236968184</v>
      </c>
      <c r="CD123">
        <v>0.11537564719388438</v>
      </c>
      <c r="CE123">
        <v>0.11645824607701423</v>
      </c>
      <c r="CF123">
        <v>0.11753540311792454</v>
      </c>
      <c r="CG123">
        <v>0.11860690967569509</v>
      </c>
      <c r="CH123">
        <v>0.11967258211054577</v>
      </c>
      <c r="CI123">
        <v>0.12073225885739694</v>
      </c>
      <c r="CJ123">
        <v>0.12178579885300986</v>
      </c>
      <c r="CK123">
        <v>0.12283308034682558</v>
      </c>
      <c r="CL123">
        <v>0.1238739976339448</v>
      </c>
      <c r="CM123">
        <v>0.12490846125742899</v>
      </c>
      <c r="CN123">
        <v>0.12593639521825292</v>
      </c>
      <c r="CO123">
        <v>0.12695773650625192</v>
      </c>
      <c r="CP123">
        <v>0.12797243370671627</v>
      </c>
      <c r="CQ123">
        <v>0.12898044615545776</v>
      </c>
      <c r="CR123">
        <v>0.12998174226127759</v>
      </c>
      <c r="CS123">
        <v>0.13097629972974267</v>
      </c>
      <c r="CT123">
        <v>0.13196410374733913</v>
      </c>
      <c r="CU123">
        <v>0.13294514676638397</v>
      </c>
      <c r="CV123">
        <v>0.13391942757910061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</row>
    <row r="124" spans="1:155">
      <c r="A124">
        <v>0.13090844009133118</v>
      </c>
      <c r="B124">
        <v>0.1287636896877139</v>
      </c>
      <c r="C124">
        <v>0.12663894918700641</v>
      </c>
      <c r="D124">
        <v>0.12453498641657611</v>
      </c>
      <c r="E124">
        <v>0.12245264833519252</v>
      </c>
      <c r="F124">
        <v>0.12039286700490322</v>
      </c>
      <c r="G124">
        <v>0.11835666545689566</v>
      </c>
      <c r="H124">
        <v>0.11634516440414722</v>
      </c>
      <c r="I124">
        <v>0.11435958874931876</v>
      </c>
      <c r="J124">
        <v>0.1124012742092019</v>
      </c>
      <c r="K124">
        <v>0.1104716746207445</v>
      </c>
      <c r="L124">
        <v>0.10857236852873346</v>
      </c>
      <c r="M124">
        <v>0.10670506648176808</v>
      </c>
      <c r="N124">
        <v>0.10487161724818957</v>
      </c>
      <c r="O124">
        <v>0.10307401441094291</v>
      </c>
      <c r="P124">
        <v>0.10131440165223989</v>
      </c>
      <c r="Q124">
        <v>9.9595077397819337E-2</v>
      </c>
      <c r="R124">
        <v>9.7918497959050319E-2</v>
      </c>
      <c r="S124">
        <v>9.6287279057968272E-2</v>
      </c>
      <c r="T124">
        <v>9.4704194428571115E-2</v>
      </c>
      <c r="U124">
        <v>9.3172172579542592E-2</v>
      </c>
      <c r="V124">
        <v>9.169428831145443E-2</v>
      </c>
      <c r="W124">
        <v>9.0273751116984893E-2</v>
      </c>
      <c r="X124">
        <v>8.8913886719396137E-2</v>
      </c>
      <c r="Y124">
        <v>8.7618113732079325E-2</v>
      </c>
      <c r="Z124">
        <v>8.6389911533121977E-2</v>
      </c>
      <c r="AA124">
        <v>8.5232780791190912E-2</v>
      </c>
      <c r="AB124">
        <v>8.4150195760809135E-2</v>
      </c>
      <c r="AC124">
        <v>8.3145546464103381E-2</v>
      </c>
      <c r="AD124">
        <v>8.2222074948453419E-2</v>
      </c>
      <c r="AE124">
        <v>8.1382802387818032E-2</v>
      </c>
      <c r="AF124">
        <v>8.063045221849223E-2</v>
      </c>
      <c r="AG124">
        <v>7.9967373930669633E-2</v>
      </c>
      <c r="AH124">
        <v>7.939546459237605E-2</v>
      </c>
      <c r="AI124">
        <v>7.8916102352839065E-2</v>
      </c>
      <c r="AJ124">
        <v>7.8530086527976203E-2</v>
      </c>
      <c r="AK124">
        <v>7.8237601056559275E-2</v>
      </c>
      <c r="AL124">
        <v>7.8038187486684923E-2</v>
      </c>
      <c r="AM124">
        <v>7.7930755564651344E-2</v>
      </c>
      <c r="AN124">
        <v>7.7913623171744453E-2</v>
      </c>
      <c r="AO124">
        <v>7.7984535304448321E-2</v>
      </c>
      <c r="AP124">
        <v>7.8140696632062731E-2</v>
      </c>
      <c r="AQ124">
        <v>7.837887980229552E-2</v>
      </c>
      <c r="AR124">
        <v>7.8695478142000022E-2</v>
      </c>
      <c r="AS124">
        <v>7.9086525143160558E-2</v>
      </c>
      <c r="AT124">
        <v>7.9547884571287392E-2</v>
      </c>
      <c r="AU124">
        <v>8.0075218682397878E-2</v>
      </c>
      <c r="AV124">
        <v>8.0664116725486845E-2</v>
      </c>
      <c r="AW124">
        <v>8.1310160259397482E-2</v>
      </c>
      <c r="AX124">
        <v>8.2008971723887714E-2</v>
      </c>
      <c r="AY124">
        <v>8.2756270656171943E-2</v>
      </c>
      <c r="AZ124">
        <v>8.354790859684097E-2</v>
      </c>
      <c r="BA124">
        <v>8.4379905303526723E-2</v>
      </c>
      <c r="BB124">
        <v>8.5248467513513962E-2</v>
      </c>
      <c r="BC124">
        <v>8.6150006157827627E-2</v>
      </c>
      <c r="BD124">
        <v>8.7081144020223281E-2</v>
      </c>
      <c r="BE124">
        <v>8.8038718691504966E-2</v>
      </c>
      <c r="BF124">
        <v>8.9019782497172711E-2</v>
      </c>
      <c r="BG124">
        <v>9.0021598362143018E-2</v>
      </c>
      <c r="BH124">
        <v>9.1041632188058441E-2</v>
      </c>
      <c r="BI124">
        <v>9.2077545746080083E-2</v>
      </c>
      <c r="BJ124">
        <v>9.312718603373632E-2</v>
      </c>
      <c r="BK124">
        <v>9.4188576012303377E-2</v>
      </c>
      <c r="BL124">
        <v>9.5259902817551229E-2</v>
      </c>
      <c r="BM124">
        <v>9.6339507513262548E-2</v>
      </c>
      <c r="BN124">
        <v>9.7425874925224198E-2</v>
      </c>
      <c r="BO124">
        <v>9.8517622385339773E-2</v>
      </c>
      <c r="BP124">
        <v>9.9613490592254078E-2</v>
      </c>
      <c r="BQ124">
        <v>0.1007123336034654</v>
      </c>
      <c r="BR124">
        <v>0.10181310993737648</v>
      </c>
      <c r="BS124">
        <v>0.10291487450266945</v>
      </c>
      <c r="BT124">
        <v>0.10401677035000434</v>
      </c>
      <c r="BU124">
        <v>0.10511802180527303</v>
      </c>
      <c r="BV124">
        <v>0.10621792665651826</v>
      </c>
      <c r="BW124">
        <v>0.10731585119735632</v>
      </c>
      <c r="BX124">
        <v>0.10841122354838764</v>
      </c>
      <c r="BY124">
        <v>0.10950352834151872</v>
      </c>
      <c r="BZ124">
        <v>0.11059230230468069</v>
      </c>
      <c r="CA124">
        <v>0.11167712900783826</v>
      </c>
      <c r="CB124">
        <v>0.11275763566574007</v>
      </c>
      <c r="CC124">
        <v>0.11383348829568081</v>
      </c>
      <c r="CD124">
        <v>0.11490438902844252</v>
      </c>
      <c r="CE124">
        <v>0.11597007272794603</v>
      </c>
      <c r="CF124">
        <v>0.11703030382169781</v>
      </c>
      <c r="CG124">
        <v>0.11808487397576219</v>
      </c>
      <c r="CH124">
        <v>0.11913359981100712</v>
      </c>
      <c r="CI124">
        <v>0.12017632004873015</v>
      </c>
      <c r="CJ124">
        <v>0.12121289387888638</v>
      </c>
      <c r="CK124">
        <v>0.12224319978796627</v>
      </c>
      <c r="CL124">
        <v>0.12326713236405708</v>
      </c>
      <c r="CM124">
        <v>0.12428460240247453</v>
      </c>
      <c r="CN124">
        <v>0.12529553419868197</v>
      </c>
      <c r="CO124">
        <v>0.12629986503599877</v>
      </c>
      <c r="CP124">
        <v>0.12729754380181268</v>
      </c>
      <c r="CQ124">
        <v>0.1282885301629213</v>
      </c>
      <c r="CR124">
        <v>0.12927279287322579</v>
      </c>
      <c r="CS124">
        <v>0.13025030997141593</v>
      </c>
      <c r="CT124">
        <v>0.13122106702625433</v>
      </c>
      <c r="CU124">
        <v>0.13218505685587942</v>
      </c>
      <c r="CV124">
        <v>0.1331422786522356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</row>
    <row r="125" spans="1:155">
      <c r="A125">
        <v>0.13046293319905958</v>
      </c>
      <c r="B125">
        <v>0.12834055387460414</v>
      </c>
      <c r="C125">
        <v>0.12623792957498378</v>
      </c>
      <c r="D125">
        <v>0.12415583307222663</v>
      </c>
      <c r="E125">
        <v>0.1220951158190466</v>
      </c>
      <c r="F125">
        <v>0.12005671377069825</v>
      </c>
      <c r="G125">
        <v>0.1180416531085318</v>
      </c>
      <c r="H125">
        <v>0.11605105685172042</v>
      </c>
      <c r="I125">
        <v>0.11408615112205381</v>
      </c>
      <c r="J125">
        <v>0.11214827154043405</v>
      </c>
      <c r="K125">
        <v>0.11023887031889025</v>
      </c>
      <c r="L125">
        <v>0.10835952259303662</v>
      </c>
      <c r="M125">
        <v>0.1065119333074316</v>
      </c>
      <c r="N125">
        <v>0.10469794317318919</v>
      </c>
      <c r="O125">
        <v>0.10291953478577949</v>
      </c>
      <c r="P125">
        <v>0.10117883757905631</v>
      </c>
      <c r="Q125">
        <v>9.947813195051855E-2</v>
      </c>
      <c r="R125">
        <v>9.7819852010577066E-2</v>
      </c>
      <c r="S125">
        <v>9.6206586577206848E-2</v>
      </c>
      <c r="T125">
        <v>9.4641077447554067E-2</v>
      </c>
      <c r="U125">
        <v>9.3126215658794004E-2</v>
      </c>
      <c r="V125">
        <v>9.1665032805251748E-2</v>
      </c>
      <c r="W125">
        <v>9.0260689147804399E-2</v>
      </c>
      <c r="X125">
        <v>8.8916455219582718E-2</v>
      </c>
      <c r="Y125">
        <v>8.7635688554318483E-2</v>
      </c>
      <c r="Z125">
        <v>8.6421802073495438E-2</v>
      </c>
      <c r="AA125">
        <v>8.5278225293996673E-2</v>
      </c>
      <c r="AB125">
        <v>8.4208357621144453E-2</v>
      </c>
      <c r="AC125">
        <v>8.3215511924923921E-2</v>
      </c>
      <c r="AD125">
        <v>8.2302852533736995E-2</v>
      </c>
      <c r="AE125">
        <v>8.147332427339897E-2</v>
      </c>
      <c r="AF125">
        <v>8.0729577819302817E-2</v>
      </c>
      <c r="AG125">
        <v>8.0073895895855562E-2</v>
      </c>
      <c r="AH125">
        <v>7.9508117168225617E-2</v>
      </c>
      <c r="AI125">
        <v>7.9033571801394836E-2</v>
      </c>
      <c r="AJ125">
        <v>7.8651023742989545E-2</v>
      </c>
      <c r="AK125">
        <v>7.8360635370736967E-2</v>
      </c>
      <c r="AL125">
        <v>7.816194147455037E-2</v>
      </c>
      <c r="AM125">
        <v>7.8053860239905848E-2</v>
      </c>
      <c r="AN125">
        <v>7.8034731566129736E-2</v>
      </c>
      <c r="AO125">
        <v>7.8102337685386741E-2</v>
      </c>
      <c r="AP125">
        <v>7.8253932109115715E-2</v>
      </c>
      <c r="AQ125">
        <v>7.8486347055256284E-2</v>
      </c>
      <c r="AR125">
        <v>7.8796043854152092E-2</v>
      </c>
      <c r="AS125">
        <v>7.9179131543848508E-2</v>
      </c>
      <c r="AT125">
        <v>7.9631552684787152E-2</v>
      </c>
      <c r="AU125">
        <v>8.0149051948123454E-2</v>
      </c>
      <c r="AV125">
        <v>8.0727300411952641E-2</v>
      </c>
      <c r="AW125">
        <v>8.1361960996566215E-2</v>
      </c>
      <c r="AX125">
        <v>8.2048734213031063E-2</v>
      </c>
      <c r="AY125">
        <v>8.2783414018287649E-2</v>
      </c>
      <c r="AZ125">
        <v>8.3561921614048962E-2</v>
      </c>
      <c r="BA125">
        <v>8.4380341272650483E-2</v>
      </c>
      <c r="BB125">
        <v>8.5234938580418446E-2</v>
      </c>
      <c r="BC125">
        <v>8.6122177729700267E-2</v>
      </c>
      <c r="BD125">
        <v>8.7038729226886227E-2</v>
      </c>
      <c r="BE125">
        <v>8.7981472889883353E-2</v>
      </c>
      <c r="BF125">
        <v>8.8947498308028894E-2</v>
      </c>
      <c r="BG125">
        <v>8.9934100946130288E-2</v>
      </c>
      <c r="BH125">
        <v>9.0938774830127869E-2</v>
      </c>
      <c r="BI125">
        <v>9.1959206066120805E-2</v>
      </c>
      <c r="BJ125">
        <v>9.2993262391524417E-2</v>
      </c>
      <c r="BK125">
        <v>9.4038984454818425E-2</v>
      </c>
      <c r="BL125">
        <v>9.5094574314561128E-2</v>
      </c>
      <c r="BM125">
        <v>9.6158385599834625E-2</v>
      </c>
      <c r="BN125">
        <v>9.7228913606736619E-2</v>
      </c>
      <c r="BO125">
        <v>9.8304784371861492E-2</v>
      </c>
      <c r="BP125">
        <v>9.9384745795651125E-2</v>
      </c>
      <c r="BQ125">
        <v>0.10046765777140691</v>
      </c>
      <c r="BR125">
        <v>0.10155248364887166</v>
      </c>
      <c r="BS125">
        <v>0.10263828215709946</v>
      </c>
      <c r="BT125">
        <v>0.10372419946037553</v>
      </c>
      <c r="BU125">
        <v>0.10480946233688862</v>
      </c>
      <c r="BV125">
        <v>0.1058933704739595</v>
      </c>
      <c r="BW125">
        <v>0.1069752916510011</v>
      </c>
      <c r="BX125">
        <v>0.10805465513272254</v>
      </c>
      <c r="BY125">
        <v>0.10913094636040258</v>
      </c>
      <c r="BZ125">
        <v>0.11020370268971029</v>
      </c>
      <c r="CA125">
        <v>0.11127250813151067</v>
      </c>
      <c r="CB125">
        <v>0.112336990171606</v>
      </c>
      <c r="CC125">
        <v>0.11339681501188148</v>
      </c>
      <c r="CD125">
        <v>0.1144516848912728</v>
      </c>
      <c r="CE125">
        <v>0.11550133470534389</v>
      </c>
      <c r="CF125">
        <v>0.11654552891603936</v>
      </c>
      <c r="CG125">
        <v>0.11758405913688755</v>
      </c>
      <c r="CH125">
        <v>0.11861674197029512</v>
      </c>
      <c r="CI125">
        <v>0.11964341610049684</v>
      </c>
      <c r="CJ125">
        <v>0.12066394068608705</v>
      </c>
      <c r="CK125">
        <v>0.12167819417984163</v>
      </c>
      <c r="CL125">
        <v>0.12268607119093322</v>
      </c>
      <c r="CM125">
        <v>0.12368748250085365</v>
      </c>
      <c r="CN125">
        <v>0.12468235244120252</v>
      </c>
      <c r="CO125">
        <v>0.12567061834825899</v>
      </c>
      <c r="CP125">
        <v>0.12665222918722319</v>
      </c>
      <c r="CQ125">
        <v>0.12762714469829942</v>
      </c>
      <c r="CR125">
        <v>0.12859533377451982</v>
      </c>
      <c r="CS125">
        <v>0.12955677456197512</v>
      </c>
      <c r="CT125">
        <v>0.13051145281424517</v>
      </c>
      <c r="CU125">
        <v>0.13145936151176194</v>
      </c>
      <c r="CV125">
        <v>0.13240050003351639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</row>
    <row r="126" spans="1:155">
      <c r="A126">
        <v>0.13003127435117962</v>
      </c>
      <c r="B126">
        <v>0.12793020777162326</v>
      </c>
      <c r="C126">
        <v>0.12584867058690863</v>
      </c>
      <c r="D126">
        <v>0.12378744047312046</v>
      </c>
      <c r="E126">
        <v>0.12174737332858403</v>
      </c>
      <c r="F126">
        <v>0.11972940895481093</v>
      </c>
      <c r="G126">
        <v>0.11773457669891167</v>
      </c>
      <c r="H126">
        <v>0.11576400181991922</v>
      </c>
      <c r="I126">
        <v>0.11381891166383314</v>
      </c>
      <c r="J126">
        <v>0.11190064177733046</v>
      </c>
      <c r="K126">
        <v>0.11001064279460009</v>
      </c>
      <c r="L126">
        <v>0.10815048642787839</v>
      </c>
      <c r="M126">
        <v>0.10632187210433559</v>
      </c>
      <c r="N126">
        <v>0.1045266325413448</v>
      </c>
      <c r="O126">
        <v>0.10276673947733277</v>
      </c>
      <c r="P126">
        <v>0.10104430817908097</v>
      </c>
      <c r="Q126">
        <v>9.9361601200905744E-2</v>
      </c>
      <c r="R126">
        <v>9.7721030597618525E-2</v>
      </c>
      <c r="S126">
        <v>9.6125158494288529E-2</v>
      </c>
      <c r="T126">
        <v>9.4576694935100042E-2</v>
      </c>
      <c r="U126">
        <v>9.3078493714614158E-2</v>
      </c>
      <c r="V126">
        <v>9.1633543428086259E-2</v>
      </c>
      <c r="W126">
        <v>9.0244955342901542E-2</v>
      </c>
      <c r="X126">
        <v>8.8915944960997528E-2</v>
      </c>
      <c r="Y126">
        <v>8.7649808934865403E-2</v>
      </c>
      <c r="Z126">
        <v>8.6449893851256329E-2</v>
      </c>
      <c r="AA126">
        <v>8.5319558133073903E-2</v>
      </c>
      <c r="AB126">
        <v>8.4262126320832825E-2</v>
      </c>
      <c r="AC126">
        <v>8.3280834153636574E-2</v>
      </c>
      <c r="AD126">
        <v>8.2378768057933968E-2</v>
      </c>
      <c r="AE126">
        <v>8.1558796380717308E-2</v>
      </c>
      <c r="AF126">
        <v>8.0823496856367708E-2</v>
      </c>
      <c r="AG126">
        <v>8.017508523575978E-2</v>
      </c>
      <c r="AH126">
        <v>7.9615341461449621E-2</v>
      </c>
      <c r="AI126">
        <v>7.914554764919611E-2</v>
      </c>
      <c r="AJ126">
        <v>7.8766432167616723E-2</v>
      </c>
      <c r="AK126">
        <v>7.8478135571359561E-2</v>
      </c>
      <c r="AL126">
        <v>7.8280186068966154E-2</v>
      </c>
      <c r="AM126">
        <v>7.8171510080542836E-2</v>
      </c>
      <c r="AN126">
        <v>7.8150469601714151E-2</v>
      </c>
      <c r="AO126">
        <v>7.821488357761433E-2</v>
      </c>
      <c r="AP126">
        <v>7.83620543351006E-2</v>
      </c>
      <c r="AQ126">
        <v>7.8588873369145482E-2</v>
      </c>
      <c r="AR126">
        <v>7.8891869902109599E-2</v>
      </c>
      <c r="AS126">
        <v>7.9267227328635073E-2</v>
      </c>
      <c r="AT126">
        <v>7.9710967608073086E-2</v>
      </c>
      <c r="AU126">
        <v>8.0218916824691955E-2</v>
      </c>
      <c r="AV126">
        <v>8.0786827720326707E-2</v>
      </c>
      <c r="AW126">
        <v>8.1410443847756045E-2</v>
      </c>
      <c r="AX126">
        <v>8.208554326078607E-2</v>
      </c>
      <c r="AY126">
        <v>8.280799380356825E-2</v>
      </c>
      <c r="AZ126">
        <v>8.3573785783947738E-2</v>
      </c>
      <c r="BA126">
        <v>8.437906723502267E-2</v>
      </c>
      <c r="BB126">
        <v>8.5220161966819946E-2</v>
      </c>
      <c r="BC126">
        <v>8.6093586795593063E-2</v>
      </c>
      <c r="BD126">
        <v>8.699605910140068E-2</v>
      </c>
      <c r="BE126">
        <v>8.792450041796207E-2</v>
      </c>
      <c r="BF126">
        <v>8.8876036774588843E-2</v>
      </c>
      <c r="BG126">
        <v>8.9847995478592055E-2</v>
      </c>
      <c r="BH126">
        <v>9.0837898101779585E-2</v>
      </c>
      <c r="BI126">
        <v>9.1843454337956237E-2</v>
      </c>
      <c r="BJ126">
        <v>9.2862552052719996E-2</v>
      </c>
      <c r="BK126">
        <v>9.389324893343165E-2</v>
      </c>
      <c r="BL126">
        <v>9.4933761383649687E-2</v>
      </c>
      <c r="BM126">
        <v>9.5982454975870185E-2</v>
      </c>
      <c r="BN126">
        <v>9.7037834902634956E-2</v>
      </c>
      <c r="BO126">
        <v>9.8098535389852831E-2</v>
      </c>
      <c r="BP126">
        <v>9.9163310946340871E-2</v>
      </c>
      <c r="BQ126">
        <v>0.10023102687013154</v>
      </c>
      <c r="BR126">
        <v>0.10130065077517586</v>
      </c>
      <c r="BS126">
        <v>0.10237124477688947</v>
      </c>
      <c r="BT126">
        <v>0.1034419576623555</v>
      </c>
      <c r="BU126">
        <v>0.1045120181845699</v>
      </c>
      <c r="BV126">
        <v>0.10558072756504167</v>
      </c>
      <c r="BW126">
        <v>0.10664745460848477</v>
      </c>
      <c r="BX126">
        <v>0.10771162931069383</v>
      </c>
      <c r="BY126">
        <v>0.10877273756476535</v>
      </c>
      <c r="BZ126">
        <v>0.10983031692921037</v>
      </c>
      <c r="CA126">
        <v>0.11088395150154245</v>
      </c>
      <c r="CB126">
        <v>0.11193326868588879</v>
      </c>
      <c r="CC126">
        <v>0.11297793451270131</v>
      </c>
      <c r="CD126">
        <v>0.11401765100335681</v>
      </c>
      <c r="CE126">
        <v>0.11505215275540788</v>
      </c>
      <c r="CF126">
        <v>0.11608120391086146</v>
      </c>
      <c r="CG126">
        <v>0.11710459578786686</v>
      </c>
      <c r="CH126">
        <v>0.11812214462351348</v>
      </c>
      <c r="CI126">
        <v>0.11913368878137715</v>
      </c>
      <c r="CJ126">
        <v>0.12013908712975396</v>
      </c>
      <c r="CK126">
        <v>0.12113821781368983</v>
      </c>
      <c r="CL126">
        <v>0.12213097516732337</v>
      </c>
      <c r="CM126">
        <v>0.12311726973772336</v>
      </c>
      <c r="CN126">
        <v>0.12409702561715182</v>
      </c>
      <c r="CO126">
        <v>0.12507017997813641</v>
      </c>
      <c r="CP126">
        <v>0.12603668160237877</v>
      </c>
      <c r="CQ126">
        <v>0.1269964901096087</v>
      </c>
      <c r="CR126">
        <v>0.12794957428770051</v>
      </c>
      <c r="CS126">
        <v>0.1288959121972946</v>
      </c>
      <c r="CT126">
        <v>0.12983548955702667</v>
      </c>
      <c r="CU126">
        <v>0.13076829931549117</v>
      </c>
      <c r="CV126">
        <v>0.13169434084593376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</row>
    <row r="127" spans="1:155">
      <c r="A127">
        <v>0.12961358049559188</v>
      </c>
      <c r="B127">
        <v>0.12753276703432131</v>
      </c>
      <c r="C127">
        <v>0.12547128668814914</v>
      </c>
      <c r="D127">
        <v>0.12342992194654365</v>
      </c>
      <c r="E127">
        <v>0.12140953306708231</v>
      </c>
      <c r="F127">
        <v>0.11941106363550381</v>
      </c>
      <c r="G127">
        <v>0.11743554607764016</v>
      </c>
      <c r="H127">
        <v>0.11548410785201763</v>
      </c>
      <c r="I127">
        <v>0.1135579774811749</v>
      </c>
      <c r="J127">
        <v>0.11165849040792314</v>
      </c>
      <c r="K127">
        <v>0.10978709563986777</v>
      </c>
      <c r="L127">
        <v>0.1079453615086011</v>
      </c>
      <c r="M127">
        <v>0.10613498192800024</v>
      </c>
      <c r="N127">
        <v>0.10435778167022006</v>
      </c>
      <c r="O127">
        <v>0.10261572166531407</v>
      </c>
      <c r="P127">
        <v>0.10091090318496017</v>
      </c>
      <c r="Q127">
        <v>9.9245570985573586E-2</v>
      </c>
      <c r="R127">
        <v>9.7622115260541958E-2</v>
      </c>
      <c r="S127">
        <v>9.6043071649015321E-2</v>
      </c>
      <c r="T127">
        <v>9.4511118624056603E-2</v>
      </c>
      <c r="U127">
        <v>9.3029073008960239E-2</v>
      </c>
      <c r="V127">
        <v>9.1599880604025005E-2</v>
      </c>
      <c r="W127">
        <v>9.0226603955760695E-2</v>
      </c>
      <c r="X127">
        <v>8.8912403795364511E-2</v>
      </c>
      <c r="Y127">
        <v>8.7660516116585194E-2</v>
      </c>
      <c r="Z127">
        <v>8.6474221354563577E-2</v>
      </c>
      <c r="AA127">
        <v>8.5356806996802231E-2</v>
      </c>
      <c r="AB127">
        <v>8.4311522892501725E-2</v>
      </c>
      <c r="AC127">
        <v>8.3341527632915177E-2</v>
      </c>
      <c r="AD127">
        <v>8.2449829775182781E-2</v>
      </c>
      <c r="AE127">
        <v>8.1639221124376743E-2</v>
      </c>
      <c r="AF127">
        <v>8.0912206350121293E-2</v>
      </c>
      <c r="AG127">
        <v>8.0270934119619164E-2</v>
      </c>
      <c r="AH127">
        <v>7.9717125606991276E-2</v>
      </c>
      <c r="AI127">
        <v>7.9252014565847323E-2</v>
      </c>
      <c r="AJ127">
        <v>7.887629373794533E-2</v>
      </c>
      <c r="AK127">
        <v>7.8590082065717881E-2</v>
      </c>
      <c r="AL127">
        <v>7.8392900616549868E-2</v>
      </c>
      <c r="AM127">
        <v>7.8283684429626618E-2</v>
      </c>
      <c r="AN127">
        <v>7.8260816735792688E-2</v>
      </c>
      <c r="AO127">
        <v>7.8322153696193622E-2</v>
      </c>
      <c r="AP127">
        <v>7.8465045969456915E-2</v>
      </c>
      <c r="AQ127">
        <v>7.8686443936332548E-2</v>
      </c>
      <c r="AR127">
        <v>7.8982944322205484E-2</v>
      </c>
      <c r="AS127">
        <v>7.9350804296793975E-2</v>
      </c>
      <c r="AT127">
        <v>7.9786125065645877E-2</v>
      </c>
      <c r="AU127">
        <v>8.0284813353024967E-2</v>
      </c>
      <c r="AV127">
        <v>8.0842702942946099E-2</v>
      </c>
      <c r="AW127">
        <v>8.1455617551932591E-2</v>
      </c>
      <c r="AX127">
        <v>8.2119412297473909E-2</v>
      </c>
      <c r="AY127">
        <v>8.2830028062506347E-2</v>
      </c>
      <c r="AZ127">
        <v>8.3583523624122788E-2</v>
      </c>
      <c r="BA127">
        <v>8.4376110146875211E-2</v>
      </c>
      <c r="BB127">
        <v>8.5204168846931619E-2</v>
      </c>
      <c r="BC127">
        <v>8.6064268478042619E-2</v>
      </c>
      <c r="BD127">
        <v>8.6953172680051025E-2</v>
      </c>
      <c r="BE127">
        <v>8.7867843844201057E-2</v>
      </c>
      <c r="BF127">
        <v>8.8805443854153718E-2</v>
      </c>
      <c r="BG127">
        <v>8.9763331144975367E-2</v>
      </c>
      <c r="BH127">
        <v>9.073905409561342E-2</v>
      </c>
      <c r="BI127">
        <v>9.1730345374198538E-2</v>
      </c>
      <c r="BJ127">
        <v>9.2735112352005836E-2</v>
      </c>
      <c r="BK127">
        <v>9.3751429175751314E-2</v>
      </c>
      <c r="BL127">
        <v>9.477752592498008E-2</v>
      </c>
      <c r="BM127">
        <v>9.5811779596649133E-2</v>
      </c>
      <c r="BN127">
        <v>9.6852704772638062E-2</v>
      </c>
      <c r="BO127">
        <v>9.7898943257155244E-2</v>
      </c>
      <c r="BP127">
        <v>9.8949255735382172E-2</v>
      </c>
      <c r="BQ127">
        <v>0.10000251236316321</v>
      </c>
      <c r="BR127">
        <v>0.10105768457929133</v>
      </c>
      <c r="BS127">
        <v>0.10211383743493344</v>
      </c>
      <c r="BT127">
        <v>0.10317012189334566</v>
      </c>
      <c r="BU127">
        <v>0.1042257682732929</v>
      </c>
      <c r="BV127">
        <v>0.10528007888491056</v>
      </c>
      <c r="BW127">
        <v>0.10633242317991469</v>
      </c>
      <c r="BX127">
        <v>0.10738223148988084</v>
      </c>
      <c r="BY127">
        <v>0.10842898979570004</v>
      </c>
      <c r="BZ127">
        <v>0.10947223550283033</v>
      </c>
      <c r="CA127">
        <v>0.11051155242298202</v>
      </c>
      <c r="CB127">
        <v>0.11154656754792441</v>
      </c>
      <c r="CC127">
        <v>0.11257694640913543</v>
      </c>
      <c r="CD127">
        <v>0.11360239047799023</v>
      </c>
      <c r="CE127">
        <v>0.11462263372892083</v>
      </c>
      <c r="CF127">
        <v>0.11563743971931373</v>
      </c>
      <c r="CG127">
        <v>0.11664659912711428</v>
      </c>
      <c r="CH127">
        <v>0.11764992755318564</v>
      </c>
      <c r="CI127">
        <v>0.11864726279753905</v>
      </c>
      <c r="CJ127">
        <v>0.11963846311564375</v>
      </c>
      <c r="CK127">
        <v>0.12062340608590894</v>
      </c>
      <c r="CL127">
        <v>0.12160198556130575</v>
      </c>
      <c r="CM127">
        <v>0.12257411152862423</v>
      </c>
      <c r="CN127">
        <v>0.1235397076724617</v>
      </c>
      <c r="CO127">
        <v>0.12449871071713753</v>
      </c>
      <c r="CP127">
        <v>0.12545106906413678</v>
      </c>
      <c r="CQ127">
        <v>0.12639674196079634</v>
      </c>
      <c r="CR127">
        <v>0.12733569790809041</v>
      </c>
      <c r="CS127">
        <v>0.12826791465093199</v>
      </c>
      <c r="CT127">
        <v>0.12919337766460531</v>
      </c>
      <c r="CU127">
        <v>0.13011207968420846</v>
      </c>
      <c r="CV127">
        <v>0.13102401988101048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</row>
    <row r="128" spans="1:155">
      <c r="A128">
        <v>0.12920995750795786</v>
      </c>
      <c r="B128">
        <v>0.12714833682810189</v>
      </c>
      <c r="C128">
        <v>0.12510588240920206</v>
      </c>
      <c r="D128">
        <v>0.12308338140466178</v>
      </c>
      <c r="E128">
        <v>0.12108169833185174</v>
      </c>
      <c r="F128">
        <v>0.11910178042873081</v>
      </c>
      <c r="G128">
        <v>0.11714466310014542</v>
      </c>
      <c r="H128">
        <v>0.11521147590632218</v>
      </c>
      <c r="I128">
        <v>0.11330344845963568</v>
      </c>
      <c r="J128">
        <v>0.11142191602064919</v>
      </c>
      <c r="K128">
        <v>0.1095683259388644</v>
      </c>
      <c r="L128">
        <v>0.10774424310078912</v>
      </c>
      <c r="M128">
        <v>0.10595135593012291</v>
      </c>
      <c r="N128">
        <v>0.10419148123872336</v>
      </c>
      <c r="O128">
        <v>0.1024665692405996</v>
      </c>
      <c r="P128">
        <v>0.10077870720273903</v>
      </c>
      <c r="Q128">
        <v>9.9130122297499332E-2</v>
      </c>
      <c r="R128">
        <v>9.7523182966794963E-2</v>
      </c>
      <c r="S128">
        <v>9.5960398524421814E-2</v>
      </c>
      <c r="T128">
        <v>9.4444416128392925E-2</v>
      </c>
      <c r="U128">
        <v>9.2978015852520537E-2</v>
      </c>
      <c r="V128">
        <v>9.1564101015267227E-2</v>
      </c>
      <c r="W128">
        <v>9.0205685731122115E-2</v>
      </c>
      <c r="X128">
        <v>8.8905876217510768E-2</v>
      </c>
      <c r="Y128">
        <v>8.7667848137276849E-2</v>
      </c>
      <c r="Z128">
        <v>8.6494816055145543E-2</v>
      </c>
      <c r="AA128">
        <v>8.5389996784412045E-2</v>
      </c>
      <c r="AB128">
        <v>8.4356565653362081E-2</v>
      </c>
      <c r="AC128">
        <v>8.339760428069172E-2</v>
      </c>
      <c r="AD128">
        <v>8.2516043442006262E-2</v>
      </c>
      <c r="AE128">
        <v>8.1714598493094287E-2</v>
      </c>
      <c r="AF128">
        <v>8.0995701020318056E-2</v>
      </c>
      <c r="AG128">
        <v>8.0361432593792304E-2</v>
      </c>
      <c r="AH128">
        <v>7.9813455452952375E-2</v>
      </c>
      <c r="AI128">
        <v>7.9352955160861299E-2</v>
      </c>
      <c r="AJ128">
        <v>7.8980588571676294E-2</v>
      </c>
      <c r="AK128">
        <v>7.8696452833944483E-2</v>
      </c>
      <c r="AL128">
        <v>7.8500062333929185E-2</v>
      </c>
      <c r="AM128">
        <v>7.83903598930005E-2</v>
      </c>
      <c r="AN128">
        <v>7.8365750627871045E-2</v>
      </c>
      <c r="AO128">
        <v>7.8424127002078264E-2</v>
      </c>
      <c r="AP128">
        <v>7.8562887914359864E-2</v>
      </c>
      <c r="AQ128">
        <v>7.877904222099677E-2</v>
      </c>
      <c r="AR128">
        <v>7.9069253672044593E-2</v>
      </c>
      <c r="AS128">
        <v>7.9429852777088861E-2</v>
      </c>
      <c r="AT128">
        <v>7.9857019021140022E-2</v>
      </c>
      <c r="AU128">
        <v>8.0346739628642347E-2</v>
      </c>
      <c r="AV128">
        <v>8.0894928623288745E-2</v>
      </c>
      <c r="AW128">
        <v>8.1497489260144051E-2</v>
      </c>
      <c r="AX128">
        <v>8.2150352863740242E-2</v>
      </c>
      <c r="AY128">
        <v>8.2849532910760915E-2</v>
      </c>
      <c r="AZ128">
        <v>8.3591155679879708E-2</v>
      </c>
      <c r="BA128">
        <v>8.43714947499766E-2</v>
      </c>
      <c r="BB128">
        <v>8.5186988136085384E-2</v>
      </c>
      <c r="BC128">
        <v>8.6034255692372941E-2</v>
      </c>
      <c r="BD128">
        <v>8.691010656946381E-2</v>
      </c>
      <c r="BE128">
        <v>8.7811543277627344E-2</v>
      </c>
      <c r="BF128">
        <v>8.8735762858457953E-2</v>
      </c>
      <c r="BG128">
        <v>8.9680154189978878E-2</v>
      </c>
      <c r="BH128">
        <v>9.0642291825409088E-2</v>
      </c>
      <c r="BI128">
        <v>9.1619930721275791E-2</v>
      </c>
      <c r="BJ128">
        <v>9.2610997175921417E-2</v>
      </c>
      <c r="BK128">
        <v>9.3613581127919551E-2</v>
      </c>
      <c r="BL128">
        <v>9.4625925865962413E-2</v>
      </c>
      <c r="BM128">
        <v>9.5646419205480795E-2</v>
      </c>
      <c r="BN128">
        <v>9.6673584574761162E-2</v>
      </c>
      <c r="BO128">
        <v>9.7706070941881704E-2</v>
      </c>
      <c r="BP128">
        <v>9.8742644593639836E-2</v>
      </c>
      <c r="BQ128">
        <v>9.9782180150255959E-2</v>
      </c>
      <c r="BR128">
        <v>0.10082365237752507</v>
      </c>
      <c r="BS128">
        <v>0.10186612886217768</v>
      </c>
      <c r="BT128">
        <v>0.10290876230341708</v>
      </c>
      <c r="BU128">
        <v>0.10395078423400042</v>
      </c>
      <c r="BV128">
        <v>0.10499149761034997</v>
      </c>
      <c r="BW128">
        <v>0.10603027219379492</v>
      </c>
      <c r="BX128">
        <v>0.10706653825756836</v>
      </c>
      <c r="BY128">
        <v>0.10809978152596902</v>
      </c>
      <c r="BZ128">
        <v>0.10912953890698836</v>
      </c>
      <c r="CA128">
        <v>0.11015539359148953</v>
      </c>
      <c r="CB128">
        <v>0.11117697185079402</v>
      </c>
      <c r="CC128">
        <v>0.11219393835740454</v>
      </c>
      <c r="CD128">
        <v>0.11320599375796689</v>
      </c>
      <c r="CE128">
        <v>0.11421287111491696</v>
      </c>
      <c r="CF128">
        <v>0.11521433306352466</v>
      </c>
      <c r="CG128">
        <v>0.11621016938942103</v>
      </c>
      <c r="CH128">
        <v>0.11720019479368457</v>
      </c>
      <c r="CI128">
        <v>0.11818424619650415</v>
      </c>
      <c r="CJ128">
        <v>0.1191621810129805</v>
      </c>
      <c r="CK128">
        <v>0.12013387600802855</v>
      </c>
      <c r="CL128">
        <v>0.12109922425973896</v>
      </c>
      <c r="CM128">
        <v>0.12205813502007018</v>
      </c>
      <c r="CN128">
        <v>0.12301053125752379</v>
      </c>
      <c r="CO128">
        <v>0.12395634907739915</v>
      </c>
      <c r="CP128">
        <v>0.12489553623266397</v>
      </c>
      <c r="CQ128">
        <v>0.12582805142565798</v>
      </c>
      <c r="CR128">
        <v>0.126753862616128</v>
      </c>
      <c r="CS128">
        <v>0.12767294706119051</v>
      </c>
      <c r="CT128">
        <v>0.12858528978467962</v>
      </c>
      <c r="CU128">
        <v>0.12949088311377363</v>
      </c>
      <c r="CV128">
        <v>0.13038972582864591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</row>
    <row r="129" spans="1:155">
      <c r="A129">
        <v>0.12882050075390691</v>
      </c>
      <c r="B129">
        <v>0.12677701241520414</v>
      </c>
      <c r="C129">
        <v>0.12475255290271277</v>
      </c>
      <c r="D129">
        <v>0.12274791390896153</v>
      </c>
      <c r="E129">
        <v>0.12076396401859429</v>
      </c>
      <c r="F129">
        <v>0.11880165399097195</v>
      </c>
      <c r="G129">
        <v>0.11686202204649769</v>
      </c>
      <c r="H129">
        <v>0.11494619975468774</v>
      </c>
      <c r="I129">
        <v>0.1130554176445545</v>
      </c>
      <c r="J129">
        <v>0.11119101071978224</v>
      </c>
      <c r="K129">
        <v>0.1093544245809142</v>
      </c>
      <c r="L129">
        <v>0.10754722059808325</v>
      </c>
      <c r="M129">
        <v>0.10577108164216883</v>
      </c>
      <c r="N129">
        <v>0.10402781659673228</v>
      </c>
      <c r="O129">
        <v>0.10231936494244845</v>
      </c>
      <c r="P129">
        <v>0.10064780003683806</v>
      </c>
      <c r="Q129">
        <v>9.9015331525800804E-2</v>
      </c>
      <c r="R129">
        <v>9.7424306258414028E-2</v>
      </c>
      <c r="S129">
        <v>9.5877207431738248E-2</v>
      </c>
      <c r="T129">
        <v>9.4376651089404989E-2</v>
      </c>
      <c r="U129">
        <v>9.2925380831756832E-2</v>
      </c>
      <c r="V129">
        <v>9.1526257804381214E-2</v>
      </c>
      <c r="W129">
        <v>9.0182247989603184E-2</v>
      </c>
      <c r="X129">
        <v>8.8896403506032895E-2</v>
      </c>
      <c r="Y129">
        <v>8.7671840015720245E-2</v>
      </c>
      <c r="Z129">
        <v>8.6511706573536962E-2</v>
      </c>
      <c r="AA129">
        <v>8.5419149623852955E-2</v>
      </c>
      <c r="AB129">
        <v>8.4397270305397551E-2</v>
      </c>
      <c r="AC129">
        <v>8.3449073526091405E-2</v>
      </c>
      <c r="AD129">
        <v>8.2577412503735056E-2</v>
      </c>
      <c r="AE129">
        <v>8.1784926255816681E-2</v>
      </c>
      <c r="AF129">
        <v>8.1073973437050278E-2</v>
      </c>
      <c r="AG129">
        <v>8.0446568548866712E-2</v>
      </c>
      <c r="AH129">
        <v>7.9904315002016321E-2</v>
      </c>
      <c r="AI129">
        <v>7.9448350070639259E-2</v>
      </c>
      <c r="AJ129">
        <v>7.9079294784338547E-2</v>
      </c>
      <c r="AK129">
        <v>7.87972245020781E-2</v>
      </c>
      <c r="AL129">
        <v>7.8601646616866236E-2</v>
      </c>
      <c r="AM129">
        <v>7.8491511901019009E-2</v>
      </c>
      <c r="AN129">
        <v>7.8465247193459084E-2</v>
      </c>
      <c r="AO129">
        <v>7.8520780733279352E-2</v>
      </c>
      <c r="AP129">
        <v>7.8655559391618973E-2</v>
      </c>
      <c r="AQ129">
        <v>7.8866650015809614E-2</v>
      </c>
      <c r="AR129">
        <v>7.9150782718304322E-2</v>
      </c>
      <c r="AS129">
        <v>7.9504360877644689E-2</v>
      </c>
      <c r="AT129">
        <v>7.9923641723773461E-2</v>
      </c>
      <c r="AU129">
        <v>8.0404692080226492E-2</v>
      </c>
      <c r="AV129">
        <v>8.0943505625208911E-2</v>
      </c>
      <c r="AW129">
        <v>8.1536064153607535E-2</v>
      </c>
      <c r="AX129">
        <v>8.2178374807558588E-2</v>
      </c>
      <c r="AY129">
        <v>8.2866522475600321E-2</v>
      </c>
      <c r="AZ129">
        <v>8.3596700445430716E-2</v>
      </c>
      <c r="BA129">
        <v>8.436524389807816E-2</v>
      </c>
      <c r="BB129">
        <v>8.5168646732049699E-2</v>
      </c>
      <c r="BC129">
        <v>8.600357912601915E-2</v>
      </c>
      <c r="BD129">
        <v>8.6866895016220455E-2</v>
      </c>
      <c r="BE129">
        <v>8.7755636341903462E-2</v>
      </c>
      <c r="BF129">
        <v>8.8667034523524216E-2</v>
      </c>
      <c r="BG129">
        <v>8.959850819989143E-2</v>
      </c>
      <c r="BH129">
        <v>9.0547657411899352E-2</v>
      </c>
      <c r="BI129">
        <v>9.1512258861903117E-2</v>
      </c>
      <c r="BJ129">
        <v>9.24902570719974E-2</v>
      </c>
      <c r="BK129">
        <v>9.3479757275772152E-2</v>
      </c>
      <c r="BL129">
        <v>9.4479015362111493E-2</v>
      </c>
      <c r="BM129">
        <v>9.5486429481670354E-2</v>
      </c>
      <c r="BN129">
        <v>9.6500531419755342E-2</v>
      </c>
      <c r="BO129">
        <v>9.7519976768718056E-2</v>
      </c>
      <c r="BP129">
        <v>9.8543537036141479E-2</v>
      </c>
      <c r="BQ129">
        <v>9.9570090805480529E-2</v>
      </c>
      <c r="BR129">
        <v>0.10059861582119009</v>
      </c>
      <c r="BS129">
        <v>0.1016281817215228</v>
      </c>
      <c r="BT129">
        <v>0.10265794260307427</v>
      </c>
      <c r="BU129">
        <v>0.10368713077941086</v>
      </c>
      <c r="BV129">
        <v>0.10471504954956135</v>
      </c>
      <c r="BW129">
        <v>0.10574106856839929</v>
      </c>
      <c r="BX129">
        <v>0.10676461778104988</v>
      </c>
      <c r="BY129">
        <v>0.10778518224831331</v>
      </c>
      <c r="BZ129">
        <v>0.1088022980832669</v>
      </c>
      <c r="CA129">
        <v>0.10981554754787617</v>
      </c>
      <c r="CB129">
        <v>0.11082455583579853</v>
      </c>
      <c r="CC129">
        <v>0.11182898653886708</v>
      </c>
      <c r="CD129">
        <v>0.11282853911754093</v>
      </c>
      <c r="CE129">
        <v>0.11382294544848974</v>
      </c>
      <c r="CF129">
        <v>0.11481196699046116</v>
      </c>
      <c r="CG129">
        <v>0.11579539235334281</v>
      </c>
      <c r="CH129">
        <v>0.11677303505394249</v>
      </c>
      <c r="CI129">
        <v>0.11774473088459576</v>
      </c>
      <c r="CJ129">
        <v>0.11871033618799634</v>
      </c>
      <c r="CK129">
        <v>0.11966972663111085</v>
      </c>
      <c r="CL129">
        <v>0.12062279429976408</v>
      </c>
      <c r="CM129">
        <v>0.12156944746661058</v>
      </c>
      <c r="CN129">
        <v>0.12250960818154917</v>
      </c>
      <c r="CO129">
        <v>0.12344321165335621</v>
      </c>
      <c r="CP129">
        <v>0.12437020483720185</v>
      </c>
      <c r="CQ129">
        <v>0.12529054563327602</v>
      </c>
      <c r="CR129">
        <v>0.12620420127339671</v>
      </c>
      <c r="CS129">
        <v>0.12711114830195067</v>
      </c>
      <c r="CT129">
        <v>0.1280113711325106</v>
      </c>
      <c r="CU129">
        <v>0.12890486146747129</v>
      </c>
      <c r="CV129">
        <v>0.12979161751750193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</row>
    <row r="130" spans="1:155">
      <c r="A130">
        <v>0.12844529571708371</v>
      </c>
      <c r="B130">
        <v>0.12641887970087448</v>
      </c>
      <c r="C130">
        <v>0.12441138450047319</v>
      </c>
      <c r="D130">
        <v>0.12242360613874637</v>
      </c>
      <c r="E130">
        <v>0.12045641710241374</v>
      </c>
      <c r="F130">
        <v>0.11851077145166959</v>
      </c>
      <c r="G130">
        <v>0.116587710088481</v>
      </c>
      <c r="H130">
        <v>0.11468836637763617</v>
      </c>
      <c r="I130">
        <v>0.11281397164252256</v>
      </c>
      <c r="J130">
        <v>0.11096586047735151</v>
      </c>
      <c r="K130">
        <v>0.1091454766034029</v>
      </c>
      <c r="L130">
        <v>0.10735437779795243</v>
      </c>
      <c r="M130">
        <v>0.10559424131326345</v>
      </c>
      <c r="N130">
        <v>0.10386686803169268</v>
      </c>
      <c r="O130">
        <v>0.10217418670157467</v>
      </c>
      <c r="P130">
        <v>0.10051825685670027</v>
      </c>
      <c r="Q130">
        <v>9.8901270658893495E-2</v>
      </c>
      <c r="R130">
        <v>9.7325553529671455E-2</v>
      </c>
      <c r="S130">
        <v>9.5793562693055931E-2</v>
      </c>
      <c r="T130">
        <v>9.4307883352309912E-2</v>
      </c>
      <c r="U130">
        <v>9.2871222908969139E-2</v>
      </c>
      <c r="V130">
        <v>9.1486400648385702E-2</v>
      </c>
      <c r="W130">
        <v>9.0156334848790806E-2</v>
      </c>
      <c r="X130">
        <v>8.8884023869832116E-2</v>
      </c>
      <c r="Y130">
        <v>8.7672523846082609E-2</v>
      </c>
      <c r="Z130">
        <v>8.6524918712351587E-2</v>
      </c>
      <c r="AA130">
        <v>8.5444285001061104E-2</v>
      </c>
      <c r="AB130">
        <v>8.4433650032360016E-2</v>
      </c>
      <c r="AC130">
        <v>8.3495942392252984E-2</v>
      </c>
      <c r="AD130">
        <v>8.2633938033670098E-2</v>
      </c>
      <c r="AE130">
        <v>8.1850199939068433E-2</v>
      </c>
      <c r="AF130">
        <v>8.1147014014739879E-2</v>
      </c>
      <c r="AG130">
        <v>8.052632786525174E-2</v>
      </c>
      <c r="AH130">
        <v>7.9989686169307933E-2</v>
      </c>
      <c r="AI130">
        <v>7.9538177981457667E-2</v>
      </c>
      <c r="AJ130">
        <v>7.9172388648848735E-2</v>
      </c>
      <c r="AK130">
        <v>7.8892371529056413E-2</v>
      </c>
      <c r="AL130">
        <v>7.8697627193746664E-2</v>
      </c>
      <c r="AM130">
        <v>7.858711425239423E-2</v>
      </c>
      <c r="AN130">
        <v>7.855928064959751E-2</v>
      </c>
      <c r="AO130">
        <v>7.8612090442083352E-2</v>
      </c>
      <c r="AP130">
        <v>7.8743037965012641E-2</v>
      </c>
      <c r="AQ130">
        <v>7.8949247464771374E-2</v>
      </c>
      <c r="AR130">
        <v>7.9227514719186903E-2</v>
      </c>
      <c r="AS130">
        <v>7.957431569319294E-2</v>
      </c>
      <c r="AT130">
        <v>7.998598386670118E-2</v>
      </c>
      <c r="AU130">
        <v>8.0458665516960154E-2</v>
      </c>
      <c r="AV130">
        <v>8.09884329941047E-2</v>
      </c>
      <c r="AW130">
        <v>8.1571345945863433E-2</v>
      </c>
      <c r="AX130">
        <v>8.2203486095398709E-2</v>
      </c>
      <c r="AY130">
        <v>8.288100928310016E-2</v>
      </c>
      <c r="AZ130">
        <v>8.360017477029516E-2</v>
      </c>
      <c r="BA130">
        <v>8.4357378474073083E-2</v>
      </c>
      <c r="BB130">
        <v>8.5149169446149933E-2</v>
      </c>
      <c r="BC130">
        <v>8.5972267347104822E-2</v>
      </c>
      <c r="BD130">
        <v>8.6823570090187985E-2</v>
      </c>
      <c r="BE130">
        <v>8.7700158307013637E-2</v>
      </c>
      <c r="BF130">
        <v>8.8599297075523636E-2</v>
      </c>
      <c r="BG130">
        <v>8.9518434047835826E-2</v>
      </c>
      <c r="BH130">
        <v>9.0455194206720754E-2</v>
      </c>
      <c r="BI130">
        <v>9.1407375274553754E-2</v>
      </c>
      <c r="BJ130">
        <v>9.237293945649229E-2</v>
      </c>
      <c r="BK130">
        <v>9.3350006705916422E-2</v>
      </c>
      <c r="BL130">
        <v>9.4336844995551006E-2</v>
      </c>
      <c r="BM130">
        <v>9.5331862306311813E-2</v>
      </c>
      <c r="BN130">
        <v>9.6333598283426025E-2</v>
      </c>
      <c r="BO130">
        <v>9.7340714725153918E-2</v>
      </c>
      <c r="BP130">
        <v>9.8351987894900794E-2</v>
      </c>
      <c r="BQ130">
        <v>9.9366299955822981E-2</v>
      </c>
      <c r="BR130">
        <v>0.10038263117629391</v>
      </c>
      <c r="BS130">
        <v>0.10140005292453527</v>
      </c>
      <c r="BT130">
        <v>0.10241772029865684</v>
      </c>
      <c r="BU130">
        <v>0.10343486605149918</v>
      </c>
      <c r="BV130">
        <v>0.10445079345201448</v>
      </c>
      <c r="BW130">
        <v>0.1054648717481626</v>
      </c>
      <c r="BX130">
        <v>0.10647653016691377</v>
      </c>
      <c r="BY130">
        <v>0.10748525286346927</v>
      </c>
      <c r="BZ130">
        <v>0.10849057481651023</v>
      </c>
      <c r="CA130">
        <v>0.10949207704358696</v>
      </c>
      <c r="CB130">
        <v>0.11048938340008715</v>
      </c>
      <c r="CC130">
        <v>0.1114821560625996</v>
      </c>
      <c r="CD130">
        <v>0.11247009306635564</v>
      </c>
      <c r="CE130">
        <v>0.11345292482520941</v>
      </c>
      <c r="CF130">
        <v>0.11443041132661301</v>
      </c>
      <c r="CG130">
        <v>0.11540233977273801</v>
      </c>
      <c r="CH130">
        <v>0.11636852221715413</v>
      </c>
      <c r="CI130">
        <v>0.1173287931006359</v>
      </c>
      <c r="CJ130">
        <v>0.1182830074205249</v>
      </c>
      <c r="CK130">
        <v>0.11923103952738666</v>
      </c>
      <c r="CL130">
        <v>0.12017278028893311</v>
      </c>
      <c r="CM130">
        <v>0.12110813675282518</v>
      </c>
      <c r="CN130">
        <v>0.12203702982737076</v>
      </c>
      <c r="CO130">
        <v>0.12295939364203656</v>
      </c>
      <c r="CP130">
        <v>0.12387517409679866</v>
      </c>
      <c r="CQ130">
        <v>0.12478432810778374</v>
      </c>
      <c r="CR130">
        <v>0.12568682197517059</v>
      </c>
      <c r="CS130">
        <v>0.12658263135275716</v>
      </c>
      <c r="CT130">
        <v>0.12747173981767523</v>
      </c>
      <c r="CU130">
        <v>0.12835413828198006</v>
      </c>
      <c r="CV130">
        <v>0.12922982420607551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</row>
    <row r="131" spans="1:155">
      <c r="A131">
        <v>0.12808441855503686</v>
      </c>
      <c r="B131">
        <v>0.12607401578626853</v>
      </c>
      <c r="C131">
        <v>0.12408245520497282</v>
      </c>
      <c r="D131">
        <v>0.12211053692479309</v>
      </c>
      <c r="E131">
        <v>0.12015913709191546</v>
      </c>
      <c r="F131">
        <v>0.11822921289546144</v>
      </c>
      <c r="G131">
        <v>0.11632180766246801</v>
      </c>
      <c r="H131">
        <v>0.11443805637643152</v>
      </c>
      <c r="I131">
        <v>0.11257919098548802</v>
      </c>
      <c r="J131">
        <v>0.11074654547382773</v>
      </c>
      <c r="K131">
        <v>0.10894156153385731</v>
      </c>
      <c r="L131">
        <v>0.10716579324358071</v>
      </c>
      <c r="M131">
        <v>0.10542091211688755</v>
      </c>
      <c r="N131">
        <v>0.10370871099449995</v>
      </c>
      <c r="O131">
        <v>0.10203110787727587</v>
      </c>
      <c r="P131">
        <v>0.10039014844432279</v>
      </c>
      <c r="Q131">
        <v>9.8788007507700004E-2</v>
      </c>
      <c r="R131">
        <v>9.7226989147246243E-2</v>
      </c>
      <c r="S131">
        <v>9.5709524816448385E-2</v>
      </c>
      <c r="T131">
        <v>9.42381691183279E-2</v>
      </c>
      <c r="U131">
        <v>9.2815593575357083E-2</v>
      </c>
      <c r="V131">
        <v>9.1444575965573191E-2</v>
      </c>
      <c r="W131">
        <v>9.0127987254924366E-2</v>
      </c>
      <c r="X131">
        <v>8.8868772544498487E-2</v>
      </c>
      <c r="Y131">
        <v>8.7669928858180021E-2</v>
      </c>
      <c r="Z131">
        <v>8.6534475579487583E-2</v>
      </c>
      <c r="AA131">
        <v>8.5465419821201552E-2</v>
      </c>
      <c r="AB131">
        <v>8.4465715585053919E-2</v>
      </c>
      <c r="AC131">
        <v>8.3538215561784285E-2</v>
      </c>
      <c r="AD131">
        <v>8.2685618936224628E-2</v>
      </c>
      <c r="AE131">
        <v>8.1910412937284072E-2</v>
      </c>
      <c r="AF131">
        <v>8.1214811081098043E-2</v>
      </c>
      <c r="AG131">
        <v>8.0600694366495959E-2</v>
      </c>
      <c r="AH131">
        <v>8.0069548981118233E-2</v>
      </c>
      <c r="AI131">
        <v>7.9622415775978825E-2</v>
      </c>
      <c r="AJ131">
        <v>7.925984453746715E-2</v>
      </c>
      <c r="AK131">
        <v>7.898186673468785E-2</v>
      </c>
      <c r="AL131">
        <v>7.8787976067778806E-2</v>
      </c>
      <c r="AM131">
        <v>7.8677138651387313E-2</v>
      </c>
      <c r="AN131">
        <v>7.8647823546017473E-2</v>
      </c>
      <c r="AO131">
        <v>7.8698030069193459E-2</v>
      </c>
      <c r="AP131">
        <v>7.882529958584672E-2</v>
      </c>
      <c r="AQ131">
        <v>7.9026813132974147E-2</v>
      </c>
      <c r="AR131">
        <v>7.9299431587765271E-2</v>
      </c>
      <c r="AS131">
        <v>7.9639702307678292E-2</v>
      </c>
      <c r="AT131">
        <v>8.0044034706725206E-2</v>
      </c>
      <c r="AU131">
        <v>8.050865330287478E-2</v>
      </c>
      <c r="AV131">
        <v>8.102970834378273E-2</v>
      </c>
      <c r="AW131">
        <v>8.1603336367617671E-2</v>
      </c>
      <c r="AX131">
        <v>8.2225693076626236E-2</v>
      </c>
      <c r="AY131">
        <v>8.2893003990051492E-2</v>
      </c>
      <c r="AZ131">
        <v>8.3601593614282405E-2</v>
      </c>
      <c r="BA131">
        <v>8.4347917557267144E-2</v>
      </c>
      <c r="BB131">
        <v>8.5128579213737107E-2</v>
      </c>
      <c r="BC131">
        <v>8.594034692044368E-2</v>
      </c>
      <c r="BD131">
        <v>8.6780161795415686E-2</v>
      </c>
      <c r="BE131">
        <v>8.7645142260945594E-2</v>
      </c>
      <c r="BF131">
        <v>8.8532586374837213E-2</v>
      </c>
      <c r="BG131">
        <v>8.9439970233054333E-2</v>
      </c>
      <c r="BH131">
        <v>9.0364942897283682E-2</v>
      </c>
      <c r="BI131">
        <v>9.1305322650600138E-2</v>
      </c>
      <c r="BJ131">
        <v>9.2259088747585732E-2</v>
      </c>
      <c r="BK131">
        <v>9.3224375341296684E-2</v>
      </c>
      <c r="BL131">
        <v>9.4199461949055666E-2</v>
      </c>
      <c r="BM131">
        <v>9.5182765920134776E-2</v>
      </c>
      <c r="BN131">
        <v>9.6172834276767774E-2</v>
      </c>
      <c r="BO131">
        <v>9.7168334619229704E-2</v>
      </c>
      <c r="BP131">
        <v>9.8168047554419421E-2</v>
      </c>
      <c r="BQ131">
        <v>9.9170858412834184E-2</v>
      </c>
      <c r="BR131">
        <v>0.10017574963424718</v>
      </c>
      <c r="BS131">
        <v>0.10118179395286676</v>
      </c>
      <c r="BT131">
        <v>0.10218814708947287</v>
      </c>
      <c r="BU131">
        <v>0.10319404193409454</v>
      </c>
      <c r="BV131">
        <v>0.10419878137418472</v>
      </c>
      <c r="BW131">
        <v>0.10520173395554112</v>
      </c>
      <c r="BX131">
        <v>0.10620232789163926</v>
      </c>
      <c r="BY131">
        <v>0.1072000460952266</v>
      </c>
      <c r="BZ131">
        <v>0.10819442213226491</v>
      </c>
      <c r="CA131">
        <v>0.10918503549940496</v>
      </c>
      <c r="CB131">
        <v>0.11017150844665947</v>
      </c>
      <c r="CC131">
        <v>0.11115350143800003</v>
      </c>
      <c r="CD131">
        <v>0.11213071083045546</v>
      </c>
      <c r="CE131">
        <v>0.11310286530222091</v>
      </c>
      <c r="CF131">
        <v>0.11406972314324881</v>
      </c>
      <c r="CG131">
        <v>0.11503106985045577</v>
      </c>
      <c r="CH131">
        <v>0.11598671582030919</v>
      </c>
      <c r="CI131">
        <v>0.11693649386751412</v>
      </c>
      <c r="CJ131">
        <v>0.11788025742126339</v>
      </c>
      <c r="CK131">
        <v>0.11881787928926323</v>
      </c>
      <c r="CL131">
        <v>0.11974924888990761</v>
      </c>
      <c r="CM131">
        <v>0.12067427183406028</v>
      </c>
      <c r="CN131">
        <v>0.1215928676660918</v>
      </c>
      <c r="CO131">
        <v>0.12250496922934004</v>
      </c>
      <c r="CP131">
        <v>0.12341052117013201</v>
      </c>
      <c r="CQ131">
        <v>0.12430947921147031</v>
      </c>
      <c r="CR131">
        <v>0.12520180853302051</v>
      </c>
      <c r="CS131">
        <v>0.1260874836890756</v>
      </c>
      <c r="CT131">
        <v>0.12696648725082005</v>
      </c>
      <c r="CU131">
        <v>0.12783880916506496</v>
      </c>
      <c r="CV131">
        <v>0.12870444593768354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</row>
    <row r="132" spans="1:155">
      <c r="A132">
        <v>0.12773793663884156</v>
      </c>
      <c r="B132">
        <v>0.12574248949898661</v>
      </c>
      <c r="C132">
        <v>0.12376583518921984</v>
      </c>
      <c r="D132">
        <v>0.12180877767317151</v>
      </c>
      <c r="E132">
        <v>0.11987219649758268</v>
      </c>
      <c r="F132">
        <v>0.117957051732163</v>
      </c>
      <c r="G132">
        <v>0.11606438889715344</v>
      </c>
      <c r="H132">
        <v>0.11419534436142768</v>
      </c>
      <c r="I132">
        <v>0.11235115046802106</v>
      </c>
      <c r="J132">
        <v>0.11053314041437078</v>
      </c>
      <c r="K132">
        <v>0.10874275369796299</v>
      </c>
      <c r="L132">
        <v>0.10698154049171177</v>
      </c>
      <c r="M132">
        <v>0.10525116648938718</v>
      </c>
      <c r="N132">
        <v>0.10355341639931213</v>
      </c>
      <c r="O132">
        <v>0.10189019743070227</v>
      </c>
      <c r="P132">
        <v>0.1002635414166642</v>
      </c>
      <c r="Q132">
        <v>9.8675605876065386E-2</v>
      </c>
      <c r="R132">
        <v>9.7128673653863323E-2</v>
      </c>
      <c r="S132">
        <v>9.5625150669167519E-2</v>
      </c>
      <c r="T132">
        <v>9.4167561131533448E-2</v>
      </c>
      <c r="U132">
        <v>9.2758541002698799E-2</v>
      </c>
      <c r="V132">
        <v>9.1400826989738782E-2</v>
      </c>
      <c r="W132">
        <v>9.0097243161817511E-2</v>
      </c>
      <c r="X132">
        <v>8.8850681854414165E-2</v>
      </c>
      <c r="Y132">
        <v>8.7664081574477609E-2</v>
      </c>
      <c r="Z132">
        <v>8.6540397707791025E-2</v>
      </c>
      <c r="AA132">
        <v>8.5482568531561137E-2</v>
      </c>
      <c r="AB132">
        <v>8.4493475320961103E-2</v>
      </c>
      <c r="AC132">
        <v>8.357589546359144E-2</v>
      </c>
      <c r="AD132">
        <v>8.2732451853131231E-2</v>
      </c>
      <c r="AE132">
        <v>8.1965556530657541E-2</v>
      </c>
      <c r="AF132">
        <v>8.1277351029702335E-2</v>
      </c>
      <c r="AG132">
        <v>8.0669650075111468E-2</v>
      </c>
      <c r="AH132">
        <v>8.0143881556180213E-2</v>
      </c>
      <c r="AI132">
        <v>7.9701038537684746E-2</v>
      </c>
      <c r="AJ132">
        <v>7.9341635165913749E-2</v>
      </c>
      <c r="AK132">
        <v>7.9065681315584224E-2</v>
      </c>
      <c r="AL132">
        <v>7.8872663457390441E-2</v>
      </c>
      <c r="AM132">
        <v>7.8761555564460725E-2</v>
      </c>
      <c r="AN132">
        <v>7.8730846831725945E-2</v>
      </c>
      <c r="AO132">
        <v>7.8778571955708171E-2</v>
      </c>
      <c r="AP132">
        <v>7.8902318639635649E-2</v>
      </c>
      <c r="AQ132">
        <v>7.9099324028643322E-2</v>
      </c>
      <c r="AR132">
        <v>7.9366513215736872E-2</v>
      </c>
      <c r="AS132">
        <v>7.9700504080606013E-2</v>
      </c>
      <c r="AT132">
        <v>8.0097781693988332E-2</v>
      </c>
      <c r="AU132">
        <v>8.0554646990872031E-2</v>
      </c>
      <c r="AV132">
        <v>8.1067327564541949E-2</v>
      </c>
      <c r="AW132">
        <v>8.163203598532337E-2</v>
      </c>
      <c r="AX132">
        <v>8.2245000442607269E-2</v>
      </c>
      <c r="AY132">
        <v>8.2902515632595278E-2</v>
      </c>
      <c r="AZ132">
        <v>8.3600970093156007E-2</v>
      </c>
      <c r="BA132">
        <v>8.4336878336766133E-2</v>
      </c>
      <c r="BB132">
        <v>8.5106897057915756E-2</v>
      </c>
      <c r="BC132">
        <v>8.5907842476534949E-2</v>
      </c>
      <c r="BD132">
        <v>8.6736697953111314E-2</v>
      </c>
      <c r="BE132">
        <v>8.7590619073794479E-2</v>
      </c>
      <c r="BF132">
        <v>8.8466936094584711E-2</v>
      </c>
      <c r="BG132">
        <v>8.936315274279806E-2</v>
      </c>
      <c r="BH132">
        <v>9.0276941696922658E-2</v>
      </c>
      <c r="BI132">
        <v>9.1206141019866419E-2</v>
      </c>
      <c r="BJ132">
        <v>9.2148746565098832E-2</v>
      </c>
      <c r="BK132">
        <v>9.3102906076247105E-2</v>
      </c>
      <c r="BL132">
        <v>9.4066910189117794E-2</v>
      </c>
      <c r="BM132">
        <v>9.5039185115131153E-2</v>
      </c>
      <c r="BN132">
        <v>9.601828485624582E-2</v>
      </c>
      <c r="BO132">
        <v>9.7002882362351203E-2</v>
      </c>
      <c r="BP132">
        <v>9.7991762219143838E-2</v>
      </c>
      <c r="BQ132">
        <v>9.8983812525793996E-2</v>
      </c>
      <c r="BR132">
        <v>9.9978017574042052E-2</v>
      </c>
      <c r="BS132">
        <v>0.10097345107448417</v>
      </c>
      <c r="BT132">
        <v>0.10196926911314283</v>
      </c>
      <c r="BU132">
        <v>0.10296470434298885</v>
      </c>
      <c r="BV132">
        <v>0.1039590590120566</v>
      </c>
      <c r="BW132">
        <v>0.10495170060527938</v>
      </c>
      <c r="BX132">
        <v>0.1059420560862791</v>
      </c>
      <c r="BY132">
        <v>0.10692960681955642</v>
      </c>
      <c r="BZ132">
        <v>0.10791388469183662</v>
      </c>
      <c r="CA132">
        <v>0.10889446741646075</v>
      </c>
      <c r="CB132">
        <v>0.10987097533264065</v>
      </c>
      <c r="CC132">
        <v>0.11084306698633585</v>
      </c>
      <c r="CD132">
        <v>0.11181043677662542</v>
      </c>
      <c r="CE132">
        <v>0.11277281139689112</v>
      </c>
      <c r="CF132">
        <v>0.11372994719122963</v>
      </c>
      <c r="CG132">
        <v>0.11468162773030416</v>
      </c>
      <c r="CH132">
        <v>0.11562766150876824</v>
      </c>
      <c r="CI132">
        <v>0.11656787948859519</v>
      </c>
      <c r="CJ132">
        <v>0.1175021333060446</v>
      </c>
      <c r="CK132">
        <v>0.11843029400540231</v>
      </c>
      <c r="CL132">
        <v>0.11935224932563999</v>
      </c>
      <c r="CM132">
        <v>0.12026790323634275</v>
      </c>
      <c r="CN132">
        <v>0.12117717372527943</v>
      </c>
      <c r="CO132">
        <v>0.12207999213015593</v>
      </c>
      <c r="CP132">
        <v>0.12297630164054182</v>
      </c>
      <c r="CQ132">
        <v>0.12386605660757072</v>
      </c>
      <c r="CR132">
        <v>0.12474922089034141</v>
      </c>
      <c r="CS132">
        <v>0.12562576775980394</v>
      </c>
      <c r="CT132">
        <v>0.12649567859999788</v>
      </c>
      <c r="CU132">
        <v>0.12735894219237803</v>
      </c>
      <c r="CV132">
        <v>0.12821555395941192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</row>
    <row r="133" spans="1:155">
      <c r="A133">
        <v>0.12740590909618427</v>
      </c>
      <c r="B133">
        <v>0.12542436187429457</v>
      </c>
      <c r="C133">
        <v>0.12346158728147834</v>
      </c>
      <c r="D133">
        <v>0.12151839283295617</v>
      </c>
      <c r="E133">
        <v>0.11959566122678476</v>
      </c>
      <c r="F133">
        <v>0.1176943551240705</v>
      </c>
      <c r="G133">
        <v>0.11581552196766162</v>
      </c>
      <c r="H133">
        <v>0.11396029925984685</v>
      </c>
      <c r="I133">
        <v>0.11212991950001619</v>
      </c>
      <c r="J133">
        <v>0.11032571487003021</v>
      </c>
      <c r="K133">
        <v>0.10854912245530229</v>
      </c>
      <c r="L133">
        <v>0.10680168839123394</v>
      </c>
      <c r="M133">
        <v>0.10508507236317864</v>
      </c>
      <c r="N133">
        <v>0.10340105084520469</v>
      </c>
      <c r="O133">
        <v>0.10175152019547735</v>
      </c>
      <c r="P133">
        <v>0.10013849842078261</v>
      </c>
      <c r="Q133">
        <v>9.8564125759946553E-2</v>
      </c>
      <c r="R133">
        <v>9.7030663990809896E-2</v>
      </c>
      <c r="S133">
        <v>9.5540493627145812E-2</v>
      </c>
      <c r="T133">
        <v>9.4096108787254704E-2</v>
      </c>
      <c r="U133">
        <v>9.2700110208995393E-2</v>
      </c>
      <c r="V133">
        <v>9.1355193921605987E-2</v>
      </c>
      <c r="W133">
        <v>9.0064137602607106E-2</v>
      </c>
      <c r="X133">
        <v>8.8829781394662036E-2</v>
      </c>
      <c r="Y133">
        <v>8.7655005874649361E-2</v>
      </c>
      <c r="Z133">
        <v>8.6542703088161407E-2</v>
      </c>
      <c r="AA133">
        <v>8.5495743149248446E-2</v>
      </c>
      <c r="AB133">
        <v>8.4516935313845562E-2</v>
      </c>
      <c r="AC133">
        <v>8.3608982313472538E-2</v>
      </c>
      <c r="AD133">
        <v>8.2774431411929847E-2</v>
      </c>
      <c r="AE133">
        <v>8.2015620056335087E-2</v>
      </c>
      <c r="AF133">
        <v>8.1334618284004304E-2</v>
      </c>
      <c r="AG133">
        <v>8.0733175000528734E-2</v>
      </c>
      <c r="AH133">
        <v>8.0212660205146613E-2</v>
      </c>
      <c r="AI133">
        <v>7.9774019426185921E-2</v>
      </c>
      <c r="AJ133">
        <v>7.9417731467223682E-2</v>
      </c>
      <c r="AK133">
        <v>7.9143784504579873E-2</v>
      </c>
      <c r="AL133">
        <v>7.8951657945154144E-2</v>
      </c>
      <c r="AM133">
        <v>7.8840333143775837E-2</v>
      </c>
      <c r="AN133">
        <v>7.8808319868339943E-2</v>
      </c>
      <c r="AO133">
        <v>7.8853686896132327E-2</v>
      </c>
      <c r="AP133">
        <v>7.8974067991322186E-2</v>
      </c>
      <c r="AQ133">
        <v>7.9166755636929279E-2</v>
      </c>
      <c r="AR133">
        <v>7.9428737991966897E-2</v>
      </c>
      <c r="AS133">
        <v>7.9756703671342924E-2</v>
      </c>
      <c r="AT133">
        <v>8.0147210702250046E-2</v>
      </c>
      <c r="AU133">
        <v>8.0596636828779641E-2</v>
      </c>
      <c r="AV133">
        <v>8.1101285207847013E-2</v>
      </c>
      <c r="AW133">
        <v>8.165744337905069E-2</v>
      </c>
      <c r="AX133">
        <v>8.2261411371332804E-2</v>
      </c>
      <c r="AY133">
        <v>8.2909551623884969E-2</v>
      </c>
      <c r="AZ133">
        <v>8.3598315797699579E-2</v>
      </c>
      <c r="BA133">
        <v>8.4324276357948327E-2</v>
      </c>
      <c r="BB133">
        <v>8.5084142281956418E-2</v>
      </c>
      <c r="BC133">
        <v>8.5874776757302457E-2</v>
      </c>
      <c r="BD133">
        <v>8.6693204589811487E-2</v>
      </c>
      <c r="BE133">
        <v>8.7536617676604811E-2</v>
      </c>
      <c r="BF133">
        <v>8.8402377693744094E-2</v>
      </c>
      <c r="BG133">
        <v>8.9288015418441585E-2</v>
      </c>
      <c r="BH133">
        <v>9.019122637007794E-2</v>
      </c>
      <c r="BI133">
        <v>9.1109867877826517E-2</v>
      </c>
      <c r="BJ133">
        <v>9.2041951784835194E-2</v>
      </c>
      <c r="BK133">
        <v>9.2985638968269016E-2</v>
      </c>
      <c r="BL133">
        <v>9.3939230646827215E-2</v>
      </c>
      <c r="BM133">
        <v>9.4901161459234259E-2</v>
      </c>
      <c r="BN133">
        <v>9.5869991986568148E-2</v>
      </c>
      <c r="BO133">
        <v>9.6844400146987933E-2</v>
      </c>
      <c r="BP133">
        <v>9.7823174085314837E-2</v>
      </c>
      <c r="BQ133">
        <v>9.8805204369411218E-2</v>
      </c>
      <c r="BR133">
        <v>9.9789476779938907E-2</v>
      </c>
      <c r="BS133">
        <v>0.10077506570915935</v>
      </c>
      <c r="BT133">
        <v>0.10176112726859372</v>
      </c>
      <c r="BU133">
        <v>0.10274689358641276</v>
      </c>
      <c r="BV133">
        <v>0.10373166597907696</v>
      </c>
      <c r="BW133">
        <v>0.10471481064444742</v>
      </c>
      <c r="BX133">
        <v>0.10569575293153985</v>
      </c>
      <c r="BY133">
        <v>0.10667397247405751</v>
      </c>
      <c r="BZ133">
        <v>0.10764899917802179</v>
      </c>
      <c r="CA133">
        <v>0.10862040871373632</v>
      </c>
      <c r="CB133">
        <v>0.10958781927686759</v>
      </c>
      <c r="CC133">
        <v>0.11055088725252553</v>
      </c>
      <c r="CD133">
        <v>0.11150930482423337</v>
      </c>
      <c r="CE133">
        <v>0.11246279648425524</v>
      </c>
      <c r="CF133">
        <v>0.1134111163888165</v>
      </c>
      <c r="CG133">
        <v>0.11435404595882316</v>
      </c>
      <c r="CH133">
        <v>0.11529139153203424</v>
      </c>
      <c r="CI133">
        <v>0.11622298203924913</v>
      </c>
      <c r="CJ133">
        <v>0.11714866709029875</v>
      </c>
      <c r="CK133">
        <v>0.11806831573654145</v>
      </c>
      <c r="CL133">
        <v>0.11898181386067641</v>
      </c>
      <c r="CM133">
        <v>0.11988906357869847</v>
      </c>
      <c r="CN133">
        <v>0.12078998109561612</v>
      </c>
      <c r="CO133">
        <v>0.12168449607211222</v>
      </c>
      <c r="CP133">
        <v>0.12257255003940046</v>
      </c>
      <c r="CQ133">
        <v>0.1234540957882834</v>
      </c>
      <c r="CR133">
        <v>0.12432909565979068</v>
      </c>
      <c r="CS133">
        <v>0.12519752147107188</v>
      </c>
      <c r="CT133">
        <v>0.12605935324943279</v>
      </c>
      <c r="CU133">
        <v>0.12691457842864337</v>
      </c>
      <c r="CV133">
        <v>0.12776319116023055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</row>
    <row r="134" spans="1:155">
      <c r="A134">
        <v>0.12708838727303196</v>
      </c>
      <c r="B134">
        <v>0.12511968663345518</v>
      </c>
      <c r="C134">
        <v>0.1231697673964265</v>
      </c>
      <c r="D134">
        <v>0.12123944035177521</v>
      </c>
      <c r="E134">
        <v>0.11932959102058832</v>
      </c>
      <c r="F134">
        <v>0.11744118436332109</v>
      </c>
      <c r="G134">
        <v>0.11557526947114434</v>
      </c>
      <c r="H134">
        <v>0.11373298469725249</v>
      </c>
      <c r="I134">
        <v>0.11191556243004026</v>
      </c>
      <c r="J134">
        <v>0.11012433357553757</v>
      </c>
      <c r="K134">
        <v>0.10836073258071226</v>
      </c>
      <c r="L134">
        <v>0.10662630134489645</v>
      </c>
      <c r="M134">
        <v>0.10492269338862156</v>
      </c>
      <c r="N134">
        <v>0.10325167682812859</v>
      </c>
      <c r="O134">
        <v>0.10161513710192625</v>
      </c>
      <c r="P134">
        <v>0.10001507834289353</v>
      </c>
      <c r="Q134">
        <v>9.8453623570181045E-2</v>
      </c>
      <c r="R134">
        <v>9.6933013604160401E-2</v>
      </c>
      <c r="S134">
        <v>9.5455603743600834E-2</v>
      </c>
      <c r="T134">
        <v>9.4023858289258785E-2</v>
      </c>
      <c r="U134">
        <v>9.2640343142265769E-2</v>
      </c>
      <c r="V134">
        <v>9.1307714038862717E-2</v>
      </c>
      <c r="W134">
        <v>9.002870284363608E-2</v>
      </c>
      <c r="X134">
        <v>8.8806098090751379E-2</v>
      </c>
      <c r="Y134">
        <v>8.7642723114340834E-2</v>
      </c>
      <c r="Z134">
        <v>8.6541407296447173E-2</v>
      </c>
      <c r="AA134">
        <v>8.5504953401097719E-2</v>
      </c>
      <c r="AB134">
        <v>8.4536099417124477E-2</v>
      </c>
      <c r="AC134">
        <v>8.3637474220216002E-2</v>
      </c>
      <c r="AD134">
        <v>8.2811550182881263E-2</v>
      </c>
      <c r="AE134">
        <v>8.2060590791430521E-2</v>
      </c>
      <c r="AF134">
        <v>8.1386595313944932E-2</v>
      </c>
      <c r="AG134">
        <v>8.0791247400885419E-2</v>
      </c>
      <c r="AH134">
        <v>8.0275859541322298E-2</v>
      </c>
      <c r="AI134">
        <v>7.9841330104110472E-2</v>
      </c>
      <c r="AJ134">
        <v>7.9488102790439594E-2</v>
      </c>
      <c r="AK134">
        <v>7.9216144227297239E-2</v>
      </c>
      <c r="AL134">
        <v>7.902492673294334E-2</v>
      </c>
      <c r="AM134">
        <v>7.8913438797620902E-2</v>
      </c>
      <c r="AN134">
        <v>7.8880210504879034E-2</v>
      </c>
      <c r="AO134">
        <v>7.8923344191124678E-2</v>
      </c>
      <c r="AP134">
        <v>7.9040519017221311E-2</v>
      </c>
      <c r="AQ134">
        <v>7.9229081985134328E-2</v>
      </c>
      <c r="AR134">
        <v>7.9486083923811637E-2</v>
      </c>
      <c r="AS134">
        <v>7.9808281668000733E-2</v>
      </c>
      <c r="AT134">
        <v>8.0192306559633872E-2</v>
      </c>
      <c r="AU134">
        <v>8.0634611339927345E-2</v>
      </c>
      <c r="AV134">
        <v>8.1131574003677362E-2</v>
      </c>
      <c r="AW134">
        <v>8.1679555885713517E-2</v>
      </c>
      <c r="AX134">
        <v>8.2274927438085552E-2</v>
      </c>
      <c r="AY134">
        <v>8.2914117807878357E-2</v>
      </c>
      <c r="AZ134">
        <v>8.3593640705440009E-2</v>
      </c>
      <c r="BA134">
        <v>8.4310125431980062E-2</v>
      </c>
      <c r="BB134">
        <v>8.5060332391929575E-2</v>
      </c>
      <c r="BC134">
        <v>8.5841170701854166E-2</v>
      </c>
      <c r="BD134">
        <v>8.6649705765424953E-2</v>
      </c>
      <c r="BE134">
        <v>8.7483164948446185E-2</v>
      </c>
      <c r="BF134">
        <v>8.8338940644919664E-2</v>
      </c>
      <c r="BG134">
        <v>8.9214589869063318E-2</v>
      </c>
      <c r="BH134">
        <v>9.0107830419364113E-2</v>
      </c>
      <c r="BI134">
        <v>9.1016538306742306E-2</v>
      </c>
      <c r="BJ134">
        <v>9.1938740774509531E-2</v>
      </c>
      <c r="BK134">
        <v>9.2872611342845218E-2</v>
      </c>
      <c r="BL134">
        <v>9.3816461343423391E-2</v>
      </c>
      <c r="BM134">
        <v>9.4768733451630616E-2</v>
      </c>
      <c r="BN134">
        <v>9.5727994379144365E-2</v>
      </c>
      <c r="BO134">
        <v>9.6692926626862463E-2</v>
      </c>
      <c r="BP134">
        <v>9.7662321603633376E-2</v>
      </c>
      <c r="BQ134">
        <v>9.8635071989127215E-2</v>
      </c>
      <c r="BR134">
        <v>9.9610164718715699E-2</v>
      </c>
      <c r="BS134">
        <v>0.10058667459672918</v>
      </c>
      <c r="BT134">
        <v>0.10156375743447729</v>
      </c>
      <c r="BU134">
        <v>0.10254064460389761</v>
      </c>
      <c r="BV134">
        <v>0.10351663618051107</v>
      </c>
      <c r="BW134">
        <v>0.10449109680503775</v>
      </c>
      <c r="BX134">
        <v>0.1054634500075423</v>
      </c>
      <c r="BY134">
        <v>0.10643317337807275</v>
      </c>
      <c r="BZ134">
        <v>0.10739979463275222</v>
      </c>
      <c r="CA134">
        <v>0.10836288715727169</v>
      </c>
      <c r="CB134">
        <v>0.10932206677319896</v>
      </c>
      <c r="CC134">
        <v>0.11027698744232142</v>
      </c>
      <c r="CD134">
        <v>0.11122733892769331</v>
      </c>
      <c r="CE134">
        <v>0.11217284328000682</v>
      </c>
      <c r="CF134">
        <v>0.11311325226069673</v>
      </c>
      <c r="CG134">
        <v>0.11404834491726219</v>
      </c>
      <c r="CH134">
        <v>0.11497792522993437</v>
      </c>
      <c r="CI134">
        <v>0.11590181985890152</v>
      </c>
      <c r="CJ134">
        <v>0.11681987617775465</v>
      </c>
      <c r="CK134">
        <v>0.11773196108967972</v>
      </c>
      <c r="CL134">
        <v>0.11863795836938283</v>
      </c>
      <c r="CM134">
        <v>0.11953776807679169</v>
      </c>
      <c r="CN134">
        <v>0.1204313044928403</v>
      </c>
      <c r="CO134">
        <v>0.12131849535128175</v>
      </c>
      <c r="CP134">
        <v>0.12219928038112872</v>
      </c>
      <c r="CQ134">
        <v>0.12307361058988948</v>
      </c>
      <c r="CR134">
        <v>0.12394144665569347</v>
      </c>
      <c r="CS134">
        <v>0.12480275875766098</v>
      </c>
      <c r="CT134">
        <v>0.12565752536423835</v>
      </c>
      <c r="CU134">
        <v>0.12650573242393268</v>
      </c>
      <c r="CV134">
        <v>0.12734737263803272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</row>
    <row r="135" spans="1:155">
      <c r="A135">
        <v>0.12678541527748458</v>
      </c>
      <c r="B135">
        <v>0.12482851065925533</v>
      </c>
      <c r="C135">
        <v>0.1228904250014782</v>
      </c>
      <c r="D135">
        <v>0.12097197204437289</v>
      </c>
      <c r="E135">
        <v>0.11907403981942029</v>
      </c>
      <c r="F135">
        <v>0.11719759525571252</v>
      </c>
      <c r="G135">
        <v>0.11534368879104083</v>
      </c>
      <c r="H135">
        <v>0.11351345931515217</v>
      </c>
      <c r="I135">
        <v>0.11170813881827846</v>
      </c>
      <c r="J135">
        <v>0.10992905667013256</v>
      </c>
      <c r="K135">
        <v>0.10817764445557128</v>
      </c>
      <c r="L135">
        <v>0.10645543956142517</v>
      </c>
      <c r="M135">
        <v>0.10476408921179592</v>
      </c>
      <c r="N135">
        <v>0.10310535299264818</v>
      </c>
      <c r="O135">
        <v>0.10148110533432911</v>
      </c>
      <c r="P135">
        <v>9.9893336475964434E-2</v>
      </c>
      <c r="Q135">
        <v>9.8344152260544951E-2</v>
      </c>
      <c r="R135">
        <v>9.6835772632703002E-2</v>
      </c>
      <c r="S135">
        <v>9.5370527894992507E-2</v>
      </c>
      <c r="T135">
        <v>9.3950852818851655E-2</v>
      </c>
      <c r="U135">
        <v>9.2579278798061104E-2</v>
      </c>
      <c r="V135">
        <v>9.1258421822888652E-2</v>
      </c>
      <c r="W135">
        <v>8.9990968458583773E-2</v>
      </c>
      <c r="X135">
        <v>8.8779656290951567E-2</v>
      </c>
      <c r="Y135">
        <v>8.7627252119387405E-2</v>
      </c>
      <c r="Z135">
        <v>8.6536523540879692E-2</v>
      </c>
      <c r="AA135">
        <v>8.5510206760658569E-2</v>
      </c>
      <c r="AB135">
        <v>8.4550969359594566E-2</v>
      </c>
      <c r="AC135">
        <v>8.3661367240292953E-2</v>
      </c>
      <c r="AD135">
        <v>8.2843798711133759E-2</v>
      </c>
      <c r="AE135">
        <v>8.2100454205148818E-2</v>
      </c>
      <c r="AF135">
        <v>8.1433262860227451E-2</v>
      </c>
      <c r="AG135">
        <v>8.0843843662343692E-2</v>
      </c>
      <c r="AH135">
        <v>8.0333452396595784E-2</v>
      </c>
      <c r="AI135">
        <v>7.9902940420927687E-2</v>
      </c>
      <c r="AJ135">
        <v>7.9552716814927774E-2</v>
      </c>
      <c r="AK135">
        <v>7.9282726597964856E-2</v>
      </c>
      <c r="AL135">
        <v>7.9092435209495729E-2</v>
      </c>
      <c r="AM135">
        <v>7.8980838418770544E-2</v>
      </c>
      <c r="AN135">
        <v>7.894648509811214E-2</v>
      </c>
      <c r="AO135">
        <v>7.8987511655199752E-2</v>
      </c>
      <c r="AP135">
        <v>7.9101641629214237E-2</v>
      </c>
      <c r="AQ135">
        <v>7.9286275661348493E-2</v>
      </c>
      <c r="AR135">
        <v>7.9538525676564872E-2</v>
      </c>
      <c r="AS135">
        <v>7.9855217117625582E-2</v>
      </c>
      <c r="AT135">
        <v>8.0233052223807763E-2</v>
      </c>
      <c r="AU135">
        <v>8.0668558084010633E-2</v>
      </c>
      <c r="AV135">
        <v>8.1158185807521516E-2</v>
      </c>
      <c r="AW135">
        <v>8.1698369383476577E-2</v>
      </c>
      <c r="AX135">
        <v>8.2285548710515341E-2</v>
      </c>
      <c r="AY135">
        <v>8.2916218434923528E-2</v>
      </c>
      <c r="AZ135">
        <v>8.358695314011301E-2</v>
      </c>
      <c r="BA135">
        <v>8.4294437836089364E-2</v>
      </c>
      <c r="BB135">
        <v>8.5035483248470323E-2</v>
      </c>
      <c r="BC135">
        <v>8.5807043550989712E-2</v>
      </c>
      <c r="BD135">
        <v>8.6606223779739158E-2</v>
      </c>
      <c r="BE135">
        <v>8.7430285952999884E-2</v>
      </c>
      <c r="BF135">
        <v>8.8276652399699368E-2</v>
      </c>
      <c r="BG135">
        <v>8.9142905671903111E-2</v>
      </c>
      <c r="BH135">
        <v>9.0026785232429754E-2</v>
      </c>
      <c r="BI135">
        <v>9.0926185099341306E-2</v>
      </c>
      <c r="BJ135">
        <v>9.1839147478725666E-2</v>
      </c>
      <c r="BK135">
        <v>9.2763857955954071E-2</v>
      </c>
      <c r="BL135">
        <v>9.3698637606038165E-2</v>
      </c>
      <c r="BM135">
        <v>9.464193666080957E-2</v>
      </c>
      <c r="BN135">
        <v>9.5592327590506301E-2</v>
      </c>
      <c r="BO135">
        <v>9.6548497167722708E-2</v>
      </c>
      <c r="BP135">
        <v>9.7509239678517781E-2</v>
      </c>
      <c r="BQ135">
        <v>9.847344962342662E-2</v>
      </c>
      <c r="BR135">
        <v>9.9440114792379422E-2</v>
      </c>
      <c r="BS135">
        <v>0.10040831009846196</v>
      </c>
      <c r="BT135">
        <v>0.10137719081044057</v>
      </c>
      <c r="BU135">
        <v>0.1023459872570686</v>
      </c>
      <c r="BV135">
        <v>0.10331399805305937</v>
      </c>
      <c r="BW135">
        <v>0.10428058599347215</v>
      </c>
      <c r="BX135">
        <v>0.10524517257570504</v>
      </c>
      <c r="BY135">
        <v>0.10620723310360454</v>
      </c>
      <c r="BZ135">
        <v>0.10716629286529095</v>
      </c>
      <c r="CA135">
        <v>0.10812192273784312</v>
      </c>
      <c r="CB135">
        <v>0.10907373593723065</v>
      </c>
      <c r="CC135">
        <v>0.11002138380153668</v>
      </c>
      <c r="CD135">
        <v>0.11096455344340865</v>
      </c>
      <c r="CE135">
        <v>0.11190296426921932</v>
      </c>
      <c r="CF135">
        <v>0.11283636541108419</v>
      </c>
      <c r="CG135">
        <v>0.11376453334090007</v>
      </c>
      <c r="CH135">
        <v>0.11468726948617899</v>
      </c>
      <c r="CI135">
        <v>0.11560439802804343</v>
      </c>
      <c r="CJ135">
        <v>0.11651576391295974</v>
      </c>
      <c r="CK135">
        <v>0.11742123166888077</v>
      </c>
      <c r="CL135">
        <v>0.11832068279920037</v>
      </c>
      <c r="CM135">
        <v>0.11921401512343911</v>
      </c>
      <c r="CN135">
        <v>0.12010114076256817</v>
      </c>
      <c r="CO135">
        <v>0.12098198538886645</v>
      </c>
      <c r="CP135">
        <v>0.12185648670923321</v>
      </c>
      <c r="CQ135">
        <v>0.12272459380154081</v>
      </c>
      <c r="CR135">
        <v>0.12358626548692085</v>
      </c>
      <c r="CS135">
        <v>0.12444147013395263</v>
      </c>
      <c r="CT135">
        <v>0.12529018448381626</v>
      </c>
      <c r="CU135">
        <v>0.12613239283848587</v>
      </c>
      <c r="CV135">
        <v>0.12696808628183068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</row>
    <row r="136" spans="1:155">
      <c r="A136">
        <v>0.12649703039417307</v>
      </c>
      <c r="B136">
        <v>0.12455087441136278</v>
      </c>
      <c r="C136">
        <v>0.12262360351340397</v>
      </c>
      <c r="D136">
        <v>0.12071603401573802</v>
      </c>
      <c r="E136">
        <v>0.11882905614217544</v>
      </c>
      <c r="F136">
        <v>0.11696363845360454</v>
      </c>
      <c r="G136">
        <v>0.11512083238998438</v>
      </c>
      <c r="H136">
        <v>0.11330177707110242</v>
      </c>
      <c r="I136">
        <v>0.11150770378029527</v>
      </c>
      <c r="J136">
        <v>0.10973994006175268</v>
      </c>
      <c r="K136">
        <v>0.1079999143393086</v>
      </c>
      <c r="L136">
        <v>0.10628915932413362</v>
      </c>
      <c r="M136">
        <v>0.10460931565923234</v>
      </c>
      <c r="N136">
        <v>0.10296213431087151</v>
      </c>
      <c r="O136">
        <v>0.10134947856320771</v>
      </c>
      <c r="P136">
        <v>9.9773324727632978E-2</v>
      </c>
      <c r="Q136">
        <v>9.8235761501120747E-2</v>
      </c>
      <c r="R136">
        <v>9.6738988072047449E-2</v>
      </c>
      <c r="S136">
        <v>9.5285309928368658E-2</v>
      </c>
      <c r="T136">
        <v>9.3877132613263331E-2</v>
      </c>
      <c r="U136">
        <v>9.2516953411970138E-2</v>
      </c>
      <c r="V136">
        <v>9.1207349074847135E-2</v>
      </c>
      <c r="W136">
        <v>8.9950961441321989E-2</v>
      </c>
      <c r="X136">
        <v>8.8750477871103739E-2</v>
      </c>
      <c r="Y136">
        <v>8.7608609454509059E-2</v>
      </c>
      <c r="Z136">
        <v>8.6528062802732758E-2</v>
      </c>
      <c r="AA136">
        <v>8.5511508505761238E-2</v>
      </c>
      <c r="AB136">
        <v>8.4561544744178749E-2</v>
      </c>
      <c r="AC136">
        <v>8.3680655362946624E-2</v>
      </c>
      <c r="AD136">
        <v>8.2871165653670337E-2</v>
      </c>
      <c r="AE136">
        <v>8.2135193785334001E-2</v>
      </c>
      <c r="AF136">
        <v>8.147459975298682E-2</v>
      </c>
      <c r="AG136">
        <v>8.089093857728423E-2</v>
      </c>
      <c r="AH136">
        <v>8.0385409880683656E-2</v>
      </c>
      <c r="AI136">
        <v>7.9958818711111143E-2</v>
      </c>
      <c r="AJ136">
        <v>7.961153952878057E-2</v>
      </c>
      <c r="AK136">
        <v>7.9343496349429971E-2</v>
      </c>
      <c r="AL136">
        <v>7.9154147308173661E-2</v>
      </c>
      <c r="AM136">
        <v>7.9042495195652263E-2</v>
      </c>
      <c r="AN136">
        <v>7.9007108536425966E-2</v>
      </c>
      <c r="AO136">
        <v>7.9046155696752884E-2</v>
      </c>
      <c r="AP136">
        <v>7.9157404373053325E-2</v>
      </c>
      <c r="AQ136">
        <v>7.9338307866384419E-2</v>
      </c>
      <c r="AR136">
        <v>7.9586038452468116E-2</v>
      </c>
      <c r="AS136">
        <v>7.9897487934177724E-2</v>
      </c>
      <c r="AT136">
        <v>8.0269429800691058E-2</v>
      </c>
      <c r="AU136">
        <v>8.0698462619351388E-2</v>
      </c>
      <c r="AV136">
        <v>8.1181110476657881E-2</v>
      </c>
      <c r="AW136">
        <v>8.1713878250178229E-2</v>
      </c>
      <c r="AX136">
        <v>8.2293273981251747E-2</v>
      </c>
      <c r="AY136">
        <v>8.2915856441470689E-2</v>
      </c>
      <c r="AZ136">
        <v>8.3578260003748309E-2</v>
      </c>
      <c r="BA136">
        <v>8.4277224246881222E-2</v>
      </c>
      <c r="BB136">
        <v>8.5009609178797657E-2</v>
      </c>
      <c r="BC136">
        <v>8.5772412895660996E-2</v>
      </c>
      <c r="BD136">
        <v>8.656277921867174E-2</v>
      </c>
      <c r="BE136">
        <v>8.7378003977214083E-2</v>
      </c>
      <c r="BF136">
        <v>8.8215538568861371E-2</v>
      </c>
      <c r="BG136">
        <v>8.9072990471321514E-2</v>
      </c>
      <c r="BH136">
        <v>8.9948120087168487E-2</v>
      </c>
      <c r="BI136">
        <v>9.0838838914251374E-2</v>
      </c>
      <c r="BJ136">
        <v>9.1743203529148123E-2</v>
      </c>
      <c r="BK136">
        <v>9.2659411177561574E-2</v>
      </c>
      <c r="BL136">
        <v>9.3585792168902004E-2</v>
      </c>
      <c r="BM136">
        <v>9.452080391696098E-2</v>
      </c>
      <c r="BN136">
        <v>9.5463024318241357E-2</v>
      </c>
      <c r="BO136">
        <v>9.6411144011070191E-2</v>
      </c>
      <c r="BP136">
        <v>9.7363959872780792E-2</v>
      </c>
      <c r="BQ136">
        <v>9.8320367918588308E-2</v>
      </c>
      <c r="BR136">
        <v>9.9279356517337436E-2</v>
      </c>
      <c r="BS136">
        <v>0.1002400004351634</v>
      </c>
      <c r="BT136">
        <v>0.10120145413642423</v>
      </c>
      <c r="BU136">
        <v>0.10216294664455884</v>
      </c>
      <c r="BV136">
        <v>0.1031237748691866</v>
      </c>
      <c r="BW136">
        <v>0.10408329956731999</v>
      </c>
      <c r="BX136">
        <v>0.10504093993484175</v>
      </c>
      <c r="BY136">
        <v>0.10599616878913065</v>
      </c>
      <c r="BZ136">
        <v>0.10694850876844939</v>
      </c>
      <c r="CA136">
        <v>0.10789752802051163</v>
      </c>
      <c r="CB136">
        <v>0.10884283695820503</v>
      </c>
      <c r="CC136">
        <v>0.10978408405872998</v>
      </c>
      <c r="CD136">
        <v>0.11072095360757948</v>
      </c>
      <c r="CE136">
        <v>0.11165316213088829</v>
      </c>
      <c r="CF136">
        <v>0.11258045595967101</v>
      </c>
      <c r="CG136">
        <v>0.11350260876909452</v>
      </c>
      <c r="CH136">
        <v>0.1144194192518319</v>
      </c>
      <c r="CI136">
        <v>0.11533070889750949</v>
      </c>
      <c r="CJ136">
        <v>0.11623632005260513</v>
      </c>
      <c r="CK136">
        <v>0.11713611467386666</v>
      </c>
      <c r="CL136">
        <v>0.11802997179185126</v>
      </c>
      <c r="CM136">
        <v>0.11891778681032829</v>
      </c>
      <c r="CN136">
        <v>0.11979946951256111</v>
      </c>
      <c r="CO136">
        <v>0.12067494332376427</v>
      </c>
      <c r="CP136">
        <v>0.12154414375813916</v>
      </c>
      <c r="CQ136">
        <v>0.12240701778340514</v>
      </c>
      <c r="CR136">
        <v>0.12326352218647368</v>
      </c>
      <c r="CS136">
        <v>0.12411362336225286</v>
      </c>
      <c r="CT136">
        <v>0.12495729617511289</v>
      </c>
      <c r="CU136">
        <v>0.12579452309017963</v>
      </c>
      <c r="CV136">
        <v>0.12662529343848705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</row>
    <row r="137" spans="1:155">
      <c r="A137">
        <v>0.12622326354419447</v>
      </c>
      <c r="B137">
        <v>0.12428681236998454</v>
      </c>
      <c r="C137">
        <v>0.1223693406840789</v>
      </c>
      <c r="D137">
        <v>0.1204716670332099</v>
      </c>
      <c r="E137">
        <v>0.11859468345094799</v>
      </c>
      <c r="F137">
        <v>0.11673935979324485</v>
      </c>
      <c r="G137">
        <v>0.11490674815679147</v>
      </c>
      <c r="H137">
        <v>0.1130979875519082</v>
      </c>
      <c r="I137">
        <v>0.11131430822701466</v>
      </c>
      <c r="J137">
        <v>0.10955703559606812</v>
      </c>
      <c r="K137">
        <v>0.10782759466210885</v>
      </c>
      <c r="L137">
        <v>0.10612751315616382</v>
      </c>
      <c r="M137">
        <v>0.10445842499480501</v>
      </c>
      <c r="N137">
        <v>0.10282207228787037</v>
      </c>
      <c r="O137">
        <v>0.10122030710768073</v>
      </c>
      <c r="P137">
        <v>9.9655091772669999E-2</v>
      </c>
      <c r="Q137">
        <v>9.8128497855149252E-2</v>
      </c>
      <c r="R137">
        <v>9.6642703899413748E-2</v>
      </c>
      <c r="S137">
        <v>9.5199990787425651E-2</v>
      </c>
      <c r="T137">
        <v>9.380273513349488E-2</v>
      </c>
      <c r="U137">
        <v>9.2453400528980531E-2</v>
      </c>
      <c r="V137">
        <v>9.1154524982943103E-2</v>
      </c>
      <c r="W137">
        <v>8.9908706314718478E-2</v>
      </c>
      <c r="X137">
        <v>8.871858234806497E-2</v>
      </c>
      <c r="Y137">
        <v>8.7586809329756071E-2</v>
      </c>
      <c r="Z137">
        <v>8.6516033836630368E-2</v>
      </c>
      <c r="AA137">
        <v>8.5508861856601739E-2</v>
      </c>
      <c r="AB137">
        <v>8.4567823180693308E-2</v>
      </c>
      <c r="AC137">
        <v>8.3695330753917288E-2</v>
      </c>
      <c r="AD137">
        <v>8.2893637778780352E-2</v>
      </c>
      <c r="AE137">
        <v>8.2164791404000903E-2</v>
      </c>
      <c r="AF137">
        <v>8.1510583179737334E-2</v>
      </c>
      <c r="AG137">
        <v>8.0932505201566446E-2</v>
      </c>
      <c r="AH137">
        <v>8.043170154761517E-2</v>
      </c>
      <c r="AI137">
        <v>8.0008931506119416E-2</v>
      </c>
      <c r="AJ137">
        <v>7.9664535533745695E-2</v>
      </c>
      <c r="AK137">
        <v>7.9398416551985831E-2</v>
      </c>
      <c r="AL137">
        <v>7.9210025919448701E-2</v>
      </c>
      <c r="AM137">
        <v>7.9098373132183097E-2</v>
      </c>
      <c r="AN137">
        <v>7.9062044319680863E-2</v>
      </c>
      <c r="AO137">
        <v>7.9099241327966738E-2</v>
      </c>
      <c r="AP137">
        <v>7.9207774375030793E-2</v>
      </c>
      <c r="AQ137">
        <v>7.9385148439830036E-2</v>
      </c>
      <c r="AR137">
        <v>7.962859514832335E-2</v>
      </c>
      <c r="AS137">
        <v>7.993507106083117E-2</v>
      </c>
      <c r="AT137">
        <v>8.0301419302316629E-2</v>
      </c>
      <c r="AU137">
        <v>8.0724309775814532E-2</v>
      </c>
      <c r="AV137">
        <v>8.120033681417721E-2</v>
      </c>
      <c r="AW137">
        <v>8.1726075464184422E-2</v>
      </c>
      <c r="AX137">
        <v>8.2298100374095864E-2</v>
      </c>
      <c r="AY137">
        <v>8.2913033212803716E-2</v>
      </c>
      <c r="AZ137">
        <v>8.3567566716505295E-2</v>
      </c>
      <c r="BA137">
        <v>8.4258493908973622E-2</v>
      </c>
      <c r="BB137">
        <v>8.4982722881489628E-2</v>
      </c>
      <c r="BC137">
        <v>8.5737294733642305E-2</v>
      </c>
      <c r="BD137">
        <v>8.6519391037954169E-2</v>
      </c>
      <c r="BE137">
        <v>8.7326340516311371E-2</v>
      </c>
      <c r="BF137">
        <v>8.8155622969370698E-2</v>
      </c>
      <c r="BG137">
        <v>8.9004870015264761E-2</v>
      </c>
      <c r="BH137">
        <v>8.9871862317579362E-2</v>
      </c>
      <c r="BI137">
        <v>9.0754528319045624E-2</v>
      </c>
      <c r="BJ137">
        <v>9.1650938409186589E-2</v>
      </c>
      <c r="BK137">
        <v>9.2559301045327835E-2</v>
      </c>
      <c r="BL137">
        <v>9.3477955317279704E-2</v>
      </c>
      <c r="BM137">
        <v>9.4405365482435361E-2</v>
      </c>
      <c r="BN137">
        <v>9.5340114436777451E-2</v>
      </c>
      <c r="BO137">
        <v>9.6280896406975416E-2</v>
      </c>
      <c r="BP137">
        <v>9.7226510568959715E-2</v>
      </c>
      <c r="BQ137">
        <v>9.8175854125382628E-2</v>
      </c>
      <c r="BR137">
        <v>9.9127915802112915E-2</v>
      </c>
      <c r="BS137">
        <v>0.10008176992199996</v>
      </c>
      <c r="BT137">
        <v>0.10103656993412637</v>
      </c>
      <c r="BU137">
        <v>0.10199154331730538</v>
      </c>
      <c r="BV137">
        <v>0.10294598505708671</v>
      </c>
      <c r="BW137">
        <v>0.10389925363158341</v>
      </c>
      <c r="BX137">
        <v>0.10485076574486026</v>
      </c>
      <c r="BY137">
        <v>0.10579999149767723</v>
      </c>
      <c r="BZ137">
        <v>0.10674645069424515</v>
      </c>
      <c r="CA137">
        <v>0.10768970853492642</v>
      </c>
      <c r="CB137">
        <v>0.10862937242835106</v>
      </c>
      <c r="CC137">
        <v>0.1095650878040689</v>
      </c>
      <c r="CD137">
        <v>0.11049653589752641</v>
      </c>
      <c r="CE137">
        <v>0.11142343019621841</v>
      </c>
      <c r="CF137">
        <v>0.11234551399495715</v>
      </c>
      <c r="CG137">
        <v>0.11326255802529477</v>
      </c>
      <c r="CH137">
        <v>0.11417435801569414</v>
      </c>
      <c r="CI137">
        <v>0.11508073259531022</v>
      </c>
      <c r="CJ137">
        <v>0.11598152132954212</v>
      </c>
      <c r="CK137">
        <v>0.11687658340323309</v>
      </c>
      <c r="CL137">
        <v>0.11776579520555734</v>
      </c>
      <c r="CM137">
        <v>0.11864904954533731</v>
      </c>
      <c r="CN137">
        <v>0.11952625369002946</v>
      </c>
      <c r="CO137">
        <v>0.12039732864037167</v>
      </c>
      <c r="CP137">
        <v>0.12126220754541737</v>
      </c>
      <c r="CQ137">
        <v>0.12212083509647338</v>
      </c>
      <c r="CR137">
        <v>0.12297316588055941</v>
      </c>
      <c r="CS137">
        <v>0.12381916414645276</v>
      </c>
      <c r="CT137">
        <v>0.12465880272435216</v>
      </c>
      <c r="CU137">
        <v>0.12549206209504643</v>
      </c>
      <c r="CV137">
        <v>0.12631892965742833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</row>
    <row r="138" spans="1:155">
      <c r="A138">
        <v>0.12596413972085679</v>
      </c>
      <c r="B138">
        <v>0.12403635343851011</v>
      </c>
      <c r="C138">
        <v>0.12212766901692282</v>
      </c>
      <c r="D138">
        <v>0.12023890687353152</v>
      </c>
      <c r="E138">
        <v>0.1183709604807737</v>
      </c>
      <c r="F138">
        <v>0.11652480063021355</v>
      </c>
      <c r="G138">
        <v>0.11470147970036505</v>
      </c>
      <c r="H138">
        <v>0.1129021362562531</v>
      </c>
      <c r="I138">
        <v>0.11112799915737713</v>
      </c>
      <c r="J138">
        <v>0.10938039138018815</v>
      </c>
      <c r="K138">
        <v>0.10766073420866935</v>
      </c>
      <c r="L138">
        <v>0.10597055012693953</v>
      </c>
      <c r="M138">
        <v>0.10431146608578064</v>
      </c>
      <c r="N138">
        <v>0.10268521519978149</v>
      </c>
      <c r="O138">
        <v>0.10109363815892369</v>
      </c>
      <c r="P138">
        <v>9.9538683253337368E-2</v>
      </c>
      <c r="Q138">
        <v>9.8022404949561812E-2</v>
      </c>
      <c r="R138">
        <v>9.6546961253617933E-2</v>
      </c>
      <c r="S138">
        <v>9.5114608665355885E-2</v>
      </c>
      <c r="T138">
        <v>9.3727695159262381E-2</v>
      </c>
      <c r="U138">
        <v>9.2388651097133984E-2</v>
      </c>
      <c r="V138">
        <v>9.1099976295793611E-2</v>
      </c>
      <c r="W138">
        <v>8.98642251880995E-2</v>
      </c>
      <c r="X138">
        <v>8.8683986925634409E-2</v>
      </c>
      <c r="Y138">
        <v>8.7561863755165281E-2</v>
      </c>
      <c r="Z138">
        <v>8.6500443271111491E-2</v>
      </c>
      <c r="AA138">
        <v>8.5502267929149597E-2</v>
      </c>
      <c r="AB138">
        <v>8.4569800296870182E-2</v>
      </c>
      <c r="AC138">
        <v>8.3705383571850964E-2</v>
      </c>
      <c r="AD138">
        <v>8.2911200110008382E-2</v>
      </c>
      <c r="AE138">
        <v>8.2189226991070091E-2</v>
      </c>
      <c r="AF138">
        <v>8.1541188578285115E-2</v>
      </c>
      <c r="AG138">
        <v>8.0968514900638749E-2</v>
      </c>
      <c r="AH138">
        <v>8.04722953200111E-2</v>
      </c>
      <c r="AI138">
        <v>8.0053244020892853E-2</v>
      </c>
      <c r="AJ138">
        <v>7.97116679347218E-2</v>
      </c>
      <c r="AK138">
        <v>7.9447449074861357E-2</v>
      </c>
      <c r="AL138">
        <v>7.9260031765414879E-2</v>
      </c>
      <c r="AM138">
        <v>7.9148431760881419E-2</v>
      </c>
      <c r="AN138">
        <v>7.911125457361648E-2</v>
      </c>
      <c r="AO138">
        <v>7.9146732208190559E-2</v>
      </c>
      <c r="AP138">
        <v>7.9252717467944808E-2</v>
      </c>
      <c r="AQ138">
        <v>7.9426765909421534E-2</v>
      </c>
      <c r="AR138">
        <v>7.9666167111680897E-2</v>
      </c>
      <c r="AS138">
        <v>7.9967941522568031E-2</v>
      </c>
      <c r="AT138">
        <v>8.0329000343507775E-2</v>
      </c>
      <c r="AU138">
        <v>8.0746082461211399E-2</v>
      </c>
      <c r="AV138">
        <v>8.1215852308965109E-2</v>
      </c>
      <c r="AW138">
        <v>8.1734952849859738E-2</v>
      </c>
      <c r="AX138">
        <v>8.2300023944284026E-2</v>
      </c>
      <c r="AY138">
        <v>8.2907748802772824E-2</v>
      </c>
      <c r="AZ138">
        <v>8.3554877316147788E-2</v>
      </c>
      <c r="BA138">
        <v>8.4238254579154737E-2</v>
      </c>
      <c r="BB138">
        <v>8.4954835667870904E-2</v>
      </c>
      <c r="BC138">
        <v>8.5701703545194838E-2</v>
      </c>
      <c r="BD138">
        <v>8.6476076585662587E-2</v>
      </c>
      <c r="BE138">
        <v>8.7275315585463295E-2</v>
      </c>
      <c r="BF138">
        <v>8.8096927811781536E-2</v>
      </c>
      <c r="BG138">
        <v>8.8938568276875379E-2</v>
      </c>
      <c r="BH138">
        <v>8.9798037413574019E-2</v>
      </c>
      <c r="BI138">
        <v>9.067327993697849E-2</v>
      </c>
      <c r="BJ138">
        <v>9.1562379571036884E-2</v>
      </c>
      <c r="BK138">
        <v>9.2463555459643063E-2</v>
      </c>
      <c r="BL138">
        <v>9.3375155094546011E-2</v>
      </c>
      <c r="BM138">
        <v>9.429564915942118E-2</v>
      </c>
      <c r="BN138">
        <v>9.5223625273499757E-2</v>
      </c>
      <c r="BO138">
        <v>9.6157780888160724E-2</v>
      </c>
      <c r="BP138">
        <v>9.7096917185280351E-2</v>
      </c>
      <c r="BQ138">
        <v>9.8039932323065918E-2</v>
      </c>
      <c r="BR138">
        <v>9.8985815109253347E-2</v>
      </c>
      <c r="BS138">
        <v>9.9933639190222481E-2</v>
      </c>
      <c r="BT138">
        <v>0.10088255676695454</v>
      </c>
      <c r="BU138">
        <v>0.10183179356148279</v>
      </c>
      <c r="BV138">
        <v>0.10278064239671217</v>
      </c>
      <c r="BW138">
        <v>0.10372845931334602</v>
      </c>
      <c r="BX138">
        <v>0.10467465827703741</v>
      </c>
      <c r="BY138">
        <v>0.10561870652129461</v>
      </c>
      <c r="BZ138">
        <v>0.10656012076960886</v>
      </c>
      <c r="CA138">
        <v>0.10749846311812281</v>
      </c>
      <c r="CB138">
        <v>0.10843333775792866</v>
      </c>
      <c r="CC138">
        <v>0.10936438688338609</v>
      </c>
      <c r="CD138">
        <v>0.110291288499187</v>
      </c>
      <c r="CE138">
        <v>0.11121375286121604</v>
      </c>
      <c r="CF138">
        <v>0.11213152006483555</v>
      </c>
      <c r="CG138">
        <v>0.11304435767997725</v>
      </c>
      <c r="CH138">
        <v>0.11395205831077482</v>
      </c>
      <c r="CI138">
        <v>0.11485443755576623</v>
      </c>
      <c r="CJ138">
        <v>0.11575133197383343</v>
      </c>
      <c r="CK138">
        <v>0.11664259784093702</v>
      </c>
      <c r="CL138">
        <v>0.1175281087274871</v>
      </c>
      <c r="CM138">
        <v>0.11840775465801261</v>
      </c>
      <c r="CN138">
        <v>0.1192814402204867</v>
      </c>
      <c r="CO138">
        <v>0.12014908381253987</v>
      </c>
      <c r="CP138">
        <v>0.12101061606784579</v>
      </c>
      <c r="CQ138">
        <v>0.12186597921661058</v>
      </c>
      <c r="CR138">
        <v>0.12271512549993344</v>
      </c>
      <c r="CS138">
        <v>0.12355801684951534</v>
      </c>
      <c r="CT138">
        <v>0.12439462391387859</v>
      </c>
      <c r="CU138">
        <v>0.1252249250147158</v>
      </c>
      <c r="CV138">
        <v>0.12604890548190353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</row>
    <row r="139" spans="1:155">
      <c r="A139">
        <v>0.1257196783877578</v>
      </c>
      <c r="B139">
        <v>0.12379952130987548</v>
      </c>
      <c r="C139">
        <v>0.12189861611094148</v>
      </c>
      <c r="D139">
        <v>0.12001778468842604</v>
      </c>
      <c r="E139">
        <v>0.11815792159161886</v>
      </c>
      <c r="F139">
        <v>0.11631999813587557</v>
      </c>
      <c r="G139">
        <v>0.11450506664504893</v>
      </c>
      <c r="H139">
        <v>0.11271426484586856</v>
      </c>
      <c r="I139">
        <v>0.11094881989930808</v>
      </c>
      <c r="J139">
        <v>0.1092100519857888</v>
      </c>
      <c r="K139">
        <v>0.10749937834813891</v>
      </c>
      <c r="L139">
        <v>0.10581831599490779</v>
      </c>
      <c r="M139">
        <v>0.10416848464474705</v>
      </c>
      <c r="N139">
        <v>0.10255160820881312</v>
      </c>
      <c r="O139">
        <v>0.10096951589402034</v>
      </c>
      <c r="P139">
        <v>9.9424141894784102E-2</v>
      </c>
      <c r="Q139">
        <v>9.7917523588688243E-2</v>
      </c>
      <c r="R139">
        <v>9.6451798544625045E-2</v>
      </c>
      <c r="S139">
        <v>9.5029199107214218E-2</v>
      </c>
      <c r="T139">
        <v>9.36520449371952E-2</v>
      </c>
      <c r="U139">
        <v>9.2322733621805708E-2</v>
      </c>
      <c r="V139">
        <v>9.1043727335809149E-2</v>
      </c>
      <c r="W139">
        <v>8.9817537900706915E-2</v>
      </c>
      <c r="X139">
        <v>8.864670658340261E-2</v>
      </c>
      <c r="Y139">
        <v>8.7533782635838026E-2</v>
      </c>
      <c r="Z139">
        <v>8.6481295719196757E-2</v>
      </c>
      <c r="AA139">
        <v>8.549172593627434E-2</v>
      </c>
      <c r="AB139">
        <v>8.4567469891600563E-2</v>
      </c>
      <c r="AC139">
        <v>8.3710802245664323E-2</v>
      </c>
      <c r="AD139">
        <v>8.2923835833481674E-2</v>
      </c>
      <c r="AE139">
        <v>8.2208478921764486E-2</v>
      </c>
      <c r="AF139">
        <v>8.1566389854987223E-2</v>
      </c>
      <c r="AG139">
        <v>8.0998937547859376E-2</v>
      </c>
      <c r="AH139">
        <v>8.0507157628855019E-2</v>
      </c>
      <c r="AI139">
        <v>8.0091719911556253E-2</v>
      </c>
      <c r="AJ139">
        <v>7.9752898205681128E-2</v>
      </c>
      <c r="AK139">
        <v>7.9490554043695288E-2</v>
      </c>
      <c r="AL139">
        <v>7.930412471055491E-2</v>
      </c>
      <c r="AM139">
        <v>7.9192632331620064E-2</v>
      </c>
      <c r="AN139">
        <v>7.9154700066627046E-2</v>
      </c>
      <c r="AO139">
        <v>7.9188590684708807E-2</v>
      </c>
      <c r="AP139">
        <v>7.9292198172213904E-2</v>
      </c>
      <c r="AQ139">
        <v>7.9463127519130844E-2</v>
      </c>
      <c r="AR139">
        <v>7.9698724658675418E-2</v>
      </c>
      <c r="AS139">
        <v>7.9996073571102139E-2</v>
      </c>
      <c r="AT139">
        <v>8.0352150294217897E-2</v>
      </c>
      <c r="AU139">
        <v>8.07637630349788E-2</v>
      </c>
      <c r="AV139">
        <v>8.1227643137587222E-2</v>
      </c>
      <c r="AW139">
        <v>8.1740500655757914E-2</v>
      </c>
      <c r="AX139">
        <v>8.2299039190111903E-2</v>
      </c>
      <c r="AY139">
        <v>8.2900001979778787E-2</v>
      </c>
      <c r="AZ139">
        <v>8.3540194459566883E-2</v>
      </c>
      <c r="BA139">
        <v>8.4216512648956438E-2</v>
      </c>
      <c r="BB139">
        <v>8.4925957374652611E-2</v>
      </c>
      <c r="BC139">
        <v>8.5665652355983682E-2</v>
      </c>
      <c r="BD139">
        <v>8.6432851795332069E-2</v>
      </c>
      <c r="BE139">
        <v>8.7224947490276303E-2</v>
      </c>
      <c r="BF139">
        <v>8.8039473543006605E-2</v>
      </c>
      <c r="BG139">
        <v>8.8874107629417665E-2</v>
      </c>
      <c r="BH139">
        <v>8.9726669149950714E-2</v>
      </c>
      <c r="BI139">
        <v>9.0595118595265423E-2</v>
      </c>
      <c r="BJ139">
        <v>9.1477552489492187E-2</v>
      </c>
      <c r="BK139">
        <v>9.2372200227624698E-2</v>
      </c>
      <c r="BL139">
        <v>9.3277417317292013E-2</v>
      </c>
      <c r="BM139">
        <v>9.4191680453232243E-2</v>
      </c>
      <c r="BN139">
        <v>9.5113581656903354E-2</v>
      </c>
      <c r="BO139">
        <v>9.604182132443069E-2</v>
      </c>
      <c r="BP139">
        <v>9.6975202352890005E-2</v>
      </c>
      <c r="BQ139">
        <v>9.7912623587820116E-2</v>
      </c>
      <c r="BR139">
        <v>9.8853073675932018E-2</v>
      </c>
      <c r="BS139">
        <v>9.9795625397107318E-2</v>
      </c>
      <c r="BT139">
        <v>0.10073942944630233</v>
      </c>
      <c r="BU139">
        <v>0.10168370960911129</v>
      </c>
      <c r="BV139">
        <v>0.10262775636330536</v>
      </c>
      <c r="BW139">
        <v>0.10357092306663736</v>
      </c>
      <c r="BX139">
        <v>0.10451262079687963</v>
      </c>
      <c r="BY139">
        <v>0.10545231369760646</v>
      </c>
      <c r="BZ139">
        <v>0.10638951525497506</v>
      </c>
      <c r="CA139">
        <v>0.10732378425812189</v>
      </c>
      <c r="CB139">
        <v>0.10825472151323941</v>
      </c>
      <c r="CC139">
        <v>0.10918196578779504</v>
      </c>
      <c r="CD139">
        <v>0.11010519169909479</v>
      </c>
      <c r="CE139">
        <v>0.11102410605928119</v>
      </c>
      <c r="CF139">
        <v>0.11193844560206052</v>
      </c>
      <c r="CG139">
        <v>0.11284797455528676</v>
      </c>
      <c r="CH139">
        <v>0.11375248223274685</v>
      </c>
      <c r="CI139">
        <v>0.11465178099497883</v>
      </c>
      <c r="CJ139">
        <v>0.11554570427833191</v>
      </c>
      <c r="CK139">
        <v>0.11643410523792914</v>
      </c>
      <c r="CL139">
        <v>0.11731685445515289</v>
      </c>
      <c r="CM139">
        <v>0.118193839008749</v>
      </c>
      <c r="CN139">
        <v>0.11906496063999737</v>
      </c>
      <c r="CO139">
        <v>0.11993013499349109</v>
      </c>
      <c r="CP139">
        <v>0.12078928999133842</v>
      </c>
      <c r="CQ139">
        <v>0.12164236527433635</v>
      </c>
      <c r="CR139">
        <v>0.12248931055025139</v>
      </c>
      <c r="CS139">
        <v>0.12333008530786664</v>
      </c>
      <c r="CT139">
        <v>0.12416465782717116</v>
      </c>
      <c r="CU139">
        <v>0.12499300413384595</v>
      </c>
      <c r="CV139">
        <v>0.1258151073556241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</row>
    <row r="140" spans="1:155">
      <c r="A140">
        <v>0.12548989390256152</v>
      </c>
      <c r="B140">
        <v>0.12357633487679415</v>
      </c>
      <c r="C140">
        <v>0.12168220502793789</v>
      </c>
      <c r="D140">
        <v>0.11980832733031163</v>
      </c>
      <c r="E140">
        <v>0.11795559702342789</v>
      </c>
      <c r="F140">
        <v>0.11612498558796898</v>
      </c>
      <c r="G140">
        <v>0.11431754488953574</v>
      </c>
      <c r="H140">
        <v>0.11253441145351351</v>
      </c>
      <c r="I140">
        <v>0.11077681036339479</v>
      </c>
      <c r="J140">
        <v>0.10904605868824718</v>
      </c>
      <c r="K140">
        <v>0.10734356931259585</v>
      </c>
      <c r="L140">
        <v>0.10567085345500397</v>
      </c>
      <c r="M140">
        <v>0.10402952337426008</v>
      </c>
      <c r="N140">
        <v>0.10242129358528065</v>
      </c>
      <c r="O140">
        <v>0.10084798169495521</v>
      </c>
      <c r="P140">
        <v>9.931150769172517E-2</v>
      </c>
      <c r="Q140">
        <v>9.7813891900547831E-2</v>
      </c>
      <c r="R140">
        <v>9.6357251592888396E-2</v>
      </c>
      <c r="S140">
        <v>9.4943795148116544E-2</v>
      </c>
      <c r="T140">
        <v>9.3575814261973617E-2</v>
      </c>
      <c r="U140">
        <v>9.2255674213333819E-2</v>
      </c>
      <c r="V140">
        <v>9.0985800193806601E-2</v>
      </c>
      <c r="W140">
        <v>8.9768662071862251E-2</v>
      </c>
      <c r="X140">
        <v>8.8606754191119907E-2</v>
      </c>
      <c r="Y140">
        <v>8.7502573801012978E-2</v>
      </c>
      <c r="Z140">
        <v>8.645859377776087E-2</v>
      </c>
      <c r="AA140">
        <v>8.5477233143309947E-2</v>
      </c>
      <c r="AB140">
        <v>8.4560823822686509E-2</v>
      </c>
      <c r="AC140">
        <v>8.3711573383970825E-2</v>
      </c>
      <c r="AD140">
        <v>8.2931526459591481E-2</v>
      </c>
      <c r="AE140">
        <v>8.222252385653514E-2</v>
      </c>
      <c r="AF140">
        <v>8.1586159134431263E-2</v>
      </c>
      <c r="AG140">
        <v>8.1023741415155309E-2</v>
      </c>
      <c r="AH140">
        <v>8.0536253384001028E-2</v>
      </c>
      <c r="AI140">
        <v>8.012432141153894E-2</v>
      </c>
      <c r="AJ140">
        <v>7.9788186536282085E-2</v>
      </c>
      <c r="AK140">
        <v>7.9527690398267306E-2</v>
      </c>
      <c r="AL140">
        <v>7.9342263165267116E-2</v>
      </c>
      <c r="AM140">
        <v>7.9230933133442982E-2</v>
      </c>
      <c r="AN140">
        <v>7.9192340315402038E-2</v>
      </c>
      <c r="AO140">
        <v>7.9224777835270349E-2</v>
      </c>
      <c r="AP140">
        <v>7.9326179762127705E-2</v>
      </c>
      <c r="AQ140">
        <v>7.9494199267809429E-2</v>
      </c>
      <c r="AR140">
        <v>7.9726237352172602E-2</v>
      </c>
      <c r="AS140">
        <v>8.0019439612682389E-2</v>
      </c>
      <c r="AT140">
        <v>8.0370846352864372E-2</v>
      </c>
      <c r="AU140">
        <v>8.0777331907493435E-2</v>
      </c>
      <c r="AV140">
        <v>8.1235694202959285E-2</v>
      </c>
      <c r="AW140">
        <v>8.1742708231278896E-2</v>
      </c>
      <c r="AX140">
        <v>8.2295139626771138E-2</v>
      </c>
      <c r="AY140">
        <v>8.2889790138872696E-2</v>
      </c>
      <c r="AZ140">
        <v>8.3523519519130979E-2</v>
      </c>
      <c r="BA140">
        <v>8.4193273196699434E-2</v>
      </c>
      <c r="BB140">
        <v>8.4896096540414898E-2</v>
      </c>
      <c r="BC140">
        <v>8.5629152829508975E-2</v>
      </c>
      <c r="BD140">
        <v>8.6389731031153397E-2</v>
      </c>
      <c r="BE140">
        <v>8.7175253175617168E-2</v>
      </c>
      <c r="BF140">
        <v>8.7983279194155314E-2</v>
      </c>
      <c r="BG140">
        <v>8.881150874162369E-2</v>
      </c>
      <c r="BH140">
        <v>8.9657779563656601E-2</v>
      </c>
      <c r="BI140">
        <v>9.0520067329441609E-2</v>
      </c>
      <c r="BJ140">
        <v>9.1396480852789952E-2</v>
      </c>
      <c r="BK140">
        <v>9.2285259307914924E-2</v>
      </c>
      <c r="BL140">
        <v>9.3184765807296274E-2</v>
      </c>
      <c r="BM140">
        <v>9.4093482733292114E-2</v>
      </c>
      <c r="BN140">
        <v>9.501000616829966E-2</v>
      </c>
      <c r="BO140">
        <v>9.593303916392483E-2</v>
      </c>
      <c r="BP140">
        <v>9.6861386051285053E-2</v>
      </c>
      <c r="BQ140">
        <v>9.7793946180354321E-2</v>
      </c>
      <c r="BR140">
        <v>9.8729707738266642E-2</v>
      </c>
      <c r="BS140">
        <v>9.9667742451696947E-2</v>
      </c>
      <c r="BT140">
        <v>0.10060719931592546</v>
      </c>
      <c r="BU140">
        <v>0.10154729995524575</v>
      </c>
      <c r="BV140">
        <v>0.10248733232869287</v>
      </c>
      <c r="BW140">
        <v>0.10342664693467671</v>
      </c>
      <c r="BX140">
        <v>0.10436465177243748</v>
      </c>
      <c r="BY140">
        <v>0.10530080771731187</v>
      </c>
      <c r="BZ140">
        <v>0.10623462484317789</v>
      </c>
      <c r="CA140">
        <v>0.10716565846564352</v>
      </c>
      <c r="CB140">
        <v>0.10809350581541197</v>
      </c>
      <c r="CC140">
        <v>0.10901780207825049</v>
      </c>
      <c r="CD140">
        <v>0.10993821828394038</v>
      </c>
      <c r="CE140">
        <v>0.11085445765157435</v>
      </c>
      <c r="CF140">
        <v>0.11176625337829578</v>
      </c>
      <c r="CG140">
        <v>0.11267336618388064</v>
      </c>
      <c r="CH140">
        <v>0.11357558189220368</v>
      </c>
      <c r="CI140">
        <v>0.11447270952061106</v>
      </c>
      <c r="CJ140">
        <v>0.11536457914540667</v>
      </c>
      <c r="CK140">
        <v>0.11625104065978838</v>
      </c>
      <c r="CL140">
        <v>0.11713196151093976</v>
      </c>
      <c r="CM140">
        <v>0.11800722564013388</v>
      </c>
      <c r="CN140">
        <v>0.11887673179634586</v>
      </c>
      <c r="CO140">
        <v>0.11974039269221555</v>
      </c>
      <c r="CP140">
        <v>0.12059813340128511</v>
      </c>
      <c r="CQ140">
        <v>0.1214498907976822</v>
      </c>
      <c r="CR140">
        <v>0.12229561191547726</v>
      </c>
      <c r="CS140">
        <v>0.12313525362837062</v>
      </c>
      <c r="CT140">
        <v>0.12396878171050037</v>
      </c>
      <c r="CU140">
        <v>0.1247961697469757</v>
      </c>
      <c r="CV140">
        <v>0.12561739848365028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</row>
    <row r="141" spans="1:155">
      <c r="A141">
        <v>0.12527479584341797</v>
      </c>
      <c r="B141">
        <v>0.12336680854638025</v>
      </c>
      <c r="C141">
        <v>0.1214784545894295</v>
      </c>
      <c r="D141">
        <v>0.11961055766041701</v>
      </c>
      <c r="E141">
        <v>0.11776401326512674</v>
      </c>
      <c r="F141">
        <v>0.1159397926628363</v>
      </c>
      <c r="G141">
        <v>0.11413894688611131</v>
      </c>
      <c r="H141">
        <v>0.11236261087765341</v>
      </c>
      <c r="I141">
        <v>0.11061200727347792</v>
      </c>
      <c r="J141">
        <v>0.10888844967977228</v>
      </c>
      <c r="K141">
        <v>0.10719334630790345</v>
      </c>
      <c r="L141">
        <v>0.10552820228668368</v>
      </c>
      <c r="M141">
        <v>0.10389462217857691</v>
      </c>
      <c r="N141">
        <v>0.10229431088628355</v>
      </c>
      <c r="O141">
        <v>0.10072907424550447</v>
      </c>
      <c r="P141">
        <v>9.9200818036951591E-2</v>
      </c>
      <c r="Q141">
        <v>9.7711545515488593E-2</v>
      </c>
      <c r="R141">
        <v>9.626335376001334E-2</v>
      </c>
      <c r="S141">
        <v>9.4858427417838384E-2</v>
      </c>
      <c r="T141">
        <v>9.349903061087747E-2</v>
      </c>
      <c r="U141">
        <v>9.218749676472815E-2</v>
      </c>
      <c r="V141">
        <v>9.0926214710966485E-2</v>
      </c>
      <c r="W141">
        <v>8.971761320506666E-2</v>
      </c>
      <c r="X141">
        <v>8.8564140550561887E-2</v>
      </c>
      <c r="Y141">
        <v>8.7468243099677753E-2</v>
      </c>
      <c r="Z141">
        <v>8.6432338160109673E-2</v>
      </c>
      <c r="AA141">
        <v>8.5458784981142719E-2</v>
      </c>
      <c r="AB141">
        <v>8.4549852257183616E-2</v>
      </c>
      <c r="AC141">
        <v>8.3707681893831168E-2</v>
      </c>
      <c r="AD141">
        <v>8.2934251838074069E-2</v>
      </c>
      <c r="AE141">
        <v>8.2231336903998045E-2</v>
      </c>
      <c r="AF141">
        <v>8.160046724007787E-2</v>
      </c>
      <c r="AG141">
        <v>8.1042893292312124E-2</v>
      </c>
      <c r="AH141">
        <v>8.0559546112149508E-2</v>
      </c>
      <c r="AI141">
        <v>8.0151009149531868E-2</v>
      </c>
      <c r="AJ141">
        <v>7.981749182839773E-2</v>
      </c>
      <c r="AK141">
        <v>7.9558815672395297E-2</v>
      </c>
      <c r="AL141">
        <v>7.9374404123016745E-2</v>
      </c>
      <c r="AM141">
        <v>7.9263291377076134E-2</v>
      </c>
      <c r="AN141">
        <v>7.9224133536256278E-2</v>
      </c>
      <c r="AO141">
        <v>7.9255253505018178E-2</v>
      </c>
      <c r="AP141">
        <v>7.9354624269183813E-2</v>
      </c>
      <c r="AQ141">
        <v>7.9519945945591197E-2</v>
      </c>
      <c r="AR141">
        <v>7.9748673074161197E-2</v>
      </c>
      <c r="AS141">
        <v>8.0038011475887405E-2</v>
      </c>
      <c r="AT141">
        <v>8.0385063545455937E-2</v>
      </c>
      <c r="AU141">
        <v>8.0786768707341874E-2</v>
      </c>
      <c r="AV141">
        <v>8.1239989285228673E-2</v>
      </c>
      <c r="AW141">
        <v>8.1741563401557069E-2</v>
      </c>
      <c r="AX141">
        <v>8.2288317319735696E-2</v>
      </c>
      <c r="AY141">
        <v>8.2877109554431561E-2</v>
      </c>
      <c r="AZ141">
        <v>8.350485267690512E-2</v>
      </c>
      <c r="BA141">
        <v>8.4168540050696128E-2</v>
      </c>
      <c r="BB141">
        <v>8.4865260339421975E-2</v>
      </c>
      <c r="BC141">
        <v>8.5592215240222161E-2</v>
      </c>
      <c r="BD141">
        <v>8.6346727419349747E-2</v>
      </c>
      <c r="BE141">
        <v>8.7126248112667365E-2</v>
      </c>
      <c r="BF141">
        <v>8.7928362311520514E-2</v>
      </c>
      <c r="BG141">
        <v>8.8750790840661772E-2</v>
      </c>
      <c r="BH141">
        <v>8.9591389196821455E-2</v>
      </c>
      <c r="BI141">
        <v>9.0448147561549841E-2</v>
      </c>
      <c r="BJ141">
        <v>9.1319186589066542E-2</v>
      </c>
      <c r="BK141">
        <v>9.2202754778380136E-2</v>
      </c>
      <c r="BL141">
        <v>9.3097222439696495E-2</v>
      </c>
      <c r="BM141">
        <v>9.400107730929573E-2</v>
      </c>
      <c r="BN141">
        <v>9.4912919202862087E-2</v>
      </c>
      <c r="BO141">
        <v>9.583145353479626E-2</v>
      </c>
      <c r="BP141">
        <v>9.6755485846047748E-2</v>
      </c>
      <c r="BQ141">
        <v>9.7683915700948615E-2</v>
      </c>
      <c r="BR141">
        <v>9.8615730679856489E-2</v>
      </c>
      <c r="BS141">
        <v>9.9550001202082308E-2</v>
      </c>
      <c r="BT141">
        <v>0.10048587438297653</v>
      </c>
      <c r="BU141">
        <v>0.10142256951315252</v>
      </c>
      <c r="BV141">
        <v>0.10235937183510148</v>
      </c>
      <c r="BW141">
        <v>0.103295628817831</v>
      </c>
      <c r="BX141">
        <v>0.10423074520817777</v>
      </c>
      <c r="BY141">
        <v>0.10516417844598726</v>
      </c>
      <c r="BZ141">
        <v>0.10609543502483069</v>
      </c>
      <c r="CA141">
        <v>0.10702406660355991</v>
      </c>
      <c r="CB141">
        <v>0.10794966668728161</v>
      </c>
      <c r="CC141">
        <v>0.108871866725437</v>
      </c>
      <c r="CD141">
        <v>0.10979033396330057</v>
      </c>
      <c r="CE141">
        <v>0.11070476790188452</v>
      </c>
      <c r="CF141">
        <v>0.11161489799008996</v>
      </c>
      <c r="CG141">
        <v>0.11252048129821476</v>
      </c>
      <c r="CH141">
        <v>0.11342130001712153</v>
      </c>
      <c r="CI141">
        <v>0.11431715959872184</v>
      </c>
      <c r="CJ141">
        <v>0.11520788665126713</v>
      </c>
      <c r="CK141">
        <v>0.11609332763912156</v>
      </c>
      <c r="CL141">
        <v>0.11697334667654639</v>
      </c>
      <c r="CM141">
        <v>0.11784782444864565</v>
      </c>
      <c r="CN141">
        <v>0.11871665652099907</v>
      </c>
      <c r="CO141">
        <v>0.11957975253374367</v>
      </c>
      <c r="CP141">
        <v>0.12043703455861079</v>
      </c>
      <c r="CQ141">
        <v>0.12128843652964402</v>
      </c>
      <c r="CR141">
        <v>0.12213390267522327</v>
      </c>
      <c r="CS141">
        <v>0.12297338709093442</v>
      </c>
      <c r="CT141">
        <v>0.12380685290952553</v>
      </c>
      <c r="CU141">
        <v>0.12463427111103716</v>
      </c>
      <c r="CV141">
        <v>0.12545561993569815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</row>
    <row r="142" spans="1:155">
      <c r="A142">
        <v>0.12507438943692553</v>
      </c>
      <c r="B142">
        <v>0.1231709526168602</v>
      </c>
      <c r="C142">
        <v>0.12128737976255689</v>
      </c>
      <c r="D142">
        <v>0.11942449485245495</v>
      </c>
      <c r="E142">
        <v>0.11758319329179906</v>
      </c>
      <c r="F142">
        <v>0.11576444570372747</v>
      </c>
      <c r="G142">
        <v>0.11396930189240925</v>
      </c>
      <c r="H142">
        <v>0.11219889485009431</v>
      </c>
      <c r="I142">
        <v>0.11045444439265621</v>
      </c>
      <c r="J142">
        <v>0.10873726030070795</v>
      </c>
      <c r="K142">
        <v>0.10704874577413143</v>
      </c>
      <c r="L142">
        <v>0.10539039959590896</v>
      </c>
      <c r="M142">
        <v>0.10376381832232658</v>
      </c>
      <c r="N142">
        <v>0.10217069707313282</v>
      </c>
      <c r="O142">
        <v>0.10061282976332911</v>
      </c>
      <c r="P142">
        <v>9.909210787600993E-2</v>
      </c>
      <c r="Q142">
        <v>9.7610517635263155E-2</v>
      </c>
      <c r="R142">
        <v>9.6170136049942595E-2</v>
      </c>
      <c r="S142">
        <v>9.4773124281302176E-2</v>
      </c>
      <c r="T142">
        <v>9.342171921124244E-2</v>
      </c>
      <c r="U142">
        <v>9.2118222958733925E-2</v>
      </c>
      <c r="V142">
        <v>9.0864988659827173E-2</v>
      </c>
      <c r="W142">
        <v>8.9664404736671144E-2</v>
      </c>
      <c r="X142">
        <v>8.8518874468940648E-2</v>
      </c>
      <c r="Y142">
        <v>8.7430794455025121E-2</v>
      </c>
      <c r="Z142">
        <v>8.6402527696491011E-2</v>
      </c>
      <c r="AA142">
        <v>8.5436375087596758E-2</v>
      </c>
      <c r="AB142">
        <v>8.4534543563472203E-2</v>
      </c>
      <c r="AC142">
        <v>8.3699111001608359E-2</v>
      </c>
      <c r="AD142">
        <v>8.2931990172156134E-2</v>
      </c>
      <c r="AE142">
        <v>8.2234891522982148E-2</v>
      </c>
      <c r="AF142">
        <v>8.1609283206936584E-2</v>
      </c>
      <c r="AG142">
        <v>8.1056358471041784E-2</v>
      </c>
      <c r="AH142">
        <v>8.0576997731028929E-2</v>
      </c>
      <c r="AI142">
        <v>8.0171742665977541E-2</v>
      </c>
      <c r="AJ142">
        <v>7.9840771427523077E-2</v>
      </c>
      <c r="AK142">
        <v>7.9583886031495119E-2</v>
      </c>
      <c r="AL142">
        <v>7.9400503304860495E-2</v>
      </c>
      <c r="AM142">
        <v>7.9289662409468595E-2</v>
      </c>
      <c r="AN142">
        <v>7.9250036732187015E-2</v>
      </c>
      <c r="AO142">
        <v>7.9279976310016792E-2</v>
      </c>
      <c r="AP142">
        <v>7.9377492562203084E-2</v>
      </c>
      <c r="AQ142">
        <v>7.9540331163018077E-2</v>
      </c>
      <c r="AR142">
        <v>7.9765999024123069E-2</v>
      </c>
      <c r="AS142">
        <v>8.0051759584228471E-2</v>
      </c>
      <c r="AT142">
        <v>8.0394776270097543E-2</v>
      </c>
      <c r="AU142">
        <v>8.0792051957219987E-2</v>
      </c>
      <c r="AV142">
        <v>8.1240510890761217E-2</v>
      </c>
      <c r="AW142">
        <v>8.1737053054198344E-2</v>
      </c>
      <c r="AX142">
        <v>8.2278563248425723E-2</v>
      </c>
      <c r="AY142">
        <v>8.2861955308689117E-2</v>
      </c>
      <c r="AZ142">
        <v>8.3484192778673846E-2</v>
      </c>
      <c r="BA142">
        <v>8.4142315742252727E-2</v>
      </c>
      <c r="BB142">
        <v>8.4833454741841577E-2</v>
      </c>
      <c r="BC142">
        <v>8.5554848625919624E-2</v>
      </c>
      <c r="BD142">
        <v>8.6303852689714716E-2</v>
      </c>
      <c r="BE142">
        <v>8.7077946442926629E-2</v>
      </c>
      <c r="BF142">
        <v>8.7874739021635756E-2</v>
      </c>
      <c r="BG142">
        <v>8.8691971702775721E-2</v>
      </c>
      <c r="BH142">
        <v>8.9527517006642202E-2</v>
      </c>
      <c r="BI142">
        <v>9.0379379140994504E-2</v>
      </c>
      <c r="BJ142">
        <v>9.1245690019147965E-2</v>
      </c>
      <c r="BK142">
        <v>9.2124707043541143E-2</v>
      </c>
      <c r="BL142">
        <v>9.301480733185187E-2</v>
      </c>
      <c r="BM142">
        <v>9.3914483616565181E-2</v>
      </c>
      <c r="BN142">
        <v>9.4822339123310909E-2</v>
      </c>
      <c r="BO142">
        <v>9.5737081409964592E-2</v>
      </c>
      <c r="BP142">
        <v>9.6657516954983425E-2</v>
      </c>
      <c r="BQ142">
        <v>9.7582545296515513E-2</v>
      </c>
      <c r="BR142">
        <v>9.8511153225930542E-2</v>
      </c>
      <c r="BS142">
        <v>9.9442409642432145E-2</v>
      </c>
      <c r="BT142">
        <v>0.10037545960302786</v>
      </c>
      <c r="BU142">
        <v>0.10130951987962315</v>
      </c>
      <c r="BV142">
        <v>0.10224387281191956</v>
      </c>
      <c r="BW142">
        <v>0.1031778627191314</v>
      </c>
      <c r="BX142">
        <v>0.10411089088116302</v>
      </c>
      <c r="BY142">
        <v>0.105042411179425</v>
      </c>
      <c r="BZ142">
        <v>0.10597192634017526</v>
      </c>
      <c r="CA142">
        <v>0.10689898421293868</v>
      </c>
      <c r="CB142">
        <v>0.1078231744267103</v>
      </c>
      <c r="CC142">
        <v>0.10874412450617309</v>
      </c>
      <c r="CD142">
        <v>0.10966149778583151</v>
      </c>
      <c r="CE142">
        <v>0.11057498984769377</v>
      </c>
      <c r="CF142">
        <v>0.11148432628479171</v>
      </c>
      <c r="CG142">
        <v>0.11238926032653521</v>
      </c>
      <c r="CH142">
        <v>0.11328957036728296</v>
      </c>
      <c r="CI142">
        <v>0.1141850581503556</v>
      </c>
      <c r="CJ142">
        <v>0.1150755466531323</v>
      </c>
      <c r="CK142">
        <v>0.11596087873459258</v>
      </c>
      <c r="CL142">
        <v>0.11684091504262886</v>
      </c>
      <c r="CM142">
        <v>0.11771553283163284</v>
      </c>
      <c r="CN142">
        <v>0.11858462434595508</v>
      </c>
      <c r="CO142">
        <v>0.1194480959901041</v>
      </c>
      <c r="CP142">
        <v>0.12030586666381975</v>
      </c>
      <c r="CQ142">
        <v>0.1211578672530375</v>
      </c>
      <c r="CR142">
        <v>0.12200403898820511</v>
      </c>
      <c r="CS142">
        <v>0.1228443330660096</v>
      </c>
      <c r="CT142">
        <v>0.12367870980777343</v>
      </c>
      <c r="CU142">
        <v>0.12450713745339591</v>
      </c>
      <c r="CV142">
        <v>0.12532959159902279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</row>
    <row r="143" spans="1:155">
      <c r="A143">
        <v>0.12488867585185366</v>
      </c>
      <c r="B143">
        <v>0.12298877359606662</v>
      </c>
      <c r="C143">
        <v>0.12110899191073245</v>
      </c>
      <c r="D143">
        <v>0.1192501547068546</v>
      </c>
      <c r="E143">
        <v>0.1174131568545308</v>
      </c>
      <c r="F143">
        <v>0.11559896796594404</v>
      </c>
      <c r="G143">
        <v>0.11380863622162386</v>
      </c>
      <c r="H143">
        <v>0.1120432922589728</v>
      </c>
      <c r="I143">
        <v>0.11030415272430703</v>
      </c>
      <c r="J143">
        <v>0.10859252320565875</v>
      </c>
      <c r="K143">
        <v>0.10690980157880205</v>
      </c>
      <c r="L143">
        <v>0.10525747992133826</v>
      </c>
      <c r="M143">
        <v>0.10363714659288437</v>
      </c>
      <c r="N143">
        <v>0.10205048668279139</v>
      </c>
      <c r="O143">
        <v>0.10049928205991766</v>
      </c>
      <c r="P143">
        <v>9.8985409831043536E-2</v>
      </c>
      <c r="Q143">
        <v>9.7510839207491637E-2</v>
      </c>
      <c r="R143">
        <v>9.607762726033911E-2</v>
      </c>
      <c r="S143">
        <v>9.46879119049851E-2</v>
      </c>
      <c r="T143">
        <v>9.3343903188195118E-2</v>
      </c>
      <c r="U143">
        <v>9.204787242370692E-2</v>
      </c>
      <c r="V143">
        <v>9.0802137758937543E-2</v>
      </c>
      <c r="W143">
        <v>8.9609048149664097E-2</v>
      </c>
      <c r="X143">
        <v>8.8470962869590761E-2</v>
      </c>
      <c r="Y143">
        <v>8.7390229941669464E-2</v>
      </c>
      <c r="Z143">
        <v>8.6369159420996031E-2</v>
      </c>
      <c r="AA143">
        <v>8.5409995333240757E-2</v>
      </c>
      <c r="AB143">
        <v>8.4514884498037054E-2</v>
      </c>
      <c r="AC143">
        <v>8.3685842301108662E-2</v>
      </c>
      <c r="AD143">
        <v>8.2924718152102839E-2</v>
      </c>
      <c r="AE143">
        <v>8.2233159747325077E-2</v>
      </c>
      <c r="AF143">
        <v>8.1612574838012375E-2</v>
      </c>
      <c r="AG143">
        <v>8.1064100862244845E-2</v>
      </c>
      <c r="AH143">
        <v>8.0588568952018644E-2</v>
      </c>
      <c r="AI143">
        <v>8.0186480006894309E-2</v>
      </c>
      <c r="AJ143">
        <v>7.9857981599913364E-2</v>
      </c>
      <c r="AK143">
        <v>7.9602856766407243E-2</v>
      </c>
      <c r="AL143">
        <v>7.9420515302691341E-2</v>
      </c>
      <c r="AM143">
        <v>7.9310002221997328E-2</v>
      </c>
      <c r="AN143">
        <v>7.9270005740539329E-2</v>
      </c>
      <c r="AO143">
        <v>7.9298903725906963E-2</v>
      </c>
      <c r="AP143">
        <v>7.9394744341115903E-2</v>
      </c>
      <c r="AQ143">
        <v>7.9555317400674133E-2</v>
      </c>
      <c r="AR143">
        <v>7.9778180307348373E-2</v>
      </c>
      <c r="AS143">
        <v>8.0060653113908142E-2</v>
      </c>
      <c r="AT143">
        <v>8.0399957879004447E-2</v>
      </c>
      <c r="AU143">
        <v>8.0793158698905979E-2</v>
      </c>
      <c r="AV143">
        <v>8.1237240588823575E-2</v>
      </c>
      <c r="AW143">
        <v>8.1729162859537699E-2</v>
      </c>
      <c r="AX143">
        <v>8.2265867275619853E-2</v>
      </c>
      <c r="AY143">
        <v>8.2844321181454142E-2</v>
      </c>
      <c r="AZ143">
        <v>8.3461537585219653E-2</v>
      </c>
      <c r="BA143">
        <v>8.4114601689382937E-2</v>
      </c>
      <c r="BB143">
        <v>8.4800684444390442E-2</v>
      </c>
      <c r="BC143">
        <v>8.5517060767589539E-2</v>
      </c>
      <c r="BD143">
        <v>8.6261117367324405E-2</v>
      </c>
      <c r="BE143">
        <v>8.7030361007310417E-2</v>
      </c>
      <c r="BF143">
        <v>8.7822424147315087E-2</v>
      </c>
      <c r="BG143">
        <v>8.8635067728434769E-2</v>
      </c>
      <c r="BH143">
        <v>8.9466180634047127E-2</v>
      </c>
      <c r="BI143">
        <v>9.0313780482603898E-2</v>
      </c>
      <c r="BJ143">
        <v>9.1176009939734112E-2</v>
      </c>
      <c r="BK143">
        <v>9.205113489286304E-2</v>
      </c>
      <c r="BL143">
        <v>9.2937538871568581E-2</v>
      </c>
      <c r="BM143">
        <v>9.3833719257139334E-2</v>
      </c>
      <c r="BN143">
        <v>9.4738282423595152E-2</v>
      </c>
      <c r="BO143">
        <v>9.5649937760238113E-2</v>
      </c>
      <c r="BP143">
        <v>9.6567492464222984E-2</v>
      </c>
      <c r="BQ143">
        <v>9.748984582291978E-2</v>
      </c>
      <c r="BR143">
        <v>9.8415983630787504E-2</v>
      </c>
      <c r="BS143">
        <v>9.9344973097810679E-2</v>
      </c>
      <c r="BT143">
        <v>0.10027595702661185</v>
      </c>
      <c r="BU143">
        <v>0.10120814952085322</v>
      </c>
      <c r="BV143">
        <v>0.10214082986884336</v>
      </c>
      <c r="BW143">
        <v>0.10307333900516472</v>
      </c>
      <c r="BX143">
        <v>0.10400507467650891</v>
      </c>
      <c r="BY143">
        <v>0.10493548697173538</v>
      </c>
      <c r="BZ143">
        <v>0.10586407474142191</v>
      </c>
      <c r="CA143">
        <v>0.10679038186546379</v>
      </c>
      <c r="CB143">
        <v>0.10771399393261703</v>
      </c>
      <c r="CC143">
        <v>0.1086345343837942</v>
      </c>
      <c r="CD143">
        <v>0.10955166250816092</v>
      </c>
      <c r="CE143">
        <v>0.11046506980632542</v>
      </c>
      <c r="CF143">
        <v>0.11137447784316976</v>
      </c>
      <c r="CG143">
        <v>0.11227963586538976</v>
      </c>
      <c r="CH143">
        <v>0.11318031831315892</v>
      </c>
      <c r="CI143">
        <v>0.11407632308330147</v>
      </c>
      <c r="CJ143">
        <v>0.11496746932291597</v>
      </c>
      <c r="CK143">
        <v>0.11585359617486551</v>
      </c>
      <c r="CL143">
        <v>0.11673456065098371</v>
      </c>
      <c r="CM143">
        <v>0.11761023642040135</v>
      </c>
      <c r="CN143">
        <v>0.11848051225596644</v>
      </c>
      <c r="CO143">
        <v>0.11934529116629479</v>
      </c>
      <c r="CP143">
        <v>0.12020448874909989</v>
      </c>
      <c r="CQ143">
        <v>0.12105803266246551</v>
      </c>
      <c r="CR143">
        <v>0.12190586101539842</v>
      </c>
      <c r="CS143">
        <v>0.1227479219559786</v>
      </c>
      <c r="CT143">
        <v>0.12358417284898569</v>
      </c>
      <c r="CU143">
        <v>0.12441457906024116</v>
      </c>
      <c r="CV143">
        <v>0.12523911338324109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</row>
    <row r="144" spans="1:155">
      <c r="A144">
        <v>0.12471765257312721</v>
      </c>
      <c r="B144">
        <v>0.12282027450073386</v>
      </c>
      <c r="C144">
        <v>0.12094329913387332</v>
      </c>
      <c r="D144">
        <v>0.11908754988003702</v>
      </c>
      <c r="E144">
        <v>0.11725392072730262</v>
      </c>
      <c r="F144">
        <v>0.11544337985886288</v>
      </c>
      <c r="G144">
        <v>0.11365697342915862</v>
      </c>
      <c r="H144">
        <v>0.11189582936254706</v>
      </c>
      <c r="I144">
        <v>0.11016116072746999</v>
      </c>
      <c r="J144">
        <v>0.10845426858542669</v>
      </c>
      <c r="K144">
        <v>0.10677654513462118</v>
      </c>
      <c r="L144">
        <v>0.10512947548204706</v>
      </c>
      <c r="M144">
        <v>0.10351463948085754</v>
      </c>
      <c r="N144">
        <v>0.10193371200935802</v>
      </c>
      <c r="O144">
        <v>0.1003884627447973</v>
      </c>
      <c r="P144">
        <v>9.8880754333171311E-2</v>
      </c>
      <c r="Q144">
        <v>9.7412539022778064E-2</v>
      </c>
      <c r="R144">
        <v>9.5985854065883405E-2</v>
      </c>
      <c r="S144">
        <v>9.4602814400254753E-2</v>
      </c>
      <c r="T144">
        <v>9.3265603615219864E-2</v>
      </c>
      <c r="U144">
        <v>9.1976462802230929E-2</v>
      </c>
      <c r="V144">
        <v>9.0737675802342613E-2</v>
      </c>
      <c r="W144">
        <v>8.9551553036182785E-2</v>
      </c>
      <c r="X144">
        <v>8.8420410807517266E-2</v>
      </c>
      <c r="Y144">
        <v>8.7346549835217752E-2</v>
      </c>
      <c r="Z144">
        <v>8.6332228648830889E-2</v>
      </c>
      <c r="AA144">
        <v>8.5379635978535623E-2</v>
      </c>
      <c r="AB144">
        <v>8.4490860085207536E-2</v>
      </c>
      <c r="AC144">
        <v>8.3667855818977316E-2</v>
      </c>
      <c r="AD144">
        <v>8.291241093253654E-2</v>
      </c>
      <c r="AE144">
        <v>8.2226112059028647E-2</v>
      </c>
      <c r="AF144">
        <v>8.1610308385925937E-2</v>
      </c>
      <c r="AG144">
        <v>8.1066082977497067E-2</v>
      </c>
      <c r="AH144">
        <v>8.0594219149433668E-2</v>
      </c>
      <c r="AI144">
        <v>8.0195177920906358E-2</v>
      </c>
      <c r="AJ144">
        <v>7.9869077131246996E-2</v>
      </c>
      <c r="AK144">
        <v>7.9615681289138748E-2</v>
      </c>
      <c r="AL144">
        <v>7.9434393723389424E-2</v>
      </c>
      <c r="AM144">
        <v>7.9324263779829207E-2</v>
      </c>
      <c r="AN144">
        <v>7.928399522776361E-2</v>
      </c>
      <c r="AO144">
        <v>7.9311992096887191E-2</v>
      </c>
      <c r="AP144">
        <v>7.9406338198569917E-2</v>
      </c>
      <c r="AQ144">
        <v>7.9564866043948607E-2</v>
      </c>
      <c r="AR144">
        <v>7.9785181898223589E-2</v>
      </c>
      <c r="AS144">
        <v>8.0064660397975426E-2</v>
      </c>
      <c r="AT144">
        <v>8.0400580410922684E-2</v>
      </c>
      <c r="AU144">
        <v>8.0790065298012317E-2</v>
      </c>
      <c r="AV144">
        <v>8.1230158596744845E-2</v>
      </c>
      <c r="AW144">
        <v>8.1717877336222225E-2</v>
      </c>
      <c r="AX144">
        <v>8.2250218139916106E-2</v>
      </c>
      <c r="AY144">
        <v>8.2824199993659114E-2</v>
      </c>
      <c r="AZ144">
        <v>8.3436883766994305E-2</v>
      </c>
      <c r="BA144">
        <v>8.4085398091782032E-2</v>
      </c>
      <c r="BB144">
        <v>8.4766953098670272E-2</v>
      </c>
      <c r="BC144">
        <v>8.5478858274119177E-2</v>
      </c>
      <c r="BD144">
        <v>8.6218530725500842E-2</v>
      </c>
      <c r="BE144">
        <v>8.6983503433701412E-2</v>
      </c>
      <c r="BF144">
        <v>8.7771431273731437E-2</v>
      </c>
      <c r="BG144">
        <v>8.8580094035581369E-2</v>
      </c>
      <c r="BH144">
        <v>8.94073963211265E-2</v>
      </c>
      <c r="BI144">
        <v>9.025136856993049E-2</v>
      </c>
      <c r="BJ144">
        <v>9.111016370247528E-2</v>
      </c>
      <c r="BK144">
        <v>9.1982055616318462E-2</v>
      </c>
      <c r="BL144">
        <v>9.2865433875696068E-2</v>
      </c>
      <c r="BM144">
        <v>9.3758800208750076E-2</v>
      </c>
      <c r="BN144">
        <v>9.4660763819880908E-2</v>
      </c>
      <c r="BO144">
        <v>9.5570035671065728E-2</v>
      </c>
      <c r="BP144">
        <v>9.6485423430545073E-2</v>
      </c>
      <c r="BQ144">
        <v>9.7405825972932417E-2</v>
      </c>
      <c r="BR144">
        <v>9.8330227835037712E-2</v>
      </c>
      <c r="BS144">
        <v>9.9257694406597638E-2</v>
      </c>
      <c r="BT144">
        <v>0.10018736605531391</v>
      </c>
      <c r="BU144">
        <v>0.10111845403382118</v>
      </c>
      <c r="BV144">
        <v>0.1020502344329119</v>
      </c>
      <c r="BW144">
        <v>0.10298204466774384</v>
      </c>
      <c r="BX144">
        <v>0.10391327875477942</v>
      </c>
      <c r="BY144">
        <v>0.10484338288871077</v>
      </c>
      <c r="BZ144">
        <v>0.10577185186838005</v>
      </c>
      <c r="CA144">
        <v>0.10669822547042175</v>
      </c>
      <c r="CB144">
        <v>0.10762208506882955</v>
      </c>
      <c r="CC144">
        <v>0.10854304989559653</v>
      </c>
      <c r="CD144">
        <v>0.10946077502828599</v>
      </c>
      <c r="CE144">
        <v>0.11037494773625481</v>
      </c>
      <c r="CF144">
        <v>0.11128528541881694</v>
      </c>
      <c r="CG144">
        <v>0.1121915331694326</v>
      </c>
      <c r="CH144">
        <v>0.11309346134685289</v>
      </c>
      <c r="CI144">
        <v>0.113990863815424</v>
      </c>
      <c r="CJ144">
        <v>0.11488355578239459</v>
      </c>
      <c r="CK144">
        <v>0.1157713724899424</v>
      </c>
      <c r="CL144">
        <v>0.11665416716517135</v>
      </c>
      <c r="CM144">
        <v>0.11753180975459378</v>
      </c>
      <c r="CN144">
        <v>0.11840418540404371</v>
      </c>
      <c r="CO144">
        <v>0.11927119357958543</v>
      </c>
      <c r="CP144">
        <v>0.12013274643006018</v>
      </c>
      <c r="CQ144">
        <v>0.12098876823619124</v>
      </c>
      <c r="CR144">
        <v>0.12183919384460411</v>
      </c>
      <c r="CS144">
        <v>0.12268396819770507</v>
      </c>
      <c r="CT144">
        <v>0.12352304556775992</v>
      </c>
      <c r="CU144">
        <v>0.12435638832016077</v>
      </c>
      <c r="CV144">
        <v>0.12518396631148346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</row>
    <row r="145" spans="1:155">
      <c r="A145">
        <v>0.12456131370822913</v>
      </c>
      <c r="B145">
        <v>0.12266545517961984</v>
      </c>
      <c r="C145">
        <v>0.12079030650442737</v>
      </c>
      <c r="D145">
        <v>0.11893669021704652</v>
      </c>
      <c r="E145">
        <v>0.11710549898609574</v>
      </c>
      <c r="F145">
        <v>0.11529769919445045</v>
      </c>
      <c r="G145">
        <v>0.11351433459873872</v>
      </c>
      <c r="H145">
        <v>0.11175652999275486</v>
      </c>
      <c r="I145">
        <v>0.11002549451982591</v>
      </c>
      <c r="J145">
        <v>0.10832252433980508</v>
      </c>
      <c r="K145">
        <v>0.10664900564198383</v>
      </c>
      <c r="L145">
        <v>0.10500641626549492</v>
      </c>
      <c r="M145">
        <v>0.10339632730478605</v>
      </c>
      <c r="N145">
        <v>0.10182040320477299</v>
      </c>
      <c r="O145">
        <v>0.10028040130199936</v>
      </c>
      <c r="P145">
        <v>9.8778169744861935E-2</v>
      </c>
      <c r="Q145">
        <v>9.731564382530157E-2</v>
      </c>
      <c r="R145">
        <v>9.5894841124766622E-2</v>
      </c>
      <c r="S145">
        <v>9.4517853872785662E-2</v>
      </c>
      <c r="T145">
        <v>9.3186839627083046E-2</v>
      </c>
      <c r="U145">
        <v>9.1904009806989831E-2</v>
      </c>
      <c r="V145">
        <v>9.0671614706687956E-2</v>
      </c>
      <c r="W145">
        <v>8.94919271368428E-2</v>
      </c>
      <c r="X145">
        <v>8.8367221562938233E-2</v>
      </c>
      <c r="Y145">
        <v>8.7299752690203847E-2</v>
      </c>
      <c r="Z145">
        <v>8.6291729010765261E-2</v>
      </c>
      <c r="AA145">
        <v>8.5345285537108864E-2</v>
      </c>
      <c r="AB145">
        <v>8.4462453875974453E-2</v>
      </c>
      <c r="AC145">
        <v>8.3645130097200607E-2</v>
      </c>
      <c r="AD145">
        <v>8.2895042130525218E-2</v>
      </c>
      <c r="AE145">
        <v>8.2213717571830533E-2</v>
      </c>
      <c r="AF145">
        <v>8.1602448763641783E-2</v>
      </c>
      <c r="AG145">
        <v>8.1062266082833179E-2</v>
      </c>
      <c r="AH145">
        <v>8.0593906228772022E-2</v>
      </c>
      <c r="AI145">
        <v>8.0197791896246914E-2</v>
      </c>
      <c r="AJ145">
        <v>7.9874011890664551E-2</v>
      </c>
      <c r="AK145">
        <v>7.9622312536181933E-2</v>
      </c>
      <c r="AL145">
        <v>7.9442090265030546E-2</v>
      </c>
      <c r="AM145">
        <v>7.9332399941664133E-2</v>
      </c>
      <c r="AN145">
        <v>7.9291958754111602E-2</v>
      </c>
      <c r="AO145">
        <v>7.9319196649696624E-2</v>
      </c>
      <c r="AP145">
        <v>7.9412231651319318E-2</v>
      </c>
      <c r="AQ145">
        <v>7.9568937378042034E-2</v>
      </c>
      <c r="AR145">
        <v>7.978696722688576E-2</v>
      </c>
      <c r="AS145">
        <v>8.0063748343254942E-2</v>
      </c>
      <c r="AT145">
        <v>8.0396614926808205E-2</v>
      </c>
      <c r="AU145">
        <v>8.0782746707942554E-2</v>
      </c>
      <c r="AV145">
        <v>8.1219244302511304E-2</v>
      </c>
      <c r="AW145">
        <v>8.17031800310518E-2</v>
      </c>
      <c r="AX145">
        <v>8.2231603515940707E-2</v>
      </c>
      <c r="AY145">
        <v>8.2801583456906455E-2</v>
      </c>
      <c r="AZ145">
        <v>8.3410226833846635E-2</v>
      </c>
      <c r="BA145">
        <v>8.4054704166521582E-2</v>
      </c>
      <c r="BB145">
        <v>8.4732263166851493E-2</v>
      </c>
      <c r="BC145">
        <v>8.5440246706188078E-2</v>
      </c>
      <c r="BD145">
        <v>8.6176100972366873E-2</v>
      </c>
      <c r="BE145">
        <v>8.6937384229320666E-2</v>
      </c>
      <c r="BF145">
        <v>8.7721772757622038E-2</v>
      </c>
      <c r="BG145">
        <v>8.8527064535947372E-2</v>
      </c>
      <c r="BH145">
        <v>8.9351179079355261E-2</v>
      </c>
      <c r="BI145">
        <v>9.0192159110693976E-2</v>
      </c>
      <c r="BJ145">
        <v>9.1048167296284774E-2</v>
      </c>
      <c r="BK145">
        <v>9.191748508801581E-2</v>
      </c>
      <c r="BL145">
        <v>9.2798507707815059E-2</v>
      </c>
      <c r="BM145">
        <v>9.3689740890939913E-2</v>
      </c>
      <c r="BN145">
        <v>9.4589796375467647E-2</v>
      </c>
      <c r="BO145">
        <v>9.5497386458671896E-2</v>
      </c>
      <c r="BP145">
        <v>9.6411319063827092E-2</v>
      </c>
      <c r="BQ145">
        <v>9.7330492418967643E-2</v>
      </c>
      <c r="BR145">
        <v>9.8253889643879933E-2</v>
      </c>
      <c r="BS145">
        <v>9.9180574099864721E-2</v>
      </c>
      <c r="BT145">
        <v>0.10010968357581185</v>
      </c>
      <c r="BU145">
        <v>0.10104042631187406</v>
      </c>
      <c r="BV145">
        <v>0.10197207504274294</v>
      </c>
      <c r="BW145">
        <v>0.1029039635187828</v>
      </c>
      <c r="BX145">
        <v>0.10383548190750455</v>
      </c>
      <c r="BY145">
        <v>0.10476607231643745</v>
      </c>
      <c r="BZ145">
        <v>0.10569522537948438</v>
      </c>
      <c r="CA145">
        <v>0.10662247659178578</v>
      </c>
      <c r="CB145">
        <v>0.10754740300531598</v>
      </c>
      <c r="CC145">
        <v>0.10846961949353363</v>
      </c>
      <c r="CD145">
        <v>0.10938877675366407</v>
      </c>
      <c r="CE145">
        <v>0.11030455770534497</v>
      </c>
      <c r="CF145">
        <v>0.11121667539634174</v>
      </c>
      <c r="CG145">
        <v>0.11212487065254526</v>
      </c>
      <c r="CH145">
        <v>0.11302890958995239</v>
      </c>
      <c r="CI145">
        <v>0.11392858188455748</v>
      </c>
      <c r="CJ145">
        <v>0.1148236986640654</v>
      </c>
      <c r="CK145">
        <v>0.11571409111663021</v>
      </c>
      <c r="CL145">
        <v>0.11659960854720065</v>
      </c>
      <c r="CM145">
        <v>0.11748011701935998</v>
      </c>
      <c r="CN145">
        <v>0.11835549791038923</v>
      </c>
      <c r="CO145">
        <v>0.1192256469967314</v>
      </c>
      <c r="CP145">
        <v>0.12009047281923026</v>
      </c>
      <c r="CQ145">
        <v>0.12094989616085493</v>
      </c>
      <c r="CR145">
        <v>0.12180384845061031</v>
      </c>
      <c r="CS145">
        <v>0.12265227128384859</v>
      </c>
      <c r="CT145">
        <v>0.12349511571340901</v>
      </c>
      <c r="CU145">
        <v>0.12433234094300985</v>
      </c>
      <c r="CV145">
        <v>0.12516391374093253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</row>
    <row r="146" spans="1:155">
      <c r="A146">
        <v>0.12441965029010849</v>
      </c>
      <c r="B146">
        <v>0.12252431259897824</v>
      </c>
      <c r="C146">
        <v>0.12065001638419187</v>
      </c>
      <c r="D146">
        <v>0.11879758292877017</v>
      </c>
      <c r="E146">
        <v>0.11696790321519576</v>
      </c>
      <c r="F146">
        <v>0.11516194141869998</v>
      </c>
      <c r="G146">
        <v>0.11338073849257937</v>
      </c>
      <c r="H146">
        <v>0.11162541575821976</v>
      </c>
      <c r="I146">
        <v>0.10989717803636018</v>
      </c>
      <c r="J146">
        <v>0.10819731623097462</v>
      </c>
      <c r="K146">
        <v>0.10652721021543074</v>
      </c>
      <c r="L146">
        <v>0.10488833022535272</v>
      </c>
      <c r="M146">
        <v>0.10328223836476187</v>
      </c>
      <c r="N146">
        <v>0.10171058842709076</v>
      </c>
      <c r="O146">
        <v>0.10017512527163729</v>
      </c>
      <c r="P146">
        <v>9.8677682478483922E-2</v>
      </c>
      <c r="Q146">
        <v>9.7220178441314503E-2</v>
      </c>
      <c r="R146">
        <v>9.5804611203980733E-2</v>
      </c>
      <c r="S146">
        <v>9.4433050578200617E-2</v>
      </c>
      <c r="T146">
        <v>9.3107628506577958E-2</v>
      </c>
      <c r="U146">
        <v>9.1830527338036455E-2</v>
      </c>
      <c r="V146">
        <v>9.0603964614351648E-2</v>
      </c>
      <c r="W146">
        <v>8.9430176460702893E-2</v>
      </c>
      <c r="X146">
        <v>8.8311396720033714E-2</v>
      </c>
      <c r="Y146">
        <v>8.7249835372063933E-2</v>
      </c>
      <c r="Z146">
        <v>8.6247652471372296E-2</v>
      </c>
      <c r="AA146">
        <v>8.530693102694939E-2</v>
      </c>
      <c r="AB146">
        <v>8.4429647832399646E-2</v>
      </c>
      <c r="AC146">
        <v>8.3617642072700712E-2</v>
      </c>
      <c r="AD146">
        <v>8.2872583965717825E-2</v>
      </c>
      <c r="AE146">
        <v>8.2195943991976411E-2</v>
      </c>
      <c r="AF146">
        <v>8.1588959473817044E-2</v>
      </c>
      <c r="AG146">
        <v>8.1052609910361284E-2</v>
      </c>
      <c r="AH146">
        <v>8.0587587075187511E-2</v>
      </c>
      <c r="AI146">
        <v>8.0194276197915831E-2</v>
      </c>
      <c r="AJ146">
        <v>7.9872738119951547E-2</v>
      </c>
      <c r="AK146">
        <v>7.9622701377015631E-2</v>
      </c>
      <c r="AL146">
        <v>7.9443556352266145E-2</v>
      </c>
      <c r="AM146">
        <v>7.9334361433050615E-2</v>
      </c>
      <c r="AN146">
        <v>7.9293848800310554E-2</v>
      </c>
      <c r="AO146">
        <v>7.9320471561125733E-2</v>
      </c>
      <c r="AP146">
        <v>7.9412381144722516E-2</v>
      </c>
      <c r="AQ146">
        <v>7.956749067853186E-2</v>
      </c>
      <c r="AR146">
        <v>7.9783498936323291E-2</v>
      </c>
      <c r="AS146">
        <v>8.0057883450074072E-2</v>
      </c>
      <c r="AT146">
        <v>8.0388031316598621E-2</v>
      </c>
      <c r="AU146">
        <v>8.0771177221981863E-2</v>
      </c>
      <c r="AV146">
        <v>8.1204475960994435E-2</v>
      </c>
      <c r="AW146">
        <v>8.1685053438665556E-2</v>
      </c>
      <c r="AX146">
        <v>8.2210009981882104E-2</v>
      </c>
      <c r="AY146">
        <v>8.2776462211443039E-2</v>
      </c>
      <c r="AZ146">
        <v>8.3381561302861409E-2</v>
      </c>
      <c r="BA146">
        <v>8.4022518012623643E-2</v>
      </c>
      <c r="BB146">
        <v>8.4696616098867764E-2</v>
      </c>
      <c r="BC146">
        <v>8.5401230425728572E-2</v>
      </c>
      <c r="BD146">
        <v>8.6133835181159149E-2</v>
      </c>
      <c r="BE146">
        <v>8.6892012701701341E-2</v>
      </c>
      <c r="BF146">
        <v>8.767345989013807E-2</v>
      </c>
      <c r="BG146">
        <v>8.8475991951194016E-2</v>
      </c>
      <c r="BH146">
        <v>8.9297542754156092E-2</v>
      </c>
      <c r="BI146">
        <v>9.0136166626497205E-2</v>
      </c>
      <c r="BJ146">
        <v>9.099003545419021E-2</v>
      </c>
      <c r="BK146">
        <v>9.1857437867379849E-2</v>
      </c>
      <c r="BL146">
        <v>9.2736774329939362E-2</v>
      </c>
      <c r="BM146">
        <v>9.3626554242206367E-2</v>
      </c>
      <c r="BN146">
        <v>9.4525391628801303E-2</v>
      </c>
      <c r="BO146">
        <v>9.5431999842472762E-2</v>
      </c>
      <c r="BP146">
        <v>9.6345186835380958E-2</v>
      </c>
      <c r="BQ146">
        <v>9.7263849991340884E-2</v>
      </c>
      <c r="BR146">
        <v>9.8186970852977062E-2</v>
      </c>
      <c r="BS146">
        <v>9.9113610556432932E-2</v>
      </c>
      <c r="BT146">
        <v>0.10004290416600643</v>
      </c>
      <c r="BU146">
        <v>0.10097405675748627</v>
      </c>
      <c r="BV146">
        <v>0.10190633753886104</v>
      </c>
      <c r="BW146">
        <v>0.10283907649219659</v>
      </c>
      <c r="BX146">
        <v>0.10377165972243883</v>
      </c>
      <c r="BY146">
        <v>0.10470352519956175</v>
      </c>
      <c r="BZ146">
        <v>0.10563415918556077</v>
      </c>
      <c r="CA146">
        <v>0.10656309279908302</v>
      </c>
      <c r="CB146">
        <v>0.10748989858691217</v>
      </c>
      <c r="CC146">
        <v>0.10841418693282988</v>
      </c>
      <c r="CD146">
        <v>0.10933560402292537</v>
      </c>
      <c r="CE146">
        <v>0.11025382826803856</v>
      </c>
      <c r="CF146">
        <v>0.11116856825076049</v>
      </c>
      <c r="CG146">
        <v>0.11207956036054144</v>
      </c>
      <c r="CH146">
        <v>0.11298656630526184</v>
      </c>
      <c r="CI146">
        <v>0.11388937146527901</v>
      </c>
      <c r="CJ146">
        <v>0.11478778271680615</v>
      </c>
      <c r="CK146">
        <v>0.11568162707025642</v>
      </c>
      <c r="CL146">
        <v>0.11657074974024656</v>
      </c>
      <c r="CM146">
        <v>0.11745501276632141</v>
      </c>
      <c r="CN146">
        <v>0.11833429360982815</v>
      </c>
      <c r="CO146">
        <v>0.11920848422898818</v>
      </c>
      <c r="CP146">
        <v>0.12007748940050791</v>
      </c>
      <c r="CQ146">
        <v>0.12094122627068364</v>
      </c>
      <c r="CR146">
        <v>0.12179962269919332</v>
      </c>
      <c r="CS146">
        <v>0.12265261682558334</v>
      </c>
      <c r="CT146">
        <v>0.12350015630695477</v>
      </c>
      <c r="CU146">
        <v>0.12434219704735876</v>
      </c>
      <c r="CV146">
        <v>0.12517870266249126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</row>
    <row r="147" spans="1:155">
      <c r="A147">
        <v>0.12429265060089562</v>
      </c>
      <c r="B147">
        <v>0.12239684110232216</v>
      </c>
      <c r="C147">
        <v>0.12052242866259205</v>
      </c>
      <c r="D147">
        <v>0.11867023290665109</v>
      </c>
      <c r="E147">
        <v>0.11684114274845166</v>
      </c>
      <c r="F147">
        <v>0.11503611979243844</v>
      </c>
      <c r="G147">
        <v>0.11325620180251719</v>
      </c>
      <c r="H147">
        <v>0.11150250622434472</v>
      </c>
      <c r="I147">
        <v>0.10977623322136162</v>
      </c>
      <c r="J147">
        <v>0.10807866808893567</v>
      </c>
      <c r="K147">
        <v>0.10641118403982901</v>
      </c>
      <c r="L147">
        <v>0.10477524342178045</v>
      </c>
      <c r="M147">
        <v>0.10317239907071707</v>
      </c>
      <c r="N147">
        <v>0.10160429396285696</v>
      </c>
      <c r="O147">
        <v>0.10007266032902488</v>
      </c>
      <c r="P147">
        <v>9.8579317115509907E-2</v>
      </c>
      <c r="Q147">
        <v>9.712616586518015E-2</v>
      </c>
      <c r="R147">
        <v>9.5715185248972115E-2</v>
      </c>
      <c r="S147">
        <v>9.434842295067386E-2</v>
      </c>
      <c r="T147">
        <v>9.3027985750544398E-2</v>
      </c>
      <c r="U147">
        <v>9.1756027549780891E-2</v>
      </c>
      <c r="V147">
        <v>9.0534733909957768E-2</v>
      </c>
      <c r="W147">
        <v>8.9366305328574536E-2</v>
      </c>
      <c r="X147">
        <v>8.825293614698651E-2</v>
      </c>
      <c r="Y147">
        <v>8.7196793136547796E-2</v>
      </c>
      <c r="Z147">
        <v>8.6199989440584338E-2</v>
      </c>
      <c r="AA147">
        <v>8.5264557897211754E-2</v>
      </c>
      <c r="AB147">
        <v>8.4392422422070054E-2</v>
      </c>
      <c r="AC147">
        <v>8.3585367329981244E-2</v>
      </c>
      <c r="AD147">
        <v>8.2845007288577951E-2</v>
      </c>
      <c r="AE147">
        <v>8.2172757643831987E-2</v>
      </c>
      <c r="AF147">
        <v>8.1569802801314401E-2</v>
      </c>
      <c r="AG147">
        <v>8.1037073249959152E-2</v>
      </c>
      <c r="AH147">
        <v>8.0575217226754023E-2</v>
      </c>
      <c r="AI147">
        <v>8.0184584062638731E-2</v>
      </c>
      <c r="AJ147">
        <v>7.9865207348974301E-2</v>
      </c>
      <c r="AK147">
        <v>7.9616798603878575E-2</v>
      </c>
      <c r="AL147">
        <v>7.9438741999176693E-2</v>
      </c>
      <c r="AM147">
        <v>7.9330099358456516E-2</v>
      </c>
      <c r="AN147">
        <v>7.9289616786837935E-2</v>
      </c>
      <c r="AO147">
        <v>7.9315769989043591E-2</v>
      </c>
      <c r="AP147">
        <v>7.9406742143035378E-2</v>
      </c>
      <c r="AQ147">
        <v>7.9560484205879495E-2</v>
      </c>
      <c r="AR147">
        <v>7.9774737708843649E-2</v>
      </c>
      <c r="AS147">
        <v>8.0047030365119759E-2</v>
      </c>
      <c r="AT147">
        <v>8.0374798633621944E-2</v>
      </c>
      <c r="AU147">
        <v>8.0755329838876677E-2</v>
      </c>
      <c r="AV147">
        <v>8.1185830952057517E-2</v>
      </c>
      <c r="AW147">
        <v>8.166347903583962E-2</v>
      </c>
      <c r="AX147">
        <v>8.2185423261254983E-2</v>
      </c>
      <c r="AY147">
        <v>8.2748825938936926E-2</v>
      </c>
      <c r="AZ147">
        <v>8.3350880689393336E-2</v>
      </c>
      <c r="BA147">
        <v>8.3988836680269033E-2</v>
      </c>
      <c r="BB147">
        <v>8.4660012257226136E-2</v>
      </c>
      <c r="BC147">
        <v>8.5361812863664233E-2</v>
      </c>
      <c r="BD147">
        <v>8.6091739397292838E-2</v>
      </c>
      <c r="BE147">
        <v>8.6847397192136966E-2</v>
      </c>
      <c r="BF147">
        <v>8.7626502831095604E-2</v>
      </c>
      <c r="BG147">
        <v>8.8426887948183291E-2</v>
      </c>
      <c r="BH147">
        <v>8.9246500027817546E-2</v>
      </c>
      <c r="BI147">
        <v>9.0083404422285643E-2</v>
      </c>
      <c r="BJ147">
        <v>9.0935781733138099E-2</v>
      </c>
      <c r="BK147">
        <v>9.1801927270409867E-2</v>
      </c>
      <c r="BL147">
        <v>9.2680246406956185E-2</v>
      </c>
      <c r="BM147">
        <v>9.3569251879834794E-2</v>
      </c>
      <c r="BN147">
        <v>9.4467559685634375E-2</v>
      </c>
      <c r="BO147">
        <v>9.5373884007466339E-2</v>
      </c>
      <c r="BP147">
        <v>9.6287032611442183E-2</v>
      </c>
      <c r="BQ147">
        <v>9.7205901825911586E-2</v>
      </c>
      <c r="BR147">
        <v>9.8129471431432538E-2</v>
      </c>
      <c r="BS147">
        <v>9.9056800197052319E-2</v>
      </c>
      <c r="BT147">
        <v>9.9987020276487551E-2</v>
      </c>
      <c r="BU147">
        <v>0.1009193334540147</v>
      </c>
      <c r="BV147">
        <v>0.10185300527900484</v>
      </c>
      <c r="BW147">
        <v>0.10278736177003442</v>
      </c>
      <c r="BX147">
        <v>0.10372178491011286</v>
      </c>
      <c r="BY147">
        <v>0.10465570831638872</v>
      </c>
      <c r="BZ147">
        <v>0.10558861379457271</v>
      </c>
      <c r="CA147">
        <v>0.10652002791119541</v>
      </c>
      <c r="CB147">
        <v>0.10744951861128993</v>
      </c>
      <c r="CC147">
        <v>0.10837669162086502</v>
      </c>
      <c r="CD147">
        <v>0.10930118848326376</v>
      </c>
      <c r="CE147">
        <v>0.110222682954152</v>
      </c>
      <c r="CF147">
        <v>0.11114087900665851</v>
      </c>
      <c r="CG147">
        <v>0.11205550844693474</v>
      </c>
      <c r="CH147">
        <v>0.11296632846020198</v>
      </c>
      <c r="CI147">
        <v>0.11387311995971125</v>
      </c>
      <c r="CJ147">
        <v>0.11477568543897627</v>
      </c>
      <c r="CK147">
        <v>0.11567384756800315</v>
      </c>
      <c r="CL147">
        <v>0.11656744733947709</v>
      </c>
      <c r="CM147">
        <v>0.117456342638824</v>
      </c>
      <c r="CN147">
        <v>0.11834040685782561</v>
      </c>
      <c r="CO147">
        <v>0.11921952797595367</v>
      </c>
      <c r="CP147">
        <v>0.12009360690356964</v>
      </c>
      <c r="CQ147">
        <v>0.12096255697191974</v>
      </c>
      <c r="CR147">
        <v>0.12182630236046876</v>
      </c>
      <c r="CS147">
        <v>0.12268477758454605</v>
      </c>
      <c r="CT147">
        <v>0.12353792678973169</v>
      </c>
      <c r="CU147">
        <v>0.1243857024813021</v>
      </c>
      <c r="CV147">
        <v>0.12522806488413055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</row>
    <row r="148" spans="1:155">
      <c r="A148">
        <v>0.12418030044034872</v>
      </c>
      <c r="B148">
        <v>0.12228303272619247</v>
      </c>
      <c r="C148">
        <v>0.12040754100660227</v>
      </c>
      <c r="D148">
        <v>0.11855464290858192</v>
      </c>
      <c r="E148">
        <v>0.11672522490340656</v>
      </c>
      <c r="F148">
        <v>0.11492024561828297</v>
      </c>
      <c r="G148">
        <v>0.11314073928861502</v>
      </c>
      <c r="H148">
        <v>0.11138781910993908</v>
      </c>
      <c r="I148">
        <v>0.10966268020890534</v>
      </c>
      <c r="J148">
        <v>0.10796660193711806</v>
      </c>
      <c r="K148">
        <v>0.10630095051977276</v>
      </c>
      <c r="L148">
        <v>0.10466718013389274</v>
      </c>
      <c r="M148">
        <v>0.10306683410281023</v>
      </c>
      <c r="N148">
        <v>0.10150154436728973</v>
      </c>
      <c r="O148">
        <v>9.9973030400334839E-2</v>
      </c>
      <c r="P148">
        <v>9.8483096493298852E-2</v>
      </c>
      <c r="Q148">
        <v>9.7033627363625627E-2</v>
      </c>
      <c r="R148">
        <v>9.5626582500636187E-2</v>
      </c>
      <c r="S148">
        <v>9.4263987734590229E-2</v>
      </c>
      <c r="T148">
        <v>9.2947925179833302E-2</v>
      </c>
      <c r="U148">
        <v>9.1680520910917773E-2</v>
      </c>
      <c r="V148">
        <v>9.0463929351481606E-2</v>
      </c>
      <c r="W148">
        <v>8.9300316393492757E-2</v>
      </c>
      <c r="X148">
        <v>8.8191838154491609E-2</v>
      </c>
      <c r="Y148">
        <v>8.7140619656859125E-2</v>
      </c>
      <c r="Z148">
        <v>8.6148728794668936E-2</v>
      </c>
      <c r="AA148">
        <v>8.521815012452312E-2</v>
      </c>
      <c r="AB148">
        <v>8.4350756643167268E-2</v>
      </c>
      <c r="AC148">
        <v>8.3548280053830484E-2</v>
      </c>
      <c r="AD148">
        <v>8.2812281529931642E-2</v>
      </c>
      <c r="AE148">
        <v>8.2144123544735784E-2</v>
      </c>
      <c r="AF148">
        <v>8.1544939693476273E-2</v>
      </c>
      <c r="AG148">
        <v>8.1015613353206686E-2</v>
      </c>
      <c r="AH148">
        <v>8.0556750982017339E-2</v>
      </c>
      <c r="AI148">
        <v>8.016866725617032E-2</v>
      </c>
      <c r="AJ148">
        <v>7.9851369682875858E-2</v>
      </c>
      <c r="AK148">
        <v>7.9604553403479203E-2</v>
      </c>
      <c r="AL148">
        <v>7.9427595736617174E-2</v>
      </c>
      <c r="AM148">
        <v>7.9319563171891497E-2</v>
      </c>
      <c r="AN148">
        <v>7.9279213159454451E-2</v>
      </c>
      <c r="AO148">
        <v>7.9305044079890127E-2</v>
      </c>
      <c r="AP148">
        <v>7.9395269106534425E-2</v>
      </c>
      <c r="AQ148">
        <v>7.9547875247218361E-2</v>
      </c>
      <c r="AR148">
        <v>7.9760645676422173E-2</v>
      </c>
      <c r="AS148">
        <v>8.0031153886503809E-2</v>
      </c>
      <c r="AT148">
        <v>8.0356885276827744E-2</v>
      </c>
      <c r="AU148">
        <v>8.0735176757011556E-2</v>
      </c>
      <c r="AV148">
        <v>8.1163285588812001E-2</v>
      </c>
      <c r="AW148">
        <v>8.163843740094609E-2</v>
      </c>
      <c r="AX148">
        <v>8.2157827936550076E-2</v>
      </c>
      <c r="AY148">
        <v>8.2718663341720206E-2</v>
      </c>
      <c r="AZ148">
        <v>8.3318177465631332E-2</v>
      </c>
      <c r="BA148">
        <v>8.395365633340908E-2</v>
      </c>
      <c r="BB148">
        <v>8.462245116187754E-2</v>
      </c>
      <c r="BC148">
        <v>8.5321996481740242E-2</v>
      </c>
      <c r="BD148">
        <v>8.6049818668581579E-2</v>
      </c>
      <c r="BE148">
        <v>8.6803545026060164E-2</v>
      </c>
      <c r="BF148">
        <v>8.7580910759268674E-2</v>
      </c>
      <c r="BG148">
        <v>8.8379763135829417E-2</v>
      </c>
      <c r="BH148">
        <v>8.9198062558180538E-2</v>
      </c>
      <c r="BI148">
        <v>9.0033884774647743E-2</v>
      </c>
      <c r="BJ148">
        <v>9.0885418551709729E-2</v>
      </c>
      <c r="BK148">
        <v>9.175096547427869E-2</v>
      </c>
      <c r="BL148">
        <v>9.2628935412247301E-2</v>
      </c>
      <c r="BM148">
        <v>9.3517844144606108E-2</v>
      </c>
      <c r="BN148">
        <v>9.4416309338346646E-2</v>
      </c>
      <c r="BO148">
        <v>9.5323045757771369E-2</v>
      </c>
      <c r="BP148">
        <v>9.6236860765041191E-2</v>
      </c>
      <c r="BQ148">
        <v>9.7156649449978247E-2</v>
      </c>
      <c r="BR148">
        <v>9.8081389655897272E-2</v>
      </c>
      <c r="BS148">
        <v>9.9010137601464071E-2</v>
      </c>
      <c r="BT148">
        <v>9.9942022409782075E-2</v>
      </c>
      <c r="BU148">
        <v>0.10087624238422477</v>
      </c>
      <c r="BV148">
        <v>0.10181205930379955</v>
      </c>
      <c r="BW148">
        <v>0.10274879509938507</v>
      </c>
      <c r="BX148">
        <v>0.10368582746457448</v>
      </c>
      <c r="BY148">
        <v>0.10462258554375232</v>
      </c>
      <c r="BZ148">
        <v>0.10555854655297177</v>
      </c>
      <c r="CA148">
        <v>0.10649323236944108</v>
      </c>
      <c r="CB148">
        <v>0.1074262061944235</v>
      </c>
      <c r="CC148">
        <v>0.10835706896868885</v>
      </c>
      <c r="CD148">
        <v>0.10928545745621164</v>
      </c>
      <c r="CE148">
        <v>0.11021104060815243</v>
      </c>
      <c r="CF148">
        <v>0.11113351765512425</v>
      </c>
      <c r="CG148">
        <v>0.11205261568521896</v>
      </c>
      <c r="CH148">
        <v>0.11296808719798018</v>
      </c>
      <c r="CI148">
        <v>0.11387970852942202</v>
      </c>
      <c r="CJ148">
        <v>0.11478727761686951</v>
      </c>
      <c r="CK148">
        <v>0.11569061267373215</v>
      </c>
      <c r="CL148">
        <v>0.11658955032288333</v>
      </c>
      <c r="CM148">
        <v>0.11748394413474596</v>
      </c>
      <c r="CN148">
        <v>0.1183736633090226</v>
      </c>
      <c r="CO148">
        <v>0.11925859171017136</v>
      </c>
      <c r="CP148">
        <v>0.12013862621561618</v>
      </c>
      <c r="CQ148">
        <v>0.12101367623279378</v>
      </c>
      <c r="CR148">
        <v>0.12188366210958702</v>
      </c>
      <c r="CS148">
        <v>0.12274851460418966</v>
      </c>
      <c r="CT148">
        <v>0.12360817422547515</v>
      </c>
      <c r="CU148">
        <v>0.12446258991715696</v>
      </c>
      <c r="CV148">
        <v>0.12531171844146083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</row>
    <row r="149" spans="1:155">
      <c r="A149">
        <v>0.12408258339385654</v>
      </c>
      <c r="B149">
        <v>0.12218287738283777</v>
      </c>
      <c r="C149">
        <v>0.12030534910219071</v>
      </c>
      <c r="D149">
        <v>0.1184508138027387</v>
      </c>
      <c r="E149">
        <v>0.11662015514733624</v>
      </c>
      <c r="F149">
        <v>0.1148143284431814</v>
      </c>
      <c r="G149">
        <v>0.11303436401557056</v>
      </c>
      <c r="H149">
        <v>0.11128137044225607</v>
      </c>
      <c r="I149">
        <v>0.10955653746383032</v>
      </c>
      <c r="J149">
        <v>0.1078611381591924</v>
      </c>
      <c r="K149">
        <v>0.10619653144078911</v>
      </c>
      <c r="L149">
        <v>0.10456416304583976</v>
      </c>
      <c r="M149">
        <v>0.10296556651806095</v>
      </c>
      <c r="N149">
        <v>0.10140236257199804</v>
      </c>
      <c r="O149">
        <v>9.9876257813989941E-2</v>
      </c>
      <c r="P149">
        <v>9.8389041836126873E-2</v>
      </c>
      <c r="Q149">
        <v>9.6942582593812859E-2</v>
      </c>
      <c r="R149">
        <v>9.5538820549408252E-2</v>
      </c>
      <c r="S149">
        <v>9.4179760050652719E-2</v>
      </c>
      <c r="T149">
        <v>9.2867458981235537E-2</v>
      </c>
      <c r="U149">
        <v>9.1604016279286993E-2</v>
      </c>
      <c r="V149">
        <v>9.0391556100220968E-2</v>
      </c>
      <c r="W149">
        <v>8.9232210767406589E-2</v>
      </c>
      <c r="X149">
        <v>8.8128099505053764E-2</v>
      </c>
      <c r="Y149">
        <v>8.7081307080138115E-2</v>
      </c>
      <c r="Z149">
        <v>8.6093857901643797E-2</v>
      </c>
      <c r="AA149">
        <v>8.5167690189244583E-2</v>
      </c>
      <c r="AB149">
        <v>8.4304628115162816E-2</v>
      </c>
      <c r="AC149">
        <v>8.3506352981504675E-2</v>
      </c>
      <c r="AD149">
        <v>8.2774374792578445E-2</v>
      </c>
      <c r="AE149">
        <v>8.2110005454291299E-2</v>
      </c>
      <c r="AF149">
        <v>8.151432991963653E-2</v>
      </c>
      <c r="AG149">
        <v>8.0988186370317405E-2</v>
      </c>
      <c r="AH149">
        <v>8.0532141507568988E-2</v>
      </c>
      <c r="AI149">
        <v>8.0146476650187856E-2</v>
      </c>
      <c r="AJ149">
        <v>7.9831174453346296E-2</v>
      </c>
      <c r="AK149">
        <v>7.9585913652209517E-2</v>
      </c>
      <c r="AL149">
        <v>7.9410065714912048E-2</v>
      </c>
      <c r="AM149">
        <v>7.9302700504493687E-2</v>
      </c>
      <c r="AN149">
        <v>7.926258733983628E-2</v>
      </c>
      <c r="AO149">
        <v>7.9288245034937949E-2</v>
      </c>
      <c r="AP149">
        <v>7.9377915548066932E-2</v>
      </c>
      <c r="AQ149">
        <v>7.9529620179202704E-2</v>
      </c>
      <c r="AR149">
        <v>7.9741181386517535E-2</v>
      </c>
      <c r="AS149">
        <v>8.0010216899829192E-2</v>
      </c>
      <c r="AT149">
        <v>8.0334257968120132E-2</v>
      </c>
      <c r="AU149">
        <v>8.071068914959291E-2</v>
      </c>
      <c r="AV149">
        <v>8.113681518717035E-2</v>
      </c>
      <c r="AW149">
        <v>8.1609908160751088E-2</v>
      </c>
      <c r="AX149">
        <v>8.2127207917955969E-2</v>
      </c>
      <c r="AY149">
        <v>8.2685962215491293E-2</v>
      </c>
      <c r="AZ149">
        <v>8.3283443350956082E-2</v>
      </c>
      <c r="BA149">
        <v>8.3916972206528523E-2</v>
      </c>
      <c r="BB149">
        <v>8.4583931246638933E-2</v>
      </c>
      <c r="BC149">
        <v>8.5281782700839776E-2</v>
      </c>
      <c r="BD149">
        <v>8.600807710223958E-2</v>
      </c>
      <c r="BE149">
        <v>8.6760462538479341E-2</v>
      </c>
      <c r="BF149">
        <v>8.753669187999355E-2</v>
      </c>
      <c r="BG149">
        <v>8.8334627188102574E-2</v>
      </c>
      <c r="BH149">
        <v>8.9152241028854606E-2</v>
      </c>
      <c r="BI149">
        <v>8.9987618920787688E-2</v>
      </c>
      <c r="BJ149">
        <v>9.0838957315183044E-2</v>
      </c>
      <c r="BK149">
        <v>9.1704563581238144E-2</v>
      </c>
      <c r="BL149">
        <v>9.2582851749588579E-2</v>
      </c>
      <c r="BM149">
        <v>9.3472340237341189E-2</v>
      </c>
      <c r="BN149">
        <v>9.4371648162997646E-2</v>
      </c>
      <c r="BO149">
        <v>9.5279490618513804E-2</v>
      </c>
      <c r="BP149">
        <v>9.6194674328483443E-2</v>
      </c>
      <c r="BQ149">
        <v>9.7116092964668152E-2</v>
      </c>
      <c r="BR149">
        <v>9.8042722251714801E-2</v>
      </c>
      <c r="BS149">
        <v>9.8973615714473745E-2</v>
      </c>
      <c r="BT149">
        <v>9.9907899258191574E-2</v>
      </c>
      <c r="BU149">
        <v>0.10084476760802852</v>
      </c>
      <c r="BV149">
        <v>0.10178347859529271</v>
      </c>
      <c r="BW149">
        <v>0.10272334995682993</v>
      </c>
      <c r="BX149">
        <v>0.10366375494543642</v>
      </c>
      <c r="BY149">
        <v>0.10460411811102438</v>
      </c>
      <c r="BZ149">
        <v>0.10554391194218375</v>
      </c>
      <c r="CA149">
        <v>0.10648265350081734</v>
      </c>
      <c r="CB149">
        <v>0.10741990110055777</v>
      </c>
      <c r="CC149">
        <v>0.10835525076795603</v>
      </c>
      <c r="CD149">
        <v>0.10928833434141526</v>
      </c>
      <c r="CE149">
        <v>0.11021881585568141</v>
      </c>
      <c r="CF149">
        <v>0.11114638963115331</v>
      </c>
      <c r="CG149">
        <v>0.11207077791852364</v>
      </c>
      <c r="CH149">
        <v>0.11299172840051759</v>
      </c>
      <c r="CI149">
        <v>0.11390901266228272</v>
      </c>
      <c r="CJ149">
        <v>0.11482242398180968</v>
      </c>
      <c r="CK149">
        <v>0.11573177595271292</v>
      </c>
      <c r="CL149">
        <v>0.11663690069653565</v>
      </c>
      <c r="CM149">
        <v>0.11753764733099048</v>
      </c>
      <c r="CN149">
        <v>0.11843388071791958</v>
      </c>
      <c r="CO149">
        <v>0.11932548046773198</v>
      </c>
      <c r="CP149">
        <v>0.12021233929446398</v>
      </c>
      <c r="CQ149">
        <v>0.12109436254811026</v>
      </c>
      <c r="CR149">
        <v>0.12197146658637517</v>
      </c>
      <c r="CS149">
        <v>0.12284357830399663</v>
      </c>
      <c r="CT149">
        <v>0.12371063442970257</v>
      </c>
      <c r="CU149">
        <v>0.12457258019602599</v>
      </c>
      <c r="CV149">
        <v>0.1254293687995513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</row>
    <row r="150" spans="1:155">
      <c r="A150">
        <v>0.12399948111231382</v>
      </c>
      <c r="B150">
        <v>0.12209636317730982</v>
      </c>
      <c r="C150">
        <v>0.12021584688098541</v>
      </c>
      <c r="D150">
        <v>0.1183587447762471</v>
      </c>
      <c r="E150">
        <v>0.11652593734470201</v>
      </c>
      <c r="F150">
        <v>0.11471837623507324</v>
      </c>
      <c r="G150">
        <v>0.11293708747753374</v>
      </c>
      <c r="H150">
        <v>0.11118317471575818</v>
      </c>
      <c r="I150">
        <v>0.10945782194764225</v>
      </c>
      <c r="J150">
        <v>0.10776229564384555</v>
      </c>
      <c r="K150">
        <v>0.10609794710452855</v>
      </c>
      <c r="L150">
        <v>0.10446621331669903</v>
      </c>
      <c r="M150">
        <v>0.1028686178444585</v>
      </c>
      <c r="N150">
        <v>0.10130676999097327</v>
      </c>
      <c r="O150">
        <v>9.9782363364913085E-2</v>
      </c>
      <c r="P150">
        <v>9.8297172829550458E-2</v>
      </c>
      <c r="Q150">
        <v>9.6853049644012035E-2</v>
      </c>
      <c r="R150">
        <v>9.5451915467498427E-2</v>
      </c>
      <c r="S150">
        <v>9.4095753474634988E-2</v>
      </c>
      <c r="T150">
        <v>9.2786597818948074E-2</v>
      </c>
      <c r="U150">
        <v>9.1526520996255925E-2</v>
      </c>
      <c r="V150">
        <v>9.0317617768515907E-2</v>
      </c>
      <c r="W150">
        <v>8.9161988041612586E-2</v>
      </c>
      <c r="X150">
        <v>8.806171545877578E-2</v>
      </c>
      <c r="Y150">
        <v>8.7018846099564756E-2</v>
      </c>
      <c r="Z150">
        <v>8.6035362739768223E-2</v>
      </c>
      <c r="AA150">
        <v>8.5113159198424576E-2</v>
      </c>
      <c r="AB150">
        <v>8.4254013099761479E-2</v>
      </c>
      <c r="AC150">
        <v>8.3459557563542883E-2</v>
      </c>
      <c r="AD150">
        <v>8.2731253886797113E-2</v>
      </c>
      <c r="AE150">
        <v>8.207036583044218E-2</v>
      </c>
      <c r="AF150">
        <v>8.1477931949722707E-2</v>
      </c>
      <c r="AG150">
        <v>8.0954747459546159E-2</v>
      </c>
      <c r="AH150">
        <v>8.0501340944638775E-2</v>
      </c>
      <c r="AI150">
        <v>8.0117962096169726E-2</v>
      </c>
      <c r="AJ150">
        <v>7.9804569459932931E-2</v>
      </c>
      <c r="AK150">
        <v>7.956082660207385E-2</v>
      </c>
      <c r="AL150">
        <v>7.9386098883800382E-2</v>
      </c>
      <c r="AM150">
        <v>7.9279459263542573E-2</v>
      </c>
      <c r="AN150">
        <v>7.9239687845476456E-2</v>
      </c>
      <c r="AO150">
        <v>7.9265323119738759E-2</v>
      </c>
      <c r="AP150">
        <v>7.9354634084046471E-2</v>
      </c>
      <c r="AQ150">
        <v>7.9505674434042009E-2</v>
      </c>
      <c r="AR150">
        <v>7.971630345254041E-2</v>
      </c>
      <c r="AS150">
        <v>7.9984181888469508E-2</v>
      </c>
      <c r="AT150">
        <v>8.0306883064026821E-2</v>
      </c>
      <c r="AU150">
        <v>8.068183745186247E-2</v>
      </c>
      <c r="AV150">
        <v>8.1106394470801077E-2</v>
      </c>
      <c r="AW150">
        <v>8.1577870021927373E-2</v>
      </c>
      <c r="AX150">
        <v>8.209354604121874E-2</v>
      </c>
      <c r="AY150">
        <v>8.2650709427027083E-2</v>
      </c>
      <c r="AZ150">
        <v>8.3246669030601794E-2</v>
      </c>
      <c r="BA150">
        <v>8.387877857476031E-2</v>
      </c>
      <c r="BB150">
        <v>8.4544450159973833E-2</v>
      </c>
      <c r="BC150">
        <v>8.5241172174659638E-2</v>
      </c>
      <c r="BD150">
        <v>8.5966517947224111E-2</v>
      </c>
      <c r="BE150">
        <v>8.6718155216049669E-2</v>
      </c>
      <c r="BF150">
        <v>8.7493853524706927E-2</v>
      </c>
      <c r="BG150">
        <v>8.8291488857670464E-2</v>
      </c>
      <c r="BH150">
        <v>8.9109045183642738E-2</v>
      </c>
      <c r="BI150">
        <v>8.9944617166840476E-2</v>
      </c>
      <c r="BJ150">
        <v>9.0796408469217785E-2</v>
      </c>
      <c r="BK150">
        <v>9.1662731711583567E-2</v>
      </c>
      <c r="BL150">
        <v>9.2542004724441573E-2</v>
      </c>
      <c r="BM150">
        <v>9.3432748271084096E-2</v>
      </c>
      <c r="BN150">
        <v>9.4333582611861325E-2</v>
      </c>
      <c r="BO150">
        <v>9.5243222914814712E-2</v>
      </c>
      <c r="BP150">
        <v>9.6160475071110807E-2</v>
      </c>
      <c r="BQ150">
        <v>9.7084231129746248E-2</v>
      </c>
      <c r="BR150">
        <v>9.8013464525114363E-2</v>
      </c>
      <c r="BS150">
        <v>9.8947225919187823E-2</v>
      </c>
      <c r="BT150">
        <v>9.9884637894106829E-2</v>
      </c>
      <c r="BU150">
        <v>0.10082489139985899</v>
      </c>
      <c r="BV150">
        <v>0.10176724023784876</v>
      </c>
      <c r="BW150">
        <v>0.10271099776405496</v>
      </c>
      <c r="BX150">
        <v>0.10365553269553052</v>
      </c>
      <c r="BY150">
        <v>0.10460026484475167</v>
      </c>
      <c r="BZ150">
        <v>0.10554466183969589</v>
      </c>
      <c r="CA150">
        <v>0.10648823580883759</v>
      </c>
      <c r="CB150">
        <v>0.10743054003541284</v>
      </c>
      <c r="CC150">
        <v>0.10837116550349311</v>
      </c>
      <c r="CD150">
        <v>0.10930973899524192</v>
      </c>
      <c r="CE150">
        <v>0.11024591948131572</v>
      </c>
      <c r="CF150">
        <v>0.11117939625309123</v>
      </c>
      <c r="CG150">
        <v>0.11210988657651715</v>
      </c>
      <c r="CH150">
        <v>0.11303713317586328</v>
      </c>
      <c r="CI150">
        <v>0.11396090275915903</v>
      </c>
      <c r="CJ150">
        <v>0.11488098378927328</v>
      </c>
      <c r="CK150">
        <v>0.11579718512616967</v>
      </c>
      <c r="CL150">
        <v>0.11670933422454184</v>
      </c>
      <c r="CM150">
        <v>0.11761727563772835</v>
      </c>
      <c r="CN150">
        <v>0.11852086973539985</v>
      </c>
      <c r="CO150">
        <v>0.11941999174561321</v>
      </c>
      <c r="CP150">
        <v>0.12031453008473511</v>
      </c>
      <c r="CQ150">
        <v>0.12120438589117023</v>
      </c>
      <c r="CR150">
        <v>0.12208947143842362</v>
      </c>
      <c r="CS150">
        <v>0.12296970957592161</v>
      </c>
      <c r="CT150">
        <v>0.12384503315984376</v>
      </c>
      <c r="CU150">
        <v>0.12471538358537637</v>
      </c>
      <c r="CV150">
        <v>0.1255807103161721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</row>
    <row r="151" spans="1:155">
      <c r="A151">
        <v>0.12393084528355286</v>
      </c>
      <c r="B151">
        <v>0.12202335907569442</v>
      </c>
      <c r="C151">
        <v>0.12013891968142654</v>
      </c>
      <c r="D151">
        <v>0.11827833656611296</v>
      </c>
      <c r="E151">
        <v>0.11644248675063325</v>
      </c>
      <c r="F151">
        <v>0.11463231783210329</v>
      </c>
      <c r="G151">
        <v>0.11284885125031933</v>
      </c>
      <c r="H151">
        <v>0.1110931853314002</v>
      </c>
      <c r="I151">
        <v>0.10936649802078462</v>
      </c>
      <c r="J151">
        <v>0.10767004886440316</v>
      </c>
      <c r="K151">
        <v>0.10600518125130089</v>
      </c>
      <c r="L151">
        <v>0.10437332316070677</v>
      </c>
      <c r="M151">
        <v>0.10277598793434967</v>
      </c>
      <c r="N151">
        <v>0.10121477328595836</v>
      </c>
      <c r="O151">
        <v>9.9691359740821883E-2</v>
      </c>
      <c r="P151">
        <v>9.8207507409514713E-2</v>
      </c>
      <c r="Q151">
        <v>9.6765050923424176E-2</v>
      </c>
      <c r="R151">
        <v>9.5365893347658215E-2</v>
      </c>
      <c r="S151">
        <v>9.4011997043057779E-2</v>
      </c>
      <c r="T151">
        <v>9.2705372977815101E-2</v>
      </c>
      <c r="U151">
        <v>9.1448067886258713E-2</v>
      </c>
      <c r="V151">
        <v>9.0242148068097827E-2</v>
      </c>
      <c r="W151">
        <v>8.9089682131697226E-2</v>
      </c>
      <c r="X151">
        <v>8.7992719600261782E-2</v>
      </c>
      <c r="Y151">
        <v>8.6953269426782304E-2</v>
      </c>
      <c r="Z151">
        <v>8.5973274616181747E-2</v>
      </c>
      <c r="AA151">
        <v>8.5054586714252367E-2</v>
      </c>
      <c r="AB151">
        <v>8.4198939005178344E-2</v>
      </c>
      <c r="AC151">
        <v>8.3407918956894506E-2</v>
      </c>
      <c r="AD151">
        <v>8.2682941596801451E-2</v>
      </c>
      <c r="AE151">
        <v>8.2025224890662329E-2</v>
      </c>
      <c r="AF151">
        <v>8.1435763535761096E-2</v>
      </c>
      <c r="AG151">
        <v>8.0915311958203326E-2</v>
      </c>
      <c r="AH151">
        <v>8.0464362724107355E-2</v>
      </c>
      <c r="AI151">
        <v>8.0083135135085498E-2</v>
      </c>
      <c r="AJ151">
        <v>7.9771565200810246E-2</v>
      </c>
      <c r="AK151">
        <v>7.9529301492195018E-2</v>
      </c>
      <c r="AL151">
        <v>7.9355703961032767E-2</v>
      </c>
      <c r="AM151">
        <v>7.9249847898815978E-2</v>
      </c>
      <c r="AN151">
        <v>7.9210523147063408E-2</v>
      </c>
      <c r="AO151">
        <v>7.9236287244218939E-2</v>
      </c>
      <c r="AP151">
        <v>7.9325434334626271E-2</v>
      </c>
      <c r="AQ151">
        <v>7.947604855514076E-2</v>
      </c>
      <c r="AR151">
        <v>7.9686024304753564E-2</v>
      </c>
      <c r="AS151">
        <v>7.9953061443221077E-2</v>
      </c>
      <c r="AT151">
        <v>8.0274774798264961E-2</v>
      </c>
      <c r="AU151">
        <v>8.0648636421073325E-2</v>
      </c>
      <c r="AV151">
        <v>8.1072039001172755E-2</v>
      </c>
      <c r="AW151">
        <v>8.1542339414294035E-2</v>
      </c>
      <c r="AX151">
        <v>8.2056858952366557E-2</v>
      </c>
      <c r="AY151">
        <v>8.2612921692628669E-2</v>
      </c>
      <c r="AZ151">
        <v>8.3207870645777296E-2</v>
      </c>
      <c r="BA151">
        <v>8.3839090644270295E-2</v>
      </c>
      <c r="BB151">
        <v>8.4504021580628461E-2</v>
      </c>
      <c r="BC151">
        <v>8.5200176555414217E-2</v>
      </c>
      <c r="BD151">
        <v>8.5925150283819168E-2</v>
      </c>
      <c r="BE151">
        <v>8.6676628978363465E-2</v>
      </c>
      <c r="BF151">
        <v>8.7452397822418773E-2</v>
      </c>
      <c r="BG151">
        <v>8.825034584206784E-2</v>
      </c>
      <c r="BH151">
        <v>8.9068467686793704E-2</v>
      </c>
      <c r="BI151">
        <v>8.9904866571197437E-2</v>
      </c>
      <c r="BJ151">
        <v>9.0757752701470892E-2</v>
      </c>
      <c r="BK151">
        <v>9.1625443645269727E-2</v>
      </c>
      <c r="BL151">
        <v>9.2506360562654835E-2</v>
      </c>
      <c r="BM151">
        <v>9.3399026269953195E-2</v>
      </c>
      <c r="BN151">
        <v>9.4302061878523899E-2</v>
      </c>
      <c r="BO151">
        <v>9.5214182386704815E-2</v>
      </c>
      <c r="BP151">
        <v>9.6134192649477576E-2</v>
      </c>
      <c r="BQ151">
        <v>9.7060982906067947E-2</v>
      </c>
      <c r="BR151">
        <v>9.7993524152424905E-2</v>
      </c>
      <c r="BS151">
        <v>9.8930864016025924E-2</v>
      </c>
      <c r="BT151">
        <v>9.9872121598815006E-2</v>
      </c>
      <c r="BU151">
        <v>0.10081648397206219</v>
      </c>
      <c r="BV151">
        <v>0.10176320071914696</v>
      </c>
      <c r="BW151">
        <v>0.102711580750441</v>
      </c>
      <c r="BX151">
        <v>0.10366098808908376</v>
      </c>
      <c r="BY151">
        <v>0.10461083769525316</v>
      </c>
      <c r="BZ151">
        <v>0.10556059221013309</v>
      </c>
      <c r="CA151">
        <v>0.10650975869932292</v>
      </c>
      <c r="CB151">
        <v>0.10745788528323029</v>
      </c>
      <c r="CC151">
        <v>0.10840455777999985</v>
      </c>
      <c r="CD151">
        <v>0.10934939778549367</v>
      </c>
      <c r="CE151">
        <v>0.1102920590713113</v>
      </c>
      <c r="CF151">
        <v>0.11123222578903873</v>
      </c>
      <c r="CG151">
        <v>0.11216961006473604</v>
      </c>
      <c r="CH151">
        <v>0.11310394953303664</v>
      </c>
      <c r="CI151">
        <v>0.11403500591305414</v>
      </c>
      <c r="CJ151">
        <v>0.11496256271009209</v>
      </c>
      <c r="CK151">
        <v>0.11588642388763717</v>
      </c>
      <c r="CL151">
        <v>0.11680641213705388</v>
      </c>
      <c r="CM151">
        <v>0.11772236728994981</v>
      </c>
      <c r="CN151">
        <v>0.1186341451048635</v>
      </c>
      <c r="CO151">
        <v>0.11954161630248511</v>
      </c>
      <c r="CP151">
        <v>0.12044466484611772</v>
      </c>
      <c r="CQ151">
        <v>0.12134318755078688</v>
      </c>
      <c r="CR151">
        <v>0.12223709246622801</v>
      </c>
      <c r="CS151">
        <v>0.12312629828537984</v>
      </c>
      <c r="CT151">
        <v>0.12401073382686169</v>
      </c>
      <c r="CU151">
        <v>0.12489033655694955</v>
      </c>
      <c r="CV151">
        <v>0.12576505208620586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</row>
    <row r="152" spans="1:155">
      <c r="A152">
        <v>0.12386819864551396</v>
      </c>
      <c r="B152">
        <v>0.12195610093781434</v>
      </c>
      <c r="C152">
        <v>0.12006749426099859</v>
      </c>
      <c r="D152">
        <v>0.11820318489011873</v>
      </c>
      <c r="E152">
        <v>0.11636404618682042</v>
      </c>
      <c r="F152">
        <v>0.11455102157535381</v>
      </c>
      <c r="G152">
        <v>0.1127651277041665</v>
      </c>
      <c r="H152">
        <v>0.11100745745159747</v>
      </c>
      <c r="I152">
        <v>0.10927918254357469</v>
      </c>
      <c r="J152">
        <v>0.10758155542575333</v>
      </c>
      <c r="K152">
        <v>0.10591591145261195</v>
      </c>
      <c r="L152">
        <v>0.10428366949779974</v>
      </c>
      <c r="M152">
        <v>0.10268633257267493</v>
      </c>
      <c r="N152">
        <v>0.10112548679947095</v>
      </c>
      <c r="O152">
        <v>9.9602799601025138E-2</v>
      </c>
      <c r="P152">
        <v>9.8120016423163078E-2</v>
      </c>
      <c r="Q152">
        <v>9.6678955482982859E-2</v>
      </c>
      <c r="R152">
        <v>9.5281501505407679E-2</v>
      </c>
      <c r="S152">
        <v>9.3929596423783665E-2</v>
      </c>
      <c r="T152">
        <v>9.2625228588400929E-2</v>
      </c>
      <c r="U152">
        <v>9.1370419702730021E-2</v>
      </c>
      <c r="V152">
        <v>9.0167208478967947E-2</v>
      </c>
      <c r="W152">
        <v>8.9017633375419195E-2</v>
      </c>
      <c r="X152">
        <v>8.7923711030957807E-2</v>
      </c>
      <c r="Y152">
        <v>8.6887414943737057E-2</v>
      </c>
      <c r="Z152">
        <v>8.5910650035559144E-2</v>
      </c>
      <c r="AA152">
        <v>8.4995227580330096E-2</v>
      </c>
      <c r="AB152">
        <v>8.4142838729846556E-2</v>
      </c>
      <c r="AC152">
        <v>8.3355027503730403E-2</v>
      </c>
      <c r="AD152">
        <v>8.2633165102320008E-2</v>
      </c>
      <c r="AE152">
        <v>8.1978426181407257E-2</v>
      </c>
      <c r="AF152">
        <v>8.1391763883896059E-2</v>
      </c>
      <c r="AG152">
        <v>8.0873894092106838E-2</v>
      </c>
      <c r="AH152">
        <v>8.0425275102241373E-2</v>
      </c>
      <c r="AI152">
        <v>8.0046097793996795E-2</v>
      </c>
      <c r="AJ152">
        <v>7.9736276611044946E-2</v>
      </c>
      <c r="AK152">
        <v>7.9495446185828836E-2</v>
      </c>
      <c r="AL152">
        <v>7.9322960959651023E-2</v>
      </c>
      <c r="AM152">
        <v>7.9217898269978118E-2</v>
      </c>
      <c r="AN152">
        <v>7.917905853522586E-2</v>
      </c>
      <c r="AO152">
        <v>7.9205015741943482E-2</v>
      </c>
      <c r="AP152">
        <v>7.9294088336561194E-2</v>
      </c>
      <c r="AQ152">
        <v>7.9444389250319478E-2</v>
      </c>
      <c r="AR152">
        <v>7.9653845971749265E-2</v>
      </c>
      <c r="AS152">
        <v>7.9920196018247666E-2</v>
      </c>
      <c r="AT152">
        <v>8.024109214812862E-2</v>
      </c>
      <c r="AU152">
        <v>8.0614047428926944E-2</v>
      </c>
      <c r="AV152">
        <v>8.1036494216539481E-2</v>
      </c>
      <c r="AW152">
        <v>8.1505828599397381E-2</v>
      </c>
      <c r="AX152">
        <v>8.2019409458978856E-2</v>
      </c>
      <c r="AY152">
        <v>8.2574595816536353E-2</v>
      </c>
      <c r="AZ152">
        <v>8.3168763270816723E-2</v>
      </c>
      <c r="BA152">
        <v>8.3799326039300029E-2</v>
      </c>
      <c r="BB152">
        <v>8.4463750614850605E-2</v>
      </c>
      <c r="BC152">
        <v>8.5159573460852372E-2</v>
      </c>
      <c r="BD152">
        <v>8.5884409738172587E-2</v>
      </c>
      <c r="BE152">
        <v>8.6635963324516563E-2</v>
      </c>
      <c r="BF152">
        <v>8.7412034332612659E-2</v>
      </c>
      <c r="BG152">
        <v>8.821052428068267E-2</v>
      </c>
      <c r="BH152">
        <v>8.9029438084591475E-2</v>
      </c>
      <c r="BI152">
        <v>8.9866887141972968E-2</v>
      </c>
      <c r="BJ152">
        <v>9.0721088035932596E-2</v>
      </c>
      <c r="BK152">
        <v>9.1590363021758506E-2</v>
      </c>
      <c r="BL152">
        <v>9.2473136543167883E-2</v>
      </c>
      <c r="BM152">
        <v>9.3367933389044838E-2</v>
      </c>
      <c r="BN152">
        <v>9.427337550716873E-2</v>
      </c>
      <c r="BO152">
        <v>9.5188177760151996E-2</v>
      </c>
      <c r="BP152">
        <v>9.6111144007640564E-2</v>
      </c>
      <c r="BQ152">
        <v>9.7041162720733487E-2</v>
      </c>
      <c r="BR152">
        <v>9.7977202521564499E-2</v>
      </c>
      <c r="BS152">
        <v>9.8918308114894687E-2</v>
      </c>
      <c r="BT152">
        <v>9.9863595189883261E-2</v>
      </c>
      <c r="BU152">
        <v>0.10081224704770754</v>
      </c>
      <c r="BV152">
        <v>0.10176350914495039</v>
      </c>
      <c r="BW152">
        <v>0.10271668604055589</v>
      </c>
      <c r="BX152">
        <v>0.10367113713729695</v>
      </c>
      <c r="BY152">
        <v>0.10462627264160311</v>
      </c>
      <c r="BZ152">
        <v>0.10558155029587613</v>
      </c>
      <c r="CA152">
        <v>0.10653647215347585</v>
      </c>
      <c r="CB152">
        <v>0.1074905813025215</v>
      </c>
      <c r="CC152">
        <v>0.10844345844099544</v>
      </c>
      <c r="CD152">
        <v>0.10939472003716362</v>
      </c>
      <c r="CE152">
        <v>0.11034401475198752</v>
      </c>
      <c r="CF152">
        <v>0.11129102162264352</v>
      </c>
      <c r="CG152">
        <v>0.1122354477091234</v>
      </c>
      <c r="CH152">
        <v>0.11317702561414673</v>
      </c>
      <c r="CI152">
        <v>0.11411551209448427</v>
      </c>
      <c r="CJ152">
        <v>0.11505068575861334</v>
      </c>
      <c r="CK152">
        <v>0.11598234572097046</v>
      </c>
      <c r="CL152">
        <v>0.11691030992312296</v>
      </c>
      <c r="CM152">
        <v>0.11783441352632017</v>
      </c>
      <c r="CN152">
        <v>0.11875450770072868</v>
      </c>
      <c r="CO152">
        <v>0.11967045867902922</v>
      </c>
      <c r="CP152">
        <v>0.120582146012758</v>
      </c>
      <c r="CQ152">
        <v>0.12148946220990624</v>
      </c>
      <c r="CR152">
        <v>0.12239231112076714</v>
      </c>
      <c r="CS152">
        <v>0.12329060731686159</v>
      </c>
      <c r="CT152">
        <v>0.12418427558718058</v>
      </c>
      <c r="CU152">
        <v>0.12507324947118734</v>
      </c>
      <c r="CV152">
        <v>0.12595747075373617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</row>
    <row r="153" spans="1:155">
      <c r="A153">
        <v>0.12380636206126132</v>
      </c>
      <c r="B153">
        <v>0.12188983513507273</v>
      </c>
      <c r="C153">
        <v>0.11999722970189036</v>
      </c>
      <c r="D153">
        <v>0.11812934879926096</v>
      </c>
      <c r="E153">
        <v>0.11628706209397634</v>
      </c>
      <c r="F153">
        <v>0.11447130877394535</v>
      </c>
      <c r="G153">
        <v>0.11268310065121341</v>
      </c>
      <c r="H153">
        <v>0.11092352509317684</v>
      </c>
      <c r="I153">
        <v>0.1091937475407824</v>
      </c>
      <c r="J153">
        <v>0.10749501331352462</v>
      </c>
      <c r="K153">
        <v>0.10582864967973438</v>
      </c>
      <c r="L153">
        <v>0.10419606636635932</v>
      </c>
      <c r="M153">
        <v>0.10259875609738622</v>
      </c>
      <c r="N153">
        <v>0.1010382934030916</v>
      </c>
      <c r="O153">
        <v>9.951633272173642E-2</v>
      </c>
      <c r="P153">
        <v>9.803460496737193E-2</v>
      </c>
      <c r="Q153">
        <v>9.6594912135520322E-2</v>
      </c>
      <c r="R153">
        <v>9.5199120922046868E-2</v>
      </c>
      <c r="S153">
        <v>9.3849153292131227E-2</v>
      </c>
      <c r="T153">
        <v>9.2546975446936977E-2</v>
      </c>
      <c r="U153">
        <v>9.1294584763231212E-2</v>
      </c>
      <c r="V153">
        <v>9.0093993246543921E-2</v>
      </c>
      <c r="W153">
        <v>8.894721018245226E-2</v>
      </c>
      <c r="X153">
        <v>8.7856220601492785E-2</v>
      </c>
      <c r="Y153">
        <v>8.6822963919367807E-2</v>
      </c>
      <c r="Z153">
        <v>8.5849308668413851E-2</v>
      </c>
      <c r="AA153">
        <v>8.4937027646043869E-2</v>
      </c>
      <c r="AB153">
        <v>8.4087771851382956E-2</v>
      </c>
      <c r="AC153">
        <v>8.330304406077943E-2</v>
      </c>
      <c r="AD153">
        <v>8.2584173861130442E-2</v>
      </c>
      <c r="AE153">
        <v>8.1932294877761949E-2</v>
      </c>
      <c r="AF153">
        <v>8.1348320921891079E-2</v>
      </c>
      <c r="AG153">
        <v>8.0832931320966486E-2</v>
      </c>
      <c r="AH153">
        <v>8.0386552282156257E-2</v>
      </c>
      <c r="AI153">
        <v>8.0009347661758448E-2</v>
      </c>
      <c r="AJ153">
        <v>7.9701211593716736E-2</v>
      </c>
      <c r="AK153">
        <v>7.9461765686740543E-2</v>
      </c>
      <c r="AL153">
        <v>7.929035923673329E-2</v>
      </c>
      <c r="AM153">
        <v>7.9186071980563641E-2</v>
      </c>
      <c r="AN153">
        <v>7.9147713342598278E-2</v>
      </c>
      <c r="AO153">
        <v>7.9173874047766893E-2</v>
      </c>
      <c r="AP153">
        <v>7.9262895308637976E-2</v>
      </c>
      <c r="AQ153">
        <v>7.9412917445960379E-2</v>
      </c>
      <c r="AR153">
        <v>7.9621899116491673E-2</v>
      </c>
      <c r="AS153">
        <v>7.988761421808882E-2</v>
      </c>
      <c r="AT153">
        <v>8.0207751291882082E-2</v>
      </c>
      <c r="AU153">
        <v>8.0579862194922275E-2</v>
      </c>
      <c r="AV153">
        <v>8.1001417111135204E-2</v>
      </c>
      <c r="AW153">
        <v>8.1469849646906123E-2</v>
      </c>
      <c r="AX153">
        <v>8.1982554270179808E-2</v>
      </c>
      <c r="AY153">
        <v>8.2536923470473797E-2</v>
      </c>
      <c r="AZ153">
        <v>8.3130363832887036E-2</v>
      </c>
      <c r="BA153">
        <v>8.3760317951034183E-2</v>
      </c>
      <c r="BB153">
        <v>8.4424277566729905E-2</v>
      </c>
      <c r="BC153">
        <v>8.5119801722898764E-2</v>
      </c>
      <c r="BD153">
        <v>8.5844525260493992E-2</v>
      </c>
      <c r="BE153">
        <v>8.6596169098514558E-2</v>
      </c>
      <c r="BF153">
        <v>8.7372547828977853E-2</v>
      </c>
      <c r="BG153">
        <v>8.8171575144211936E-2</v>
      </c>
      <c r="BH153">
        <v>8.8991265977581863E-2</v>
      </c>
      <c r="BI153">
        <v>8.9829739786972687E-2</v>
      </c>
      <c r="BJ153">
        <v>9.0685219469666914E-2</v>
      </c>
      <c r="BK153">
        <v>9.1556032002038185E-2</v>
      </c>
      <c r="BL153">
        <v>9.2440605168175566E-2</v>
      </c>
      <c r="BM153">
        <v>9.3337465813496778E-2</v>
      </c>
      <c r="BN153">
        <v>9.4245236901414398E-2</v>
      </c>
      <c r="BO153">
        <v>9.5162633293239804E-2</v>
      </c>
      <c r="BP153">
        <v>9.6088458053759623E-2</v>
      </c>
      <c r="BQ153">
        <v>9.7021598116081395E-2</v>
      </c>
      <c r="BR153">
        <v>9.7961019911508518E-2</v>
      </c>
      <c r="BS153">
        <v>9.8905765428850489E-2</v>
      </c>
      <c r="BT153">
        <v>9.9854947214904982E-2</v>
      </c>
      <c r="BU153">
        <v>0.10080774497518211</v>
      </c>
      <c r="BV153">
        <v>0.10176340030414993</v>
      </c>
      <c r="BW153">
        <v>0.10272121358088751</v>
      </c>
      <c r="BX153">
        <v>0.10368053985032968</v>
      </c>
      <c r="BY153">
        <v>0.10464078475490683</v>
      </c>
      <c r="BZ153">
        <v>0.10560140133884444</v>
      </c>
      <c r="CA153">
        <v>0.10656188688588726</v>
      </c>
      <c r="CB153">
        <v>0.10752177958147463</v>
      </c>
      <c r="CC153">
        <v>0.10848065522891066</v>
      </c>
      <c r="CD153">
        <v>0.10943812535280782</v>
      </c>
      <c r="CE153">
        <v>0.11039383366622695</v>
      </c>
      <c r="CF153">
        <v>0.11134745426897774</v>
      </c>
      <c r="CG153">
        <v>0.11229868932739474</v>
      </c>
      <c r="CH153">
        <v>0.11324726656405995</v>
      </c>
      <c r="CI153">
        <v>0.11419293791338568</v>
      </c>
      <c r="CJ153">
        <v>0.11513547724103884</v>
      </c>
      <c r="CK153">
        <v>0.11607467895513236</v>
      </c>
      <c r="CL153">
        <v>0.11701035639541787</v>
      </c>
      <c r="CM153">
        <v>0.1179423401703064</v>
      </c>
      <c r="CN153">
        <v>0.11887047699058817</v>
      </c>
      <c r="CO153">
        <v>0.11979462871909552</v>
      </c>
      <c r="CP153">
        <v>0.12071467063604938</v>
      </c>
      <c r="CQ153">
        <v>0.12163049104689252</v>
      </c>
      <c r="CR153">
        <v>0.12254198969138042</v>
      </c>
      <c r="CS153">
        <v>0.12344907714102685</v>
      </c>
      <c r="CT153">
        <v>0.12435167426502305</v>
      </c>
      <c r="CU153">
        <v>0.12524971077393826</v>
      </c>
      <c r="CV153">
        <v>0.12614312472251962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</row>
    <row r="154" spans="1:155">
      <c r="A154">
        <v>0.12374523108386271</v>
      </c>
      <c r="B154">
        <v>0.12182445496019757</v>
      </c>
      <c r="C154">
        <v>0.11992801745773492</v>
      </c>
      <c r="D154">
        <v>0.11805671832152577</v>
      </c>
      <c r="E154">
        <v>0.11621142349366341</v>
      </c>
      <c r="F154">
        <v>0.11439306786833085</v>
      </c>
      <c r="G154">
        <v>0.11260265838749652</v>
      </c>
      <c r="H154">
        <v>0.11084127683514185</v>
      </c>
      <c r="I154">
        <v>0.10911008232662829</v>
      </c>
      <c r="J154">
        <v>0.10741031299993004</v>
      </c>
      <c r="K154">
        <v>0.10574328801780698</v>
      </c>
      <c r="L154">
        <v>0.10411040793814696</v>
      </c>
      <c r="M154">
        <v>0.10251315520741744</v>
      </c>
      <c r="N154">
        <v>0.10095309278868962</v>
      </c>
      <c r="O154">
        <v>9.9431862217354616E-2</v>
      </c>
      <c r="P154">
        <v>9.7951180008754135E-2</v>
      </c>
      <c r="Q154">
        <v>9.6512832167418697E-2</v>
      </c>
      <c r="R154">
        <v>9.5118667638018642E-2</v>
      </c>
      <c r="S154">
        <v>9.3770588754167633E-2</v>
      </c>
      <c r="T154">
        <v>9.247054014719619E-2</v>
      </c>
      <c r="U154">
        <v>9.1220495482102648E-2</v>
      </c>
      <c r="V154">
        <v>9.002244084477462E-2</v>
      </c>
      <c r="W154">
        <v>8.8878357368807226E-2</v>
      </c>
      <c r="X154">
        <v>8.7790199608752645E-2</v>
      </c>
      <c r="Y154">
        <v>8.6759874264705397E-2</v>
      </c>
      <c r="Z154">
        <v>8.5789215003065536E-2</v>
      </c>
      <c r="AA154">
        <v>8.4879957956422947E-2</v>
      </c>
      <c r="AB154">
        <v>8.403371583702883E-2</v>
      </c>
      <c r="AC154">
        <v>8.3251952288302164E-2</v>
      </c>
      <c r="AD154">
        <v>8.2535957363023521E-2</v>
      </c>
      <c r="AE154">
        <v>8.1886825933487978E-2</v>
      </c>
      <c r="AF154">
        <v>8.1305434491323325E-2</v>
      </c>
      <c r="AG154">
        <v>8.0792428075560821E-2</v>
      </c>
      <c r="AH154">
        <v>8.0348202358769688E-2</v>
      </c>
      <c r="AI154">
        <v>7.9972895985144829E-2</v>
      </c>
      <c r="AJ154">
        <v>7.9666383943063981E-2</v>
      </c>
      <c r="AK154">
        <v>7.9428275303206161E-2</v>
      </c>
      <c r="AL154">
        <v>7.9257915050352554E-2</v>
      </c>
      <c r="AM154">
        <v>7.9154385021796142E-2</v>
      </c>
      <c r="AN154">
        <v>7.911650367422865E-2</v>
      </c>
      <c r="AO154">
        <v>7.91428771258431E-2</v>
      </c>
      <c r="AP154">
        <v>7.9231868436967237E-2</v>
      </c>
      <c r="AQ154">
        <v>7.9381643927677381E-2</v>
      </c>
      <c r="AR154">
        <v>7.9590192397730811E-2</v>
      </c>
      <c r="AS154">
        <v>7.9855320614053399E-2</v>
      </c>
      <c r="AT154">
        <v>8.0174753102020047E-2</v>
      </c>
      <c r="AU154">
        <v>8.0546077359969659E-2</v>
      </c>
      <c r="AV154">
        <v>8.0966800153274801E-2</v>
      </c>
      <c r="AW154">
        <v>8.1434390524616471E-2</v>
      </c>
      <c r="AX154">
        <v>8.1946276736310081E-2</v>
      </c>
      <c r="AY154">
        <v>8.2499883339683597E-2</v>
      </c>
      <c r="AZ154">
        <v>8.3092646594492281E-2</v>
      </c>
      <c r="BA154">
        <v>8.3722036015942289E-2</v>
      </c>
      <c r="BB154">
        <v>8.4385567790559737E-2</v>
      </c>
      <c r="BC154">
        <v>8.5080822529187472E-2</v>
      </c>
      <c r="BD154">
        <v>8.580545410437572E-2</v>
      </c>
      <c r="BE154">
        <v>8.655719986469991E-2</v>
      </c>
      <c r="BF154">
        <v>8.7333888505540996E-2</v>
      </c>
      <c r="BG154">
        <v>8.8133445530516483E-2</v>
      </c>
      <c r="BH154">
        <v>8.8953895702187508E-2</v>
      </c>
      <c r="BI154">
        <v>8.9793366424654103E-2</v>
      </c>
      <c r="BJ154">
        <v>9.0650086835708799E-2</v>
      </c>
      <c r="BK154">
        <v>9.1522388688770759E-2</v>
      </c>
      <c r="BL154">
        <v>9.2408703127229028E-2</v>
      </c>
      <c r="BM154">
        <v>9.330755921938684E-2</v>
      </c>
      <c r="BN154">
        <v>9.4217581016786456E-2</v>
      </c>
      <c r="BO154">
        <v>9.5137483606512127E-2</v>
      </c>
      <c r="BP154">
        <v>9.6066069398036941E-2</v>
      </c>
      <c r="BQ154">
        <v>9.7002223984076069E-2</v>
      </c>
      <c r="BR154">
        <v>9.7944911847032828E-2</v>
      </c>
      <c r="BS154">
        <v>9.8893172465029877E-2</v>
      </c>
      <c r="BT154">
        <v>9.9846115424253187E-2</v>
      </c>
      <c r="BU154">
        <v>0.10080291708341056</v>
      </c>
      <c r="BV154">
        <v>0.1017628153797779</v>
      </c>
      <c r="BW154">
        <v>0.10272510673516286</v>
      </c>
      <c r="BX154">
        <v>0.10368914202982971</v>
      </c>
      <c r="BY154">
        <v>0.10465432255589988</v>
      </c>
      <c r="BZ154">
        <v>0.10562009687229545</v>
      </c>
      <c r="CA154">
        <v>0.1065859576466797</v>
      </c>
      <c r="CB154">
        <v>0.10755143840231694</v>
      </c>
      <c r="CC154">
        <v>0.10851611019988187</v>
      </c>
      <c r="CD154">
        <v>0.10947957980110343</v>
      </c>
      <c r="CE154">
        <v>0.11044148614599504</v>
      </c>
      <c r="CF154">
        <v>0.11140149856748575</v>
      </c>
      <c r="CG154">
        <v>0.11235931448275716</v>
      </c>
      <c r="CH154">
        <v>0.11331465689622254</v>
      </c>
      <c r="CI154">
        <v>0.11426727308491974</v>
      </c>
      <c r="CJ154">
        <v>0.1152169322917635</v>
      </c>
      <c r="CK154">
        <v>0.11616342437068793</v>
      </c>
      <c r="CL154">
        <v>0.11710655818048839</v>
      </c>
      <c r="CM154">
        <v>0.11804615991416148</v>
      </c>
      <c r="CN154">
        <v>0.11898207195626097</v>
      </c>
      <c r="CO154">
        <v>0.11991415191349143</v>
      </c>
      <c r="CP154">
        <v>0.12084227090048426</v>
      </c>
      <c r="CQ154">
        <v>0.12176631313743233</v>
      </c>
      <c r="CR154">
        <v>0.12268617437369843</v>
      </c>
      <c r="CS154">
        <v>0.12360176126072714</v>
      </c>
      <c r="CT154">
        <v>0.12451299087798651</v>
      </c>
      <c r="CU154">
        <v>0.12541978919097288</v>
      </c>
      <c r="CV154">
        <v>0.12632209063873143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</row>
    <row r="155" spans="1:155">
      <c r="A155">
        <v>0.12368470386638752</v>
      </c>
      <c r="B155">
        <v>0.12175985648987621</v>
      </c>
      <c r="C155">
        <v>0.11985975188943306</v>
      </c>
      <c r="D155">
        <v>0.11798518653514825</v>
      </c>
      <c r="E155">
        <v>0.11613702255733005</v>
      </c>
      <c r="F155">
        <v>0.11431619055314074</v>
      </c>
      <c r="G155">
        <v>0.11252369250407478</v>
      </c>
      <c r="H155">
        <v>0.11076060461005109</v>
      </c>
      <c r="I155">
        <v>0.10902807958719847</v>
      </c>
      <c r="J155">
        <v>0.10732734837771812</v>
      </c>
      <c r="K155">
        <v>0.10565972197250596</v>
      </c>
      <c r="L155">
        <v>0.10402659178195231</v>
      </c>
      <c r="M155">
        <v>0.10242942993549664</v>
      </c>
      <c r="N155">
        <v>0.10086978791276521</v>
      </c>
      <c r="O155">
        <v>9.9349294409380159E-2</v>
      </c>
      <c r="P155">
        <v>9.7869651667727653E-2</v>
      </c>
      <c r="Q155">
        <v>9.6432629875484996E-2</v>
      </c>
      <c r="R155">
        <v>9.5040060511809465E-2</v>
      </c>
      <c r="S155">
        <v>9.3693826667042526E-2</v>
      </c>
      <c r="T155">
        <v>9.2395851861363523E-2</v>
      </c>
      <c r="U155">
        <v>9.1148086635169906E-2</v>
      </c>
      <c r="V155">
        <v>8.9952491981155666E-2</v>
      </c>
      <c r="W155">
        <v>8.8811021749158461E-2</v>
      </c>
      <c r="X155">
        <v>8.772560112948069E-2</v>
      </c>
      <c r="Y155">
        <v>8.6698105415279406E-2</v>
      </c>
      <c r="Z155">
        <v>8.5730334927357682E-2</v>
      </c>
      <c r="AA155">
        <v>8.482399072441453E-2</v>
      </c>
      <c r="AB155">
        <v>8.3980649137963603E-2</v>
      </c>
      <c r="AC155">
        <v>8.3201736590879205E-2</v>
      </c>
      <c r="AD155">
        <v>8.2488505770751758E-2</v>
      </c>
      <c r="AE155">
        <v>8.1842014746334957E-2</v>
      </c>
      <c r="AF155">
        <v>8.1263104943062853E-2</v>
      </c>
      <c r="AG155">
        <v>8.0752388900995023E-2</v>
      </c>
      <c r="AH155">
        <v>8.0310233738511913E-2</v>
      </c>
      <c r="AI155">
        <v>7.9936754158927606E-2</v>
      </c>
      <c r="AJ155">
        <v>7.9631807210794214E-2</v>
      </c>
      <c r="AK155">
        <v>7.9394990711679408E-2</v>
      </c>
      <c r="AL155">
        <v>7.9225645037641013E-2</v>
      </c>
      <c r="AM155">
        <v>7.912285415554357E-2</v>
      </c>
      <c r="AN155">
        <v>7.908544560427215E-2</v>
      </c>
      <c r="AO155">
        <v>7.9112039911870907E-2</v>
      </c>
      <c r="AP155">
        <v>7.920102090925403E-2</v>
      </c>
      <c r="AQ155">
        <v>7.9350579587614253E-2</v>
      </c>
      <c r="AR155">
        <v>7.9558732697788584E-2</v>
      </c>
      <c r="AS155">
        <v>7.9823320256019931E-2</v>
      </c>
      <c r="AT155">
        <v>8.0142098702574202E-2</v>
      </c>
      <c r="AU155">
        <v>8.0512690249226054E-2</v>
      </c>
      <c r="AV155">
        <v>8.0932636350176737E-2</v>
      </c>
      <c r="AW155">
        <v>8.1399439683928335E-2</v>
      </c>
      <c r="AX155">
        <v>8.1910560935832252E-2</v>
      </c>
      <c r="AY155">
        <v>8.2463455059258658E-2</v>
      </c>
      <c r="AZ155">
        <v>8.3055586627291775E-2</v>
      </c>
      <c r="BA155">
        <v>8.3684451041682983E-2</v>
      </c>
      <c r="BB155">
        <v>8.434758781382734E-2</v>
      </c>
      <c r="BC155">
        <v>8.5042598376062734E-2</v>
      </c>
      <c r="BD155">
        <v>8.5767154916981544E-2</v>
      </c>
      <c r="BE155">
        <v>8.6519010718709502E-2</v>
      </c>
      <c r="BF155">
        <v>8.7296008115430479E-2</v>
      </c>
      <c r="BG155">
        <v>8.8096084199001556E-2</v>
      </c>
      <c r="BH155">
        <v>8.8917273329132712E-2</v>
      </c>
      <c r="BI155">
        <v>8.9757710741525928E-2</v>
      </c>
      <c r="BJ155">
        <v>9.0615631785885956E-2</v>
      </c>
      <c r="BK155">
        <v>9.148937299160799E-2</v>
      </c>
      <c r="BL155">
        <v>9.2377368965394183E-2</v>
      </c>
      <c r="BM155">
        <v>9.327815107379589E-2</v>
      </c>
      <c r="BN155">
        <v>9.4190344631330941E-2</v>
      </c>
      <c r="BO155">
        <v>9.5112665065852281E-2</v>
      </c>
      <c r="BP155">
        <v>9.6043914350433524E-2</v>
      </c>
      <c r="BQ155">
        <v>9.6982976913588648E-2</v>
      </c>
      <c r="BR155">
        <v>9.7928815468803623E-2</v>
      </c>
      <c r="BS155">
        <v>9.8880467223117163E-2</v>
      </c>
      <c r="BT155">
        <v>9.9837038991848287E-2</v>
      </c>
      <c r="BU155">
        <v>0.10079770401737113</v>
      </c>
      <c r="BV155">
        <v>0.10176169676120743</v>
      </c>
      <c r="BW155">
        <v>0.10272830991842472</v>
      </c>
      <c r="BX155">
        <v>0.10369689038546689</v>
      </c>
      <c r="BY155">
        <v>0.10466683532750716</v>
      </c>
      <c r="BZ155">
        <v>0.10563758897394</v>
      </c>
      <c r="CA155">
        <v>0.10660863961755532</v>
      </c>
      <c r="CB155">
        <v>0.10757951625427752</v>
      </c>
      <c r="CC155">
        <v>0.1085497854063313</v>
      </c>
      <c r="CD155">
        <v>0.10951904924423815</v>
      </c>
      <c r="CE155">
        <v>0.11048694208955666</v>
      </c>
      <c r="CF155">
        <v>0.11145312867247757</v>
      </c>
      <c r="CG155">
        <v>0.11241730182571746</v>
      </c>
      <c r="CH155">
        <v>0.11337917998063532</v>
      </c>
      <c r="CI155">
        <v>0.1143385058903877</v>
      </c>
      <c r="CJ155">
        <v>0.11529504433345442</v>
      </c>
      <c r="CK155">
        <v>0.11624858073571478</v>
      </c>
      <c r="CL155">
        <v>0.11719891961071113</v>
      </c>
      <c r="CM155">
        <v>0.11814588285136231</v>
      </c>
      <c r="CN155">
        <v>0.11908930864713595</v>
      </c>
      <c r="CO155">
        <v>0.12002905046442224</v>
      </c>
      <c r="CP155">
        <v>0.12096497536822116</v>
      </c>
      <c r="CQ155">
        <v>0.12189696359627326</v>
      </c>
      <c r="CR155">
        <v>0.12282490703142471</v>
      </c>
      <c r="CS155">
        <v>0.12374870849561882</v>
      </c>
      <c r="CT155">
        <v>0.12466828135914569</v>
      </c>
      <c r="CU155">
        <v>0.12558354798924626</v>
      </c>
      <c r="CV155">
        <v>0.12649443923373965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</row>
    <row r="156" spans="1:155">
      <c r="A156">
        <v>0.12362468106097187</v>
      </c>
      <c r="B156">
        <v>0.12169593843477343</v>
      </c>
      <c r="C156">
        <v>0.11979233018204398</v>
      </c>
      <c r="D156">
        <v>0.11791464942841572</v>
      </c>
      <c r="E156">
        <v>0.1160637544901383</v>
      </c>
      <c r="F156">
        <v>0.11424057161114501</v>
      </c>
      <c r="G156">
        <v>0.11244609780101995</v>
      </c>
      <c r="H156">
        <v>0.11068140359685211</v>
      </c>
      <c r="I156">
        <v>0.10894763530062512</v>
      </c>
      <c r="J156">
        <v>0.10724601660644582</v>
      </c>
      <c r="K156">
        <v>0.10557785032555415</v>
      </c>
      <c r="L156">
        <v>0.10394451868405313</v>
      </c>
      <c r="M156">
        <v>0.10234748354171007</v>
      </c>
      <c r="N156">
        <v>0.10078828489726908</v>
      </c>
      <c r="O156">
        <v>9.9268538684285687E-2</v>
      </c>
      <c r="P156">
        <v>9.7789932999933785E-2</v>
      </c>
      <c r="Q156">
        <v>9.6354222403438869E-2</v>
      </c>
      <c r="R156">
        <v>9.4963221158366307E-2</v>
      </c>
      <c r="S156">
        <v>9.3618793467562744E-2</v>
      </c>
      <c r="T156">
        <v>9.2322842163862703E-2</v>
      </c>
      <c r="U156">
        <v>9.1077295306916439E-2</v>
      </c>
      <c r="V156">
        <v>8.9884089431263275E-2</v>
      </c>
      <c r="W156">
        <v>8.8745152025978657E-2</v>
      </c>
      <c r="X156">
        <v>8.7662379998966172E-2</v>
      </c>
      <c r="Y156">
        <v>8.6637618402660016E-2</v>
      </c>
      <c r="Z156">
        <v>8.5672635661434862E-2</v>
      </c>
      <c r="AA156">
        <v>8.476909935302529E-2</v>
      </c>
      <c r="AB156">
        <v>8.392855121171712E-2</v>
      </c>
      <c r="AC156">
        <v>8.3152382279773798E-2</v>
      </c>
      <c r="AD156">
        <v>8.2441809846746109E-2</v>
      </c>
      <c r="AE156">
        <v>8.1797857302039909E-2</v>
      </c>
      <c r="AF156">
        <v>8.1221332902106327E-2</v>
      </c>
      <c r="AG156">
        <v>8.0712818652553434E-2</v>
      </c>
      <c r="AH156">
        <v>8.0272654742559207E-2</v>
      </c>
      <c r="AI156">
        <v>7.9900933496896795E-2</v>
      </c>
      <c r="AJ156">
        <v>7.9597495186237752E-2</v>
      </c>
      <c r="AK156">
        <v>7.9361926977760927E-2</v>
      </c>
      <c r="AL156">
        <v>7.9193565145753736E-2</v>
      </c>
      <c r="AM156">
        <v>7.9091495880246693E-2</v>
      </c>
      <c r="AN156">
        <v>7.9054555132969578E-2</v>
      </c>
      <c r="AO156">
        <v>7.9081377325701294E-2</v>
      </c>
      <c r="AP156">
        <v>7.9170365932307502E-2</v>
      </c>
      <c r="AQ156">
        <v>7.9319735358591187E-2</v>
      </c>
      <c r="AR156">
        <v>7.9527529207408965E-2</v>
      </c>
      <c r="AS156">
        <v>7.9791618046079454E-2</v>
      </c>
      <c r="AT156">
        <v>8.0109789453657709E-2</v>
      </c>
      <c r="AU156">
        <v>8.0479698241163966E-2</v>
      </c>
      <c r="AV156">
        <v>8.0898919039465889E-2</v>
      </c>
      <c r="AW156">
        <v>8.1364986403273235E-2</v>
      </c>
      <c r="AX156">
        <v>8.1875391779617501E-2</v>
      </c>
      <c r="AY156">
        <v>8.2427619102991886E-2</v>
      </c>
      <c r="AZ156">
        <v>8.301916010114832E-2</v>
      </c>
      <c r="BA156">
        <v>8.3647534894047304E-2</v>
      </c>
      <c r="BB156">
        <v>8.4310305427747798E-2</v>
      </c>
      <c r="BC156">
        <v>8.5005093097568471E-2</v>
      </c>
      <c r="BD156">
        <v>8.5729587811303673E-2</v>
      </c>
      <c r="BE156">
        <v>8.6481558243119136E-2</v>
      </c>
      <c r="BF156">
        <v>8.7258860036649802E-2</v>
      </c>
      <c r="BG156">
        <v>8.8059441567095484E-2</v>
      </c>
      <c r="BH156">
        <v>8.8881346614315709E-2</v>
      </c>
      <c r="BI156">
        <v>8.9722718141394903E-2</v>
      </c>
      <c r="BJ156">
        <v>9.0581797715693677E-2</v>
      </c>
      <c r="BK156">
        <v>9.1456926625983662E-2</v>
      </c>
      <c r="BL156">
        <v>9.2346543022926678E-2</v>
      </c>
      <c r="BM156">
        <v>9.3249180674697771E-2</v>
      </c>
      <c r="BN156">
        <v>9.4163466286991529E-2</v>
      </c>
      <c r="BO156">
        <v>9.5088115803424217E-2</v>
      </c>
      <c r="BP156">
        <v>9.6021930920437884E-2</v>
      </c>
      <c r="BQ156">
        <v>9.6963795095030572E-2</v>
      </c>
      <c r="BR156">
        <v>9.7912669484466183E-2</v>
      </c>
      <c r="BS156">
        <v>9.8867589195120981E-2</v>
      </c>
      <c r="BT156">
        <v>9.9827658507394668E-2</v>
      </c>
      <c r="BU156">
        <v>0.10079204770358913</v>
      </c>
      <c r="BV156">
        <v>0.10175998800879256</v>
      </c>
      <c r="BW156">
        <v>0.10273076856841311</v>
      </c>
      <c r="BX156">
        <v>0.10370373251938517</v>
      </c>
      <c r="BY156">
        <v>0.10467827306664432</v>
      </c>
      <c r="BZ156">
        <v>0.10565383032789312</v>
      </c>
      <c r="CA156">
        <v>0.10662988835267093</v>
      </c>
      <c r="CB156">
        <v>0.10760597184575195</v>
      </c>
      <c r="CC156">
        <v>0.10858164293130546</v>
      </c>
      <c r="CD156">
        <v>0.10955649934652628</v>
      </c>
      <c r="CE156">
        <v>0.11053017099432767</v>
      </c>
      <c r="CF156">
        <v>0.11150231812375137</v>
      </c>
      <c r="CG156">
        <v>0.11247262915017746</v>
      </c>
      <c r="CH156">
        <v>0.11344081806563762</v>
      </c>
      <c r="CI156">
        <v>0.11440662326070535</v>
      </c>
      <c r="CJ156">
        <v>0.11536980516864336</v>
      </c>
      <c r="CK156">
        <v>0.11633014492655613</v>
      </c>
      <c r="CL156">
        <v>0.11728744282781012</v>
      </c>
      <c r="CM156">
        <v>0.11824151660666243</v>
      </c>
      <c r="CN156">
        <v>0.11919220034585518</v>
      </c>
      <c r="CO156">
        <v>0.12013934350021506</v>
      </c>
      <c r="CP156">
        <v>0.12108280919329538</v>
      </c>
      <c r="CQ156">
        <v>0.12202247380973825</v>
      </c>
      <c r="CR156">
        <v>0.12295822543658239</v>
      </c>
      <c r="CS156">
        <v>0.12388996319670156</v>
      </c>
      <c r="CT156">
        <v>0.12481759685968991</v>
      </c>
      <c r="CU156">
        <v>0.12574104522295734</v>
      </c>
      <c r="CV156">
        <v>0.12666023570387505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</row>
    <row r="157" spans="1:155">
      <c r="A157">
        <v>0.12356506575022051</v>
      </c>
      <c r="B157">
        <v>0.12163260210298575</v>
      </c>
      <c r="C157">
        <v>0.1197256521947261</v>
      </c>
      <c r="D157">
        <v>0.11784500579742162</v>
      </c>
      <c r="E157">
        <v>0.11599151740000238</v>
      </c>
      <c r="F157">
        <v>0.11416610882941652</v>
      </c>
      <c r="G157">
        <v>0.11236977210417978</v>
      </c>
      <c r="H157">
        <v>0.1106035720596287</v>
      </c>
      <c r="I157">
        <v>0.10886864856202004</v>
      </c>
      <c r="J157">
        <v>0.1071662179884868</v>
      </c>
      <c r="K157">
        <v>0.10549757498155564</v>
      </c>
      <c r="L157">
        <v>0.10386409257144695</v>
      </c>
      <c r="M157">
        <v>0.10226722234690125</v>
      </c>
      <c r="N157">
        <v>0.10070849286010872</v>
      </c>
      <c r="O157">
        <v>9.9189507365490023E-2</v>
      </c>
      <c r="P157">
        <v>9.7711939926521232E-2</v>
      </c>
      <c r="Q157">
        <v>9.6277529646903073E-2</v>
      </c>
      <c r="R157">
        <v>9.4888073810745752E-2</v>
      </c>
      <c r="S157">
        <v>9.3545418054070587E-2</v>
      </c>
      <c r="T157">
        <v>9.2251444990835804E-2</v>
      </c>
      <c r="U157">
        <v>9.100806068730273E-2</v>
      </c>
      <c r="V157">
        <v>8.9817177964123363E-2</v>
      </c>
      <c r="W157">
        <v>8.868069874903535E-2</v>
      </c>
      <c r="X157">
        <v>8.7600492643411729E-2</v>
      </c>
      <c r="Y157">
        <v>8.6578375691286805E-2</v>
      </c>
      <c r="Z157">
        <v>8.5616085700875103E-2</v>
      </c>
      <c r="AA157">
        <v>8.4715258355861689E-2</v>
      </c>
      <c r="AB157">
        <v>8.3877402388772615E-2</v>
      </c>
      <c r="AC157">
        <v>8.3103875348494893E-2</v>
      </c>
      <c r="AD157">
        <v>8.239586104445186E-2</v>
      </c>
      <c r="AE157">
        <v>8.1754350035233014E-2</v>
      </c>
      <c r="AF157">
        <v>8.1180119389344219E-2</v>
      </c>
      <c r="AG157">
        <v>8.0673722425574801E-2</v>
      </c>
      <c r="AH157">
        <v>8.0235473984532138E-2</v>
      </c>
      <c r="AI157">
        <v>7.9865445543707128E-2</v>
      </c>
      <c r="AJ157">
        <v>7.9563461584361381E-2</v>
      </c>
      <c r="AK157">
        <v>7.9329099335131506E-2</v>
      </c>
      <c r="AL157">
        <v>7.9161691378168267E-2</v>
      </c>
      <c r="AM157">
        <v>7.9060326636539863E-2</v>
      </c>
      <c r="AN157">
        <v>7.902384823823029E-2</v>
      </c>
      <c r="AO157">
        <v>7.9050904248018306E-2</v>
      </c>
      <c r="AP157">
        <v>7.9139916739672786E-2</v>
      </c>
      <c r="AQ157">
        <v>7.9289122274307899E-2</v>
      </c>
      <c r="AR157">
        <v>7.9496589325399783E-2</v>
      </c>
      <c r="AS157">
        <v>7.9760219096910251E-2</v>
      </c>
      <c r="AT157">
        <v>8.0077826862944956E-2</v>
      </c>
      <c r="AU157">
        <v>8.0447099513958897E-2</v>
      </c>
      <c r="AV157">
        <v>8.0865642313019015E-2</v>
      </c>
      <c r="AW157">
        <v>8.1331020448112357E-2</v>
      </c>
      <c r="AX157">
        <v>8.1840754731121235E-2</v>
      </c>
      <c r="AY157">
        <v>8.2392356804467243E-2</v>
      </c>
      <c r="AZ157">
        <v>8.2983344103394016E-2</v>
      </c>
      <c r="BA157">
        <v>8.3611260520717115E-2</v>
      </c>
      <c r="BB157">
        <v>8.4273689487785866E-2</v>
      </c>
      <c r="BC157">
        <v>8.4968271720907929E-2</v>
      </c>
      <c r="BD157">
        <v>8.5692714154156288E-2</v>
      </c>
      <c r="BE157">
        <v>8.644480043314326E-2</v>
      </c>
      <c r="BF157">
        <v>8.7222399127146868E-2</v>
      </c>
      <c r="BG157">
        <v>8.8023469591271136E-2</v>
      </c>
      <c r="BH157">
        <v>8.8846064927938714E-2</v>
      </c>
      <c r="BI157">
        <v>8.9688335732389962E-2</v>
      </c>
      <c r="BJ157">
        <v>9.0548529724757701E-2</v>
      </c>
      <c r="BK157">
        <v>9.1424992992873474E-2</v>
      </c>
      <c r="BL157">
        <v>9.2316167328729506E-2</v>
      </c>
      <c r="BM157">
        <v>9.3220588971607107E-2</v>
      </c>
      <c r="BN157">
        <v>9.4136886193885827E-2</v>
      </c>
      <c r="BO157">
        <v>9.5063775581883572E-2</v>
      </c>
      <c r="BP157">
        <v>9.6000058723799131E-2</v>
      </c>
      <c r="BQ157">
        <v>9.6944618307459651E-2</v>
      </c>
      <c r="BR157">
        <v>9.7896414089245196E-2</v>
      </c>
      <c r="BS157">
        <v>9.8854479287375896E-2</v>
      </c>
      <c r="BT157">
        <v>9.9817915836337451E-2</v>
      </c>
      <c r="BU157">
        <v>0.10078589127693413</v>
      </c>
      <c r="BV157">
        <v>0.10175763377704578</v>
      </c>
      <c r="BW157">
        <v>0.1027324291310614</v>
      </c>
      <c r="BX157">
        <v>0.10370961689907005</v>
      </c>
      <c r="BY157">
        <v>0.10468858651038261</v>
      </c>
      <c r="BZ157">
        <v>0.10566877415650933</v>
      </c>
      <c r="CA157">
        <v>0.10664965984729478</v>
      </c>
      <c r="CB157">
        <v>0.1076307641222979</v>
      </c>
      <c r="CC157">
        <v>0.10861164489952854</v>
      </c>
      <c r="CD157">
        <v>0.10959189565800102</v>
      </c>
      <c r="CE157">
        <v>0.11057114200106305</v>
      </c>
      <c r="CF157">
        <v>0.11154903989601869</v>
      </c>
      <c r="CG157">
        <v>0.11252527345329119</v>
      </c>
      <c r="CH157">
        <v>0.11349955239525134</v>
      </c>
      <c r="CI157">
        <v>0.11447161086188992</v>
      </c>
      <c r="CJ157">
        <v>0.11544120508556079</v>
      </c>
      <c r="CK157">
        <v>0.11640811204768116</v>
      </c>
      <c r="CL157">
        <v>0.11737212794227463</v>
      </c>
      <c r="CM157">
        <v>0.11833306645287793</v>
      </c>
      <c r="CN157">
        <v>0.1192907577005881</v>
      </c>
      <c r="CO157">
        <v>0.12024504723289627</v>
      </c>
      <c r="CP157">
        <v>0.12119579432523449</v>
      </c>
      <c r="CQ157">
        <v>0.12214287161718798</v>
      </c>
      <c r="CR157">
        <v>0.12308616350483312</v>
      </c>
      <c r="CS157">
        <v>0.12402556553424564</v>
      </c>
      <c r="CT157">
        <v>0.12496098392508094</v>
      </c>
      <c r="CU157">
        <v>0.1258923340446261</v>
      </c>
      <c r="CV157">
        <v>0.12681953994689277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</row>
    <row r="158" spans="1:155">
      <c r="A158">
        <v>0.12350576335169974</v>
      </c>
      <c r="B158">
        <v>0.12156975125808762</v>
      </c>
      <c r="C158">
        <v>0.11965962040199178</v>
      </c>
      <c r="D158">
        <v>0.1177761571746006</v>
      </c>
      <c r="E158">
        <v>0.11592021219790311</v>
      </c>
      <c r="F158">
        <v>0.11409270287932445</v>
      </c>
      <c r="G158">
        <v>0.11229461619690297</v>
      </c>
      <c r="H158">
        <v>0.11052701126403253</v>
      </c>
      <c r="I158">
        <v>0.10879102145373933</v>
      </c>
      <c r="J158">
        <v>0.10708785585432933</v>
      </c>
      <c r="K158">
        <v>0.10541880087837276</v>
      </c>
      <c r="L158">
        <v>0.10378522035840948</v>
      </c>
      <c r="M158">
        <v>0.10218855561924049</v>
      </c>
      <c r="N158">
        <v>0.10063032382596136</v>
      </c>
      <c r="O158">
        <v>9.9112115601192874E-2</v>
      </c>
      <c r="P158">
        <v>9.7635591091956866E-2</v>
      </c>
      <c r="Q158">
        <v>9.6202474109714262E-2</v>
      </c>
      <c r="R158">
        <v>9.4814545202951975E-2</v>
      </c>
      <c r="S158">
        <v>9.3473631734029658E-2</v>
      </c>
      <c r="T158">
        <v>9.2181596495923904E-2</v>
      </c>
      <c r="U158">
        <v>9.0940324104704137E-2</v>
      </c>
      <c r="V158">
        <v>8.9751704276918934E-2</v>
      </c>
      <c r="W158">
        <v>8.8617614202472383E-2</v>
      </c>
      <c r="X158">
        <v>8.7539897109690429E-2</v>
      </c>
      <c r="Y158">
        <v>8.6520341141896662E-2</v>
      </c>
      <c r="Z158">
        <v>8.5560654814752446E-2</v>
      </c>
      <c r="AA158">
        <v>8.4662443266337359E-2</v>
      </c>
      <c r="AB158">
        <v>8.3827183949144388E-2</v>
      </c>
      <c r="AC158">
        <v>8.305620260994416E-2</v>
      </c>
      <c r="AD158">
        <v>8.235065132866573E-2</v>
      </c>
      <c r="AE158">
        <v>8.1711489795156592E-2</v>
      </c>
      <c r="AF158">
        <v>8.1139465774182573E-2</v>
      </c>
      <c r="AG158">
        <v>8.0635105486070432E-2</v>
      </c>
      <c r="AH158">
        <v>8.0198700240463258E-2</v>
      </c>
      <c r="AI158">
        <v>7.9830301814185545E-2</v>
      </c>
      <c r="AJ158">
        <v>7.9529720173746002E-2</v>
      </c>
      <c r="AK158">
        <v>7.9296523378620976E-2</v>
      </c>
      <c r="AL158">
        <v>7.9130040432269205E-2</v>
      </c>
      <c r="AM158">
        <v>7.9029363012034906E-2</v>
      </c>
      <c r="AN158">
        <v>7.8993340830175049E-2</v>
      </c>
      <c r="AO158">
        <v>7.9020635559859539E-2</v>
      </c>
      <c r="AP158">
        <v>7.9109686564290918E-2</v>
      </c>
      <c r="AQ158">
        <v>7.9258751406710071E-2</v>
      </c>
      <c r="AR158">
        <v>7.9465922981360099E-2</v>
      </c>
      <c r="AS158">
        <v>7.9729128720725517E-2</v>
      </c>
      <c r="AT158">
        <v>8.0046213245930239E-2</v>
      </c>
      <c r="AU158">
        <v>8.0414892061011226E-2</v>
      </c>
      <c r="AV158">
        <v>8.0832800402016555E-2</v>
      </c>
      <c r="AW158">
        <v>8.1297532245732357E-2</v>
      </c>
      <c r="AX158">
        <v>8.1806636140160371E-2</v>
      </c>
      <c r="AY158">
        <v>8.2357650175235428E-2</v>
      </c>
      <c r="AZ158">
        <v>8.2948116555043E-2</v>
      </c>
      <c r="BA158">
        <v>8.3575601803114671E-2</v>
      </c>
      <c r="BB158">
        <v>8.4237710043984768E-2</v>
      </c>
      <c r="BC158">
        <v>8.4932100511123057E-2</v>
      </c>
      <c r="BD158">
        <v>8.5656496680021635E-2</v>
      </c>
      <c r="BE158">
        <v>8.6408696657790413E-2</v>
      </c>
      <c r="BF158">
        <v>8.7186581629637827E-2</v>
      </c>
      <c r="BG158">
        <v>8.7988121742085104E-2</v>
      </c>
      <c r="BH158">
        <v>8.8811379205068708E-2</v>
      </c>
      <c r="BI158">
        <v>8.9654512162571601E-2</v>
      </c>
      <c r="BJ158">
        <v>9.0515774509107222E-2</v>
      </c>
      <c r="BK158">
        <v>9.139351715678122E-2</v>
      </c>
      <c r="BL158">
        <v>9.228618556654776E-2</v>
      </c>
      <c r="BM158">
        <v>9.3192318615826733E-2</v>
      </c>
      <c r="BN158">
        <v>9.4110546222483465E-2</v>
      </c>
      <c r="BO158">
        <v>9.5039585782113203E-2</v>
      </c>
      <c r="BP158">
        <v>9.5978238962081922E-2</v>
      </c>
      <c r="BQ158">
        <v>9.6925387808492108E-2</v>
      </c>
      <c r="BR158">
        <v>9.7879990918621262E-2</v>
      </c>
      <c r="BS158">
        <v>9.8841079787470143E-2</v>
      </c>
      <c r="BT158">
        <v>9.9807754169154606E-2</v>
      </c>
      <c r="BU158">
        <v>0.10077917909020695</v>
      </c>
      <c r="BV158">
        <v>0.10175457982869104</v>
      </c>
      <c r="BW158">
        <v>0.10273323901438526</v>
      </c>
      <c r="BX158">
        <v>0.10371449282781739</v>
      </c>
      <c r="BY158">
        <v>0.10469772709793783</v>
      </c>
      <c r="BZ158">
        <v>0.10568237426717469</v>
      </c>
      <c r="CA158">
        <v>0.10666791046368899</v>
      </c>
      <c r="CB158">
        <v>0.10765385225366188</v>
      </c>
      <c r="CC158">
        <v>0.10863975349824657</v>
      </c>
      <c r="CD158">
        <v>0.10962520357836893</v>
      </c>
      <c r="CE158">
        <v>0.11060982395921939</v>
      </c>
      <c r="CF158">
        <v>0.11159326644974889</v>
      </c>
      <c r="CG158">
        <v>0.11257521101270566</v>
      </c>
      <c r="CH158">
        <v>0.11355536323851878</v>
      </c>
      <c r="CI158">
        <v>0.11453345316352143</v>
      </c>
      <c r="CJ158">
        <v>0.11550923294275527</v>
      </c>
      <c r="CK158">
        <v>0.11648247551773373</v>
      </c>
      <c r="CL158">
        <v>0.11745297311312884</v>
      </c>
      <c r="CM158">
        <v>0.11842053548838172</v>
      </c>
      <c r="CN158">
        <v>0.11938498888537304</v>
      </c>
      <c r="CO158">
        <v>0.12034617508357788</v>
      </c>
      <c r="CP158">
        <v>0.12130394962145698</v>
      </c>
      <c r="CQ158">
        <v>0.12225818147772989</v>
      </c>
      <c r="CR158">
        <v>0.12320875147620915</v>
      </c>
      <c r="CS158">
        <v>0.12415555165124875</v>
      </c>
      <c r="CT158">
        <v>0.12509848479517463</v>
      </c>
      <c r="CU158">
        <v>0.126037462935393</v>
      </c>
      <c r="CV158">
        <v>0.12697240685097064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</row>
    <row r="159" spans="1:155">
      <c r="A159">
        <v>0.12344668154131828</v>
      </c>
      <c r="B159">
        <v>0.12150729206513815</v>
      </c>
      <c r="C159">
        <v>0.11959413977086861</v>
      </c>
      <c r="D159">
        <v>0.11770800767164465</v>
      </c>
      <c r="E159">
        <v>0.11584974247838367</v>
      </c>
      <c r="F159">
        <v>0.11402025717911926</v>
      </c>
      <c r="G159">
        <v>0.11222053367252921</v>
      </c>
      <c r="H159">
        <v>0.11045162531202382</v>
      </c>
      <c r="I159">
        <v>0.10871465897953345</v>
      </c>
      <c r="J159">
        <v>0.10701083641712013</v>
      </c>
      <c r="K159">
        <v>0.10534143581458305</v>
      </c>
      <c r="L159">
        <v>0.10370781180163323</v>
      </c>
      <c r="M159">
        <v>0.10211139545434725</v>
      </c>
      <c r="N159">
        <v>0.10055369257634622</v>
      </c>
      <c r="O159">
        <v>9.9036281235579712E-2</v>
      </c>
      <c r="P159">
        <v>9.756080777135874E-2</v>
      </c>
      <c r="Q159">
        <v>9.6128980834836258E-2</v>
      </c>
      <c r="R159">
        <v>9.4742564469549484E-2</v>
      </c>
      <c r="S159">
        <v>9.3403368069552004E-2</v>
      </c>
      <c r="T159">
        <v>9.2113234973722966E-2</v>
      </c>
      <c r="U159">
        <v>9.087402884147687E-2</v>
      </c>
      <c r="V159">
        <v>8.9687616914497614E-2</v>
      </c>
      <c r="W159">
        <v>8.8555852357339121E-2</v>
      </c>
      <c r="X159">
        <v>8.7480552955693958E-2</v>
      </c>
      <c r="Y159">
        <v>8.6463479987812134E-2</v>
      </c>
      <c r="Z159">
        <v>8.5506313862364042E-2</v>
      </c>
      <c r="AA159">
        <v>8.4610630673774362E-2</v>
      </c>
      <c r="AB159">
        <v>8.3777878001201053E-2</v>
      </c>
      <c r="AC159">
        <v>8.3009351504025858E-2</v>
      </c>
      <c r="AD159">
        <v>8.2306173291358004E-2</v>
      </c>
      <c r="AE159">
        <v>8.1669273967056158E-2</v>
      </c>
      <c r="AF159">
        <v>8.1099373681314355E-2</v>
      </c>
      <c r="AG159">
        <v>8.0596973411177567E-2</v>
      </c>
      <c r="AH159">
        <v>8.0162342368222811E-2</v>
      </c>
      <c r="AI159">
        <v>7.9795513978600865E-2</v>
      </c>
      <c r="AJ159">
        <v>7.9496284729006869E-2</v>
      </c>
      <c r="AK159">
        <v>7.9264213955287613E-2</v>
      </c>
      <c r="AL159">
        <v>7.9098628098474025E-2</v>
      </c>
      <c r="AM159">
        <v>7.899862050302206E-2</v>
      </c>
      <c r="AN159">
        <v>7.8963048776163697E-2</v>
      </c>
      <c r="AO159">
        <v>7.8990586089825968E-2</v>
      </c>
      <c r="AP159">
        <v>7.9079688658918276E-2</v>
      </c>
      <c r="AQ159">
        <v>7.9228633891055403E-2</v>
      </c>
      <c r="AR159">
        <v>7.9435537096809353E-2</v>
      </c>
      <c r="AS159">
        <v>7.9698352664971286E-2</v>
      </c>
      <c r="AT159">
        <v>8.0014950813558541E-2</v>
      </c>
      <c r="AU159">
        <v>8.0383074845150698E-2</v>
      </c>
      <c r="AV159">
        <v>8.0800388361926476E-2</v>
      </c>
      <c r="AW159">
        <v>8.1264512633777791E-2</v>
      </c>
      <c r="AX159">
        <v>8.1773022807228701E-2</v>
      </c>
      <c r="AY159">
        <v>8.2323482077814369E-2</v>
      </c>
      <c r="AZ159">
        <v>8.29134563157575E-2</v>
      </c>
      <c r="BA159">
        <v>8.3540533623805216E-2</v>
      </c>
      <c r="BB159">
        <v>8.420233812252742E-2</v>
      </c>
      <c r="BC159">
        <v>8.4896546861909408E-2</v>
      </c>
      <c r="BD159">
        <v>8.5620899294107794E-2</v>
      </c>
      <c r="BE159">
        <v>8.6373207590634229E-2</v>
      </c>
      <c r="BF159">
        <v>8.7151365252246718E-2</v>
      </c>
      <c r="BG159">
        <v>8.7953352925968356E-2</v>
      </c>
      <c r="BH159">
        <v>8.8777241842065119E-2</v>
      </c>
      <c r="BI159">
        <v>8.9621197667060601E-2</v>
      </c>
      <c r="BJ159">
        <v>9.0483480344051501E-2</v>
      </c>
      <c r="BK159">
        <v>9.1362445737794826E-2</v>
      </c>
      <c r="BL159">
        <v>9.2256543028830892E-2</v>
      </c>
      <c r="BM159">
        <v>9.31643138061585E-2</v>
      </c>
      <c r="BN159">
        <v>9.4084389777583294E-2</v>
      </c>
      <c r="BO159">
        <v>9.5015489324550478E-2</v>
      </c>
      <c r="BP159">
        <v>9.595641430284188E-2</v>
      </c>
      <c r="BQ159">
        <v>9.6906046345837646E-2</v>
      </c>
      <c r="BR159">
        <v>9.7863343018687723E-2</v>
      </c>
      <c r="BS159">
        <v>9.8827334287124771E-2</v>
      </c>
      <c r="BT159">
        <v>9.9797117945435734E-2</v>
      </c>
      <c r="BU159">
        <v>0.10077185663758113</v>
      </c>
      <c r="BV159">
        <v>0.10175077296698698</v>
      </c>
      <c r="BW159">
        <v>0.1027331465821167</v>
      </c>
      <c r="BX159">
        <v>0.10371831043717814</v>
      </c>
      <c r="BY159">
        <v>0.10470564696299535</v>
      </c>
      <c r="BZ159">
        <v>0.10569458500712441</v>
      </c>
      <c r="CA159">
        <v>0.10668459699844846</v>
      </c>
      <c r="CB159">
        <v>0.10767519567313226</v>
      </c>
      <c r="CC159">
        <v>0.10866593099884511</v>
      </c>
      <c r="CD159">
        <v>0.10965638841207424</v>
      </c>
      <c r="CE159">
        <v>0.1106461853920794</v>
      </c>
      <c r="CF159">
        <v>0.11163496974116921</v>
      </c>
      <c r="CG159">
        <v>0.11262241741135012</v>
      </c>
      <c r="CH159">
        <v>0.11360822998807743</v>
      </c>
      <c r="CI159">
        <v>0.11459213353046876</v>
      </c>
      <c r="CJ159">
        <v>0.11557387624971491</v>
      </c>
      <c r="CK159">
        <v>0.11655322717784569</v>
      </c>
      <c r="CL159">
        <v>0.11752997467807469</v>
      </c>
      <c r="CM159">
        <v>0.11850392469379886</v>
      </c>
      <c r="CN159">
        <v>0.11947489973663408</v>
      </c>
      <c r="CO159">
        <v>0.12044273788188473</v>
      </c>
      <c r="CP159">
        <v>0.12140729103607115</v>
      </c>
      <c r="CQ159">
        <v>0.12236842465752214</v>
      </c>
      <c r="CR159">
        <v>0.12332601607513642</v>
      </c>
      <c r="CS159">
        <v>0.12427995390419562</v>
      </c>
      <c r="CT159">
        <v>0.12523013760938057</v>
      </c>
      <c r="CU159">
        <v>0.12617647595831713</v>
      </c>
      <c r="CV159">
        <v>0.12711888653709061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</row>
    <row r="160" spans="1:155">
      <c r="A160">
        <v>0.12338773017350656</v>
      </c>
      <c r="B160">
        <v>0.12144513299177553</v>
      </c>
      <c r="C160">
        <v>0.1195291177106769</v>
      </c>
      <c r="D160">
        <v>0.11764046392687716</v>
      </c>
      <c r="E160">
        <v>0.11578001446741291</v>
      </c>
      <c r="F160">
        <v>0.1139486778335322</v>
      </c>
      <c r="G160">
        <v>0.11214743084580772</v>
      </c>
      <c r="H160">
        <v>0.11037732108593216</v>
      </c>
      <c r="I160">
        <v>0.10863946889955291</v>
      </c>
      <c r="J160">
        <v>0.10693506868714174</v>
      </c>
      <c r="K160">
        <v>0.10526539038415805</v>
      </c>
      <c r="L160">
        <v>0.10363177943076149</v>
      </c>
      <c r="M160">
        <v>0.10203565667059347</v>
      </c>
      <c r="N160">
        <v>0.1004785165723015</v>
      </c>
      <c r="O160">
        <v>9.8961924708506011E-2</v>
      </c>
      <c r="P160">
        <v>9.7487513716242966E-2</v>
      </c>
      <c r="Q160">
        <v>9.6056977265177215E-2</v>
      </c>
      <c r="R160">
        <v>9.4672063054456509E-2</v>
      </c>
      <c r="S160">
        <v>9.3334562803278454E-2</v>
      </c>
      <c r="T160">
        <v>9.2046300775786197E-2</v>
      </c>
      <c r="U160">
        <v>9.0809120117636352E-2</v>
      </c>
      <c r="V160">
        <v>8.9624866169641798E-2</v>
      </c>
      <c r="W160">
        <v>8.8495368786436115E-2</v>
      </c>
      <c r="X160">
        <v>8.7422421153977331E-2</v>
      </c>
      <c r="Y160">
        <v>8.640775870178237E-2</v>
      </c>
      <c r="Z160">
        <v>8.5453034922237797E-2</v>
      </c>
      <c r="AA160">
        <v>8.4559798100318578E-2</v>
      </c>
      <c r="AB160">
        <v>8.3729467479011638E-2</v>
      </c>
      <c r="AC160">
        <v>8.2963310152698519E-2</v>
      </c>
      <c r="AD160">
        <v>8.2262419996602013E-2</v>
      </c>
      <c r="AE160">
        <v>8.1627700220773536E-2</v>
      </c>
      <c r="AF160">
        <v>8.105984505292213E-2</v>
      </c>
      <c r="AG160">
        <v>8.055933188756044E-2</v>
      </c>
      <c r="AH160">
        <v>8.0126409275325647E-2</v>
      </c>
      <c r="AI160">
        <v>7.976109366649918E-2</v>
      </c>
      <c r="AJ160">
        <v>7.9463168895817393E-2</v>
      </c>
      <c r="AK160">
        <v>7.9232186529066689E-2</v>
      </c>
      <c r="AL160">
        <v>7.9067470325873843E-2</v>
      </c>
      <c r="AM160">
        <v>7.896811598863214E-2</v>
      </c>
      <c r="AN160">
        <v>7.8932987887705156E-2</v>
      </c>
      <c r="AO160">
        <v>7.8960770641609376E-2</v>
      </c>
      <c r="AP160">
        <v>7.9049936271941887E-2</v>
      </c>
      <c r="AQ160">
        <v>7.9198780929590207E-2</v>
      </c>
      <c r="AR160">
        <v>7.940544110882404E-2</v>
      </c>
      <c r="AS160">
        <v>7.9667896856498222E-2</v>
      </c>
      <c r="AT160">
        <v>7.9984041959800953E-2</v>
      </c>
      <c r="AU160">
        <v>8.0351646714341141E-2</v>
      </c>
      <c r="AV160">
        <v>8.0768401349159302E-2</v>
      </c>
      <c r="AW160">
        <v>8.1231953122341563E-2</v>
      </c>
      <c r="AX160">
        <v>8.173990234266014E-2</v>
      </c>
      <c r="AY160">
        <v>8.228983617675481E-2</v>
      </c>
      <c r="AZ160">
        <v>8.2879342978478432E-2</v>
      </c>
      <c r="BA160">
        <v>8.350603184243989E-2</v>
      </c>
      <c r="BB160">
        <v>8.4167545790023321E-2</v>
      </c>
      <c r="BC160">
        <v>8.486157928276529E-2</v>
      </c>
      <c r="BD160">
        <v>8.5585887098388769E-2</v>
      </c>
      <c r="BE160">
        <v>8.6338295184626601E-2</v>
      </c>
      <c r="BF160">
        <v>8.7116708942557172E-2</v>
      </c>
      <c r="BG160">
        <v>8.7919119437323431E-2</v>
      </c>
      <c r="BH160">
        <v>8.8743606723518928E-2</v>
      </c>
      <c r="BI160">
        <v>8.9588343897572906E-2</v>
      </c>
      <c r="BJ160">
        <v>9.0451597026933228E-2</v>
      </c>
      <c r="BK160">
        <v>9.1331726889432099E-2</v>
      </c>
      <c r="BL160">
        <v>9.2227186504446626E-2</v>
      </c>
      <c r="BM160">
        <v>9.3136520269198983E-2</v>
      </c>
      <c r="BN160">
        <v>9.4058361813718669E-2</v>
      </c>
      <c r="BO160">
        <v>9.4991430610673888E-2</v>
      </c>
      <c r="BP160">
        <v>9.5934528912588482E-2</v>
      </c>
      <c r="BQ160">
        <v>9.6886538059680796E-2</v>
      </c>
      <c r="BR160">
        <v>9.7846414780414712E-2</v>
      </c>
      <c r="BS160">
        <v>9.8813187703658573E-2</v>
      </c>
      <c r="BT160">
        <v>9.9785952799834071E-2</v>
      </c>
      <c r="BU160">
        <v>0.10076387054986798</v>
      </c>
      <c r="BV160">
        <v>0.1017461610354833</v>
      </c>
      <c r="BW160">
        <v>0.1027321011068069</v>
      </c>
      <c r="BX160">
        <v>0.10372102067130393</v>
      </c>
      <c r="BY160">
        <v>0.10471229892459827</v>
      </c>
      <c r="BZ160">
        <v>0.10570536128073682</v>
      </c>
      <c r="CA160">
        <v>0.10669967662776726</v>
      </c>
      <c r="CB160">
        <v>0.10769475404299574</v>
      </c>
      <c r="CC160">
        <v>0.10869013976163312</v>
      </c>
      <c r="CD160">
        <v>0.10968541540235902</v>
      </c>
      <c r="CE160">
        <v>0.1106801946082293</v>
      </c>
      <c r="CF160">
        <v>0.1116741213171199</v>
      </c>
      <c r="CG160">
        <v>0.11266686760294847</v>
      </c>
      <c r="CH160">
        <v>0.11365813118489203</v>
      </c>
      <c r="CI160">
        <v>0.1146476342730193</v>
      </c>
      <c r="CJ160">
        <v>0.11563512125771508</v>
      </c>
      <c r="CK160">
        <v>0.11662035737198188</v>
      </c>
      <c r="CL160">
        <v>0.11760312724460534</v>
      </c>
      <c r="CM160">
        <v>0.1185832331040667</v>
      </c>
      <c r="CN160">
        <v>0.11956049384631172</v>
      </c>
      <c r="CO160">
        <v>0.12053474395148239</v>
      </c>
      <c r="CP160">
        <v>0.1215058318130873</v>
      </c>
      <c r="CQ160">
        <v>0.1224736194330372</v>
      </c>
      <c r="CR160">
        <v>0.12343798074826767</v>
      </c>
      <c r="CS160">
        <v>0.12439880106343239</v>
      </c>
      <c r="CT160">
        <v>0.12535597660066644</v>
      </c>
      <c r="CU160">
        <v>0.12630941295413481</v>
      </c>
      <c r="CV160">
        <v>0.12725902461433303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</row>
    <row r="161" spans="1:155">
      <c r="A161">
        <v>0.12332882121881508</v>
      </c>
      <c r="B161">
        <v>0.12138318473746119</v>
      </c>
      <c r="C161">
        <v>0.11946446393619611</v>
      </c>
      <c r="D161">
        <v>0.11757343500957422</v>
      </c>
      <c r="E161">
        <v>0.11571093684656378</v>
      </c>
      <c r="F161">
        <v>0.11387787349078123</v>
      </c>
      <c r="G161">
        <v>0.1120752166444723</v>
      </c>
      <c r="H161">
        <v>0.11030400809486447</v>
      </c>
      <c r="I161">
        <v>0.10856536164519913</v>
      </c>
      <c r="J161">
        <v>0.10686046432681211</v>
      </c>
      <c r="K161">
        <v>0.10519057784429049</v>
      </c>
      <c r="L161">
        <v>0.10355703841552812</v>
      </c>
      <c r="M161">
        <v>0.1019612566798864</v>
      </c>
      <c r="N161">
        <v>0.10040471580639732</v>
      </c>
      <c r="O161">
        <v>9.8888968954555498E-2</v>
      </c>
      <c r="P161">
        <v>9.7415635137809001E-2</v>
      </c>
      <c r="Q161">
        <v>9.5986393163744105E-2</v>
      </c>
      <c r="R161">
        <v>9.4602974620262764E-2</v>
      </c>
      <c r="S161">
        <v>9.3267153808329326E-2</v>
      </c>
      <c r="T161">
        <v>9.1980736222066081E-2</v>
      </c>
      <c r="U161">
        <v>9.0745544981714416E-2</v>
      </c>
      <c r="V161">
        <v>8.9563404025027854E-2</v>
      </c>
      <c r="W161">
        <v>8.8436120608692062E-2</v>
      </c>
      <c r="X161">
        <v>8.736546409861079E-2</v>
      </c>
      <c r="Y161">
        <v>8.6353145044524904E-2</v>
      </c>
      <c r="Z161">
        <v>8.5400791080788241E-2</v>
      </c>
      <c r="AA161">
        <v>8.4509924012029933E-2</v>
      </c>
      <c r="AB161">
        <v>8.3681936083220429E-2</v>
      </c>
      <c r="AC161">
        <v>8.2918067369567666E-2</v>
      </c>
      <c r="AD161">
        <v>8.2219385098865339E-2</v>
      </c>
      <c r="AE161">
        <v>8.1586766672556862E-2</v>
      </c>
      <c r="AF161">
        <v>8.1020882211709833E-2</v>
      </c>
      <c r="AG161">
        <v>8.052218687171589E-2</v>
      </c>
      <c r="AH161">
        <v>8.0090910104269525E-2</v>
      </c>
      <c r="AI161">
        <v>7.9727052588458719E-2</v>
      </c>
      <c r="AJ161">
        <v>7.943038649456971E-2</v>
      </c>
      <c r="AK161">
        <v>7.9200456202856498E-2</v>
      </c>
      <c r="AL161">
        <v>7.9036583326723739E-2</v>
      </c>
      <c r="AM161">
        <v>7.8937865460546874E-2</v>
      </c>
      <c r="AN161">
        <v>7.8903173919144254E-2</v>
      </c>
      <c r="AO161">
        <v>7.893120399818962E-2</v>
      </c>
      <c r="AP161">
        <v>7.9020442650211756E-2</v>
      </c>
      <c r="AQ161">
        <v>7.9169203750902015E-2</v>
      </c>
      <c r="AR161">
        <v>7.9375644077243429E-2</v>
      </c>
      <c r="AS161">
        <v>7.9637766780248698E-2</v>
      </c>
      <c r="AT161">
        <v>7.9953489474451953E-2</v>
      </c>
      <c r="AU161">
        <v>8.0320607048457879E-2</v>
      </c>
      <c r="AV161">
        <v>8.0736835269582044E-2</v>
      </c>
      <c r="AW161">
        <v>8.1199845644632188E-2</v>
      </c>
      <c r="AX161">
        <v>8.1707262801627226E-2</v>
      </c>
      <c r="AY161">
        <v>8.2256696631762244E-2</v>
      </c>
      <c r="AZ161">
        <v>8.2845757039923792E-2</v>
      </c>
      <c r="BA161">
        <v>8.3472073086371668E-2</v>
      </c>
      <c r="BB161">
        <v>8.4133306148726494E-2</v>
      </c>
      <c r="BC161">
        <v>8.48271673255062E-2</v>
      </c>
      <c r="BD161">
        <v>8.5551426382812892E-2</v>
      </c>
      <c r="BE161">
        <v>8.6303922566027105E-2</v>
      </c>
      <c r="BF161">
        <v>8.7082572995497695E-2</v>
      </c>
      <c r="BG161">
        <v>8.7885378899721631E-2</v>
      </c>
      <c r="BH161">
        <v>8.871042905351538E-2</v>
      </c>
      <c r="BI161">
        <v>8.9555903951157298E-2</v>
      </c>
      <c r="BJ161">
        <v>9.042007578186298E-2</v>
      </c>
      <c r="BK161">
        <v>9.1301310259045421E-2</v>
      </c>
      <c r="BL161">
        <v>9.2198064287258796E-2</v>
      </c>
      <c r="BM161">
        <v>9.3108885223442239E-2</v>
      </c>
      <c r="BN161">
        <v>9.4032408719032873E-2</v>
      </c>
      <c r="BO161">
        <v>9.4967355492145356E-2</v>
      </c>
      <c r="BP161">
        <v>9.5912528325602597E-2</v>
      </c>
      <c r="BQ161">
        <v>9.6866808439758367E-2</v>
      </c>
      <c r="BR161">
        <v>9.7829151906277181E-2</v>
      </c>
      <c r="BS161">
        <v>9.8798586152681667E-2</v>
      </c>
      <c r="BT161">
        <v>9.9774205549996164E-2</v>
      </c>
      <c r="BU161">
        <v>0.10075516854109315</v>
      </c>
      <c r="BV161">
        <v>0.10174069287288552</v>
      </c>
      <c r="BW161">
        <v>0.10273005277734625</v>
      </c>
      <c r="BX161">
        <v>0.10372257526515206</v>
      </c>
      <c r="BY161">
        <v>0.10471763645842576</v>
      </c>
      <c r="BZ161">
        <v>0.10571465852835793</v>
      </c>
      <c r="CA161">
        <v>0.10671310695955072</v>
      </c>
      <c r="CB161">
        <v>0.1077124873206691</v>
      </c>
      <c r="CC161">
        <v>0.10871234225778892</v>
      </c>
      <c r="CD161">
        <v>0.10971224972646021</v>
      </c>
      <c r="CE161">
        <v>0.11071181967552066</v>
      </c>
      <c r="CF161">
        <v>0.11171069230760985</v>
      </c>
      <c r="CG161">
        <v>0.11270853596705105</v>
      </c>
      <c r="CH161">
        <v>0.11370504461223355</v>
      </c>
      <c r="CI161">
        <v>0.11469993673508948</v>
      </c>
      <c r="CJ161">
        <v>0.11569295302779613</v>
      </c>
      <c r="CK161">
        <v>0.11668385504700857</v>
      </c>
      <c r="CL161">
        <v>0.11767242378750699</v>
      </c>
      <c r="CM161">
        <v>0.11865845790087638</v>
      </c>
      <c r="CN161">
        <v>0.1196417727358469</v>
      </c>
      <c r="CO161">
        <v>0.1206221993013</v>
      </c>
      <c r="CP161">
        <v>0.12159958257331162</v>
      </c>
      <c r="CQ161">
        <v>0.12257378118232516</v>
      </c>
      <c r="CR161">
        <v>0.12354466579615647</v>
      </c>
      <c r="CS161">
        <v>0.12451211848921859</v>
      </c>
      <c r="CT161">
        <v>0.12547603232767468</v>
      </c>
      <c r="CU161">
        <v>0.12643630980117973</v>
      </c>
      <c r="CV161">
        <v>0.12739286240073958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</row>
    <row r="162" spans="1:155">
      <c r="A162">
        <v>0.12326986867959892</v>
      </c>
      <c r="B162">
        <v>0.12132136014871268</v>
      </c>
      <c r="C162">
        <v>0.11940009043057932</v>
      </c>
      <c r="D162">
        <v>0.1175068323068101</v>
      </c>
      <c r="E162">
        <v>0.11564242074282466</v>
      </c>
      <c r="F162">
        <v>0.1138077552872489</v>
      </c>
      <c r="G162">
        <v>0.11200380250948218</v>
      </c>
      <c r="H162">
        <v>0.11023159840905883</v>
      </c>
      <c r="I162">
        <v>0.10849225021720296</v>
      </c>
      <c r="J162">
        <v>0.10678693760060402</v>
      </c>
      <c r="K162">
        <v>0.1051169139998</v>
      </c>
      <c r="L162">
        <v>0.10348350645296291</v>
      </c>
      <c r="M162">
        <v>0.10188811539676351</v>
      </c>
      <c r="N162">
        <v>0.10033221274262981</v>
      </c>
      <c r="O162">
        <v>9.8817339280637337E-2</v>
      </c>
      <c r="P162">
        <v>9.7345100508346896E-2</v>
      </c>
      <c r="Q162">
        <v>9.5917160509160826E-2</v>
      </c>
      <c r="R162">
        <v>9.4535234951518957E-2</v>
      </c>
      <c r="S162">
        <v>9.3201080921127499E-2</v>
      </c>
      <c r="T162">
        <v>9.191648553763046E-2</v>
      </c>
      <c r="U162">
        <v>9.068325221882477E-2</v>
      </c>
      <c r="V162">
        <v>8.9503184098525285E-2</v>
      </c>
      <c r="W162">
        <v>8.8378066421248624E-2</v>
      </c>
      <c r="X162">
        <v>8.7309645509728098E-2</v>
      </c>
      <c r="Y162">
        <v>8.6299607906452497E-2</v>
      </c>
      <c r="Z162">
        <v>8.5349556526187143E-2</v>
      </c>
      <c r="AA162">
        <v>8.4460987758705003E-2</v>
      </c>
      <c r="AB162">
        <v>8.3635268273443544E-2</v>
      </c>
      <c r="AC162">
        <v>8.287361254717221E-2</v>
      </c>
      <c r="AD162">
        <v>8.2177062657498967E-2</v>
      </c>
      <c r="AE162">
        <v>8.1546471880209484E-2</v>
      </c>
      <c r="AF162">
        <v>8.098248763101748E-2</v>
      </c>
      <c r="AG162">
        <v>8.0485544485384891E-2</v>
      </c>
      <c r="AH162">
        <v>8.0055854080411187E-2</v>
      </c>
      <c r="AI162">
        <v>7.9693402467770694E-2</v>
      </c>
      <c r="AJ162">
        <v>7.9397951166252076E-2</v>
      </c>
      <c r="AK162">
        <v>7.9169038041628739E-2</v>
      </c>
      <c r="AL162">
        <v>7.9005982616739232E-2</v>
      </c>
      <c r="AM162">
        <v>7.8907884847547488E-2</v>
      </c>
      <c r="AN162">
        <v>7.887362258139119E-2</v>
      </c>
      <c r="AO162">
        <v>7.890190089593227E-2</v>
      </c>
      <c r="AP162">
        <v>7.8991221050726396E-2</v>
      </c>
      <c r="AQ162">
        <v>7.9139913641378901E-2</v>
      </c>
      <c r="AR162">
        <v>7.9346154439077193E-2</v>
      </c>
      <c r="AS162">
        <v>7.9607969063644202E-2</v>
      </c>
      <c r="AT162">
        <v>7.9923296381870568E-2</v>
      </c>
      <c r="AU162">
        <v>8.0289955642835004E-2</v>
      </c>
      <c r="AV162">
        <v>8.0705685984311756E-2</v>
      </c>
      <c r="AW162">
        <v>8.116818270710964E-2</v>
      </c>
      <c r="AX162">
        <v>8.1675092932011362E-2</v>
      </c>
      <c r="AY162">
        <v>8.2224048441497152E-2</v>
      </c>
      <c r="AZ162">
        <v>8.2812679713826831E-2</v>
      </c>
      <c r="BA162">
        <v>8.3438634890366584E-2</v>
      </c>
      <c r="BB162">
        <v>8.4099593171759579E-2</v>
      </c>
      <c r="BC162">
        <v>8.4793281585107197E-2</v>
      </c>
      <c r="BD162">
        <v>8.5517484490788387E-2</v>
      </c>
      <c r="BE162">
        <v>8.6270054088191703E-2</v>
      </c>
      <c r="BF162">
        <v>8.7048918930155067E-2</v>
      </c>
      <c r="BG162">
        <v>8.7852090229896457E-2</v>
      </c>
      <c r="BH162">
        <v>8.867766542572468E-2</v>
      </c>
      <c r="BI162">
        <v>8.9523832323165436E-2</v>
      </c>
      <c r="BJ162">
        <v>9.0388869224253099E-2</v>
      </c>
      <c r="BK162">
        <v>9.1271146845556428E-2</v>
      </c>
      <c r="BL162">
        <v>9.2169126093435846E-2</v>
      </c>
      <c r="BM162">
        <v>9.3081357307907397E-2</v>
      </c>
      <c r="BN162">
        <v>9.400647830411063E-2</v>
      </c>
      <c r="BO162">
        <v>9.4943211199590302E-2</v>
      </c>
      <c r="BP162">
        <v>9.5890359452716345E-2</v>
      </c>
      <c r="BQ162">
        <v>9.6846804326187919E-2</v>
      </c>
      <c r="BR162">
        <v>9.7811501370990928E-2</v>
      </c>
      <c r="BS162">
        <v>9.8783477008346512E-2</v>
      </c>
      <c r="BT162">
        <v>9.9761824142376387E-2</v>
      </c>
      <c r="BU162">
        <v>0.1007456993726035</v>
      </c>
      <c r="BV162">
        <v>0.10173431828159121</v>
      </c>
      <c r="BW162">
        <v>0.10272695262549829</v>
      </c>
      <c r="BX162">
        <v>0.10372292671088763</v>
      </c>
      <c r="BY162">
        <v>0.10472161371491492</v>
      </c>
      <c r="BZ162">
        <v>0.10572243272803834</v>
      </c>
      <c r="CA162">
        <v>0.1067248459840807</v>
      </c>
      <c r="CB162">
        <v>0.1077283556999136</v>
      </c>
      <c r="CC162">
        <v>0.10873250106647471</v>
      </c>
      <c r="CD162">
        <v>0.1097368565373176</v>
      </c>
      <c r="CE162">
        <v>0.11074102847358325</v>
      </c>
      <c r="CF162">
        <v>0.11174465349718242</v>
      </c>
      <c r="CG162">
        <v>0.11274739632283538</v>
      </c>
      <c r="CH162">
        <v>0.11374894730904841</v>
      </c>
      <c r="CI162">
        <v>0.11474902133453961</v>
      </c>
      <c r="CJ162">
        <v>0.11574735550578434</v>
      </c>
      <c r="CK162">
        <v>0.11674370782045415</v>
      </c>
      <c r="CL162">
        <v>0.11773785575698446</v>
      </c>
      <c r="CM162">
        <v>0.1187295944792655</v>
      </c>
      <c r="CN162">
        <v>0.11971873591408998</v>
      </c>
      <c r="CO162">
        <v>0.12070510768716824</v>
      </c>
      <c r="CP162">
        <v>0.12168855146386148</v>
      </c>
      <c r="CQ162">
        <v>0.12266892259551432</v>
      </c>
      <c r="CR162">
        <v>0.12364608856528123</v>
      </c>
      <c r="CS162">
        <v>0.12461992830562658</v>
      </c>
      <c r="CT162">
        <v>0.12559033180429841</v>
      </c>
      <c r="CU162">
        <v>0.12655719857193404</v>
      </c>
      <c r="CV162">
        <v>0.12752043715178224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</row>
    <row r="163" spans="1:155">
      <c r="A163">
        <v>0.12321078852769249</v>
      </c>
      <c r="B163">
        <v>0.12125957414131407</v>
      </c>
      <c r="C163">
        <v>0.11933591134526357</v>
      </c>
      <c r="D163">
        <v>0.11744056948277715</v>
      </c>
      <c r="E163">
        <v>0.1155743795919318</v>
      </c>
      <c r="F163">
        <v>0.11373823671535381</v>
      </c>
      <c r="G163">
        <v>0.11193310230971711</v>
      </c>
      <c r="H163">
        <v>0.11016000654354</v>
      </c>
      <c r="I163">
        <v>0.10842005008306839</v>
      </c>
      <c r="J163">
        <v>0.10671440522371117</v>
      </c>
      <c r="K163">
        <v>0.10504431714216414</v>
      </c>
      <c r="L163">
        <v>0.10341110369848834</v>
      </c>
      <c r="M163">
        <v>0.10181615515233508</v>
      </c>
      <c r="N163">
        <v>0.10026093219444933</v>
      </c>
      <c r="O163">
        <v>9.8746963300861426E-2</v>
      </c>
      <c r="P163">
        <v>9.7275840557490584E-2</v>
      </c>
      <c r="Q163">
        <v>9.5849213439158767E-2</v>
      </c>
      <c r="R163">
        <v>9.4468781851647698E-2</v>
      </c>
      <c r="S163">
        <v>9.3136285954439152E-2</v>
      </c>
      <c r="T163">
        <v>9.1853494723169282E-2</v>
      </c>
      <c r="U163">
        <v>9.0622192336583626E-2</v>
      </c>
      <c r="V163">
        <v>8.944416153998741E-2</v>
      </c>
      <c r="W163">
        <v>8.8321166229574144E-2</v>
      </c>
      <c r="X163">
        <v>8.7254930358062727E-2</v>
      </c>
      <c r="Y163">
        <v>8.624711736157202E-2</v>
      </c>
      <c r="Z163">
        <v>8.5299306354822288E-2</v>
      </c>
      <c r="AA163">
        <v>8.4412969559210266E-2</v>
      </c>
      <c r="AB163">
        <v>8.3589449237303048E-2</v>
      </c>
      <c r="AC163">
        <v>8.2829935669489527E-2</v>
      </c>
      <c r="AD163">
        <v>8.2135447279078774E-2</v>
      </c>
      <c r="AE163">
        <v>8.1506814671980274E-2</v>
      </c>
      <c r="AF163">
        <v>8.094466406098684E-2</v>
      </c>
      <c r="AG163">
        <v>8.0449410986163553E-2</v>
      </c>
      <c r="AH163">
        <v>8.0021250481065245E-2</v>
      </c>
      <c r="AI163">
        <v>7.9660155226005308E-2</v>
      </c>
      <c r="AJ163">
        <v>7.9365876852051098E-2</v>
      </c>
      <c r="AK163">
        <v>7.9137947395645059E-2</v>
      </c>
      <c r="AL163">
        <v>7.8975684611530164E-2</v>
      </c>
      <c r="AM163">
        <v>7.8878190632408918E-2</v>
      </c>
      <c r="AN163">
        <v>7.8844349510973036E-2</v>
      </c>
      <c r="AO163">
        <v>7.8872876031894315E-2</v>
      </c>
      <c r="AP163">
        <v>7.8962284717093684E-2</v>
      </c>
      <c r="AQ163">
        <v>7.9110921910952925E-2</v>
      </c>
      <c r="AR163">
        <v>7.9316981443530471E-2</v>
      </c>
      <c r="AS163">
        <v>7.957850938536562E-2</v>
      </c>
      <c r="AT163">
        <v>7.9893466154372067E-2</v>
      </c>
      <c r="AU163">
        <v>8.0259692339428923E-2</v>
      </c>
      <c r="AV163">
        <v>8.067495021778727E-2</v>
      </c>
      <c r="AW163">
        <v>8.1136957199608659E-2</v>
      </c>
      <c r="AX163">
        <v>8.1643382015567922E-2</v>
      </c>
      <c r="AY163">
        <v>8.2191877157937895E-2</v>
      </c>
      <c r="AZ163">
        <v>8.2780092886223414E-2</v>
      </c>
      <c r="BA163">
        <v>8.34056957032909E-2</v>
      </c>
      <c r="BB163">
        <v>8.4066381725455622E-2</v>
      </c>
      <c r="BC163">
        <v>8.475989363036493E-2</v>
      </c>
      <c r="BD163">
        <v>8.5484029841966139E-2</v>
      </c>
      <c r="BE163">
        <v>8.6236655180277649E-2</v>
      </c>
      <c r="BF163">
        <v>8.7015709398990421E-2</v>
      </c>
      <c r="BG163">
        <v>8.7819213583409009E-2</v>
      </c>
      <c r="BH163">
        <v>8.8645273678872358E-2</v>
      </c>
      <c r="BI163">
        <v>8.9492084792707385E-2</v>
      </c>
      <c r="BJ163">
        <v>9.035793134283715E-2</v>
      </c>
      <c r="BK163">
        <v>9.1241189089800154E-2</v>
      </c>
      <c r="BL163">
        <v>9.2140322976568892E-2</v>
      </c>
      <c r="BM163">
        <v>9.3053886494889895E-2</v>
      </c>
      <c r="BN163">
        <v>9.3980519730314779E-2</v>
      </c>
      <c r="BO163">
        <v>9.4918946307581992E-2</v>
      </c>
      <c r="BP163">
        <v>9.5867970510881459E-2</v>
      </c>
      <c r="BQ163">
        <v>9.6826473795666015E-2</v>
      </c>
      <c r="BR163">
        <v>9.7793411358542998E-2</v>
      </c>
      <c r="BS163">
        <v>9.8767808765344911E-2</v>
      </c>
      <c r="BT163">
        <v>9.9748757624411405E-2</v>
      </c>
      <c r="BU163">
        <v>0.10073541285273975</v>
      </c>
      <c r="BV163">
        <v>0.10172698801745629</v>
      </c>
      <c r="BW163">
        <v>0.10272275256670886</v>
      </c>
      <c r="BX163">
        <v>0.10372202824408891</v>
      </c>
      <c r="BY163">
        <v>0.10472418547681027</v>
      </c>
      <c r="BZ163">
        <v>0.10572864038048464</v>
      </c>
      <c r="CA163">
        <v>0.10673485211875884</v>
      </c>
      <c r="CB163">
        <v>0.10774231966668653</v>
      </c>
      <c r="CC163">
        <v>0.10875057893309392</v>
      </c>
      <c r="CD163">
        <v>0.10975920096922639</v>
      </c>
      <c r="CE163">
        <v>0.11076778871412417</v>
      </c>
      <c r="CF163">
        <v>0.11177597532061399</v>
      </c>
      <c r="CG163">
        <v>0.11278342201405817</v>
      </c>
      <c r="CH163">
        <v>0.11378981565019455</v>
      </c>
      <c r="CI163">
        <v>0.11479486762923981</v>
      </c>
      <c r="CJ163">
        <v>0.11579831159176403</v>
      </c>
      <c r="CK163">
        <v>0.11679990207446775</v>
      </c>
      <c r="CL163">
        <v>0.11779941314498521</v>
      </c>
      <c r="CM163">
        <v>0.11879663660523386</v>
      </c>
      <c r="CN163">
        <v>0.11979138103890359</v>
      </c>
      <c r="CO163">
        <v>0.1207834707975366</v>
      </c>
      <c r="CP163">
        <v>0.12177274430619711</v>
      </c>
      <c r="CQ163">
        <v>0.12275905378461152</v>
      </c>
      <c r="CR163">
        <v>0.12374226356658248</v>
      </c>
      <c r="CS163">
        <v>0.12472224956272791</v>
      </c>
      <c r="CT163">
        <v>0.12569889876623738</v>
      </c>
      <c r="CU163">
        <v>0.12667210775707549</v>
      </c>
      <c r="CV163">
        <v>0.12764178224859632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</row>
    <row r="164" spans="1:155">
      <c r="A164">
        <v>0.12315149865053171</v>
      </c>
      <c r="B164">
        <v>0.12119774367189036</v>
      </c>
      <c r="C164">
        <v>0.11927184292807279</v>
      </c>
      <c r="D164">
        <v>0.11737456236258684</v>
      </c>
      <c r="E164">
        <v>0.11550672907542819</v>
      </c>
      <c r="F164">
        <v>0.11366923358955434</v>
      </c>
      <c r="G164">
        <v>0.11186303224494304</v>
      </c>
      <c r="H164">
        <v>0.11008914937724568</v>
      </c>
      <c r="I164">
        <v>0.1083486790920722</v>
      </c>
      <c r="J164">
        <v>0.1066427862961121</v>
      </c>
      <c r="K164">
        <v>0.10497270791759004</v>
      </c>
      <c r="L164">
        <v>0.10333975264247572</v>
      </c>
      <c r="M164">
        <v>0.10174530057743554</v>
      </c>
      <c r="N164">
        <v>0.10019080123280298</v>
      </c>
      <c r="O164">
        <v>9.8677770836702927E-2</v>
      </c>
      <c r="P164">
        <v>9.7207788127335229E-2</v>
      </c>
      <c r="Q164">
        <v>9.5782488116447032E-2</v>
      </c>
      <c r="R164">
        <v>9.440355510613048E-2</v>
      </c>
      <c r="S164">
        <v>9.307271252726082E-2</v>
      </c>
      <c r="T164">
        <v>9.1791711540276807E-2</v>
      </c>
      <c r="U164">
        <v>9.0562317418913921E-2</v>
      </c>
      <c r="V164">
        <v>8.9386293039541986E-2</v>
      </c>
      <c r="W164">
        <v>8.8265381390786449E-2</v>
      </c>
      <c r="X164">
        <v>8.7201284884628319E-2</v>
      </c>
      <c r="Y164">
        <v>8.6195644555847176E-2</v>
      </c>
      <c r="Z164">
        <v>8.5250016702690598E-2</v>
      </c>
      <c r="AA164">
        <v>8.4365850445013407E-2</v>
      </c>
      <c r="AB164">
        <v>8.3544464844083788E-2</v>
      </c>
      <c r="AC164">
        <v>8.2787027315243261E-2</v>
      </c>
      <c r="AD164">
        <v>8.2094533988383983E-2</v>
      </c>
      <c r="AE164">
        <v>8.1467794259275736E-2</v>
      </c>
      <c r="AF164">
        <v>8.0907414623717033E-2</v>
      </c>
      <c r="AG164">
        <v>8.0413792777698959E-2</v>
      </c>
      <c r="AH164">
        <v>7.9987108677163798E-2</v>
      </c>
      <c r="AI164">
        <v>7.9627322534584377E-2</v>
      </c>
      <c r="AJ164">
        <v>7.933417713235888E-2</v>
      </c>
      <c r="AK164">
        <v>7.9107198923936806E-2</v>
      </c>
      <c r="AL164">
        <v>7.894570460198598E-2</v>
      </c>
      <c r="AM164">
        <v>7.8848798202757489E-2</v>
      </c>
      <c r="AN164">
        <v>7.881537030448009E-2</v>
      </c>
      <c r="AO164">
        <v>7.8844144082592979E-2</v>
      </c>
      <c r="AP164">
        <v>7.8933646888621922E-2</v>
      </c>
      <c r="AQ164">
        <v>7.9082239915690147E-2</v>
      </c>
      <c r="AR164">
        <v>7.928813346571939E-2</v>
      </c>
      <c r="AS164">
        <v>7.9549394427326489E-2</v>
      </c>
      <c r="AT164">
        <v>7.9864001730800799E-2</v>
      </c>
      <c r="AU164">
        <v>8.0229817369798478E-2</v>
      </c>
      <c r="AV164">
        <v>8.0644624839407597E-2</v>
      </c>
      <c r="AW164">
        <v>8.1106162462003945E-2</v>
      </c>
      <c r="AX164">
        <v>8.1612119801703062E-2</v>
      </c>
      <c r="AY164">
        <v>8.2160169027929913E-2</v>
      </c>
      <c r="AZ164">
        <v>8.2747979258502871E-2</v>
      </c>
      <c r="BA164">
        <v>8.3373234604773347E-2</v>
      </c>
      <c r="BB164">
        <v>8.4033647639603928E-2</v>
      </c>
      <c r="BC164">
        <v>8.4726976018083752E-2</v>
      </c>
      <c r="BD164">
        <v>8.5451031874424987E-2</v>
      </c>
      <c r="BE164">
        <v>8.6203692363735554E-2</v>
      </c>
      <c r="BF164">
        <v>8.6982908279333485E-2</v>
      </c>
      <c r="BG164">
        <v>8.7786710329407588E-2</v>
      </c>
      <c r="BH164">
        <v>8.861321291978165E-2</v>
      </c>
      <c r="BI164">
        <v>8.9460618421931135E-2</v>
      </c>
      <c r="BJ164">
        <v>9.032721739634611E-2</v>
      </c>
      <c r="BK164">
        <v>9.1211390684597562E-2</v>
      </c>
      <c r="BL164">
        <v>9.2111607367311291E-2</v>
      </c>
      <c r="BM164">
        <v>9.3026424139855693E-2</v>
      </c>
      <c r="BN164">
        <v>9.3954483485419821E-2</v>
      </c>
      <c r="BO164">
        <v>9.4894510680882199E-2</v>
      </c>
      <c r="BP164">
        <v>9.5845310979685516E-2</v>
      </c>
      <c r="BQ164">
        <v>9.6805766170383792E-2</v>
      </c>
      <c r="BR164">
        <v>9.7774831240609442E-2</v>
      </c>
      <c r="BS164">
        <v>9.8751531073808019E-2</v>
      </c>
      <c r="BT164">
        <v>9.9734956125505869E-2</v>
      </c>
      <c r="BU164">
        <v>0.10072425977671044</v>
      </c>
      <c r="BV164">
        <v>0.10171865375404111</v>
      </c>
      <c r="BW164">
        <v>0.10271740534066133</v>
      </c>
      <c r="BX164">
        <v>0.10371983387831647</v>
      </c>
      <c r="BY164">
        <v>0.10472530716500945</v>
      </c>
      <c r="BZ164">
        <v>0.10573323852541672</v>
      </c>
      <c r="CA164">
        <v>0.10674308415577687</v>
      </c>
      <c r="CB164">
        <v>0.10775433997942885</v>
      </c>
      <c r="CC164">
        <v>0.10876653870664779</v>
      </c>
      <c r="CD164">
        <v>0.10977924815804374</v>
      </c>
      <c r="CE164">
        <v>0.11079206796078309</v>
      </c>
      <c r="CF164">
        <v>0.1118046279231522</v>
      </c>
      <c r="CG164">
        <v>0.11281658589814073</v>
      </c>
      <c r="CH164">
        <v>0.11382762538337371</v>
      </c>
      <c r="CI164">
        <v>0.11483745439228653</v>
      </c>
      <c r="CJ164">
        <v>0.11584580319296624</v>
      </c>
      <c r="CK164">
        <v>0.1168524230120063</v>
      </c>
      <c r="CL164">
        <v>0.11785708458958902</v>
      </c>
      <c r="CM164">
        <v>0.11885957644917397</v>
      </c>
      <c r="CN164">
        <v>0.11985970395919764</v>
      </c>
      <c r="CO164">
        <v>0.12085728828032989</v>
      </c>
      <c r="CP164">
        <v>0.12185216472297124</v>
      </c>
      <c r="CQ164">
        <v>0.12284418239626224</v>
      </c>
      <c r="CR164">
        <v>0.1238332026456872</v>
      </c>
      <c r="CS164">
        <v>0.12481909839650292</v>
      </c>
      <c r="CT164">
        <v>0.12580175374263258</v>
      </c>
      <c r="CU164">
        <v>0.1267810624467067</v>
      </c>
      <c r="CV164">
        <v>0.12775692741675154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</row>
    <row r="165" spans="1:155">
      <c r="A165">
        <v>0.12309191877992869</v>
      </c>
      <c r="B165">
        <v>0.12113578759474181</v>
      </c>
      <c r="C165">
        <v>0.11920780346200482</v>
      </c>
      <c r="D165">
        <v>0.11730872887491856</v>
      </c>
      <c r="E165">
        <v>0.11543938702186812</v>
      </c>
      <c r="F165">
        <v>0.11360066391515783</v>
      </c>
      <c r="G165">
        <v>0.11179351075898142</v>
      </c>
      <c r="H165">
        <v>0.11001894607469151</v>
      </c>
      <c r="I165">
        <v>0.10827805737958204</v>
      </c>
      <c r="J165">
        <v>0.10657200220791577</v>
      </c>
      <c r="K165">
        <v>0.10490200925194425</v>
      </c>
      <c r="L165">
        <v>0.10326937804109511</v>
      </c>
      <c r="M165">
        <v>0.10167547853430225</v>
      </c>
      <c r="N165">
        <v>0.1001217491084343</v>
      </c>
      <c r="O165">
        <v>9.8609693818395391E-2</v>
      </c>
      <c r="P165">
        <v>9.7140878116293905E-2</v>
      </c>
      <c r="Q165">
        <v>9.5716922680483221E-2</v>
      </c>
      <c r="R165">
        <v>9.4339496350212187E-2</v>
      </c>
      <c r="S165">
        <v>9.3010306077128443E-2</v>
      </c>
      <c r="T165">
        <v>9.1731085430488454E-2</v>
      </c>
      <c r="U165">
        <v>9.0503581158324409E-2</v>
      </c>
      <c r="V165">
        <v>8.9329536656029329E-2</v>
      </c>
      <c r="W165">
        <v>8.8210674619792276E-2</v>
      </c>
      <c r="X165">
        <v>8.7148676459183907E-2</v>
      </c>
      <c r="Y165">
        <v>8.6145161657919966E-2</v>
      </c>
      <c r="Z165">
        <v>8.5201664574903163E-2</v>
      </c>
      <c r="AA165">
        <v>8.4319612219691573E-2</v>
      </c>
      <c r="AB165">
        <v>8.3500301625430109E-2</v>
      </c>
      <c r="AC165">
        <v>8.2744878587519541E-2</v>
      </c>
      <c r="AD165">
        <v>8.2054318230949996E-2</v>
      </c>
      <c r="AE165">
        <v>8.142941017002607E-2</v>
      </c>
      <c r="AF165">
        <v>8.0870742493622125E-2</v>
      </c>
      <c r="AG165">
        <v>8.037869657167554E-2</v>
      </c>
      <c r="AH165">
        <v>7.9953438199117113E-2</v>
      </c>
      <c r="AI165">
        <v>7.9594916317752326E-2</v>
      </c>
      <c r="AJ165">
        <v>7.930286566277775E-2</v>
      </c>
      <c r="AK165">
        <v>7.9076807957284737E-2</v>
      </c>
      <c r="AL165">
        <v>7.8916058670192565E-2</v>
      </c>
      <c r="AM165">
        <v>7.8819724322209475E-2</v>
      </c>
      <c r="AN165">
        <v>7.8786700485224556E-2</v>
      </c>
      <c r="AO165">
        <v>7.8815719655182928E-2</v>
      </c>
      <c r="AP165">
        <v>7.8905320803733373E-2</v>
      </c>
      <c r="AQ165">
        <v>7.9053879045204514E-2</v>
      </c>
      <c r="AR165">
        <v>7.9259620639623565E-2</v>
      </c>
      <c r="AS165">
        <v>7.9520631009024526E-2</v>
      </c>
      <c r="AT165">
        <v>7.9834907373837416E-2</v>
      </c>
      <c r="AU165">
        <v>8.0200331240711381E-2</v>
      </c>
      <c r="AV165">
        <v>8.061470695981357E-2</v>
      </c>
      <c r="AW165">
        <v>8.1075792379033076E-2</v>
      </c>
      <c r="AX165">
        <v>8.1581296711322276E-2</v>
      </c>
      <c r="AY165">
        <v>8.2128910876903577E-2</v>
      </c>
      <c r="AZ165">
        <v>8.2716322149490096E-2</v>
      </c>
      <c r="BA165">
        <v>8.3341231580883024E-2</v>
      </c>
      <c r="BB165">
        <v>8.400136746680581E-2</v>
      </c>
      <c r="BC165">
        <v>8.4694502125563606E-2</v>
      </c>
      <c r="BD165">
        <v>8.5418460989095363E-2</v>
      </c>
      <c r="BE165">
        <v>8.617113324501334E-2</v>
      </c>
      <c r="BF165">
        <v>8.6950480474158376E-2</v>
      </c>
      <c r="BG165">
        <v>8.7754542932430596E-2</v>
      </c>
      <c r="BH165">
        <v>8.8581443409095642E-2</v>
      </c>
      <c r="BI165">
        <v>8.9429391492795579E-2</v>
      </c>
      <c r="BJ165">
        <v>9.0296683911199188E-2</v>
      </c>
      <c r="BK165">
        <v>9.1181706617571634E-2</v>
      </c>
      <c r="BL165">
        <v>9.2082932914707233E-2</v>
      </c>
      <c r="BM165">
        <v>9.2998922819128901E-2</v>
      </c>
      <c r="BN165">
        <v>9.3928321316174651E-2</v>
      </c>
      <c r="BO165">
        <v>9.4869855447130794E-2</v>
      </c>
      <c r="BP165">
        <v>9.5822331571138813E-2</v>
      </c>
      <c r="BQ165">
        <v>9.6784631958332923E-2</v>
      </c>
      <c r="BR165">
        <v>9.7755711550845684E-2</v>
      </c>
      <c r="BS165">
        <v>9.8734594668379874E-2</v>
      </c>
      <c r="BT165">
        <v>9.9720370779564582E-2</v>
      </c>
      <c r="BU165">
        <v>0.10071219190126271</v>
      </c>
      <c r="BV165">
        <v>0.10170926803828277</v>
      </c>
      <c r="BW165">
        <v>0.10271086447753068</v>
      </c>
      <c r="BX165">
        <v>0.10371629829065027</v>
      </c>
      <c r="BY165">
        <v>0.10472493481773684</v>
      </c>
      <c r="BZ165">
        <v>0.10573618469388185</v>
      </c>
      <c r="CA165">
        <v>0.10674950132053738</v>
      </c>
      <c r="CB165">
        <v>0.10776437767217133</v>
      </c>
      <c r="CC165">
        <v>0.10878034342900073</v>
      </c>
      <c r="CD165">
        <v>0.10979696327112402</v>
      </c>
      <c r="CE165">
        <v>0.1108138336701624</v>
      </c>
      <c r="CF165">
        <v>0.11183058119003202</v>
      </c>
      <c r="CG165">
        <v>0.11284686044853913</v>
      </c>
      <c r="CH165">
        <v>0.11386235167142462</v>
      </c>
      <c r="CI165">
        <v>0.11487675961799022</v>
      </c>
      <c r="CJ165">
        <v>0.11588981131232884</v>
      </c>
      <c r="CK165">
        <v>0.11690125472585933</v>
      </c>
      <c r="CL165">
        <v>0.11791085741496933</v>
      </c>
      <c r="CM165">
        <v>0.11891840471776102</v>
      </c>
      <c r="CN165">
        <v>0.11992369887095897</v>
      </c>
      <c r="CO165">
        <v>0.12092655794728661</v>
      </c>
      <c r="CP165">
        <v>0.12192681422226469</v>
      </c>
      <c r="CQ165">
        <v>0.1229243137983138</v>
      </c>
      <c r="CR165">
        <v>0.1239189150992301</v>
      </c>
      <c r="CS165">
        <v>0.12491048816928758</v>
      </c>
      <c r="CT165">
        <v>0.1258989142912221</v>
      </c>
      <c r="CU165">
        <v>0.12688408444378454</v>
      </c>
      <c r="CV165">
        <v>0.1278658988679848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</row>
    <row r="166" spans="1:155">
      <c r="A166">
        <v>0.12303197043830782</v>
      </c>
      <c r="B166">
        <v>0.12107362669119635</v>
      </c>
      <c r="C166">
        <v>0.11914371317267104</v>
      </c>
      <c r="D166">
        <v>0.11724298898894961</v>
      </c>
      <c r="E166">
        <v>0.11537227336371099</v>
      </c>
      <c r="F166">
        <v>0.11353244784561685</v>
      </c>
      <c r="G166">
        <v>0.11172445847410313</v>
      </c>
      <c r="H166">
        <v>0.10994931796585924</v>
      </c>
      <c r="I166">
        <v>0.10820810727150863</v>
      </c>
      <c r="J166">
        <v>0.1065019765541332</v>
      </c>
      <c r="K166">
        <v>0.10483214627372976</v>
      </c>
      <c r="L166">
        <v>0.10319990679903553</v>
      </c>
      <c r="M166">
        <v>0.10160661801144245</v>
      </c>
      <c r="N166">
        <v>0.10005370717734401</v>
      </c>
      <c r="O166">
        <v>9.8542666216596075E-2</v>
      </c>
      <c r="P166">
        <v>9.7075047395845326E-2</v>
      </c>
      <c r="Q166">
        <v>9.5652457163468305E-2</v>
      </c>
      <c r="R166">
        <v>9.4276549065784782E-2</v>
      </c>
      <c r="S166">
        <v>9.294901372841953E-2</v>
      </c>
      <c r="T166">
        <v>9.1671567437296236E-2</v>
      </c>
      <c r="U166">
        <v>9.0445938698357597E-2</v>
      </c>
      <c r="V166">
        <v>8.9273851863445788E-2</v>
      </c>
      <c r="W166">
        <v>8.8157009837321609E-2</v>
      </c>
      <c r="X166">
        <v>8.7097073620704027E-2</v>
      </c>
      <c r="Y166">
        <v>8.6095641889162466E-2</v>
      </c>
      <c r="Z166">
        <v>8.5154227882241251E-2</v>
      </c>
      <c r="AA166">
        <v>8.4274237478793299E-2</v>
      </c>
      <c r="AB166">
        <v>8.3456946756439415E-2</v>
      </c>
      <c r="AC166">
        <v>8.270348107285147E-2</v>
      </c>
      <c r="AD166">
        <v>8.201479590947687E-2</v>
      </c>
      <c r="AE166">
        <v>8.1391662246836152E-2</v>
      </c>
      <c r="AF166">
        <v>8.0834651255805745E-2</v>
      </c>
      <c r="AG166">
        <v>8.034412901876227E-2</v>
      </c>
      <c r="AH166">
        <v>7.9920248586248605E-2</v>
      </c>
      <c r="AI166">
        <v>7.9562948589756557E-2</v>
      </c>
      <c r="AJ166">
        <v>7.9271956215296993E-2</v>
      </c>
      <c r="AK166">
        <v>7.9046789326827432E-2</v>
      </c>
      <c r="AL166">
        <v>7.8886762304061192E-2</v>
      </c>
      <c r="AM166">
        <v>7.8790983628732422E-2</v>
      </c>
      <c r="AN166">
        <v>7.8758355522576998E-2</v>
      </c>
      <c r="AO166">
        <v>7.8787617351048125E-2</v>
      </c>
      <c r="AP166">
        <v>7.8877319661504575E-2</v>
      </c>
      <c r="AQ166">
        <v>7.9025850706626682E-2</v>
      </c>
      <c r="AR166">
        <v>7.9231451495454547E-2</v>
      </c>
      <c r="AS166">
        <v>7.9492225591535487E-2</v>
      </c>
      <c r="AT166">
        <v>7.9806186495353398E-2</v>
      </c>
      <c r="AU166">
        <v>8.0171234874519368E-2</v>
      </c>
      <c r="AV166">
        <v>8.0585194138085042E-2</v>
      </c>
      <c r="AW166">
        <v>8.1045841137332347E-2</v>
      </c>
      <c r="AX166">
        <v>8.1550903367397565E-2</v>
      </c>
      <c r="AY166">
        <v>8.2098090031168122E-2</v>
      </c>
      <c r="AZ166">
        <v>8.2685105532449482E-2</v>
      </c>
      <c r="BA166">
        <v>8.3309667204127247E-2</v>
      </c>
      <c r="BB166">
        <v>8.3969518682062191E-2</v>
      </c>
      <c r="BC166">
        <v>8.4662446310314984E-2</v>
      </c>
      <c r="BD166">
        <v>8.5386288577360164E-2</v>
      </c>
      <c r="BE166">
        <v>8.6138946403644029E-2</v>
      </c>
      <c r="BF166">
        <v>8.691839199178511E-2</v>
      </c>
      <c r="BG166">
        <v>8.7722675013681126E-2</v>
      </c>
      <c r="BH166">
        <v>8.8549926594731265E-2</v>
      </c>
      <c r="BI166">
        <v>8.9398363498492048E-2</v>
      </c>
      <c r="BJ166">
        <v>9.026628860992307E-2</v>
      </c>
      <c r="BK166">
        <v>9.1152093105159773E-2</v>
      </c>
      <c r="BL166">
        <v>9.2054254549016418E-2</v>
      </c>
      <c r="BM166">
        <v>9.2971336379109218E-2</v>
      </c>
      <c r="BN166">
        <v>9.3901986185361372E-2</v>
      </c>
      <c r="BO166">
        <v>9.484493291735599E-2</v>
      </c>
      <c r="BP166">
        <v>9.5798984164980519E-2</v>
      </c>
      <c r="BQ166">
        <v>9.6763022822519182E-2</v>
      </c>
      <c r="BR166">
        <v>9.7736003910754876E-2</v>
      </c>
      <c r="BS166">
        <v>9.8716951349003851E-2</v>
      </c>
      <c r="BT166">
        <v>9.9704953767050616E-2</v>
      </c>
      <c r="BU166">
        <v>0.10069916193703114</v>
      </c>
      <c r="BV166">
        <v>0.10169878432139294</v>
      </c>
      <c r="BW166">
        <v>0.10270308432216987</v>
      </c>
      <c r="BX166">
        <v>0.10371137690704801</v>
      </c>
      <c r="BY166">
        <v>0.10472302507037545</v>
      </c>
      <c r="BZ166">
        <v>0.10573743693648975</v>
      </c>
      <c r="CA166">
        <v>0.10675406321574732</v>
      </c>
      <c r="CB166">
        <v>0.10777239406767104</v>
      </c>
      <c r="CC166">
        <v>0.10879195627341848</v>
      </c>
      <c r="CD166">
        <v>0.10981231150907794</v>
      </c>
      <c r="CE166">
        <v>0.1108330531768426</v>
      </c>
      <c r="CF166">
        <v>0.11185380475176242</v>
      </c>
      <c r="CG166">
        <v>0.11287421771917522</v>
      </c>
      <c r="CH166">
        <v>0.11389396914217387</v>
      </c>
      <c r="CI166">
        <v>0.11491276063727136</v>
      </c>
      <c r="CJ166">
        <v>0.11593031607529811</v>
      </c>
      <c r="CK166">
        <v>0.11694638030162825</v>
      </c>
      <c r="CL166">
        <v>0.11796071775226048</v>
      </c>
      <c r="CM166">
        <v>0.11897311071387724</v>
      </c>
      <c r="CN166">
        <v>0.1199833583712866</v>
      </c>
      <c r="CO166">
        <v>0.12099127580752188</v>
      </c>
      <c r="CP166">
        <v>0.12199669232161844</v>
      </c>
      <c r="CQ166">
        <v>0.12299945115168723</v>
      </c>
      <c r="CR166">
        <v>0.12399940783411721</v>
      </c>
      <c r="CS166">
        <v>0.12499642964689064</v>
      </c>
      <c r="CT166">
        <v>0.12599039509891932</v>
      </c>
      <c r="CU166">
        <v>0.12698119252441675</v>
      </c>
      <c r="CV166">
        <v>0.12796871950723629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</row>
    <row r="167" spans="1:155">
      <c r="A167">
        <v>0.1229715768731192</v>
      </c>
      <c r="B167">
        <v>0.12101118352791958</v>
      </c>
      <c r="C167">
        <v>0.11907949420672852</v>
      </c>
      <c r="D167">
        <v>0.11717726460956571</v>
      </c>
      <c r="E167">
        <v>0.11530531004792764</v>
      </c>
      <c r="F167">
        <v>0.11346450756757166</v>
      </c>
      <c r="G167">
        <v>0.1116557980933441</v>
      </c>
      <c r="H167">
        <v>0.10988018852226202</v>
      </c>
      <c r="I167">
        <v>0.10813875324446769</v>
      </c>
      <c r="J167">
        <v>0.10643263505893419</v>
      </c>
      <c r="K167">
        <v>0.10476304620716756</v>
      </c>
      <c r="L167">
        <v>0.1031312679492512</v>
      </c>
      <c r="M167">
        <v>0.10153865007558453</v>
      </c>
      <c r="N167">
        <v>9.9986608793610099E-2</v>
      </c>
      <c r="O167">
        <v>9.8476623948004521E-2</v>
      </c>
      <c r="P167">
        <v>9.7010234725702846E-2</v>
      </c>
      <c r="Q167">
        <v>9.5589033410899374E-2</v>
      </c>
      <c r="R167">
        <v>9.4214658430594844E-2</v>
      </c>
      <c r="S167">
        <v>9.2888784261298263E-2</v>
      </c>
      <c r="T167">
        <v>9.1613110135547973E-2</v>
      </c>
      <c r="U167">
        <v>9.0389346650134206E-2</v>
      </c>
      <c r="V167">
        <v>8.9219199473821523E-2</v>
      </c>
      <c r="W167">
        <v>8.8104352181170215E-2</v>
      </c>
      <c r="X167">
        <v>8.7046445984539117E-2</v>
      </c>
      <c r="Y167">
        <v>8.6047059389114514E-2</v>
      </c>
      <c r="Z167">
        <v>8.5107685340851752E-2</v>
      </c>
      <c r="AA167">
        <v>8.4229709499332867E-2</v>
      </c>
      <c r="AB167">
        <v>8.341438803023668E-2</v>
      </c>
      <c r="AC167">
        <v>8.266282693221251E-2</v>
      </c>
      <c r="AD167">
        <v>8.197596325769374E-2</v>
      </c>
      <c r="AE167">
        <v>8.1354550659121852E-2</v>
      </c>
      <c r="AF167">
        <v>8.0799144556630384E-2</v>
      </c>
      <c r="AG167">
        <v>8.0310097042238002E-2</v>
      </c>
      <c r="AH167">
        <v>7.9887549501644617E-2</v>
      </c>
      <c r="AI167">
        <v>7.9531431071364414E-2</v>
      </c>
      <c r="AJ167">
        <v>7.9241462587975611E-2</v>
      </c>
      <c r="AK167">
        <v>7.9017157947657179E-2</v>
      </c>
      <c r="AL167">
        <v>7.8857831248279567E-2</v>
      </c>
      <c r="AM167">
        <v>7.8762593163139855E-2</v>
      </c>
      <c r="AN167">
        <v>7.8730350831376042E-2</v>
      </c>
      <c r="AO167">
        <v>7.8759851702068159E-2</v>
      </c>
      <c r="AP167">
        <v>7.8849656673339541E-2</v>
      </c>
      <c r="AQ167">
        <v>7.8998166327265112E-2</v>
      </c>
      <c r="AR167">
        <v>7.9203635113281753E-2</v>
      </c>
      <c r="AS167">
        <v>7.9464184638774707E-2</v>
      </c>
      <c r="AT167">
        <v>7.9777843215334043E-2</v>
      </c>
      <c r="AU167">
        <v>8.0142529192934631E-2</v>
      </c>
      <c r="AV167">
        <v>8.0556084404595524E-2</v>
      </c>
      <c r="AW167">
        <v>8.1016303293985431E-2</v>
      </c>
      <c r="AX167">
        <v>8.1520931228060201E-2</v>
      </c>
      <c r="AY167">
        <v>8.206769448048111E-2</v>
      </c>
      <c r="AZ167">
        <v>8.2654314041177845E-2</v>
      </c>
      <c r="BA167">
        <v>8.3278522884490169E-2</v>
      </c>
      <c r="BB167">
        <v>8.3938079411526353E-2</v>
      </c>
      <c r="BC167">
        <v>8.4630783715397215E-2</v>
      </c>
      <c r="BD167">
        <v>8.535448685976009E-2</v>
      </c>
      <c r="BE167">
        <v>8.6107101372496886E-2</v>
      </c>
      <c r="BF167">
        <v>8.6886609848526891E-2</v>
      </c>
      <c r="BG167">
        <v>8.7691071269684423E-2</v>
      </c>
      <c r="BH167">
        <v>8.8518624994595854E-2</v>
      </c>
      <c r="BI167">
        <v>8.9367495008214642E-2</v>
      </c>
      <c r="BJ167">
        <v>9.0235990390726648E-2</v>
      </c>
      <c r="BK167">
        <v>9.1122507529792757E-2</v>
      </c>
      <c r="BL167">
        <v>9.2025528371217538E-2</v>
      </c>
      <c r="BM167">
        <v>9.2943619833990229E-2</v>
      </c>
      <c r="BN167">
        <v>9.3875432252744612E-2</v>
      </c>
      <c r="BO167">
        <v>9.4819696608672691E-2</v>
      </c>
      <c r="BP167">
        <v>9.5775221810304664E-2</v>
      </c>
      <c r="BQ167">
        <v>9.6740891540375601E-2</v>
      </c>
      <c r="BR167">
        <v>9.7715661036085893E-2</v>
      </c>
      <c r="BS167">
        <v>9.8698553958914984E-2</v>
      </c>
      <c r="BT167">
        <v>9.9688658212619075E-2</v>
      </c>
      <c r="BU167">
        <v>0.10068512350218851</v>
      </c>
      <c r="BV167">
        <v>0.10168715686136535</v>
      </c>
      <c r="BW167">
        <v>0.10269401996718198</v>
      </c>
      <c r="BX167">
        <v>0.10370502581264449</v>
      </c>
      <c r="BY167">
        <v>0.1047195351795068</v>
      </c>
      <c r="BZ167">
        <v>0.10573695381083041</v>
      </c>
      <c r="CA167">
        <v>0.10675672984783741</v>
      </c>
      <c r="CB167">
        <v>0.10777835079064867</v>
      </c>
      <c r="CC167">
        <v>0.1088013406046297</v>
      </c>
      <c r="CD167">
        <v>0.10982525811209218</v>
      </c>
      <c r="CE167">
        <v>0.1108496937682751</v>
      </c>
      <c r="CF167">
        <v>0.11187426805121674</v>
      </c>
      <c r="CG167">
        <v>0.11289862942519513</v>
      </c>
      <c r="CH167">
        <v>0.11392245191239096</v>
      </c>
      <c r="CI167">
        <v>0.11494543409085933</v>
      </c>
      <c r="CJ167">
        <v>0.11596729678055086</v>
      </c>
      <c r="CK167">
        <v>0.11698778180619773</v>
      </c>
      <c r="CL167">
        <v>0.11800665059076018</v>
      </c>
      <c r="CM167">
        <v>0.1190236824129534</v>
      </c>
      <c r="CN167">
        <v>0.12003867355409457</v>
      </c>
      <c r="CO167">
        <v>0.12105143616553395</v>
      </c>
      <c r="CP167">
        <v>0.12206179668612753</v>
      </c>
      <c r="CQ167">
        <v>0.12306959552789862</v>
      </c>
      <c r="CR167">
        <v>0.1240746854684584</v>
      </c>
      <c r="CS167">
        <v>0.12507693106469023</v>
      </c>
      <c r="CT167">
        <v>0.12607620817084522</v>
      </c>
      <c r="CU167">
        <v>0.12707240251001972</v>
      </c>
      <c r="CV167">
        <v>0.12806540910792799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</row>
    <row r="168" spans="1:155">
      <c r="A168">
        <v>0.12291066302128437</v>
      </c>
      <c r="B168">
        <v>0.12094838244375741</v>
      </c>
      <c r="C168">
        <v>0.11901507051892746</v>
      </c>
      <c r="D168">
        <v>0.11711147955732697</v>
      </c>
      <c r="E168">
        <v>0.1152384209590758</v>
      </c>
      <c r="F168">
        <v>0.11339676728385156</v>
      </c>
      <c r="G168">
        <v>0.11158745434684884</v>
      </c>
      <c r="H168">
        <v>0.10981148323735047</v>
      </c>
      <c r="I168">
        <v>0.10806992179787217</v>
      </c>
      <c r="J168">
        <v>0.10636390548445486</v>
      </c>
      <c r="K168">
        <v>0.10469463833379515</v>
      </c>
      <c r="L168">
        <v>0.10306339250584741</v>
      </c>
      <c r="M168">
        <v>0.10147150775021856</v>
      </c>
      <c r="N168">
        <v>9.9920389252502351E-2</v>
      </c>
      <c r="O168">
        <v>9.8411504850126952E-2</v>
      </c>
      <c r="P168">
        <v>9.6946380688142583E-2</v>
      </c>
      <c r="Q168">
        <v>9.5526595043350926E-2</v>
      </c>
      <c r="R168">
        <v>9.415377131083838E-2</v>
      </c>
      <c r="S168">
        <v>9.2829568024994424E-2</v>
      </c>
      <c r="T168">
        <v>9.1555667592816983E-2</v>
      </c>
      <c r="U168">
        <v>9.0333762979664389E-2</v>
      </c>
      <c r="V168">
        <v>8.9165541544078422E-2</v>
      </c>
      <c r="W168">
        <v>8.8052667969449758E-2</v>
      </c>
      <c r="X168">
        <v>8.6996764216087874E-2</v>
      </c>
      <c r="Y168">
        <v>8.5999389260996997E-2</v>
      </c>
      <c r="Z168">
        <v>8.5062016517297209E-2</v>
      </c>
      <c r="AA168">
        <v>8.4186012277151473E-2</v>
      </c>
      <c r="AB168">
        <v>8.3372613784387539E-2</v>
      </c>
      <c r="AC168">
        <v>8.2622908768709299E-2</v>
      </c>
      <c r="AD168">
        <v>8.193781692150981E-2</v>
      </c>
      <c r="AE168">
        <v>8.1318075850959751E-2</v>
      </c>
      <c r="AF168">
        <v>8.0764226339778908E-2</v>
      </c>
      <c r="AG168">
        <v>8.0276607716496598E-2</v>
      </c>
      <c r="AH168">
        <v>7.985535063034159E-2</v>
      </c>
      <c r="AI168">
        <v>7.9500375787324065E-2</v>
      </c>
      <c r="AJ168">
        <v>7.9211398208446471E-2</v>
      </c>
      <c r="AK168">
        <v>7.8987928752070308E-2</v>
      </c>
      <c r="AL168">
        <v>7.8829280971093096E-2</v>
      </c>
      <c r="AM168">
        <v>7.8734567634402577E-2</v>
      </c>
      <c r="AN168">
        <v>7.8702701756204738E-2</v>
      </c>
      <c r="AO168">
        <v>7.8732437201789809E-2</v>
      </c>
      <c r="AP168">
        <v>7.8822345024663149E-2</v>
      </c>
      <c r="AQ168">
        <v>7.8970837362966242E-2</v>
      </c>
      <c r="AR168">
        <v>7.9176181834701931E-2</v>
      </c>
      <c r="AS168">
        <v>7.9436515586858242E-2</v>
      </c>
      <c r="AT168">
        <v>7.9749881681458135E-2</v>
      </c>
      <c r="AU168">
        <v>8.0114215460519472E-2</v>
      </c>
      <c r="AV168">
        <v>8.0527375842682145E-2</v>
      </c>
      <c r="AW168">
        <v>8.0987173930531453E-2</v>
      </c>
      <c r="AX168">
        <v>8.1491371983845706E-2</v>
      </c>
      <c r="AY168">
        <v>8.2037712654472419E-2</v>
      </c>
      <c r="AZ168">
        <v>8.2623932869611436E-2</v>
      </c>
      <c r="BA168">
        <v>8.324778061846369E-2</v>
      </c>
      <c r="BB168">
        <v>8.3907028645529347E-2</v>
      </c>
      <c r="BC168">
        <v>8.4599490319975421E-2</v>
      </c>
      <c r="BD168">
        <v>8.5323029034304693E-2</v>
      </c>
      <c r="BE168">
        <v>8.6075568660114316E-2</v>
      </c>
      <c r="BF168">
        <v>8.6855102038903606E-2</v>
      </c>
      <c r="BG168">
        <v>8.7659697373450335E-2</v>
      </c>
      <c r="BH168">
        <v>8.8487502234045487E-2</v>
      </c>
      <c r="BI168">
        <v>8.9336747755911813E-2</v>
      </c>
      <c r="BJ168">
        <v>9.0205749265187263E-2</v>
      </c>
      <c r="BK168">
        <v>9.1092908434911149E-2</v>
      </c>
      <c r="BL168">
        <v>9.1996711621842669E-2</v>
      </c>
      <c r="BM168">
        <v>9.2915729371351494E-2</v>
      </c>
      <c r="BN168">
        <v>9.3848614830740709E-2</v>
      </c>
      <c r="BO168">
        <v>9.4794101117980339E-2</v>
      </c>
      <c r="BP168">
        <v>9.5750998656358402E-2</v>
      </c>
      <c r="BQ168">
        <v>9.6718191964113964E-2</v>
      </c>
      <c r="BR168">
        <v>9.7694636669750784E-2</v>
      </c>
      <c r="BS168">
        <v>9.8679356300365104E-2</v>
      </c>
      <c r="BT168">
        <v>9.9671438197956208E-2</v>
      </c>
      <c r="BU168">
        <v>0.100670031102901</v>
      </c>
      <c r="BV168">
        <v>0.10167434076486692</v>
      </c>
      <c r="BW168">
        <v>0.10268362728085653</v>
      </c>
      <c r="BX168">
        <v>0.10369720177688729</v>
      </c>
      <c r="BY168">
        <v>0.1047144229789269</v>
      </c>
      <c r="BZ168">
        <v>0.10573469435126052</v>
      </c>
      <c r="CA168">
        <v>0.10675746163022186</v>
      </c>
      <c r="CB168">
        <v>0.10778220972935498</v>
      </c>
      <c r="CC168">
        <v>0.10880845997015859</v>
      </c>
      <c r="CD168">
        <v>0.10983576839156377</v>
      </c>
      <c r="CE168">
        <v>0.11086372264355866</v>
      </c>
      <c r="CF168">
        <v>0.11189194031203302</v>
      </c>
      <c r="CG168">
        <v>0.1129200669485458</v>
      </c>
      <c r="CH168">
        <v>0.11394777365019379</v>
      </c>
      <c r="CI168">
        <v>0.11497475603209918</v>
      </c>
      <c r="CJ168">
        <v>0.11600073199482017</v>
      </c>
      <c r="CK168">
        <v>0.11702544041169895</v>
      </c>
      <c r="CL168">
        <v>0.11804863980187677</v>
      </c>
      <c r="CM168">
        <v>0.11907010655569585</v>
      </c>
      <c r="CN168">
        <v>0.12008963408654313</v>
      </c>
      <c r="CO168">
        <v>0.12110703173474532</v>
      </c>
      <c r="CP168">
        <v>0.12212212315293559</v>
      </c>
      <c r="CQ168">
        <v>0.12313474602499086</v>
      </c>
      <c r="CR168">
        <v>0.12414475044453457</v>
      </c>
      <c r="CS168">
        <v>0.12515199832434803</v>
      </c>
      <c r="CT168">
        <v>0.12615636292734914</v>
      </c>
      <c r="CU168">
        <v>0.12715772743631867</v>
      </c>
      <c r="CV168">
        <v>0.12815598442341447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</row>
    <row r="169" spans="1:155">
      <c r="A169">
        <v>0.12284915542499009</v>
      </c>
      <c r="B169">
        <v>0.12088514948154179</v>
      </c>
      <c r="C169">
        <v>0.11895036785327688</v>
      </c>
      <c r="D169">
        <v>0.11704555947615873</v>
      </c>
      <c r="E169">
        <v>0.11517153185878728</v>
      </c>
      <c r="F169">
        <v>0.11332915309797595</v>
      </c>
      <c r="G169">
        <v>0.11151935389625757</v>
      </c>
      <c r="H169">
        <v>0.10974312956965659</v>
      </c>
      <c r="I169">
        <v>0.10800154141832703</v>
      </c>
      <c r="J169">
        <v>0.1062957175705555</v>
      </c>
      <c r="K169">
        <v>0.10462685388146327</v>
      </c>
      <c r="L169">
        <v>0.10299621343585472</v>
      </c>
      <c r="M169">
        <v>0.10140512597489852</v>
      </c>
      <c r="N169">
        <v>9.9854985717918482E-2</v>
      </c>
      <c r="O169">
        <v>9.8347248536095486E-2</v>
      </c>
      <c r="P169">
        <v>9.6883427625889126E-2</v>
      </c>
      <c r="Q169">
        <v>9.5465087334529283E-2</v>
      </c>
      <c r="R169">
        <v>9.4093836175143289E-2</v>
      </c>
      <c r="S169">
        <v>9.2771316908569379E-2</v>
      </c>
      <c r="T169">
        <v>9.1499195308286194E-2</v>
      </c>
      <c r="U169">
        <v>9.0279146999020357E-2</v>
      </c>
      <c r="V169">
        <v>8.9112841350821342E-2</v>
      </c>
      <c r="W169">
        <v>8.8001924621074964E-2</v>
      </c>
      <c r="X169">
        <v>8.6947999963964739E-2</v>
      </c>
      <c r="Y169">
        <v>8.5952607470469802E-2</v>
      </c>
      <c r="Z169">
        <v>8.5017201732299694E-2</v>
      </c>
      <c r="AA169">
        <v>8.4143130492076917E-2</v>
      </c>
      <c r="AB169">
        <v>8.3331612960090104E-2</v>
      </c>
      <c r="AC169">
        <v>8.2583719635752145E-2</v>
      </c>
      <c r="AD169">
        <v>8.1900353954026478E-2</v>
      </c>
      <c r="AE169">
        <v>8.1282238529308423E-2</v>
      </c>
      <c r="AF169">
        <v>8.0729900744183986E-2</v>
      </c>
      <c r="AG169">
        <v>8.0243668108375812E-2</v>
      </c>
      <c r="AH169">
        <v>7.9823661722689315E-2</v>
      </c>
      <c r="AI169">
        <v>7.9469794715131839E-2</v>
      </c>
      <c r="AJ169">
        <v>7.9181776963978059E-2</v>
      </c>
      <c r="AK169">
        <v>7.8959116493857243E-2</v>
      </c>
      <c r="AL169">
        <v>7.8801127089186879E-2</v>
      </c>
      <c r="AM169">
        <v>7.870692353466513E-2</v>
      </c>
      <c r="AN169">
        <v>7.8675423582251464E-2</v>
      </c>
      <c r="AO169">
        <v>7.8705388310124177E-2</v>
      </c>
      <c r="AP169">
        <v>7.8795397881817095E-2</v>
      </c>
      <c r="AQ169">
        <v>7.8943875289061119E-2</v>
      </c>
      <c r="AR169">
        <v>7.9149100385330989E-2</v>
      </c>
      <c r="AS169">
        <v>7.9409225006429177E-2</v>
      </c>
      <c r="AT169">
        <v>7.9722306582419605E-2</v>
      </c>
      <c r="AU169">
        <v>8.0086295375685873E-2</v>
      </c>
      <c r="AV169">
        <v>8.0499066944529921E-2</v>
      </c>
      <c r="AW169">
        <v>8.0958448327346277E-2</v>
      </c>
      <c r="AX169">
        <v>8.1462217765333744E-2</v>
      </c>
      <c r="AY169">
        <v>8.2008133568823985E-2</v>
      </c>
      <c r="AZ169">
        <v>8.259394779588515E-2</v>
      </c>
      <c r="BA169">
        <v>8.3217423136281971E-2</v>
      </c>
      <c r="BB169">
        <v>8.3876346050718406E-2</v>
      </c>
      <c r="BC169">
        <v>8.4568542849087228E-2</v>
      </c>
      <c r="BD169">
        <v>8.5291889073021945E-2</v>
      </c>
      <c r="BE169">
        <v>8.6044319635967675E-2</v>
      </c>
      <c r="BF169">
        <v>8.6823837545901617E-2</v>
      </c>
      <c r="BG169">
        <v>8.7628520060922088E-2</v>
      </c>
      <c r="BH169">
        <v>8.8456522938379911E-2</v>
      </c>
      <c r="BI169">
        <v>8.9306084525742749E-2</v>
      </c>
      <c r="BJ169">
        <v>9.0175526346445711E-2</v>
      </c>
      <c r="BK169">
        <v>9.1063255429838716E-2</v>
      </c>
      <c r="BL169">
        <v>9.1967762666578037E-2</v>
      </c>
      <c r="BM169">
        <v>9.2887622254396174E-2</v>
      </c>
      <c r="BN169">
        <v>9.3821490311632963E-2</v>
      </c>
      <c r="BO169">
        <v>9.4768102189320927E-2</v>
      </c>
      <c r="BP169">
        <v>9.5726269897049826E-2</v>
      </c>
      <c r="BQ169">
        <v>9.6694878990978464E-2</v>
      </c>
      <c r="BR169">
        <v>9.7672885583022423E-2</v>
      </c>
      <c r="BS169">
        <v>9.8659313186256009E-2</v>
      </c>
      <c r="BT169">
        <v>9.9653248727445728E-2</v>
      </c>
      <c r="BU169">
        <v>0.10065384010620172</v>
      </c>
      <c r="BV169">
        <v>0.1016602919269891</v>
      </c>
      <c r="BW169">
        <v>0.10267186283286603</v>
      </c>
      <c r="BX169">
        <v>0.10368786222000292</v>
      </c>
      <c r="BY169">
        <v>0.10470764686878256</v>
      </c>
      <c r="BZ169">
        <v>0.10573061810249568</v>
      </c>
      <c r="CA169">
        <v>0.1067562193527144</v>
      </c>
      <c r="CB169">
        <v>0.10778393309282734</v>
      </c>
      <c r="CC169">
        <v>0.10881327809378824</v>
      </c>
      <c r="CD169">
        <v>0.1098438077418469</v>
      </c>
      <c r="CE169">
        <v>0.11087510697507115</v>
      </c>
      <c r="CF169">
        <v>0.11190679061028828</v>
      </c>
      <c r="CG169">
        <v>0.11293850139189271</v>
      </c>
      <c r="CH169">
        <v>0.11396990757845414</v>
      </c>
      <c r="CI169">
        <v>0.11500070194851027</v>
      </c>
      <c r="CJ169">
        <v>0.11603059955219555</v>
      </c>
      <c r="CK169">
        <v>0.11705933643658273</v>
      </c>
      <c r="CL169">
        <v>0.11808666827571332</v>
      </c>
      <c r="CM169">
        <v>0.11911236868562025</v>
      </c>
      <c r="CN169">
        <v>0.1201362282998021</v>
      </c>
      <c r="CO169">
        <v>0.12115805371310094</v>
      </c>
      <c r="CP169">
        <v>0.12217766591096667</v>
      </c>
      <c r="CQ169">
        <v>0.1231948998986023</v>
      </c>
      <c r="CR169">
        <v>0.12420960315481014</v>
      </c>
      <c r="CS169">
        <v>0.12522163505377309</v>
      </c>
      <c r="CT169">
        <v>0.1262308663289636</v>
      </c>
      <c r="CU169">
        <v>0.12723717770338963</v>
      </c>
      <c r="CV169">
        <v>0.128240459358679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</row>
    <row r="170" spans="1:155">
      <c r="A170">
        <v>0.12278698222818499</v>
      </c>
      <c r="B170">
        <v>0.120821412336683</v>
      </c>
      <c r="C170">
        <v>0.1188853136543141</v>
      </c>
      <c r="D170">
        <v>0.11697943177595113</v>
      </c>
      <c r="E170">
        <v>0.1151045703322485</v>
      </c>
      <c r="F170">
        <v>0.11326159296570855</v>
      </c>
      <c r="G170">
        <v>0.11145142530504501</v>
      </c>
      <c r="H170">
        <v>0.10967505688674539</v>
      </c>
      <c r="I170">
        <v>0.1079335424934858</v>
      </c>
      <c r="J170">
        <v>0.10622800295045581</v>
      </c>
      <c r="K170">
        <v>0.10455962596229156</v>
      </c>
      <c r="L170">
        <v>0.10292966557480908</v>
      </c>
      <c r="M170">
        <v>0.10133944153838065</v>
      </c>
      <c r="N170">
        <v>9.9790337156509881E-2</v>
      </c>
      <c r="O170">
        <v>9.828379638575642E-2</v>
      </c>
      <c r="P170">
        <v>9.6821319563639832E-2</v>
      </c>
      <c r="Q170">
        <v>9.5404457196713865E-2</v>
      </c>
      <c r="R170">
        <v>9.4034803049351273E-2</v>
      </c>
      <c r="S170">
        <v>9.2713984241361083E-2</v>
      </c>
      <c r="T170">
        <v>9.1443650154641912E-2</v>
      </c>
      <c r="U170">
        <v>9.0225459285403584E-2</v>
      </c>
      <c r="V170">
        <v>8.9061063380551517E-2</v>
      </c>
      <c r="W170">
        <v>8.7952090613092365E-2</v>
      </c>
      <c r="X170">
        <v>8.6900125858996285E-2</v>
      </c>
      <c r="Y170">
        <v>8.5906690859045731E-2</v>
      </c>
      <c r="Z170">
        <v>8.4973222069463755E-2</v>
      </c>
      <c r="AA170">
        <v>8.4101049438300934E-2</v>
      </c>
      <c r="AB170">
        <v>8.3291375022137709E-2</v>
      </c>
      <c r="AC170">
        <v>8.2545253028549634E-2</v>
      </c>
      <c r="AD170">
        <v>8.1863571670479529E-2</v>
      </c>
      <c r="AE170">
        <v>8.1247039651315564E-2</v>
      </c>
      <c r="AF170">
        <v>8.0696171987458362E-2</v>
      </c>
      <c r="AG170">
        <v>8.0211285573067961E-2</v>
      </c>
      <c r="AH170">
        <v>7.9792492708620072E-2</v>
      </c>
      <c r="AI170">
        <v>7.9439699781371678E-2</v>
      </c>
      <c r="AJ170">
        <v>7.9152612192317118E-2</v>
      </c>
      <c r="AK170">
        <v>7.8930735876784078E-2</v>
      </c>
      <c r="AL170">
        <v>7.8773384729322438E-2</v>
      </c>
      <c r="AM170">
        <v>7.8679675641264157E-2</v>
      </c>
      <c r="AN170">
        <v>7.8648531531928953E-2</v>
      </c>
      <c r="AO170">
        <v>7.8678719416702694E-2</v>
      </c>
      <c r="AP170">
        <v>7.8768828387213552E-2</v>
      </c>
      <c r="AQ170">
        <v>7.8917291579428825E-2</v>
      </c>
      <c r="AR170">
        <v>7.9122400026195597E-2</v>
      </c>
      <c r="AS170">
        <v>7.9382320427773989E-2</v>
      </c>
      <c r="AT170">
        <v>7.969512217207049E-2</v>
      </c>
      <c r="AU170">
        <v>8.0058770454125211E-2</v>
      </c>
      <c r="AV170">
        <v>8.047115648896036E-2</v>
      </c>
      <c r="AW170">
        <v>8.0930122259988135E-2</v>
      </c>
      <c r="AX170">
        <v>8.1433461261167295E-2</v>
      </c>
      <c r="AY170">
        <v>8.1978946640592243E-2</v>
      </c>
      <c r="AZ170">
        <v>8.2564345268844735E-2</v>
      </c>
      <c r="BA170">
        <v>8.3187433706454136E-2</v>
      </c>
      <c r="BB170">
        <v>8.3846011955310287E-2</v>
      </c>
      <c r="BC170">
        <v>8.4537918877233803E-2</v>
      </c>
      <c r="BD170">
        <v>8.526104180978307E-2</v>
      </c>
      <c r="BE170">
        <v>8.6013326579823177E-2</v>
      </c>
      <c r="BF170">
        <v>8.6792786188739979E-2</v>
      </c>
      <c r="BG170">
        <v>8.7597506953208851E-2</v>
      </c>
      <c r="BH170">
        <v>8.8425652754149889E-2</v>
      </c>
      <c r="BI170">
        <v>8.9275469098328009E-2</v>
      </c>
      <c r="BJ170">
        <v>9.0145283779770213E-2</v>
      </c>
      <c r="BK170">
        <v>9.1033509234224361E-2</v>
      </c>
      <c r="BL170">
        <v>9.1938640939396535E-2</v>
      </c>
      <c r="BM170">
        <v>9.2859256862243805E-2</v>
      </c>
      <c r="BN170">
        <v>9.3794016175302072E-2</v>
      </c>
      <c r="BO170">
        <v>9.4741656570417901E-2</v>
      </c>
      <c r="BP170">
        <v>9.5700991800359791E-2</v>
      </c>
      <c r="BQ170">
        <v>9.6670908537859548E-2</v>
      </c>
      <c r="BR170">
        <v>9.7650363500917881E-2</v>
      </c>
      <c r="BS170">
        <v>9.863838035112224E-2</v>
      </c>
      <c r="BT170">
        <v>9.9634045684717787E-2</v>
      </c>
      <c r="BU170">
        <v>0.10063650672828892</v>
      </c>
      <c r="BV170">
        <v>0.10164496703283828</v>
      </c>
      <c r="BW170">
        <v>0.10265868393204165</v>
      </c>
      <c r="BX170">
        <v>0.10367696519868515</v>
      </c>
      <c r="BY170">
        <v>0.10469916581676443</v>
      </c>
      <c r="BZ170">
        <v>0.10572468506948772</v>
      </c>
      <c r="CA170">
        <v>0.1067529642037397</v>
      </c>
      <c r="CB170">
        <v>0.10778348336794677</v>
      </c>
      <c r="CC170">
        <v>0.10881575889554623</v>
      </c>
      <c r="CD170">
        <v>0.10984934162816694</v>
      </c>
      <c r="CE170">
        <v>0.11088381390657735</v>
      </c>
      <c r="CF170">
        <v>0.11191878787566995</v>
      </c>
      <c r="CG170">
        <v>0.11295390357589408</v>
      </c>
      <c r="CH170">
        <v>0.11398882653872962</v>
      </c>
      <c r="CI170">
        <v>0.1150232467911972</v>
      </c>
      <c r="CJ170">
        <v>0.11605687663336732</v>
      </c>
      <c r="CK170">
        <v>0.11708944935934884</v>
      </c>
      <c r="CL170">
        <v>0.11812071793717442</v>
      </c>
      <c r="CM170">
        <v>0.11915045324119643</v>
      </c>
      <c r="CN170">
        <v>0.12017844323974755</v>
      </c>
      <c r="CO170">
        <v>0.12120449187962808</v>
      </c>
      <c r="CP170">
        <v>0.12222841751540889</v>
      </c>
      <c r="CQ170">
        <v>0.1232500525768824</v>
      </c>
      <c r="CR170">
        <v>0.12426924204239449</v>
      </c>
      <c r="CS170">
        <v>0.12528584276216845</v>
      </c>
      <c r="CT170">
        <v>0.12629972303037146</v>
      </c>
      <c r="CU170">
        <v>0.12731076121823162</v>
      </c>
      <c r="CV170">
        <v>0.1283188451291403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</row>
    <row r="171" spans="1:155">
      <c r="A171">
        <v>0.12272407309188109</v>
      </c>
      <c r="B171">
        <v>0.12075710029220392</v>
      </c>
      <c r="C171">
        <v>0.11881983703431352</v>
      </c>
      <c r="D171">
        <v>0.11691302558808168</v>
      </c>
      <c r="E171">
        <v>0.11503746571527315</v>
      </c>
      <c r="F171">
        <v>0.1131940166427586</v>
      </c>
      <c r="G171">
        <v>0.11138359892631515</v>
      </c>
      <c r="H171">
        <v>0.10960719636106744</v>
      </c>
      <c r="I171">
        <v>0.10786585723998628</v>
      </c>
      <c r="J171">
        <v>0.10616069510755449</v>
      </c>
      <c r="K171">
        <v>0.10449288953003022</v>
      </c>
      <c r="L171">
        <v>0.10286368554759361</v>
      </c>
      <c r="M171">
        <v>0.10127439298467726</v>
      </c>
      <c r="N171">
        <v>9.9726384244665123E-2</v>
      </c>
      <c r="O171">
        <v>9.8221091461463267E-2</v>
      </c>
      <c r="P171">
        <v>9.6760002162159325E-2</v>
      </c>
      <c r="Q171">
        <v>9.5344653110267089E-2</v>
      </c>
      <c r="R171">
        <v>9.3976623426037131E-2</v>
      </c>
      <c r="S171">
        <v>9.2657524780484168E-2</v>
      </c>
      <c r="T171">
        <v>9.1388990306716475E-2</v>
      </c>
      <c r="U171">
        <v>9.017266166746192E-2</v>
      </c>
      <c r="V171">
        <v>8.9010173239049278E-2</v>
      </c>
      <c r="W171">
        <v>8.790313549019535E-2</v>
      </c>
      <c r="X171">
        <v>8.6853115472714792E-2</v>
      </c>
      <c r="Y171">
        <v>8.5861617117356334E-2</v>
      </c>
      <c r="Z171">
        <v>8.4930059333744215E-2</v>
      </c>
      <c r="AA171">
        <v>8.4059755043478346E-2</v>
      </c>
      <c r="AB171">
        <v>8.3251889954635241E-2</v>
      </c>
      <c r="AC171">
        <v>8.2507502875554153E-2</v>
      </c>
      <c r="AD171">
        <v>8.1827467774863813E-2</v>
      </c>
      <c r="AE171">
        <v>8.1212480464584763E-2</v>
      </c>
      <c r="AF171">
        <v>8.0663044633301095E-2</v>
      </c>
      <c r="AG171">
        <v>8.0179467407275676E-2</v>
      </c>
      <c r="AH171">
        <v>7.9761853310017547E-2</v>
      </c>
      <c r="AI171">
        <v>7.9410102985285877E-2</v>
      </c>
      <c r="AJ171">
        <v>7.9123917817408129E-2</v>
      </c>
      <c r="AK171">
        <v>7.8902801812604048E-2</v>
      </c>
      <c r="AL171">
        <v>7.8746069483775286E-2</v>
      </c>
      <c r="AM171">
        <v>7.8652840306861135E-2</v>
      </c>
      <c r="AN171">
        <v>7.8622040761093234E-2</v>
      </c>
      <c r="AO171">
        <v>7.8652444895798534E-2</v>
      </c>
      <c r="AP171">
        <v>7.874264966043816E-2</v>
      </c>
      <c r="AQ171">
        <v>7.8891097733240476E-2</v>
      </c>
      <c r="AR171">
        <v>7.9096091025916679E-2</v>
      </c>
      <c r="AS171">
        <v>7.9355808870729738E-2</v>
      </c>
      <c r="AT171">
        <v>7.9668333007280712E-2</v>
      </c>
      <c r="AU171">
        <v>8.0031642828072305E-2</v>
      </c>
      <c r="AV171">
        <v>8.0443643639912868E-2</v>
      </c>
      <c r="AW171">
        <v>8.0902191816110414E-2</v>
      </c>
      <c r="AX171">
        <v>8.1405095388288023E-2</v>
      </c>
      <c r="AY171">
        <v>8.195014185393544E-2</v>
      </c>
      <c r="AZ171">
        <v>8.2535112140889252E-2</v>
      </c>
      <c r="BA171">
        <v>8.3157796337363948E-2</v>
      </c>
      <c r="BB171">
        <v>8.3816007404908188E-2</v>
      </c>
      <c r="BC171">
        <v>8.4507596609268751E-2</v>
      </c>
      <c r="BD171">
        <v>8.523046281165092E-2</v>
      </c>
      <c r="BE171">
        <v>8.5982562578338681E-2</v>
      </c>
      <c r="BF171">
        <v>8.6761918761372112E-2</v>
      </c>
      <c r="BG171">
        <v>8.756662667944623E-2</v>
      </c>
      <c r="BH171">
        <v>8.8394858277205446E-2</v>
      </c>
      <c r="BI171">
        <v>8.9244866250592678E-2</v>
      </c>
      <c r="BJ171">
        <v>9.0114984728688508E-2</v>
      </c>
      <c r="BK171">
        <v>9.1003631555092016E-2</v>
      </c>
      <c r="BL171">
        <v>9.1909306897152779E-2</v>
      </c>
      <c r="BM171">
        <v>9.2830592595501318E-2</v>
      </c>
      <c r="BN171">
        <v>9.3766150931833478E-2</v>
      </c>
      <c r="BO171">
        <v>9.4714722078064348E-2</v>
      </c>
      <c r="BP171">
        <v>9.56751216279082E-2</v>
      </c>
      <c r="BQ171">
        <v>9.6646237487082801E-2</v>
      </c>
      <c r="BR171">
        <v>9.7627027126582319E-2</v>
      </c>
      <c r="BS171">
        <v>9.8616514440778874E-2</v>
      </c>
      <c r="BT171">
        <v>9.961378584092058E-2</v>
      </c>
      <c r="BU171">
        <v>0.1006179879890093</v>
      </c>
      <c r="BV171">
        <v>0.10162832353063918</v>
      </c>
      <c r="BW171">
        <v>0.10264404857216854</v>
      </c>
      <c r="BX171">
        <v>0.10366446942827601</v>
      </c>
      <c r="BY171">
        <v>0.10468893935306527</v>
      </c>
      <c r="BZ171">
        <v>0.10571685574219752</v>
      </c>
      <c r="CA171">
        <v>0.10674765776233643</v>
      </c>
      <c r="CB171">
        <v>0.10778082334074562</v>
      </c>
      <c r="CC171">
        <v>0.10881586648893629</v>
      </c>
      <c r="CD171">
        <v>0.10985233562018497</v>
      </c>
      <c r="CE171">
        <v>0.1108898105606361</v>
      </c>
      <c r="CF171">
        <v>0.11192790091406257</v>
      </c>
      <c r="CG171">
        <v>0.11296624408723943</v>
      </c>
      <c r="CH171">
        <v>0.11400450299394384</v>
      </c>
      <c r="CI171">
        <v>0.11504236500961869</v>
      </c>
      <c r="CJ171">
        <v>0.11607953977586398</v>
      </c>
      <c r="CK171">
        <v>0.11711575792019405</v>
      </c>
      <c r="CL171">
        <v>0.11815076978383623</v>
      </c>
      <c r="CM171">
        <v>0.11918434360913274</v>
      </c>
      <c r="CN171">
        <v>0.1202162647660918</v>
      </c>
      <c r="CO171">
        <v>0.12124633462829788</v>
      </c>
      <c r="CP171">
        <v>0.12227436900977405</v>
      </c>
      <c r="CQ171">
        <v>0.12330019785816985</v>
      </c>
      <c r="CR171">
        <v>0.12432366367392428</v>
      </c>
      <c r="CS171">
        <v>0.12534462090423282</v>
      </c>
      <c r="CT171">
        <v>0.12636293549461727</v>
      </c>
      <c r="CU171">
        <v>0.1273784834603619</v>
      </c>
      <c r="CV171">
        <v>0.12839115035230184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</row>
    <row r="172" spans="1:155">
      <c r="A172">
        <v>0.12266035915041222</v>
      </c>
      <c r="B172">
        <v>0.12069214418714651</v>
      </c>
      <c r="C172">
        <v>0.11875386871511111</v>
      </c>
      <c r="D172">
        <v>0.11684627169433094</v>
      </c>
      <c r="E172">
        <v>0.11497014904894545</v>
      </c>
      <c r="F172">
        <v>0.11312635560447577</v>
      </c>
      <c r="G172">
        <v>0.11131580688607894</v>
      </c>
      <c r="H172">
        <v>0.1095394809630897</v>
      </c>
      <c r="I172">
        <v>0.10779841966560358</v>
      </c>
      <c r="J172">
        <v>0.10609372927876294</v>
      </c>
      <c r="K172">
        <v>0.10442658128161394</v>
      </c>
      <c r="L172">
        <v>0.10279821173232249</v>
      </c>
      <c r="M172">
        <v>0.10120992057065789</v>
      </c>
      <c r="N172">
        <v>9.9663069354459968E-2</v>
      </c>
      <c r="O172">
        <v>9.8159078443866787E-2</v>
      </c>
      <c r="P172">
        <v>9.6699422628606299E-2</v>
      </c>
      <c r="Q172">
        <v>9.5285625035029145E-2</v>
      </c>
      <c r="R172">
        <v>9.3919250263345938E-2</v>
      </c>
      <c r="S172">
        <v>9.2601894627648298E-2</v>
      </c>
      <c r="T172">
        <v>9.1335175244419961E-2</v>
      </c>
      <c r="U172">
        <v>9.0120717128048478E-2</v>
      </c>
      <c r="V172">
        <v>8.8960137599894462E-2</v>
      </c>
      <c r="W172">
        <v>8.7855029761192166E-2</v>
      </c>
      <c r="X172">
        <v>8.6806943244167337E-2</v>
      </c>
      <c r="Y172">
        <v>8.5817364677027191E-2</v>
      </c>
      <c r="Z172">
        <v>8.488769602394837E-2</v>
      </c>
      <c r="AA172">
        <v>8.4019233837433413E-2</v>
      </c>
      <c r="AB172">
        <v>8.321314822426841E-2</v>
      </c>
      <c r="AC172">
        <v>8.2470463530997615E-2</v>
      </c>
      <c r="AD172">
        <v>8.1792040313335437E-2</v>
      </c>
      <c r="AE172">
        <v>8.1178562457444411E-2</v>
      </c>
      <c r="AF172">
        <v>8.0630523276157939E-2</v>
      </c>
      <c r="AG172">
        <v>8.0148221145067422E-2</v>
      </c>
      <c r="AH172">
        <v>7.9731753707167313E-2</v>
      </c>
      <c r="AI172">
        <v>7.9381016237821858E-2</v>
      </c>
      <c r="AJ172">
        <v>7.9095707035531343E-2</v>
      </c>
      <c r="AK172">
        <v>7.8875328966355102E-2</v>
      </c>
      <c r="AL172">
        <v>7.8719196559917132E-2</v>
      </c>
      <c r="AM172">
        <v>7.8626431964263971E-2</v>
      </c>
      <c r="AN172">
        <v>7.8595966379089319E-2</v>
      </c>
      <c r="AO172">
        <v>7.8626579046419356E-2</v>
      </c>
      <c r="AP172">
        <v>7.8716874805186493E-2</v>
      </c>
      <c r="AQ172">
        <v>7.8865305248708745E-2</v>
      </c>
      <c r="AR172">
        <v>7.907018155014689E-2</v>
      </c>
      <c r="AS172">
        <v>7.9329697571618465E-2</v>
      </c>
      <c r="AT172">
        <v>7.9641944237426515E-2</v>
      </c>
      <c r="AU172">
        <v>8.0004914480023642E-2</v>
      </c>
      <c r="AV172">
        <v>8.0416527678552341E-2</v>
      </c>
      <c r="AW172">
        <v>8.0874653382879289E-2</v>
      </c>
      <c r="AX172">
        <v>8.1377113657377556E-2</v>
      </c>
      <c r="AY172">
        <v>8.1921709632300208E-2</v>
      </c>
      <c r="AZ172">
        <v>8.250623583355858E-2</v>
      </c>
      <c r="BA172">
        <v>8.3128495426253127E-2</v>
      </c>
      <c r="BB172">
        <v>8.3786314104013479E-2</v>
      </c>
      <c r="BC172">
        <v>8.44775550265459E-2</v>
      </c>
      <c r="BD172">
        <v>8.5200128460296842E-2</v>
      </c>
      <c r="BE172">
        <v>8.5952001536429817E-2</v>
      </c>
      <c r="BF172">
        <v>8.673120687574673E-2</v>
      </c>
      <c r="BG172">
        <v>8.753584870278272E-2</v>
      </c>
      <c r="BH172">
        <v>8.8364107031990269E-2</v>
      </c>
      <c r="BI172">
        <v>8.9214241756907522E-2</v>
      </c>
      <c r="BJ172">
        <v>9.0084593324279122E-2</v>
      </c>
      <c r="BK172">
        <v>9.0973585134419804E-2</v>
      </c>
      <c r="BL172">
        <v>9.1879722047992884E-2</v>
      </c>
      <c r="BM172">
        <v>9.2801589855526001E-2</v>
      </c>
      <c r="BN172">
        <v>9.3737854097592846E-2</v>
      </c>
      <c r="BO172">
        <v>9.4687257507667988E-2</v>
      </c>
      <c r="BP172">
        <v>9.5648617607348815E-2</v>
      </c>
      <c r="BQ172">
        <v>9.662082369457875E-2</v>
      </c>
      <c r="BR172">
        <v>9.7602834058742302E-2</v>
      </c>
      <c r="BS172">
        <v>9.8593672971934471E-2</v>
      </c>
      <c r="BT172">
        <v>9.9592426796300648E-2</v>
      </c>
      <c r="BU172">
        <v>0.10059824171277862</v>
      </c>
      <c r="BV172">
        <v>0.10161031958971507</v>
      </c>
      <c r="BW172">
        <v>0.10262791543340118</v>
      </c>
      <c r="BX172">
        <v>0.10365033419651432</v>
      </c>
      <c r="BY172">
        <v>0.10467692754249582</v>
      </c>
      <c r="BZ172">
        <v>0.10570709106835803</v>
      </c>
      <c r="CA172">
        <v>0.10674026198051431</v>
      </c>
      <c r="CB172">
        <v>0.10777591609920566</v>
      </c>
      <c r="CC172">
        <v>0.10881356521016392</v>
      </c>
      <c r="CD172">
        <v>0.10985275539341044</v>
      </c>
      <c r="CE172">
        <v>0.11089306408847635</v>
      </c>
      <c r="CF172">
        <v>0.11193409841902133</v>
      </c>
      <c r="CG172">
        <v>0.11297549330222331</v>
      </c>
      <c r="CH172">
        <v>0.11401690909840938</v>
      </c>
      <c r="CI172">
        <v>0.11505803061724014</v>
      </c>
      <c r="CJ172">
        <v>0.11609856494564967</v>
      </c>
      <c r="CK172">
        <v>0.11713824013742426</v>
      </c>
      <c r="CL172">
        <v>0.1181768039834008</v>
      </c>
      <c r="CM172">
        <v>0.1192140221745097</v>
      </c>
      <c r="CN172">
        <v>0.12024967758331606</v>
      </c>
      <c r="CO172">
        <v>0.12128356907824167</v>
      </c>
      <c r="CP172">
        <v>0.12231551000039993</v>
      </c>
      <c r="CQ172">
        <v>0.12334532789803261</v>
      </c>
      <c r="CR172">
        <v>0.12437286287588657</v>
      </c>
      <c r="CS172">
        <v>0.12539796705233966</v>
      </c>
      <c r="CT172">
        <v>0.12642050404896257</v>
      </c>
      <c r="CU172">
        <v>0.12744034764793744</v>
      </c>
      <c r="CV172">
        <v>0.12845738120992051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</row>
    <row r="173" spans="1:155">
      <c r="A173">
        <v>0.12259577298608597</v>
      </c>
      <c r="B173">
        <v>0.12062647637423325</v>
      </c>
      <c r="C173">
        <v>0.11868734097577877</v>
      </c>
      <c r="D173">
        <v>0.11677910247768605</v>
      </c>
      <c r="E173">
        <v>0.11490255300432288</v>
      </c>
      <c r="F173">
        <v>0.113058543006058</v>
      </c>
      <c r="G173">
        <v>0.11124798298937243</v>
      </c>
      <c r="H173">
        <v>0.10947184534989648</v>
      </c>
      <c r="I173">
        <v>0.10773116546644723</v>
      </c>
      <c r="J173">
        <v>0.10602704240878212</v>
      </c>
      <c r="K173">
        <v>0.10436063960963753</v>
      </c>
      <c r="L173">
        <v>0.10273318417078986</v>
      </c>
      <c r="M173">
        <v>0.10114596619260798</v>
      </c>
      <c r="N173">
        <v>9.9600336444836624E-2</v>
      </c>
      <c r="O173">
        <v>9.8097703570053929E-2</v>
      </c>
      <c r="P173">
        <v>9.6639529699585364E-2</v>
      </c>
      <c r="Q173">
        <v>9.5227324407103187E-2</v>
      </c>
      <c r="R173">
        <v>9.3862637860828657E-2</v>
      </c>
      <c r="S173">
        <v>9.2547051194884031E-2</v>
      </c>
      <c r="T173">
        <v>9.1282165653721423E-2</v>
      </c>
      <c r="U173">
        <v>9.0069589829016819E-2</v>
      </c>
      <c r="V173">
        <v>8.8910924228545657E-2</v>
      </c>
      <c r="W173">
        <v>8.7807744901842316E-2</v>
      </c>
      <c r="X173">
        <v>8.6761584500799058E-2</v>
      </c>
      <c r="Y173">
        <v>8.5773912769563074E-2</v>
      </c>
      <c r="Z173">
        <v>8.4846115293598035E-2</v>
      </c>
      <c r="AA173">
        <v>8.3979472893397564E-2</v>
      </c>
      <c r="AB173">
        <v>8.3175140842848397E-2</v>
      </c>
      <c r="AC173">
        <v>8.2434129693583491E-2</v>
      </c>
      <c r="AD173">
        <v>8.1757287585655009E-2</v>
      </c>
      <c r="AE173">
        <v>8.114528731064212E-2</v>
      </c>
      <c r="AF173">
        <v>8.0598612732680819E-2</v>
      </c>
      <c r="AG173">
        <v>8.0117554344463646E-2</v>
      </c>
      <c r="AH173">
        <v>7.9702203671852448E-2</v>
      </c>
      <c r="AI173">
        <v>7.9352451579819919E-2</v>
      </c>
      <c r="AJ173">
        <v>7.9067993668987979E-2</v>
      </c>
      <c r="AK173">
        <v>7.8848331755634674E-2</v>
      </c>
      <c r="AL173">
        <v>7.8692781416802346E-2</v>
      </c>
      <c r="AM173">
        <v>7.860046620917524E-2</v>
      </c>
      <c r="AN173">
        <v>7.8570323407017501E-2</v>
      </c>
      <c r="AO173">
        <v>7.8601136123473261E-2</v>
      </c>
      <c r="AP173">
        <v>7.8691516896117669E-2</v>
      </c>
      <c r="AQ173">
        <v>7.8839925632148616E-2</v>
      </c>
      <c r="AR173">
        <v>7.9044683153019601E-2</v>
      </c>
      <c r="AS173">
        <v>7.9303994221295068E-2</v>
      </c>
      <c r="AT173">
        <v>7.9615960853901033E-2</v>
      </c>
      <c r="AU173">
        <v>7.9978587889985298E-2</v>
      </c>
      <c r="AV173">
        <v>8.0389807993175147E-2</v>
      </c>
      <c r="AW173">
        <v>8.0847503606203089E-2</v>
      </c>
      <c r="AX173">
        <v>8.1349509755898372E-2</v>
      </c>
      <c r="AY173">
        <v>8.1893640840373066E-2</v>
      </c>
      <c r="AZ173">
        <v>8.2477704318587322E-2</v>
      </c>
      <c r="BA173">
        <v>8.3099516146471833E-2</v>
      </c>
      <c r="BB173">
        <v>8.3756914313598413E-2</v>
      </c>
      <c r="BC173">
        <v>8.4447773771288898E-2</v>
      </c>
      <c r="BD173">
        <v>8.5170015843951202E-2</v>
      </c>
      <c r="BE173">
        <v>8.5921618141064901E-2</v>
      </c>
      <c r="BF173">
        <v>8.6700622969709581E-2</v>
      </c>
      <c r="BG173">
        <v>8.7505143357449439E-2</v>
      </c>
      <c r="BH173">
        <v>8.8333367427932449E-2</v>
      </c>
      <c r="BI173">
        <v>8.9183562258349211E-2</v>
      </c>
      <c r="BJ173">
        <v>9.0054074676357523E-2</v>
      </c>
      <c r="BK173">
        <v>9.0943333634575338E-2</v>
      </c>
      <c r="BL173">
        <v>9.1849848797989228E-2</v>
      </c>
      <c r="BM173">
        <v>9.2772210021612581E-2</v>
      </c>
      <c r="BN173">
        <v>9.3709086158057828E-2</v>
      </c>
      <c r="BO173">
        <v>9.4659222593564435E-2</v>
      </c>
      <c r="BP173">
        <v>9.5621438929625879E-2</v>
      </c>
      <c r="BQ173">
        <v>9.6594625910971427E-2</v>
      </c>
      <c r="BR173">
        <v>9.7577742803892101E-2</v>
      </c>
      <c r="BS173">
        <v>9.8569814352034449E-2</v>
      </c>
      <c r="BT173">
        <v>9.9569926963363684E-2</v>
      </c>
      <c r="BU173">
        <v>0.10057722648691447</v>
      </c>
      <c r="BV173">
        <v>0.10159091411352321</v>
      </c>
      <c r="BW173">
        <v>0.10261024385717935</v>
      </c>
      <c r="BX173">
        <v>0.10363451941962588</v>
      </c>
      <c r="BY173">
        <v>0.1046630909829646</v>
      </c>
      <c r="BZ173">
        <v>0.10569535246409267</v>
      </c>
      <c r="CA173">
        <v>0.10673073920248638</v>
      </c>
      <c r="CB173">
        <v>0.1077687250231336</v>
      </c>
      <c r="CC173">
        <v>0.10880881958238513</v>
      </c>
      <c r="CD173">
        <v>0.10985056674101862</v>
      </c>
      <c r="CE173">
        <v>0.11089354163696881</v>
      </c>
      <c r="CF173">
        <v>0.11193734901200263</v>
      </c>
      <c r="CG173">
        <v>0.11298162138965885</v>
      </c>
      <c r="CH173">
        <v>0.11402601666193739</v>
      </c>
      <c r="CI173">
        <v>0.11507021718315363</v>
      </c>
      <c r="CJ173">
        <v>0.11611392754865327</v>
      </c>
      <c r="CK173">
        <v>0.11715687335715214</v>
      </c>
      <c r="CL173">
        <v>0.118198799896022</v>
      </c>
      <c r="CM173">
        <v>0.11923947041111729</v>
      </c>
      <c r="CN173">
        <v>0.12027866534072627</v>
      </c>
      <c r="CO173">
        <v>0.12131618111135427</v>
      </c>
      <c r="CP173">
        <v>0.12235182873065562</v>
      </c>
      <c r="CQ173">
        <v>0.1233854333554391</v>
      </c>
      <c r="CR173">
        <v>0.12441683279605138</v>
      </c>
      <c r="CS173">
        <v>0.12544587689952574</v>
      </c>
      <c r="CT173">
        <v>0.12647242704930473</v>
      </c>
      <c r="CU173">
        <v>0.1274963548563757</v>
      </c>
      <c r="CV173">
        <v>0.12851754152864359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</row>
    <row r="174" spans="1:155">
      <c r="A174">
        <v>0.12253024859042137</v>
      </c>
      <c r="B174">
        <v>0.12056003064394967</v>
      </c>
      <c r="C174">
        <v>0.11862018760129923</v>
      </c>
      <c r="D174">
        <v>0.11671145188319812</v>
      </c>
      <c r="E174">
        <v>0.11483461185373002</v>
      </c>
      <c r="F174">
        <v>0.11299051360992104</v>
      </c>
      <c r="G174">
        <v>0.11118006269335073</v>
      </c>
      <c r="H174">
        <v>0.10940422583052425</v>
      </c>
      <c r="I174">
        <v>0.10766403200731695</v>
      </c>
      <c r="J174">
        <v>0.1059605731099757</v>
      </c>
      <c r="K174">
        <v>0.1042950045433316</v>
      </c>
      <c r="L174">
        <v>0.10266854452611046</v>
      </c>
      <c r="M174">
        <v>0.101082473334607</v>
      </c>
      <c r="N174">
        <v>9.9538131037893107E-2</v>
      </c>
      <c r="O174">
        <v>9.8036914599781741E-2</v>
      </c>
      <c r="P174">
        <v>9.6580273566875166E-2</v>
      </c>
      <c r="Q174">
        <v>9.5169704031354205E-2</v>
      </c>
      <c r="R174">
        <v>9.380674187402667E-2</v>
      </c>
      <c r="S174">
        <v>9.2492953153103866E-2</v>
      </c>
      <c r="T174">
        <v>9.1229923393469317E-2</v>
      </c>
      <c r="U174">
        <v>9.0019244979373067E-2</v>
      </c>
      <c r="V174">
        <v>8.8862501847287903E-2</v>
      </c>
      <c r="W174">
        <v>8.7761253329576919E-2</v>
      </c>
      <c r="X174">
        <v>8.6717015372605635E-2</v>
      </c>
      <c r="Y174">
        <v>8.5731241344930084E-2</v>
      </c>
      <c r="Z174">
        <v>8.4805300965073355E-2</v>
      </c>
      <c r="AA174">
        <v>8.3940459871673992E-2</v>
      </c>
      <c r="AB174">
        <v>8.3137859193737063E-2</v>
      </c>
      <c r="AC174">
        <v>8.2398496493688342E-2</v>
      </c>
      <c r="AD174">
        <v>8.1723208208577966E-2</v>
      </c>
      <c r="AE174">
        <v>8.1112656951037851E-2</v>
      </c>
      <c r="AF174">
        <v>8.0567317957481566E-2</v>
      </c>
      <c r="AG174">
        <v>8.0087474657311614E-2</v>
      </c>
      <c r="AH174">
        <v>7.9673213401748655E-2</v>
      </c>
      <c r="AI174">
        <v>7.932442095860115E-2</v>
      </c>
      <c r="AJ174">
        <v>7.9040791115343123E-2</v>
      </c>
      <c r="AK174">
        <v>7.8821824803067111E-2</v>
      </c>
      <c r="AL174">
        <v>7.8666838703590244E-2</v>
      </c>
      <c r="AM174">
        <v>7.8574959386969456E-2</v>
      </c>
      <c r="AN174">
        <v>7.8545126804004675E-2</v>
      </c>
      <c r="AO174">
        <v>7.8576130343217365E-2</v>
      </c>
      <c r="AP174">
        <v>7.8666588962223935E-2</v>
      </c>
      <c r="AQ174">
        <v>7.881497039260979E-2</v>
      </c>
      <c r="AR174">
        <v>7.9019604084831288E-2</v>
      </c>
      <c r="AS174">
        <v>7.9278705864006788E-2</v>
      </c>
      <c r="AT174">
        <v>7.959038761028274E-2</v>
      </c>
      <c r="AU174">
        <v>7.9952665573607917E-2</v>
      </c>
      <c r="AV174">
        <v>8.0363484656129608E-2</v>
      </c>
      <c r="AW174">
        <v>8.0820739547713544E-2</v>
      </c>
      <c r="AX174">
        <v>8.1322277913952523E-2</v>
      </c>
      <c r="AY174">
        <v>8.1865926658563459E-2</v>
      </c>
      <c r="AZ174">
        <v>8.2449505992237701E-2</v>
      </c>
      <c r="BA174">
        <v>8.3070844111724329E-2</v>
      </c>
      <c r="BB174">
        <v>8.3727791011567021E-2</v>
      </c>
      <c r="BC174">
        <v>8.4418233103097567E-2</v>
      </c>
      <c r="BD174">
        <v>8.514010277718706E-2</v>
      </c>
      <c r="BE174">
        <v>8.5891387850864767E-2</v>
      </c>
      <c r="BF174">
        <v>8.6670140278894844E-2</v>
      </c>
      <c r="BG174">
        <v>8.7474481853263106E-2</v>
      </c>
      <c r="BH174">
        <v>8.8302608779234085E-2</v>
      </c>
      <c r="BI174">
        <v>8.9152795330224105E-2</v>
      </c>
      <c r="BJ174">
        <v>9.0023394771272108E-2</v>
      </c>
      <c r="BK174">
        <v>9.0912841657794854E-2</v>
      </c>
      <c r="BL174">
        <v>9.1819650559128607E-2</v>
      </c>
      <c r="BM174">
        <v>9.2742415418674548E-2</v>
      </c>
      <c r="BN174">
        <v>9.3679808524368025E-2</v>
      </c>
      <c r="BO174">
        <v>9.4630578028503123E-2</v>
      </c>
      <c r="BP174">
        <v>9.5593545680558126E-2</v>
      </c>
      <c r="BQ174">
        <v>9.6567603803182925E-2</v>
      </c>
      <c r="BR174">
        <v>9.75517127244344E-2</v>
      </c>
      <c r="BS174">
        <v>9.8544897801422143E-2</v>
      </c>
      <c r="BT174">
        <v>9.9546245577560075E-2</v>
      </c>
      <c r="BU174">
        <v>0.10055490167047193</v>
      </c>
      <c r="BV174">
        <v>0.10157006670841209</v>
      </c>
      <c r="BW174">
        <v>0.10259099383882779</v>
      </c>
      <c r="BX174">
        <v>0.10361698559584021</v>
      </c>
      <c r="BY174">
        <v>0.10464739080999874</v>
      </c>
      <c r="BZ174">
        <v>0.10568160179241484</v>
      </c>
      <c r="CA174">
        <v>0.10671905214955986</v>
      </c>
      <c r="CB174">
        <v>0.10775921379208166</v>
      </c>
      <c r="CC174">
        <v>0.10880159435706357</v>
      </c>
      <c r="CD174">
        <v>0.10984573557301258</v>
      </c>
      <c r="CE174">
        <v>0.1108912103759165</v>
      </c>
      <c r="CF174">
        <v>0.11193762123587654</v>
      </c>
      <c r="CG174">
        <v>0.11298459833181025</v>
      </c>
      <c r="CH174">
        <v>0.11403179723176766</v>
      </c>
      <c r="CI174">
        <v>0.11507889788723541</v>
      </c>
      <c r="CJ174">
        <v>0.11612560250329641</v>
      </c>
      <c r="CK174">
        <v>0.11717163427982545</v>
      </c>
      <c r="CL174">
        <v>0.11821673611192708</v>
      </c>
      <c r="CM174">
        <v>0.11926066888049347</v>
      </c>
      <c r="CN174">
        <v>0.12030321062088715</v>
      </c>
      <c r="CO174">
        <v>0.12134415548911297</v>
      </c>
      <c r="CP174">
        <v>0.1223833121180728</v>
      </c>
      <c r="CQ174">
        <v>0.12342050343987976</v>
      </c>
      <c r="CR174">
        <v>0.12445556498018327</v>
      </c>
      <c r="CS174">
        <v>0.12548834441783949</v>
      </c>
      <c r="CT174">
        <v>0.12651870095239262</v>
      </c>
      <c r="CU174">
        <v>0.127546504077203</v>
      </c>
      <c r="CV174">
        <v>0.12857163292865456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</row>
    <row r="175" spans="1:155">
      <c r="A175">
        <v>0.12246372127851671</v>
      </c>
      <c r="B175">
        <v>0.12049274221279253</v>
      </c>
      <c r="C175">
        <v>0.11855234383182459</v>
      </c>
      <c r="D175">
        <v>0.11664325535552234</v>
      </c>
      <c r="E175">
        <v>0.11476626139539613</v>
      </c>
      <c r="F175">
        <v>0.11292220376036292</v>
      </c>
      <c r="G175">
        <v>0.11111198303112078</v>
      </c>
      <c r="H175">
        <v>0.10933656031819348</v>
      </c>
      <c r="I175">
        <v>0.1075969582476069</v>
      </c>
      <c r="J175">
        <v>0.10589426156859902</v>
      </c>
      <c r="K175">
        <v>0.10422961770256971</v>
      </c>
      <c r="L175">
        <v>0.10260423600989305</v>
      </c>
      <c r="M175">
        <v>0.10101938703844383</v>
      </c>
      <c r="N175">
        <v>9.9476400148940242E-2</v>
      </c>
      <c r="O175">
        <v>9.7976660720941522E-2</v>
      </c>
      <c r="P175">
        <v>9.6521605799052765E-2</v>
      </c>
      <c r="Q175">
        <v>9.5112718089862325E-2</v>
      </c>
      <c r="R175">
        <v>9.3751519237466302E-2</v>
      </c>
      <c r="S175">
        <v>9.2439560382731975E-2</v>
      </c>
      <c r="T175">
        <v>9.1178411493234829E-2</v>
      </c>
      <c r="U175">
        <v>8.9969648906703475E-2</v>
      </c>
      <c r="V175">
        <v>8.8814840221886446E-2</v>
      </c>
      <c r="W175">
        <v>8.7715528315056593E-2</v>
      </c>
      <c r="X175">
        <v>8.6673212815490869E-2</v>
      </c>
      <c r="Y175">
        <v>8.568933109748747E-2</v>
      </c>
      <c r="Z175">
        <v>8.4765237440732416E-2</v>
      </c>
      <c r="AA175">
        <v>8.3902182962597521E-2</v>
      </c>
      <c r="AB175">
        <v>8.3101295177536089E-2</v>
      </c>
      <c r="AC175">
        <v>8.236355937628978E-2</v>
      </c>
      <c r="AD175">
        <v>8.1689801092515946E-2</v>
      </c>
      <c r="AE175">
        <v>8.1080673516725044E-2</v>
      </c>
      <c r="AF175">
        <v>8.053664405093712E-2</v>
      </c>
      <c r="AG175">
        <v>8.0057989936819021E-2</v>
      </c>
      <c r="AH175">
        <v>7.96447927987598E-2</v>
      </c>
      <c r="AI175">
        <v>7.9296936414438149E-2</v>
      </c>
      <c r="AJ175">
        <v>7.901411278326044E-2</v>
      </c>
      <c r="AK175">
        <v>7.879582274111635E-2</v>
      </c>
      <c r="AL175">
        <v>7.8641384274788423E-2</v>
      </c>
      <c r="AM175">
        <v>7.8549925514001723E-2</v>
      </c>
      <c r="AN175">
        <v>7.8520391475110918E-2</v>
      </c>
      <c r="AO175">
        <v>7.8551575855791464E-2</v>
      </c>
      <c r="AP175">
        <v>7.8642104027009926E-2</v>
      </c>
      <c r="AQ175">
        <v>7.8790451039636056E-2</v>
      </c>
      <c r="AR175">
        <v>7.8994954305161139E-2</v>
      </c>
      <c r="AS175">
        <v>7.9253840475688217E-2</v>
      </c>
      <c r="AT175">
        <v>7.9565230129834894E-2</v>
      </c>
      <c r="AU175">
        <v>7.9927150175151687E-2</v>
      </c>
      <c r="AV175">
        <v>8.0337557643728588E-2</v>
      </c>
      <c r="AW175">
        <v>8.0794358448447928E-2</v>
      </c>
      <c r="AX175">
        <v>8.1295412578474016E-2</v>
      </c>
      <c r="AY175">
        <v>8.1838558841789436E-2</v>
      </c>
      <c r="AZ175">
        <v>8.242162976610197E-2</v>
      </c>
      <c r="BA175">
        <v>8.3042465436151625E-2</v>
      </c>
      <c r="BB175">
        <v>8.3698927621169858E-2</v>
      </c>
      <c r="BC175">
        <v>8.4388913996796017E-2</v>
      </c>
      <c r="BD175">
        <v>8.5110367732161407E-2</v>
      </c>
      <c r="BE175">
        <v>8.5861286846152907E-2</v>
      </c>
      <c r="BF175">
        <v>8.6639732794954294E-2</v>
      </c>
      <c r="BG175">
        <v>8.7443836173502848E-2</v>
      </c>
      <c r="BH175">
        <v>8.8271801200828476E-2</v>
      </c>
      <c r="BI175">
        <v>8.912190940068454E-2</v>
      </c>
      <c r="BJ175">
        <v>8.999252050165904E-2</v>
      </c>
      <c r="BK175">
        <v>9.0882074735974594E-2</v>
      </c>
      <c r="BL175">
        <v>9.1789091603714318E-2</v>
      </c>
      <c r="BM175">
        <v>9.2712169274394796E-2</v>
      </c>
      <c r="BN175">
        <v>9.3649983529545539E-2</v>
      </c>
      <c r="BO175">
        <v>9.4601285385344652E-2</v>
      </c>
      <c r="BP175">
        <v>9.5564898828695025E-2</v>
      </c>
      <c r="BQ175">
        <v>9.6539717878612916E-2</v>
      </c>
      <c r="BR175">
        <v>9.7524704042086713E-2</v>
      </c>
      <c r="BS175">
        <v>9.8518883351048178E-2</v>
      </c>
      <c r="BT175">
        <v>9.952134262111563E-2</v>
      </c>
      <c r="BU175">
        <v>0.10053122733852149</v>
      </c>
      <c r="BV175">
        <v>0.10154773766551603</v>
      </c>
      <c r="BW175">
        <v>0.10257012599137823</v>
      </c>
      <c r="BX175">
        <v>0.10359769380478585</v>
      </c>
      <c r="BY175">
        <v>0.10462978864290495</v>
      </c>
      <c r="BZ175">
        <v>0.10566580137057432</v>
      </c>
      <c r="CA175">
        <v>0.10670516391164057</v>
      </c>
      <c r="CB175">
        <v>0.10774734638002273</v>
      </c>
      <c r="CC175">
        <v>0.10879185449050378</v>
      </c>
      <c r="CD175">
        <v>0.1098382279318942</v>
      </c>
      <c r="CE175">
        <v>0.11088603753231255</v>
      </c>
      <c r="CF175">
        <v>0.11193488357064234</v>
      </c>
      <c r="CG175">
        <v>0.11298439399531457</v>
      </c>
      <c r="CH175">
        <v>0.11403422210198469</v>
      </c>
      <c r="CI175">
        <v>0.11508404555273116</v>
      </c>
      <c r="CJ175">
        <v>0.11613356423207491</v>
      </c>
      <c r="CK175">
        <v>0.11718249902725783</v>
      </c>
      <c r="CL175">
        <v>0.11823059053118397</v>
      </c>
      <c r="CM175">
        <v>0.1192775973081466</v>
      </c>
      <c r="CN175">
        <v>0.12032329511789279</v>
      </c>
      <c r="CO175">
        <v>0.12136747584773751</v>
      </c>
      <c r="CP175">
        <v>0.12240994590120731</v>
      </c>
      <c r="CQ175">
        <v>0.12345052599141387</v>
      </c>
      <c r="CR175">
        <v>0.12448904949221472</v>
      </c>
      <c r="CS175">
        <v>0.12552536192214453</v>
      </c>
      <c r="CT175">
        <v>0.12655932040011986</v>
      </c>
      <c r="CU175">
        <v>0.12759079235905396</v>
      </c>
      <c r="CV175">
        <v>0.1286196549223447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</row>
    <row r="176" spans="1:155">
      <c r="A176">
        <v>0.12239612772199293</v>
      </c>
      <c r="B176">
        <v>0.12042454766088789</v>
      </c>
      <c r="C176">
        <v>0.11848374633410547</v>
      </c>
      <c r="D176">
        <v>0.11657444978877729</v>
      </c>
      <c r="E176">
        <v>0.11469743892877404</v>
      </c>
      <c r="F176">
        <v>0.11285355128874085</v>
      </c>
      <c r="G176">
        <v>0.11104368255446811</v>
      </c>
      <c r="H176">
        <v>0.10926878825205365</v>
      </c>
      <c r="I176">
        <v>0.10752988469047035</v>
      </c>
      <c r="J176">
        <v>0.10582804951177757</v>
      </c>
      <c r="K176">
        <v>0.10416442221424368</v>
      </c>
      <c r="L176">
        <v>0.10254020335677248</v>
      </c>
      <c r="M176">
        <v>0.10095665377785858</v>
      </c>
      <c r="N176">
        <v>9.9415092233952285E-2</v>
      </c>
      <c r="O176">
        <v>9.791689256107837E-2</v>
      </c>
      <c r="P176">
        <v>9.6463479361020121E-2</v>
      </c>
      <c r="Q176">
        <v>9.5056322032236865E-2</v>
      </c>
      <c r="R176">
        <v>9.3696928126404302E-2</v>
      </c>
      <c r="S176">
        <v>9.238683394522991E-2</v>
      </c>
      <c r="T176">
        <v>9.1127594043871482E-2</v>
      </c>
      <c r="U176">
        <v>8.9920768899249437E-2</v>
      </c>
      <c r="V176">
        <v>8.8767910002937211E-2</v>
      </c>
      <c r="W176">
        <v>8.7670543994851816E-2</v>
      </c>
      <c r="X176">
        <v>8.6630154544606833E-2</v>
      </c>
      <c r="Y176">
        <v>8.5648163357322074E-2</v>
      </c>
      <c r="Z176">
        <v>8.4725909777243716E-2</v>
      </c>
      <c r="AA176">
        <v>8.3864630816291488E-2</v>
      </c>
      <c r="AB176">
        <v>8.306544108110718E-2</v>
      </c>
      <c r="AC176">
        <v>8.2329314161216582E-2</v>
      </c>
      <c r="AD176">
        <v>8.1657065409306409E-2</v>
      </c>
      <c r="AE176">
        <v>8.104933933507287E-2</v>
      </c>
      <c r="AF176">
        <v>8.0506596283313192E-2</v>
      </c>
      <c r="AG176">
        <v>8.0029107949811343E-2</v>
      </c>
      <c r="AH176">
        <v>7.9616952087232531E-2</v>
      </c>
      <c r="AI176">
        <v>7.9270009889423343E-2</v>
      </c>
      <c r="AJ176">
        <v>7.8987972134323098E-2</v>
      </c>
      <c r="AK176">
        <v>7.8770339887846444E-2</v>
      </c>
      <c r="AL176">
        <v>7.861643222044902E-2</v>
      </c>
      <c r="AM176">
        <v>7.8525380177673992E-2</v>
      </c>
      <c r="AN176">
        <v>7.8496132254054204E-2</v>
      </c>
      <c r="AO176">
        <v>7.852748675916961E-2</v>
      </c>
      <c r="AP176">
        <v>7.8618075077554847E-2</v>
      </c>
      <c r="AQ176">
        <v>7.8766379087250565E-2</v>
      </c>
      <c r="AR176">
        <v>7.8970743568168286E-2</v>
      </c>
      <c r="AS176">
        <v>7.9229405742041348E-2</v>
      </c>
      <c r="AT176">
        <v>7.954049341492693E-2</v>
      </c>
      <c r="AU176">
        <v>7.9902044611303555E-2</v>
      </c>
      <c r="AV176">
        <v>8.0312027157752194E-2</v>
      </c>
      <c r="AW176">
        <v>8.0768357998738244E-2</v>
      </c>
      <c r="AX176">
        <v>8.1268908556917721E-2</v>
      </c>
      <c r="AY176">
        <v>8.1811529467488139E-2</v>
      </c>
      <c r="AZ176">
        <v>8.2394064973447187E-2</v>
      </c>
      <c r="BA176">
        <v>8.3014366781700724E-2</v>
      </c>
      <c r="BB176">
        <v>8.3670308207653102E-2</v>
      </c>
      <c r="BC176">
        <v>8.4359797960108202E-2</v>
      </c>
      <c r="BD176">
        <v>8.5080789850994432E-2</v>
      </c>
      <c r="BE176">
        <v>8.5831291979966903E-2</v>
      </c>
      <c r="BF176">
        <v>8.6609375291201066E-2</v>
      </c>
      <c r="BG176">
        <v>8.7413179081526834E-2</v>
      </c>
      <c r="BH176">
        <v>8.8240915636890918E-2</v>
      </c>
      <c r="BI176">
        <v>8.9090873739153531E-2</v>
      </c>
      <c r="BJ176">
        <v>8.996141959975458E-2</v>
      </c>
      <c r="BK176">
        <v>9.0850999225748061E-2</v>
      </c>
      <c r="BL176">
        <v>9.1758137116878913E-2</v>
      </c>
      <c r="BM176">
        <v>9.2681435708134308E-2</v>
      </c>
      <c r="BN176">
        <v>9.3619574387301716E-2</v>
      </c>
      <c r="BO176">
        <v>9.4571307113802433E-2</v>
      </c>
      <c r="BP176">
        <v>9.5535460233423353E-2</v>
      </c>
      <c r="BQ176">
        <v>9.6510929526948314E-2</v>
      </c>
      <c r="BR176">
        <v>9.7496677784700336E-2</v>
      </c>
      <c r="BS176">
        <v>9.8491731826252552E-2</v>
      </c>
      <c r="BT176">
        <v>9.9495178842567505E-2</v>
      </c>
      <c r="BU176">
        <v>0.10050616427531599</v>
      </c>
      <c r="BV176">
        <v>0.10152388794721147</v>
      </c>
      <c r="BW176">
        <v>0.10254760156058157</v>
      </c>
      <c r="BX176">
        <v>0.10357660566519895</v>
      </c>
      <c r="BY176">
        <v>0.10461024663926814</v>
      </c>
      <c r="BZ176">
        <v>0.10564791393786864</v>
      </c>
      <c r="CA176">
        <v>0.10668903794526634</v>
      </c>
      <c r="CB176">
        <v>0.10773308705733445</v>
      </c>
      <c r="CC176">
        <v>0.10877956516536896</v>
      </c>
      <c r="CD176">
        <v>0.10982800999084499</v>
      </c>
      <c r="CE176">
        <v>0.11087799036456462</v>
      </c>
      <c r="CF176">
        <v>0.11192910446182452</v>
      </c>
      <c r="CG176">
        <v>0.11298097807369782</v>
      </c>
      <c r="CH176">
        <v>0.11403326231635465</v>
      </c>
      <c r="CI176">
        <v>0.11508563264571102</v>
      </c>
      <c r="CJ176">
        <v>0.11613778671149548</v>
      </c>
      <c r="CK176">
        <v>0.11718944317360476</v>
      </c>
      <c r="CL176">
        <v>0.11824034036485127</v>
      </c>
      <c r="CM176">
        <v>0.11929023463451116</v>
      </c>
      <c r="CN176">
        <v>0.1203388995611821</v>
      </c>
      <c r="CO176">
        <v>0.12138612479849092</v>
      </c>
      <c r="CP176">
        <v>0.12243171460501807</v>
      </c>
      <c r="CQ176">
        <v>0.1234754875512897</v>
      </c>
      <c r="CR176">
        <v>0.1245172749182033</v>
      </c>
      <c r="CS176">
        <v>0.12555692014252201</v>
      </c>
      <c r="CT176">
        <v>0.12659427830723241</v>
      </c>
      <c r="CU176">
        <v>0.12762921486394588</v>
      </c>
      <c r="CV176">
        <v>0.12866160497719004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</row>
    <row r="177" spans="1:155">
      <c r="A177">
        <v>0.12232740582076773</v>
      </c>
      <c r="B177">
        <v>0.12035538489310096</v>
      </c>
      <c r="C177">
        <v>0.1184143331537519</v>
      </c>
      <c r="D177">
        <v>0.11650497350317902</v>
      </c>
      <c r="E177">
        <v>0.11462808319074742</v>
      </c>
      <c r="F177">
        <v>0.11278449552341475</v>
      </c>
      <c r="G177">
        <v>0.11097510131949086</v>
      </c>
      <c r="H177">
        <v>0.10920085057205982</v>
      </c>
      <c r="I177">
        <v>0.10746275333110261</v>
      </c>
      <c r="J177">
        <v>0.10576188016435314</v>
      </c>
      <c r="K177">
        <v>0.10409936269559332</v>
      </c>
      <c r="L177">
        <v>0.10247639274687365</v>
      </c>
      <c r="M177">
        <v>0.10089422149494559</v>
      </c>
      <c r="N177">
        <v>9.9354157139969299E-2</v>
      </c>
      <c r="O177">
        <v>9.7857562063556711E-2</v>
      </c>
      <c r="P177">
        <v>9.6405848484315784E-2</v>
      </c>
      <c r="Q177">
        <v>9.500047258465949E-2</v>
      </c>
      <c r="R177">
        <v>9.3642927891335825E-2</v>
      </c>
      <c r="S177">
        <v>9.2334736015352192E-2</v>
      </c>
      <c r="T177">
        <v>9.1077436214650101E-2</v>
      </c>
      <c r="U177">
        <v>8.9872573276264606E-2</v>
      </c>
      <c r="V177">
        <v>8.872168276522889E-2</v>
      </c>
      <c r="W177">
        <v>8.7626275360102479E-2</v>
      </c>
      <c r="X177">
        <v>8.6587819001160998E-2</v>
      </c>
      <c r="Y177">
        <v>8.5607720124663361E-2</v>
      </c>
      <c r="Z177">
        <v>8.4687303534541097E-2</v>
      </c>
      <c r="AA177">
        <v>8.3827792632376441E-2</v>
      </c>
      <c r="AB177">
        <v>8.3030289594130197E-2</v>
      </c>
      <c r="AC177">
        <v>8.2295757002351033E-2</v>
      </c>
      <c r="AD177">
        <v>8.162500059133028E-2</v>
      </c>
      <c r="AE177">
        <v>8.1018656914478474E-2</v>
      </c>
      <c r="AF177">
        <v>8.0477180011131508E-2</v>
      </c>
      <c r="AG177">
        <v>8.0000836654464308E-2</v>
      </c>
      <c r="AH177">
        <v>7.9589701380046132E-2</v>
      </c>
      <c r="AI177">
        <v>7.9243653319580623E-2</v>
      </c>
      <c r="AJ177">
        <v>7.8962382638501402E-2</v>
      </c>
      <c r="AK177">
        <v>7.8745390763853146E-2</v>
      </c>
      <c r="AL177">
        <v>7.8591998152914525E-2</v>
      </c>
      <c r="AM177">
        <v>7.8501338278624225E-2</v>
      </c>
      <c r="AN177">
        <v>7.847236391126558E-2</v>
      </c>
      <c r="AO177">
        <v>7.850387711339904E-2</v>
      </c>
      <c r="AP177">
        <v>7.8594515057514622E-2</v>
      </c>
      <c r="AQ177">
        <v>7.8742766030653943E-2</v>
      </c>
      <c r="AR177">
        <v>7.8946981658877591E-2</v>
      </c>
      <c r="AS177">
        <v>7.920540893340583E-2</v>
      </c>
      <c r="AT177">
        <v>7.9516183251322023E-2</v>
      </c>
      <c r="AU177">
        <v>7.9877351963256238E-2</v>
      </c>
      <c r="AV177">
        <v>8.0286893762850517E-2</v>
      </c>
      <c r="AW177">
        <v>8.0742735991159831E-2</v>
      </c>
      <c r="AX177">
        <v>8.1242761049133749E-2</v>
      </c>
      <c r="AY177">
        <v>8.1784830994509658E-2</v>
      </c>
      <c r="AZ177">
        <v>8.2366801369186601E-2</v>
      </c>
      <c r="BA177">
        <v>8.2986535340219839E-2</v>
      </c>
      <c r="BB177">
        <v>8.3641917390520987E-2</v>
      </c>
      <c r="BC177">
        <v>8.4330867143340746E-2</v>
      </c>
      <c r="BD177">
        <v>8.5051348914541011E-2</v>
      </c>
      <c r="BE177">
        <v>8.5801380835278426E-2</v>
      </c>
      <c r="BF177">
        <v>8.6579043217337795E-2</v>
      </c>
      <c r="BG177">
        <v>8.7382484108594977E-2</v>
      </c>
      <c r="BH177">
        <v>8.8209923809512925E-2</v>
      </c>
      <c r="BI177">
        <v>8.9059658406464487E-2</v>
      </c>
      <c r="BJ177">
        <v>8.9930060663366354E-2</v>
      </c>
      <c r="BK177">
        <v>9.0819582371414659E-2</v>
      </c>
      <c r="BL177">
        <v>9.1726753110904113E-2</v>
      </c>
      <c r="BM177">
        <v>9.2650179693983661E-2</v>
      </c>
      <c r="BN177">
        <v>9.358854515161108E-2</v>
      </c>
      <c r="BO177">
        <v>9.4540606509794373E-2</v>
      </c>
      <c r="BP177">
        <v>9.5505192548638637E-2</v>
      </c>
      <c r="BQ177">
        <v>9.6481200912356041E-2</v>
      </c>
      <c r="BR177">
        <v>9.7467595765760223E-2</v>
      </c>
      <c r="BS177">
        <v>9.8463404810013463E-2</v>
      </c>
      <c r="BT177">
        <v>9.9467715702185336E-2</v>
      </c>
      <c r="BU177">
        <v>0.10047967396893953</v>
      </c>
      <c r="BV177">
        <v>0.10149847915379796</v>
      </c>
      <c r="BW177">
        <v>0.10252338238973505</v>
      </c>
      <c r="BX177">
        <v>0.10355368338214839</v>
      </c>
      <c r="BY177">
        <v>0.10458872741799283</v>
      </c>
      <c r="BZ177">
        <v>0.10562790268796284</v>
      </c>
      <c r="CA177">
        <v>0.10667063808156838</v>
      </c>
      <c r="CB177">
        <v>0.10771640039484921</v>
      </c>
      <c r="CC177">
        <v>0.10876469177167447</v>
      </c>
      <c r="CD177">
        <v>0.10981504808037956</v>
      </c>
      <c r="CE177">
        <v>0.11086703620766673</v>
      </c>
      <c r="CF177">
        <v>0.11192025232763908</v>
      </c>
      <c r="CG177">
        <v>0.11297432017044494</v>
      </c>
      <c r="CH177">
        <v>0.11402888872897975</v>
      </c>
      <c r="CI177">
        <v>0.11508363134299451</v>
      </c>
      <c r="CJ177">
        <v>0.11613824352153652</v>
      </c>
      <c r="CK177">
        <v>0.11719244175267844</v>
      </c>
      <c r="CL177">
        <v>0.11824596219654358</v>
      </c>
      <c r="CM177">
        <v>0.11929855907703546</v>
      </c>
      <c r="CN177">
        <v>0.12035000381329312</v>
      </c>
      <c r="CO177">
        <v>0.12140008395721517</v>
      </c>
      <c r="CP177">
        <v>0.12244860166851787</v>
      </c>
      <c r="CQ177">
        <v>0.1234953734423597</v>
      </c>
      <c r="CR177">
        <v>0.1245402285117209</v>
      </c>
      <c r="CS177">
        <v>0.12558300832622787</v>
      </c>
      <c r="CT177">
        <v>0.12662356597978308</v>
      </c>
      <c r="CU177">
        <v>0.12766176500044835</v>
      </c>
      <c r="CV177">
        <v>0.12869747866379003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</row>
    <row r="178" spans="1:155">
      <c r="A178">
        <v>0.12225749475681348</v>
      </c>
      <c r="B178">
        <v>0.1202851931188723</v>
      </c>
      <c r="C178">
        <v>0.11834404365520647</v>
      </c>
      <c r="D178">
        <v>0.11643476617333033</v>
      </c>
      <c r="E178">
        <v>0.1145581343175513</v>
      </c>
      <c r="F178">
        <v>0.11271497718517157</v>
      </c>
      <c r="G178">
        <v>0.1109061807984171</v>
      </c>
      <c r="H178">
        <v>0.10913268967258985</v>
      </c>
      <c r="I178">
        <v>0.10739550759498798</v>
      </c>
      <c r="J178">
        <v>0.10569569817492765</v>
      </c>
      <c r="K178">
        <v>0.10403438518310239</v>
      </c>
      <c r="L178">
        <v>0.10241275175726131</v>
      </c>
      <c r="M178">
        <v>0.10083203948731352</v>
      </c>
      <c r="N178">
        <v>9.9293546080793063E-2</v>
      </c>
      <c r="O178">
        <v>9.7798622499940452E-2</v>
      </c>
      <c r="P178">
        <v>9.6348668684169331E-2</v>
      </c>
      <c r="Q178">
        <v>9.4945127665061746E-2</v>
      </c>
      <c r="R178">
        <v>9.3589479055743621E-2</v>
      </c>
      <c r="S178">
        <v>9.2283229871500824E-2</v>
      </c>
      <c r="T178">
        <v>9.1027904195809584E-2</v>
      </c>
      <c r="U178">
        <v>8.9825031293107122E-2</v>
      </c>
      <c r="V178">
        <v>8.8676130961948818E-2</v>
      </c>
      <c r="W178">
        <v>8.7582698163070655E-2</v>
      </c>
      <c r="X178">
        <v>8.6546185373871418E-2</v>
      </c>
      <c r="Y178">
        <v>8.5567984069287215E-2</v>
      </c>
      <c r="Z178">
        <v>8.4649404871153702E-2</v>
      </c>
      <c r="AA178">
        <v>8.3791658054819695E-2</v>
      </c>
      <c r="AB178">
        <v>8.2995833842665526E-2</v>
      </c>
      <c r="AC178">
        <v>8.2262884327841471E-2</v>
      </c>
      <c r="AD178">
        <v>8.1593606332599392E-2</v>
      </c>
      <c r="AE178">
        <v>8.0988629012021363E-2</v>
      </c>
      <c r="AF178">
        <v>8.0448400717258783E-2</v>
      </c>
      <c r="AG178">
        <v>7.9973184026578575E-2</v>
      </c>
      <c r="AH178">
        <v>7.9563050819201453E-2</v>
      </c>
      <c r="AI178">
        <v>7.921787875908945E-2</v>
      </c>
      <c r="AJ178">
        <v>7.8937357598164684E-2</v>
      </c>
      <c r="AK178">
        <v>7.8720989509965519E-2</v>
      </c>
      <c r="AL178">
        <v>7.8568096768237616E-2</v>
      </c>
      <c r="AM178">
        <v>7.8477814851111535E-2</v>
      </c>
      <c r="AN178">
        <v>7.84491011509761E-2</v>
      </c>
      <c r="AO178">
        <v>7.8480760916539008E-2</v>
      </c>
      <c r="AP178">
        <v>7.8571436895222654E-2</v>
      </c>
      <c r="AQ178">
        <v>7.871962336865572E-2</v>
      </c>
      <c r="AR178">
        <v>7.8923678390068724E-2</v>
      </c>
      <c r="AS178">
        <v>7.9181858237854313E-2</v>
      </c>
      <c r="AT178">
        <v>7.9492305163836985E-2</v>
      </c>
      <c r="AU178">
        <v>7.9853075419551445E-2</v>
      </c>
      <c r="AV178">
        <v>8.0262158085244256E-2</v>
      </c>
      <c r="AW178">
        <v>8.0717490478745907E-2</v>
      </c>
      <c r="AX178">
        <v>8.1216965591433765E-2</v>
      </c>
      <c r="AY178">
        <v>8.1758456213385441E-2</v>
      </c>
      <c r="AZ178">
        <v>8.233982919082973E-2</v>
      </c>
      <c r="BA178">
        <v>8.2958958712262026E-2</v>
      </c>
      <c r="BB178">
        <v>8.3613740268219564E-2</v>
      </c>
      <c r="BC178">
        <v>8.4302104249394813E-2</v>
      </c>
      <c r="BD178">
        <v>8.5022025365900367E-2</v>
      </c>
      <c r="BE178">
        <v>8.5771531637931123E-2</v>
      </c>
      <c r="BF178">
        <v>8.6548712763099028E-2</v>
      </c>
      <c r="BG178">
        <v>8.7351725488822085E-2</v>
      </c>
      <c r="BH178">
        <v>8.8178798192721272E-2</v>
      </c>
      <c r="BI178">
        <v>8.9028234262967063E-2</v>
      </c>
      <c r="BJ178">
        <v>8.9898413038121877E-2</v>
      </c>
      <c r="BK178">
        <v>9.0787792187449007E-2</v>
      </c>
      <c r="BL178">
        <v>9.1694906427738559E-2</v>
      </c>
      <c r="BM178">
        <v>9.2618367011983935E-2</v>
      </c>
      <c r="BN178">
        <v>9.3556860715967111E-2</v>
      </c>
      <c r="BO178">
        <v>9.4509147705851407E-2</v>
      </c>
      <c r="BP178">
        <v>9.5474059260542879E-2</v>
      </c>
      <c r="BQ178">
        <v>9.6450495017365689E-2</v>
      </c>
      <c r="BR178">
        <v>9.743742057642675E-2</v>
      </c>
      <c r="BS178">
        <v>9.8433864643332564E-2</v>
      </c>
      <c r="BT178">
        <v>9.9438915405669404E-2</v>
      </c>
      <c r="BU178">
        <v>0.10045171857979099</v>
      </c>
      <c r="BV178">
        <v>0.10147147352683249</v>
      </c>
      <c r="BW178">
        <v>0.1024974309167172</v>
      </c>
      <c r="BX178">
        <v>0.10352888967262083</v>
      </c>
      <c r="BY178">
        <v>0.10456519411433858</v>
      </c>
      <c r="BZ178">
        <v>0.1056057312199209</v>
      </c>
      <c r="CA178">
        <v>0.10664992851312328</v>
      </c>
      <c r="CB178">
        <v>0.10769725125274883</v>
      </c>
      <c r="CC178">
        <v>0.10874719993538974</v>
      </c>
      <c r="CD178">
        <v>0.1097993086547879</v>
      </c>
      <c r="CE178">
        <v>0.11085314245117263</v>
      </c>
      <c r="CF178">
        <v>0.11190829557384274</v>
      </c>
      <c r="CG178">
        <v>0.11296438975167952</v>
      </c>
      <c r="CH178">
        <v>0.11402107198413965</v>
      </c>
      <c r="CI178">
        <v>0.11507801353129915</v>
      </c>
      <c r="CJ178">
        <v>0.11613490783090921</v>
      </c>
      <c r="CK178">
        <v>0.11719146929980463</v>
      </c>
      <c r="CL178">
        <v>0.11824743202401174</v>
      </c>
      <c r="CM178">
        <v>0.11930254811323757</v>
      </c>
      <c r="CN178">
        <v>0.12035658696387057</v>
      </c>
      <c r="CO178">
        <v>0.12140933403769782</v>
      </c>
      <c r="CP178">
        <v>0.12246058947955278</v>
      </c>
      <c r="CQ178">
        <v>0.12351016779736533</v>
      </c>
      <c r="CR178">
        <v>0.12455789621161892</v>
      </c>
      <c r="CS178">
        <v>0.12560361427299424</v>
      </c>
      <c r="CT178">
        <v>0.12664717314005039</v>
      </c>
      <c r="CU178">
        <v>0.12768843447549474</v>
      </c>
      <c r="CV178">
        <v>0.12872726971713935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</row>
    <row r="179" spans="1:155">
      <c r="A179">
        <v>0.12218633489602231</v>
      </c>
      <c r="B179">
        <v>0.12021391278684579</v>
      </c>
      <c r="C179">
        <v>0.11827281850347789</v>
      </c>
      <c r="D179">
        <v>0.11636376881905879</v>
      </c>
      <c r="E179">
        <v>0.11448753378299577</v>
      </c>
      <c r="F179">
        <v>0.1126449383859605</v>
      </c>
      <c r="G179">
        <v>0.11083686386903362</v>
      </c>
      <c r="H179">
        <v>0.10906424930818888</v>
      </c>
      <c r="I179">
        <v>0.10732809233178223</v>
      </c>
      <c r="J179">
        <v>0.10562944959024465</v>
      </c>
      <c r="K179">
        <v>0.10396943709606829</v>
      </c>
      <c r="L179">
        <v>0.10234922934006618</v>
      </c>
      <c r="M179">
        <v>0.10077005839652428</v>
      </c>
      <c r="N179">
        <v>9.9233211534305213E-2</v>
      </c>
      <c r="O179">
        <v>9.7740028391230235E-2</v>
      </c>
      <c r="P179">
        <v>9.6291896673714641E-2</v>
      </c>
      <c r="Q179">
        <v>9.4890246375690809E-2</v>
      </c>
      <c r="R179">
        <v>9.3536543247212167E-2</v>
      </c>
      <c r="S179">
        <v>9.2232279820203655E-2</v>
      </c>
      <c r="T179">
        <v>9.0978965158674568E-2</v>
      </c>
      <c r="U179">
        <v>8.9778113091347589E-2</v>
      </c>
      <c r="V179">
        <v>8.8631227875482832E-2</v>
      </c>
      <c r="W179">
        <v>8.7539788928186174E-2</v>
      </c>
      <c r="X179">
        <v>8.6505233498888834E-2</v>
      </c>
      <c r="Y179">
        <v>8.5528938425890128E-2</v>
      </c>
      <c r="Z179">
        <v>8.4612200492056339E-2</v>
      </c>
      <c r="AA179">
        <v>8.375621719106674E-2</v>
      </c>
      <c r="AB179">
        <v>8.2962067300972567E-2</v>
      </c>
      <c r="AC179">
        <v>8.2230692948933107E-2</v>
      </c>
      <c r="AD179">
        <v>8.1562882535288941E-2</v>
      </c>
      <c r="AE179">
        <v>8.095925847334072E-2</v>
      </c>
      <c r="AF179">
        <v>8.0420264065692651E-2</v>
      </c>
      <c r="AG179">
        <v>7.9946158167437914E-2</v>
      </c>
      <c r="AH179">
        <v>7.9537010667907332E-2</v>
      </c>
      <c r="AI179">
        <v>7.919269803168931E-2</v>
      </c>
      <c r="AJ179">
        <v>7.8912910365373123E-2</v>
      </c>
      <c r="AK179">
        <v>7.8697150533057106E-2</v>
      </c>
      <c r="AL179">
        <v>7.8544742906020648E-2</v>
      </c>
      <c r="AM179">
        <v>7.8454825267928949E-2</v>
      </c>
      <c r="AN179">
        <v>7.842635859655743E-2</v>
      </c>
      <c r="AO179">
        <v>7.8458152104048565E-2</v>
      </c>
      <c r="AP179">
        <v>7.8548853470687588E-2</v>
      </c>
      <c r="AQ179">
        <v>7.8696962601563322E-2</v>
      </c>
      <c r="AR179">
        <v>7.8900844075648513E-2</v>
      </c>
      <c r="AS179">
        <v>7.9158761662637245E-2</v>
      </c>
      <c r="AT179">
        <v>7.9468864635217407E-2</v>
      </c>
      <c r="AU179">
        <v>7.9829218370305918E-2</v>
      </c>
      <c r="AV179">
        <v>8.0237821243790058E-2</v>
      </c>
      <c r="AW179">
        <v>8.0692619961478806E-2</v>
      </c>
      <c r="AX179">
        <v>8.1191517867261656E-2</v>
      </c>
      <c r="AY179">
        <v>8.1732398360975261E-2</v>
      </c>
      <c r="AZ179">
        <v>8.2313139052716089E-2</v>
      </c>
      <c r="BA179">
        <v>8.2931624956275846E-2</v>
      </c>
      <c r="BB179">
        <v>8.3585762491487511E-2</v>
      </c>
      <c r="BC179">
        <v>8.4273492544398448E-2</v>
      </c>
      <c r="BD179">
        <v>8.4992800173521385E-2</v>
      </c>
      <c r="BE179">
        <v>8.5741723234600803E-2</v>
      </c>
      <c r="BF179">
        <v>8.6518360777377276E-2</v>
      </c>
      <c r="BG179">
        <v>8.7320878215831899E-2</v>
      </c>
      <c r="BH179">
        <v>8.8147512006991877E-2</v>
      </c>
      <c r="BI179">
        <v>8.8996572909330884E-2</v>
      </c>
      <c r="BJ179">
        <v>8.9866446893794624E-2</v>
      </c>
      <c r="BK179">
        <v>9.0755597513383662E-2</v>
      </c>
      <c r="BL179">
        <v>9.1662564731271365E-2</v>
      </c>
      <c r="BM179">
        <v>9.2585964276358068E-2</v>
      </c>
      <c r="BN179">
        <v>9.3524486784201638E-2</v>
      </c>
      <c r="BO179">
        <v>9.4476895601564109E-2</v>
      </c>
      <c r="BP179">
        <v>9.5442024643845311E-2</v>
      </c>
      <c r="BQ179">
        <v>9.6418775571191315E-2</v>
      </c>
      <c r="BR179">
        <v>9.7406115559666398E-2</v>
      </c>
      <c r="BS179">
        <v>9.8403074361912188E-2</v>
      </c>
      <c r="BT179">
        <v>9.940874083168226E-2</v>
      </c>
      <c r="BU179">
        <v>0.10042226093290101</v>
      </c>
      <c r="BV179">
        <v>0.10144283393902924</v>
      </c>
      <c r="BW179">
        <v>0.10246971013948532</v>
      </c>
      <c r="BX179">
        <v>0.103502187783734</v>
      </c>
      <c r="BY179">
        <v>0.10453961030903292</v>
      </c>
      <c r="BZ179">
        <v>0.10558136355921319</v>
      </c>
      <c r="CA179">
        <v>0.10662687378171767</v>
      </c>
      <c r="CB179">
        <v>0.10767560479426636</v>
      </c>
      <c r="CC179">
        <v>0.10872705550412744</v>
      </c>
      <c r="CD179">
        <v>0.10978075834565415</v>
      </c>
      <c r="CE179">
        <v>0.11083627657273294</v>
      </c>
      <c r="CF179">
        <v>0.1118932025824792</v>
      </c>
      <c r="CG179">
        <v>0.11295115622331174</v>
      </c>
      <c r="CH179">
        <v>0.11400978252222956</v>
      </c>
      <c r="CI179">
        <v>0.11506875078877232</v>
      </c>
      <c r="CJ179">
        <v>0.11612775245653784</v>
      </c>
      <c r="CK179">
        <v>0.11718649992271851</v>
      </c>
      <c r="CL179">
        <v>0.11824472525693874</v>
      </c>
      <c r="CM179">
        <v>0.11930217858235675</v>
      </c>
      <c r="CN179">
        <v>0.12035862728225113</v>
      </c>
      <c r="CO179">
        <v>0.12141385483498507</v>
      </c>
      <c r="CP179">
        <v>0.12246765942396416</v>
      </c>
      <c r="CQ179">
        <v>0.12351985361744251</v>
      </c>
      <c r="CR179">
        <v>0.12457026273331417</v>
      </c>
      <c r="CS179">
        <v>0.12561872443963268</v>
      </c>
      <c r="CT179">
        <v>0.12666508803010509</v>
      </c>
      <c r="CU179">
        <v>0.12770921336173285</v>
      </c>
      <c r="CV179">
        <v>0.12875097010567929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</row>
    <row r="180" spans="1:155">
      <c r="A180">
        <v>0.12211386780361341</v>
      </c>
      <c r="B180">
        <v>0.12014148556283848</v>
      </c>
      <c r="C180">
        <v>0.11820059961827381</v>
      </c>
      <c r="D180">
        <v>0.11629192372187674</v>
      </c>
      <c r="E180">
        <v>0.11441622440369666</v>
      </c>
      <c r="F180">
        <v>0.11257432256206805</v>
      </c>
      <c r="G180">
        <v>0.11076709473147536</v>
      </c>
      <c r="H180">
        <v>0.10899547461185222</v>
      </c>
      <c r="I180">
        <v>0.10726045371118062</v>
      </c>
      <c r="J180">
        <v>0.10556308180106687</v>
      </c>
      <c r="K180">
        <v>0.10390446717156579</v>
      </c>
      <c r="L180">
        <v>0.10228577574856801</v>
      </c>
      <c r="M180">
        <v>0.10070823014869203</v>
      </c>
      <c r="N180">
        <v>9.9173107270821778E-2</v>
      </c>
      <c r="O180">
        <v>9.7681735492645833E-2</v>
      </c>
      <c r="P180">
        <v>9.623549037076741E-2</v>
      </c>
      <c r="Q180">
        <v>9.4835788925257986E-2</v>
      </c>
      <c r="R180">
        <v>9.3484083162825637E-2</v>
      </c>
      <c r="S180">
        <v>9.218185121204267E-2</v>
      </c>
      <c r="T180">
        <v>9.0930587229531817E-2</v>
      </c>
      <c r="U180">
        <v>8.9731789751508126E-2</v>
      </c>
      <c r="V180">
        <v>8.8586947628874882E-2</v>
      </c>
      <c r="W180">
        <v>8.749752493042301E-2</v>
      </c>
      <c r="X180">
        <v>8.6464943931436208E-2</v>
      </c>
      <c r="Y180">
        <v>8.549056706599599E-2</v>
      </c>
      <c r="Z180">
        <v>8.4575677571276209E-2</v>
      </c>
      <c r="AA180">
        <v>8.3721460573954049E-2</v>
      </c>
      <c r="AB180">
        <v>8.2928983834725134E-2</v>
      </c>
      <c r="AC180">
        <v>8.2199179927490804E-2</v>
      </c>
      <c r="AD180">
        <v>8.153282938640366E-2</v>
      </c>
      <c r="AE180">
        <v>8.093054841548411E-2</v>
      </c>
      <c r="AF180">
        <v>8.0392775758469842E-2</v>
      </c>
      <c r="AG180">
        <v>7.9919767243676665E-2</v>
      </c>
      <c r="AH180">
        <v>7.9511591021681094E-2</v>
      </c>
      <c r="AI180">
        <v>7.9168123138704111E-2</v>
      </c>
      <c r="AJ180">
        <v>7.8889054079418153E-2</v>
      </c>
      <c r="AK180">
        <v>7.8673887988660526E-2</v>
      </c>
      <c r="AL180">
        <v>7.8521951443472723E-2</v>
      </c>
      <c r="AM180">
        <v>7.8432383601507547E-2</v>
      </c>
      <c r="AN180">
        <v>7.8404150831417774E-2</v>
      </c>
      <c r="AO180">
        <v>7.8436064572272854E-2</v>
      </c>
      <c r="AP180">
        <v>7.8526777626089797E-2</v>
      </c>
      <c r="AQ180">
        <v>7.8674795196896422E-2</v>
      </c>
      <c r="AR180">
        <v>7.8878487385925525E-2</v>
      </c>
      <c r="AS180">
        <v>7.9136126425512252E-2</v>
      </c>
      <c r="AT180">
        <v>7.9445867692341909E-2</v>
      </c>
      <c r="AU180">
        <v>7.9805784149965489E-2</v>
      </c>
      <c r="AV180">
        <v>8.0213884074666328E-2</v>
      </c>
      <c r="AW180">
        <v>8.0668122845580253E-2</v>
      </c>
      <c r="AX180">
        <v>8.1166414007977819E-2</v>
      </c>
      <c r="AY180">
        <v>8.1706650926124502E-2</v>
      </c>
      <c r="AZ180">
        <v>8.2286721931748963E-2</v>
      </c>
      <c r="BA180">
        <v>8.2904522625461607E-2</v>
      </c>
      <c r="BB180">
        <v>8.3557970144326976E-2</v>
      </c>
      <c r="BC180">
        <v>8.4245015819598298E-2</v>
      </c>
      <c r="BD180">
        <v>8.4963654910138423E-2</v>
      </c>
      <c r="BE180">
        <v>8.5711935112744733E-2</v>
      </c>
      <c r="BF180">
        <v>8.6487964731439465E-2</v>
      </c>
      <c r="BG180">
        <v>8.7289917906163736E-2</v>
      </c>
      <c r="BH180">
        <v>8.8116039176980993E-2</v>
      </c>
      <c r="BI180">
        <v>8.8964646696339314E-2</v>
      </c>
      <c r="BJ180">
        <v>8.9834133119418361E-2</v>
      </c>
      <c r="BK180">
        <v>9.0722967948681649E-2</v>
      </c>
      <c r="BL180">
        <v>9.1629696431180283E-2</v>
      </c>
      <c r="BM180">
        <v>9.255293887006151E-2</v>
      </c>
      <c r="BN180">
        <v>9.349138981611331E-2</v>
      </c>
      <c r="BO180">
        <v>9.4443815884727264E-2</v>
      </c>
      <c r="BP180">
        <v>9.5409053719247031E-2</v>
      </c>
      <c r="BQ180">
        <v>9.6386007075405955E-2</v>
      </c>
      <c r="BR180">
        <v>9.7373644771140092E-2</v>
      </c>
      <c r="BS180">
        <v>9.8370997735809568E-2</v>
      </c>
      <c r="BT180">
        <v>9.9377155536049103E-2</v>
      </c>
      <c r="BU180">
        <v>0.10039126447808693</v>
      </c>
      <c r="BV180">
        <v>0.10141252385099213</v>
      </c>
      <c r="BW180">
        <v>0.10244018362401079</v>
      </c>
      <c r="BX180">
        <v>0.10347354149608798</v>
      </c>
      <c r="BY180">
        <v>0.10451194005714251</v>
      </c>
      <c r="BZ180">
        <v>0.10555476414012349</v>
      </c>
      <c r="CA180">
        <v>0.10660143879079863</v>
      </c>
      <c r="CB180">
        <v>0.10765142644727393</v>
      </c>
      <c r="CC180">
        <v>0.10870422455552579</v>
      </c>
      <c r="CD180">
        <v>0.10975936391190311</v>
      </c>
      <c r="CE180">
        <v>0.11081640610938499</v>
      </c>
      <c r="CF180">
        <v>0.11187494176538147</v>
      </c>
      <c r="CG180">
        <v>0.11293458889301161</v>
      </c>
      <c r="CH180">
        <v>0.11399499068603787</v>
      </c>
      <c r="CI180">
        <v>0.11505581450810645</v>
      </c>
      <c r="CJ180">
        <v>0.11611674987794376</v>
      </c>
      <c r="CK180">
        <v>0.11717750728071537</v>
      </c>
      <c r="CL180">
        <v>0.11823781682262663</v>
      </c>
      <c r="CM180">
        <v>0.11929742668644855</v>
      </c>
      <c r="CN180">
        <v>0.12035610233209217</v>
      </c>
      <c r="CO180">
        <v>0.12141362532387354</v>
      </c>
      <c r="CP180">
        <v>0.12246979194858272</v>
      </c>
      <c r="CQ180">
        <v>0.12352441287704194</v>
      </c>
      <c r="CR180">
        <v>0.12457731160809306</v>
      </c>
      <c r="CS180">
        <v>0.12562832396875792</v>
      </c>
      <c r="CT180">
        <v>0.12667729748027323</v>
      </c>
      <c r="CU180">
        <v>0.12772409022033432</v>
      </c>
      <c r="CV180">
        <v>0.12876857015579787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</row>
    <row r="181" spans="1:155">
      <c r="A181">
        <v>0.1220400361531368</v>
      </c>
      <c r="B181">
        <v>0.12006785430588494</v>
      </c>
      <c r="C181">
        <v>0.11812733013545744</v>
      </c>
      <c r="D181">
        <v>0.11621917443227457</v>
      </c>
      <c r="E181">
        <v>0.1143441502405879</v>
      </c>
      <c r="F181">
        <v>0.112503074439964</v>
      </c>
      <c r="G181">
        <v>0.11069681890990264</v>
      </c>
      <c r="H181">
        <v>0.10892631202415858</v>
      </c>
      <c r="I181">
        <v>0.10719253923846446</v>
      </c>
      <c r="J181">
        <v>0.10549654349425075</v>
      </c>
      <c r="K181">
        <v>0.10383942544343844</v>
      </c>
      <c r="L181">
        <v>0.10222234250578659</v>
      </c>
      <c r="M181">
        <v>0.10064650790331153</v>
      </c>
      <c r="N181">
        <v>9.9113188247564307E-2</v>
      </c>
      <c r="O181">
        <v>9.7623700718871081E-2</v>
      </c>
      <c r="P181">
        <v>9.61794088001032E-2</v>
      </c>
      <c r="Q181">
        <v>9.47817166280953E-2</v>
      </c>
      <c r="R181">
        <v>9.3432062536009414E-2</v>
      </c>
      <c r="S181">
        <v>9.2131910362100097E-2</v>
      </c>
      <c r="T181">
        <v>9.0882739433007037E-2</v>
      </c>
      <c r="U181">
        <v>8.9686033156305425E-2</v>
      </c>
      <c r="V181">
        <v>8.8543265093900314E-2</v>
      </c>
      <c r="W181">
        <v>8.7455884159140684E-2</v>
      </c>
      <c r="X181">
        <v>8.6425297826269606E-2</v>
      </c>
      <c r="Y181">
        <v>8.5452854366035572E-2</v>
      </c>
      <c r="Z181">
        <v>8.4539823817622248E-2</v>
      </c>
      <c r="AA181">
        <v>8.3687379210097862E-2</v>
      </c>
      <c r="AB181">
        <v>8.2896577630510865E-2</v>
      </c>
      <c r="AC181">
        <v>8.2168342611255482E-2</v>
      </c>
      <c r="AD181">
        <v>8.1503447230561701E-2</v>
      </c>
      <c r="AE181">
        <v>8.0902502017004219E-2</v>
      </c>
      <c r="AF181">
        <v>8.0365941637283236E-2</v>
      </c>
      <c r="AG181">
        <v>7.9894019370719091E-2</v>
      </c>
      <c r="AH181">
        <v>7.9486802211240146E-2</v>
      </c>
      <c r="AI181">
        <v>7.9144166099198804E-2</v>
      </c>
      <c r="AJ181">
        <v>7.8865802232263027E-2</v>
      </c>
      <c r="AK181">
        <v>7.865121629746831E-2</v>
      </c>
      <c r="AL181">
        <v>7.8499736977737183E-2</v>
      </c>
      <c r="AM181">
        <v>7.8410505696366373E-2</v>
      </c>
      <c r="AN181">
        <v>7.8382492349287888E-2</v>
      </c>
      <c r="AO181">
        <v>7.8414512157256852E-2</v>
      </c>
      <c r="AP181">
        <v>7.8505222194845639E-2</v>
      </c>
      <c r="AQ181">
        <v>7.8653132641596346E-2</v>
      </c>
      <c r="AR181">
        <v>7.8856618678107518E-2</v>
      </c>
      <c r="AS181">
        <v>7.9113961134447797E-2</v>
      </c>
      <c r="AT181">
        <v>7.9423320088108845E-2</v>
      </c>
      <c r="AU181">
        <v>7.9782776683662113E-2</v>
      </c>
      <c r="AV181">
        <v>8.0190347964707823E-2</v>
      </c>
      <c r="AW181">
        <v>8.0643998133500178E-2</v>
      </c>
      <c r="AX181">
        <v>8.114165027139604E-2</v>
      </c>
      <c r="AY181">
        <v>8.1681207728759531E-2</v>
      </c>
      <c r="AZ181">
        <v>8.2260569230545103E-2</v>
      </c>
      <c r="BA181">
        <v>8.2877640674397221E-2</v>
      </c>
      <c r="BB181">
        <v>8.3530349840943291E-2</v>
      </c>
      <c r="BC181">
        <v>8.4216658383499537E-2</v>
      </c>
      <c r="BD181">
        <v>8.4934571742468462E-2</v>
      </c>
      <c r="BE181">
        <v>8.5682147315689752E-2</v>
      </c>
      <c r="BF181">
        <v>8.6457502741935033E-2</v>
      </c>
      <c r="BG181">
        <v>8.7258820870844453E-2</v>
      </c>
      <c r="BH181">
        <v>8.808435432726365E-2</v>
      </c>
      <c r="BI181">
        <v>8.8932428696319996E-2</v>
      </c>
      <c r="BJ181">
        <v>8.9801443337572978E-2</v>
      </c>
      <c r="BK181">
        <v>9.0689873804065277E-2</v>
      </c>
      <c r="BL181">
        <v>9.1596270687023557E-2</v>
      </c>
      <c r="BM181">
        <v>9.2519258916969549E-2</v>
      </c>
      <c r="BN181">
        <v>9.3457537029602272E-2</v>
      </c>
      <c r="BO181">
        <v>9.4409875012233524E-2</v>
      </c>
      <c r="BP181">
        <v>9.5375112246933916E-2</v>
      </c>
      <c r="BQ181">
        <v>9.6352154738559403E-2</v>
      </c>
      <c r="BR181">
        <v>9.733997300180941E-2</v>
      </c>
      <c r="BS181">
        <v>9.8337599194301198E-2</v>
      </c>
      <c r="BT181">
        <v>9.9344123731048894E-2</v>
      </c>
      <c r="BU181">
        <v>0.10035869329626504</v>
      </c>
      <c r="BV181">
        <v>0.10138050731193918</v>
      </c>
      <c r="BW181">
        <v>0.10240881551157792</v>
      </c>
      <c r="BX181">
        <v>0.10344291507673568</v>
      </c>
      <c r="BY181">
        <v>0.10448214787014878</v>
      </c>
      <c r="BZ181">
        <v>0.105525897806936</v>
      </c>
      <c r="CA181">
        <v>0.10657358877858132</v>
      </c>
      <c r="CB181">
        <v>0.10762468195801421</v>
      </c>
      <c r="CC181">
        <v>0.10867867337256867</v>
      </c>
      <c r="CD181">
        <v>0.10973509229479095</v>
      </c>
      <c r="CE181">
        <v>0.11079349870727659</v>
      </c>
      <c r="CF181">
        <v>0.11185348153917314</v>
      </c>
      <c r="CG181">
        <v>0.11291465703933228</v>
      </c>
      <c r="CH181">
        <v>0.11397666660949392</v>
      </c>
      <c r="CI181">
        <v>0.11503917580387862</v>
      </c>
      <c r="CJ181">
        <v>0.11610187227094765</v>
      </c>
      <c r="CK181">
        <v>0.11716446462379297</v>
      </c>
      <c r="CL181">
        <v>0.11822668110603561</v>
      </c>
      <c r="CM181">
        <v>0.11928826802548548</v>
      </c>
      <c r="CN181">
        <v>0.12034898898396423</v>
      </c>
      <c r="CO181">
        <v>0.12140862368373752</v>
      </c>
      <c r="CP181">
        <v>0.12246696657386461</v>
      </c>
      <c r="CQ181">
        <v>0.12352382653306818</v>
      </c>
      <c r="CR181">
        <v>0.12457902524830969</v>
      </c>
      <c r="CS181">
        <v>0.1256323968024434</v>
      </c>
      <c r="CT181">
        <v>0.12668378695905938</v>
      </c>
      <c r="CU181">
        <v>0.12773305213571087</v>
      </c>
      <c r="CV181">
        <v>0.12878005860328287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</row>
    <row r="182" spans="1:155">
      <c r="A182">
        <v>0.12196478373555318</v>
      </c>
      <c r="B182">
        <v>0.11999296302775962</v>
      </c>
      <c r="C182">
        <v>0.11805295438959566</v>
      </c>
      <c r="D182">
        <v>0.11614546570068435</v>
      </c>
      <c r="E182">
        <v>0.11427125660272261</v>
      </c>
      <c r="F182">
        <v>0.1124311399996419</v>
      </c>
      <c r="G182">
        <v>0.11062598317319286</v>
      </c>
      <c r="H182">
        <v>0.10885670923775377</v>
      </c>
      <c r="I182">
        <v>0.10712429765920692</v>
      </c>
      <c r="J182">
        <v>0.10542978461811027</v>
      </c>
      <c r="K182">
        <v>0.10377426319726429</v>
      </c>
      <c r="L182">
        <v>0.10215888237404121</v>
      </c>
      <c r="M182">
        <v>0.1005848460497403</v>
      </c>
      <c r="N182">
        <v>9.9053410614102319E-2</v>
      </c>
      <c r="O182">
        <v>9.7565882135390622E-2</v>
      </c>
      <c r="P182">
        <v>9.6123612110153828E-2</v>
      </c>
      <c r="Q182">
        <v>9.4727991840485512E-2</v>
      </c>
      <c r="R182">
        <v>9.3380446108739315E-2</v>
      </c>
      <c r="S182">
        <v>9.2082424509076208E-2</v>
      </c>
      <c r="T182">
        <v>9.0835391708372071E-2</v>
      </c>
      <c r="U182">
        <v>8.9640816033832796E-2</v>
      </c>
      <c r="V182">
        <v>8.8500155946020842E-2</v>
      </c>
      <c r="W182">
        <v>8.7414845293582413E-2</v>
      </c>
      <c r="X182">
        <v>8.6386276974195819E-2</v>
      </c>
      <c r="Y182">
        <v>8.5415785327661461E-2</v>
      </c>
      <c r="Z182">
        <v>8.4504627373511831E-2</v>
      </c>
      <c r="AA182">
        <v>8.3653964457528013E-2</v>
      </c>
      <c r="AB182">
        <v>8.2864843255988974E-2</v>
      </c>
      <c r="AC182">
        <v>8.2138178623143127E-2</v>
      </c>
      <c r="AD182">
        <v>8.1474736700773182E-2</v>
      </c>
      <c r="AE182">
        <v>8.0875122662913662E-2</v>
      </c>
      <c r="AF182">
        <v>8.0339767693278163E-2</v>
      </c>
      <c r="AG182">
        <v>7.9868922852875363E-2</v>
      </c>
      <c r="AH182">
        <v>7.9462654537332422E-2</v>
      </c>
      <c r="AI182">
        <v>7.9120838666258922E-2</v>
      </c>
      <c r="AJ182">
        <v>7.8843167796748395E-2</v>
      </c>
      <c r="AK182">
        <v>7.8629149305647489E-2</v>
      </c>
      <c r="AL182">
        <v>7.8478113720948026E-2</v>
      </c>
      <c r="AM182">
        <v>7.8389205483228169E-2</v>
      </c>
      <c r="AN182">
        <v>7.8361397592220258E-2</v>
      </c>
      <c r="AO182">
        <v>7.8393508637734449E-2</v>
      </c>
      <c r="AP182">
        <v>7.8484199944536939E-2</v>
      </c>
      <c r="AQ182">
        <v>7.8631986383866065E-2</v>
      </c>
      <c r="AR182">
        <v>7.8835248326455637E-2</v>
      </c>
      <c r="AS182">
        <v>7.9092273358823656E-2</v>
      </c>
      <c r="AT182">
        <v>7.9401227740941133E-2</v>
      </c>
      <c r="AU182">
        <v>7.9760199528348202E-2</v>
      </c>
      <c r="AV182">
        <v>8.0167214369203932E-2</v>
      </c>
      <c r="AW182">
        <v>8.0620244884431244E-2</v>
      </c>
      <c r="AX182">
        <v>8.1117223431247276E-2</v>
      </c>
      <c r="AY182">
        <v>8.1656063090245465E-2</v>
      </c>
      <c r="AZ182">
        <v>8.2234672627578234E-2</v>
      </c>
      <c r="BA182">
        <v>8.285096847113374E-2</v>
      </c>
      <c r="BB182">
        <v>8.3502888608316977E-2</v>
      </c>
      <c r="BC182">
        <v>8.4188405075117337E-2</v>
      </c>
      <c r="BD182">
        <v>8.4905533315241033E-2</v>
      </c>
      <c r="BE182">
        <v>8.5652340520130002E-2</v>
      </c>
      <c r="BF182">
        <v>8.6426953594200842E-2</v>
      </c>
      <c r="BG182">
        <v>8.7227564068042843E-2</v>
      </c>
      <c r="BH182">
        <v>8.8052432729951211E-2</v>
      </c>
      <c r="BI182">
        <v>8.8899892623519605E-2</v>
      </c>
      <c r="BJ182">
        <v>8.976834989691182E-2</v>
      </c>
      <c r="BK182">
        <v>9.0656286148590781E-2</v>
      </c>
      <c r="BL182">
        <v>9.1562257395184435E-2</v>
      </c>
      <c r="BM182">
        <v>9.2484893281580827E-2</v>
      </c>
      <c r="BN182">
        <v>9.3422896382579626E-2</v>
      </c>
      <c r="BO182">
        <v>9.4375040123326481E-2</v>
      </c>
      <c r="BP182">
        <v>9.5340166731836054E-2</v>
      </c>
      <c r="BQ182">
        <v>9.6317184473407091E-2</v>
      </c>
      <c r="BR182">
        <v>9.7305065690111131E-2</v>
      </c>
      <c r="BS182">
        <v>9.8302843862659611E-2</v>
      </c>
      <c r="BT182">
        <v>9.9309610254298547E-2</v>
      </c>
      <c r="BU182">
        <v>0.10032451210235735</v>
      </c>
      <c r="BV182">
        <v>0.10134674896379647</v>
      </c>
      <c r="BW182">
        <v>0.10237557043424096</v>
      </c>
      <c r="BX182">
        <v>0.10341027328364712</v>
      </c>
      <c r="BY182">
        <v>0.10445019872708482</v>
      </c>
      <c r="BZ182">
        <v>0.10549472979844751</v>
      </c>
      <c r="CA182">
        <v>0.10654328934923517</v>
      </c>
      <c r="CB182">
        <v>0.1075953373489842</v>
      </c>
      <c r="CC182">
        <v>0.10865036848242551</v>
      </c>
      <c r="CD182">
        <v>0.10970791058958718</v>
      </c>
      <c r="CE182">
        <v>0.11076752210668683</v>
      </c>
      <c r="CF182">
        <v>0.11182879033469337</v>
      </c>
      <c r="CG182">
        <v>0.11289132986147285</v>
      </c>
      <c r="CH182">
        <v>0.11395478035057192</v>
      </c>
      <c r="CI182">
        <v>0.11501880561017057</v>
      </c>
      <c r="CJ182">
        <v>0.11608309150927114</v>
      </c>
      <c r="CK182">
        <v>0.1171473448422217</v>
      </c>
      <c r="CL182">
        <v>0.11821129205961817</v>
      </c>
      <c r="CM182">
        <v>0.119274677656206</v>
      </c>
      <c r="CN182">
        <v>0.12033726344775321</v>
      </c>
      <c r="CO182">
        <v>0.12139882733026885</v>
      </c>
      <c r="CP182">
        <v>0.12245916199853235</v>
      </c>
      <c r="CQ182">
        <v>0.12351807457101624</v>
      </c>
      <c r="CR182">
        <v>0.12457538499950996</v>
      </c>
      <c r="CS182">
        <v>0.12563092567465364</v>
      </c>
      <c r="CT182">
        <v>0.12668454068432278</v>
      </c>
      <c r="CU182">
        <v>0.12773608478277598</v>
      </c>
      <c r="CV182">
        <v>0.12878542265353141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</row>
    <row r="183" spans="1:155">
      <c r="A183">
        <v>0.12188805544164572</v>
      </c>
      <c r="B183">
        <v>0.11991675683421191</v>
      </c>
      <c r="C183">
        <v>0.11797741783435628</v>
      </c>
      <c r="D183">
        <v>0.11607074345791195</v>
      </c>
      <c r="E183">
        <v>0.11419748999615907</v>
      </c>
      <c r="F183">
        <v>0.1123584664360761</v>
      </c>
      <c r="G183">
        <v>0.11055453552551339</v>
      </c>
      <c r="H183">
        <v>0.10878661518508763</v>
      </c>
      <c r="I183">
        <v>0.10705567895794497</v>
      </c>
      <c r="J183">
        <v>0.1053627563480688</v>
      </c>
      <c r="K183">
        <v>0.10370893291182724</v>
      </c>
      <c r="L183">
        <v>0.10209534928700802</v>
      </c>
      <c r="M183">
        <v>0.10052320011590042</v>
      </c>
      <c r="N183">
        <v>9.8993731649089811E-2</v>
      </c>
      <c r="O183">
        <v>9.7508238908860609E-2</v>
      </c>
      <c r="P183">
        <v>9.6068061484870973E-2</v>
      </c>
      <c r="Q183">
        <v>9.4674577942274005E-2</v>
      </c>
      <c r="R183">
        <v>9.3329199572738747E-2</v>
      </c>
      <c r="S183">
        <v>9.2033361861965868E-2</v>
      </c>
      <c r="T183">
        <v>9.0788514827936942E-2</v>
      </c>
      <c r="U183">
        <v>8.9596111920673155E-2</v>
      </c>
      <c r="V183">
        <v>8.8457596533876318E-2</v>
      </c>
      <c r="W183">
        <v>8.737438765978299E-2</v>
      </c>
      <c r="X183">
        <v>8.6347863770121741E-2</v>
      </c>
      <c r="Y183">
        <v>8.5379345406873461E-2</v>
      </c>
      <c r="Z183">
        <v>8.4470076907269154E-2</v>
      </c>
      <c r="AA183">
        <v>8.3621208054258392E-2</v>
      </c>
      <c r="AB183">
        <v>8.2833775574637211E-2</v>
      </c>
      <c r="AC183">
        <v>8.2108685897108777E-2</v>
      </c>
      <c r="AD183">
        <v>8.1446698560100741E-2</v>
      </c>
      <c r="AE183">
        <v>8.0848413913112746E-2</v>
      </c>
      <c r="AF183">
        <v>8.0314259894683951E-2</v>
      </c>
      <c r="AG183">
        <v>7.9844485954921982E-2</v>
      </c>
      <c r="AH183">
        <v>7.9439158125880538E-2</v>
      </c>
      <c r="AI183">
        <v>7.9098152891070486E-2</v>
      </c>
      <c r="AJ183">
        <v>7.8821164140138844E-2</v>
      </c>
      <c r="AK183">
        <v>7.8607700995440843E-2</v>
      </c>
      <c r="AL183">
        <v>7.8457096769001269E-2</v>
      </c>
      <c r="AM183">
        <v>7.8368497846451682E-2</v>
      </c>
      <c r="AN183">
        <v>7.8340880924928843E-2</v>
      </c>
      <c r="AO183">
        <v>7.8373067749493153E-2</v>
      </c>
      <c r="AP183">
        <v>7.846372361783352E-2</v>
      </c>
      <c r="AQ183">
        <v>7.8611367882754829E-2</v>
      </c>
      <c r="AR183">
        <v>7.8814385532291059E-2</v>
      </c>
      <c r="AS183">
        <v>7.9071071686980771E-2</v>
      </c>
      <c r="AT183">
        <v>7.9379596877879086E-2</v>
      </c>
      <c r="AU183">
        <v>7.9738056720028441E-2</v>
      </c>
      <c r="AV183">
        <v>8.0144484951299499E-2</v>
      </c>
      <c r="AW183">
        <v>8.059686231866918E-2</v>
      </c>
      <c r="AX183">
        <v>8.1093130257982343E-2</v>
      </c>
      <c r="AY183">
        <v>8.1631211314109733E-2</v>
      </c>
      <c r="AZ183">
        <v>8.2209024338546502E-2</v>
      </c>
      <c r="BA183">
        <v>8.2824495770394441E-2</v>
      </c>
      <c r="BB183">
        <v>8.347557397296132E-2</v>
      </c>
      <c r="BC183">
        <v>8.4160241157962445E-2</v>
      </c>
      <c r="BD183">
        <v>8.4876522849229377E-2</v>
      </c>
      <c r="BE183">
        <v>8.5622495921279254E-2</v>
      </c>
      <c r="BF183">
        <v>8.6396296555493288E-2</v>
      </c>
      <c r="BG183">
        <v>8.7196125022468873E-2</v>
      </c>
      <c r="BH183">
        <v>8.8020250308585124E-2</v>
      </c>
      <c r="BI183">
        <v>8.8867012898650066E-2</v>
      </c>
      <c r="BJ183">
        <v>8.9734825803328283E-2</v>
      </c>
      <c r="BK183">
        <v>9.0622176737878937E-2</v>
      </c>
      <c r="BL183">
        <v>9.1527627175921389E-2</v>
      </c>
      <c r="BM183">
        <v>9.2449811546837693E-2</v>
      </c>
      <c r="BN183">
        <v>9.3387436546745459E-2</v>
      </c>
      <c r="BO183">
        <v>9.4339279095158102E-2</v>
      </c>
      <c r="BP183">
        <v>9.5304184329992436E-2</v>
      </c>
      <c r="BQ183">
        <v>9.6281062907237952E-2</v>
      </c>
      <c r="BR183">
        <v>9.7268888992122451E-2</v>
      </c>
      <c r="BS183">
        <v>9.826669747151022E-2</v>
      </c>
      <c r="BT183">
        <v>9.9273580598502928E-2</v>
      </c>
      <c r="BU183">
        <v>0.10028868615926059</v>
      </c>
      <c r="BV183">
        <v>0.10131121397453957</v>
      </c>
      <c r="BW183">
        <v>0.10234041357746562</v>
      </c>
      <c r="BX183">
        <v>0.10337558137504765</v>
      </c>
      <c r="BY183">
        <v>0.10441605801670167</v>
      </c>
      <c r="BZ183">
        <v>0.10546122574168561</v>
      </c>
      <c r="CA183">
        <v>0.10651050643001772</v>
      </c>
      <c r="CB183">
        <v>0.10756335892198947</v>
      </c>
      <c r="CC183">
        <v>0.10861927664416483</v>
      </c>
      <c r="CD183">
        <v>0.10967778605667136</v>
      </c>
      <c r="CE183">
        <v>0.11073844413821875</v>
      </c>
      <c r="CF183">
        <v>0.11180083663400639</v>
      </c>
      <c r="CG183">
        <v>0.11286457652399096</v>
      </c>
      <c r="CH183">
        <v>0.11392930182955165</v>
      </c>
      <c r="CI183">
        <v>0.11499467466504482</v>
      </c>
      <c r="CJ183">
        <v>0.11606037917722115</v>
      </c>
      <c r="CK183">
        <v>0.11712612043889387</v>
      </c>
      <c r="CL183">
        <v>0.11819162315898142</v>
      </c>
      <c r="CM183">
        <v>0.11925663009100271</v>
      </c>
      <c r="CN183">
        <v>0.1203209012985431</v>
      </c>
      <c r="CO183">
        <v>0.12138421297134833</v>
      </c>
      <c r="CP183">
        <v>0.12244635609079023</v>
      </c>
      <c r="CQ183">
        <v>0.12350713606639487</v>
      </c>
      <c r="CR183">
        <v>0.1245663711998783</v>
      </c>
      <c r="CS183">
        <v>0.12562389222246162</v>
      </c>
      <c r="CT183">
        <v>0.12667954159307324</v>
      </c>
      <c r="CU183">
        <v>0.12773317249811983</v>
      </c>
      <c r="CV183">
        <v>0.12878464805702655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</row>
    <row r="184" spans="1:155">
      <c r="A184">
        <v>0.12180979716679924</v>
      </c>
      <c r="B184">
        <v>0.11983918193368782</v>
      </c>
      <c r="C184">
        <v>0.11790066705779317</v>
      </c>
      <c r="D184">
        <v>0.11599495478315022</v>
      </c>
      <c r="E184">
        <v>0.11412279808652609</v>
      </c>
      <c r="F184">
        <v>0.11228500210661442</v>
      </c>
      <c r="G184">
        <v>0.11048242514911005</v>
      </c>
      <c r="H184">
        <v>0.10871597998045149</v>
      </c>
      <c r="I184">
        <v>0.10698663431194237</v>
      </c>
      <c r="J184">
        <v>0.10529541102430759</v>
      </c>
      <c r="K184">
        <v>0.10364338825533555</v>
      </c>
      <c r="L184">
        <v>0.10203169833724608</v>
      </c>
      <c r="M184">
        <v>0.10046152677099698</v>
      </c>
      <c r="N184">
        <v>9.8934109721039817E-2</v>
      </c>
      <c r="O184">
        <v>9.7450731261361376E-2</v>
      </c>
      <c r="P184">
        <v>9.6012719150905923E-2</v>
      </c>
      <c r="Q184">
        <v>9.4621439289675591E-2</v>
      </c>
      <c r="R184">
        <v>9.3278289569550282E-2</v>
      </c>
      <c r="S184">
        <v>9.1984691453651776E-2</v>
      </c>
      <c r="T184">
        <v>9.0742080423535432E-2</v>
      </c>
      <c r="U184">
        <v>8.9551895088845257E-2</v>
      </c>
      <c r="V184">
        <v>8.8415563963195817E-2</v>
      </c>
      <c r="W184">
        <v>8.7334491271122278E-2</v>
      </c>
      <c r="X184">
        <v>8.6310041165588852E-2</v>
      </c>
      <c r="Y184">
        <v>8.5343520658861333E-2</v>
      </c>
      <c r="Z184">
        <v>8.4436161487862538E-2</v>
      </c>
      <c r="AA184">
        <v>8.3589102189867051E-2</v>
      </c>
      <c r="AB184">
        <v>8.280336975826888E-2</v>
      </c>
      <c r="AC184">
        <v>8.2079862557554298E-2</v>
      </c>
      <c r="AD184">
        <v>8.1419333822160669E-2</v>
      </c>
      <c r="AE184">
        <v>8.0822379445265491E-2</v>
      </c>
      <c r="AF184">
        <v>8.0289424501801307E-2</v>
      </c>
      <c r="AG184">
        <v>7.9820717123408658E-2</v>
      </c>
      <c r="AH184">
        <v>7.9416323306825382E-2</v>
      </c>
      <c r="AI184">
        <v>7.9076120524760027E-2</v>
      </c>
      <c r="AJ184">
        <v>7.8799804197243667E-2</v>
      </c>
      <c r="AK184">
        <v>7.85868856133278E-2</v>
      </c>
      <c r="AL184">
        <v>7.8436700409688032E-2</v>
      </c>
      <c r="AM184">
        <v>7.8348396986179791E-2</v>
      </c>
      <c r="AN184">
        <v>7.8320956660696162E-2</v>
      </c>
      <c r="AO184">
        <v>7.8353203153208137E-2</v>
      </c>
      <c r="AP184">
        <v>7.8443805922930987E-2</v>
      </c>
      <c r="AQ184">
        <v>7.8591288562037065E-2</v>
      </c>
      <c r="AR184">
        <v>7.8794039987018047E-2</v>
      </c>
      <c r="AS184">
        <v>7.9050363784648456E-2</v>
      </c>
      <c r="AT184">
        <v>7.9358433587793695E-2</v>
      </c>
      <c r="AU184">
        <v>7.9716352117299633E-2</v>
      </c>
      <c r="AV184">
        <v>8.0122161429896741E-2</v>
      </c>
      <c r="AW184">
        <v>8.0573849948582368E-2</v>
      </c>
      <c r="AX184">
        <v>8.1069367930424824E-2</v>
      </c>
      <c r="AY184">
        <v>8.1606647310545483E-2</v>
      </c>
      <c r="AZ184">
        <v>8.2183616724441966E-2</v>
      </c>
      <c r="BA184">
        <v>8.2798212713469696E-2</v>
      </c>
      <c r="BB184">
        <v>8.3448393822332739E-2</v>
      </c>
      <c r="BC184">
        <v>8.413215242376583E-2</v>
      </c>
      <c r="BD184">
        <v>8.484752403620506E-2</v>
      </c>
      <c r="BE184">
        <v>8.5592595271236679E-2</v>
      </c>
      <c r="BF184">
        <v>8.6365511567263714E-2</v>
      </c>
      <c r="BG184">
        <v>8.7164481952582931E-2</v>
      </c>
      <c r="BH184">
        <v>8.7987783611791492E-2</v>
      </c>
      <c r="BI184">
        <v>8.8833764582414876E-2</v>
      </c>
      <c r="BJ184">
        <v>8.9700844730490739E-2</v>
      </c>
      <c r="BK184">
        <v>9.0587517972707116E-2</v>
      </c>
      <c r="BL184">
        <v>9.1492351295762567E-2</v>
      </c>
      <c r="BM184">
        <v>9.2413983966220914E-2</v>
      </c>
      <c r="BN184">
        <v>9.3351126861569364E-2</v>
      </c>
      <c r="BO184">
        <v>9.4302560469745819E-2</v>
      </c>
      <c r="BP184">
        <v>9.5267132916835001E-2</v>
      </c>
      <c r="BQ184">
        <v>9.6243757273040506E-2</v>
      </c>
      <c r="BR184">
        <v>9.7231409656538315E-2</v>
      </c>
      <c r="BS184">
        <v>9.8229126412103504E-2</v>
      </c>
      <c r="BT184">
        <v>9.9236000828622439E-2</v>
      </c>
      <c r="BU184">
        <v>0.10025118134305668</v>
      </c>
      <c r="BV184">
        <v>0.10127386809245331</v>
      </c>
      <c r="BW184">
        <v>0.10230331062280092</v>
      </c>
      <c r="BX184">
        <v>0.10333880506983084</v>
      </c>
      <c r="BY184">
        <v>0.10437969156931097</v>
      </c>
      <c r="BZ184">
        <v>0.10542535164755225</v>
      </c>
      <c r="CA184">
        <v>0.1064752062879725</v>
      </c>
      <c r="CB184">
        <v>0.10752871327117491</v>
      </c>
      <c r="CC184">
        <v>0.10858536483741314</v>
      </c>
      <c r="CD184">
        <v>0.10964468612265961</v>
      </c>
      <c r="CE184">
        <v>0.11070623272617661</v>
      </c>
      <c r="CF184">
        <v>0.11176958892829571</v>
      </c>
      <c r="CG184">
        <v>0.11283436616153419</v>
      </c>
      <c r="CH184">
        <v>0.11390020087034325</v>
      </c>
      <c r="CI184">
        <v>0.11496675353111395</v>
      </c>
      <c r="CJ184">
        <v>0.11603370664245448</v>
      </c>
      <c r="CK184">
        <v>0.11710076362450085</v>
      </c>
      <c r="CL184">
        <v>0.1181676474991435</v>
      </c>
      <c r="CM184">
        <v>0.11923409933274955</v>
      </c>
      <c r="CN184">
        <v>0.1202998775470181</v>
      </c>
      <c r="CO184">
        <v>0.12136475664274539</v>
      </c>
      <c r="CP184">
        <v>0.1224285259398295</v>
      </c>
      <c r="CQ184">
        <v>0.12349098923694381</v>
      </c>
      <c r="CR184">
        <v>0.12455196319788157</v>
      </c>
      <c r="CS184">
        <v>0.12561127698558774</v>
      </c>
      <c r="CT184">
        <v>0.12666877149285111</v>
      </c>
      <c r="CU184">
        <v>0.12772429835520382</v>
      </c>
      <c r="CV184">
        <v>0.12877771919723158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</row>
    <row r="185" spans="1:155">
      <c r="A185">
        <v>0.12172995587024717</v>
      </c>
      <c r="B185">
        <v>0.11976018558480145</v>
      </c>
      <c r="C185">
        <v>0.11782264973628585</v>
      </c>
      <c r="D185">
        <v>0.11591804784792371</v>
      </c>
      <c r="E185">
        <v>0.11404712965516775</v>
      </c>
      <c r="F185">
        <v>0.1122106965335484</v>
      </c>
      <c r="G185">
        <v>0.11040960236895755</v>
      </c>
      <c r="H185">
        <v>0.10864475489620527</v>
      </c>
      <c r="I185">
        <v>0.10691711603696043</v>
      </c>
      <c r="J185">
        <v>0.10522770214691847</v>
      </c>
      <c r="K185">
        <v>0.10357758399793032</v>
      </c>
      <c r="L185">
        <v>0.10196788573639388</v>
      </c>
      <c r="M185">
        <v>0.10039978376685736</v>
      </c>
      <c r="N185">
        <v>9.8874504273369079E-2</v>
      </c>
      <c r="O185">
        <v>9.7393320461123645E-2</v>
      </c>
      <c r="P185">
        <v>9.5957548324374975E-2</v>
      </c>
      <c r="Q185">
        <v>9.4568541199946593E-2</v>
      </c>
      <c r="R185">
        <v>9.3227683659318605E-2</v>
      </c>
      <c r="S185">
        <v>9.1936383204663977E-2</v>
      </c>
      <c r="T185">
        <v>9.0696060891875596E-2</v>
      </c>
      <c r="U185">
        <v>8.9508140587329421E-2</v>
      </c>
      <c r="V185">
        <v>8.837403600551208E-2</v>
      </c>
      <c r="W185">
        <v>8.7295136704242104E-2</v>
      </c>
      <c r="X185">
        <v>8.6272792702615536E-2</v>
      </c>
      <c r="Y185">
        <v>8.5308297540341665E-2</v>
      </c>
      <c r="Z185">
        <v>8.4402870621048107E-2</v>
      </c>
      <c r="AA185">
        <v>8.3557639392285624E-2</v>
      </c>
      <c r="AB185">
        <v>8.2773621300062244E-2</v>
      </c>
      <c r="AC185">
        <v>8.2051707002306754E-2</v>
      </c>
      <c r="AD185">
        <v>8.1392643679300075E-2</v>
      </c>
      <c r="AE185">
        <v>8.0797022986069861E-2</v>
      </c>
      <c r="AF185">
        <v>8.0265267651795424E-2</v>
      </c>
      <c r="AG185">
        <v>7.9797624684181015E-2</v>
      </c>
      <c r="AH185">
        <v>7.9394160468964498E-2</v>
      </c>
      <c r="AI185">
        <v>7.9054753519796794E-2</v>
      </c>
      <c r="AJ185">
        <v>7.8779101252298867E-2</v>
      </c>
      <c r="AK185">
        <v>7.8566716960854432E-2</v>
      </c>
      <c r="AL185">
        <v>7.841693896965217E-2</v>
      </c>
      <c r="AM185">
        <v>7.8328917851117327E-2</v>
      </c>
      <c r="AN185">
        <v>7.8301639027290315E-2</v>
      </c>
      <c r="AO185">
        <v>7.8333928475555467E-2</v>
      </c>
      <c r="AP185">
        <v>7.842445952149539E-2</v>
      </c>
      <c r="AQ185">
        <v>7.8571759833227589E-2</v>
      </c>
      <c r="AR185">
        <v>7.8774222818707065E-2</v>
      </c>
      <c r="AS185">
        <v>7.9030157967237752E-2</v>
      </c>
      <c r="AT185">
        <v>7.9337744112668404E-2</v>
      </c>
      <c r="AU185">
        <v>7.9695090046963665E-2</v>
      </c>
      <c r="AV185">
        <v>8.0100245828518865E-2</v>
      </c>
      <c r="AW185">
        <v>8.0551207432460678E-2</v>
      </c>
      <c r="AX185">
        <v>8.104593382815492E-2</v>
      </c>
      <c r="AY185">
        <v>8.1582366097201764E-2</v>
      </c>
      <c r="AZ185">
        <v>8.2158442645285282E-2</v>
      </c>
      <c r="BA185">
        <v>8.2772109841687522E-2</v>
      </c>
      <c r="BB185">
        <v>8.3421336514786976E-2</v>
      </c>
      <c r="BC185">
        <v>8.410412507812802E-2</v>
      </c>
      <c r="BD185">
        <v>8.4818521084454229E-2</v>
      </c>
      <c r="BE185">
        <v>8.5562620837895773E-2</v>
      </c>
      <c r="BF185">
        <v>8.6334579060118002E-2</v>
      </c>
      <c r="BG185">
        <v>8.7132613578960072E-2</v>
      </c>
      <c r="BH185">
        <v>8.7955009793954486E-2</v>
      </c>
      <c r="BI185">
        <v>8.880012334434445E-2</v>
      </c>
      <c r="BJ185">
        <v>8.9666381004996965E-2</v>
      </c>
      <c r="BK185">
        <v>9.0552282934065101E-2</v>
      </c>
      <c r="BL185">
        <v>9.1456401722315395E-2</v>
      </c>
      <c r="BM185">
        <v>9.2377381479192333E-2</v>
      </c>
      <c r="BN185">
        <v>9.3313937364855229E-2</v>
      </c>
      <c r="BO185">
        <v>9.4264853478653723E-2</v>
      </c>
      <c r="BP185">
        <v>9.5228981006731842E-2</v>
      </c>
      <c r="BQ185">
        <v>9.6205235506313658E-2</v>
      </c>
      <c r="BR185">
        <v>9.7192595102284132E-2</v>
      </c>
      <c r="BS185">
        <v>9.8190097674252061E-2</v>
      </c>
      <c r="BT185">
        <v>9.9196837612870917E-2</v>
      </c>
      <c r="BU185">
        <v>0.10021196407378076</v>
      </c>
      <c r="BV185">
        <v>0.10123467758337283</v>
      </c>
      <c r="BW185">
        <v>0.10226422777201766</v>
      </c>
      <c r="BX185">
        <v>0.10329991054885766</v>
      </c>
      <c r="BY185">
        <v>0.10434106563943561</v>
      </c>
      <c r="BZ185">
        <v>0.1053870739154005</v>
      </c>
      <c r="CA185">
        <v>0.10643735551770675</v>
      </c>
      <c r="CB185">
        <v>0.107491367251632</v>
      </c>
      <c r="CC185">
        <v>0.10854860023560518</v>
      </c>
      <c r="CD185">
        <v>0.10960857837791359</v>
      </c>
      <c r="CE185">
        <v>0.11067085594853572</v>
      </c>
      <c r="CF185">
        <v>0.11173501580350378</v>
      </c>
      <c r="CG185">
        <v>0.11280066790740163</v>
      </c>
      <c r="CH185">
        <v>0.11386744719785598</v>
      </c>
      <c r="CI185">
        <v>0.11493501260474845</v>
      </c>
      <c r="CJ185">
        <v>0.11600304501420355</v>
      </c>
      <c r="CK185">
        <v>0.11707124627010196</v>
      </c>
      <c r="CL185">
        <v>0.11813933775596586</v>
      </c>
      <c r="CM185">
        <v>0.11920705894426399</v>
      </c>
      <c r="CN185">
        <v>0.12027416662252786</v>
      </c>
      <c r="CO185">
        <v>0.12134043370283147</v>
      </c>
      <c r="CP185">
        <v>0.1224056479064163</v>
      </c>
      <c r="CQ185">
        <v>0.12346961145420202</v>
      </c>
      <c r="CR185">
        <v>0.1245321394424575</v>
      </c>
      <c r="CS185">
        <v>0.12559305951778618</v>
      </c>
      <c r="CT185">
        <v>0.1266522110471634</v>
      </c>
      <c r="CU185">
        <v>0.12770944417682259</v>
      </c>
      <c r="CV185">
        <v>0.12876461910713108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</row>
    <row r="186" spans="1:155">
      <c r="A186">
        <v>0.12164847948623631</v>
      </c>
      <c r="B186">
        <v>0.11967971605889294</v>
      </c>
      <c r="C186">
        <v>0.11774331458263645</v>
      </c>
      <c r="D186">
        <v>0.11583997190092904</v>
      </c>
      <c r="E186">
        <v>0.11397043460623432</v>
      </c>
      <c r="F186">
        <v>0.11213550033010848</v>
      </c>
      <c r="G186">
        <v>0.11033601864969499</v>
      </c>
      <c r="H186">
        <v>0.10857289232293436</v>
      </c>
      <c r="I186">
        <v>0.10684707757958954</v>
      </c>
      <c r="J186">
        <v>0.10515958430838429</v>
      </c>
      <c r="K186">
        <v>0.10351147603004683</v>
      </c>
      <c r="L186">
        <v>0.10190386876643062</v>
      </c>
      <c r="M186">
        <v>0.10033792991983959</v>
      </c>
      <c r="N186">
        <v>9.8814875781615311E-2</v>
      </c>
      <c r="O186">
        <v>9.7335968754748661E-2</v>
      </c>
      <c r="P186">
        <v>9.5902513182318044E-2</v>
      </c>
      <c r="Q186">
        <v>9.451584990031088E-2</v>
      </c>
      <c r="R186">
        <v>9.3177350248969809E-2</v>
      </c>
      <c r="S186">
        <v>9.1888407862197027E-2</v>
      </c>
      <c r="T186">
        <v>9.0650429431476345E-2</v>
      </c>
      <c r="U186">
        <v>8.9464824179456434E-2</v>
      </c>
      <c r="V186">
        <v>8.8332991079393172E-2</v>
      </c>
      <c r="W186">
        <v>8.7256305175774609E-2</v>
      </c>
      <c r="X186">
        <v>8.6236102420272465E-2</v>
      </c>
      <c r="Y186">
        <v>8.5273663060752472E-2</v>
      </c>
      <c r="Z186">
        <v>8.4370194234382564E-2</v>
      </c>
      <c r="AA186">
        <v>8.3526812522017851E-2</v>
      </c>
      <c r="AB186">
        <v>8.2744526043705843E-2</v>
      </c>
      <c r="AC186">
        <v>8.2024217856702844E-2</v>
      </c>
      <c r="AD186">
        <v>8.1366629463683393E-2</v>
      </c>
      <c r="AE186">
        <v>8.0772348570633271E-2</v>
      </c>
      <c r="AF186">
        <v>8.024179568904484E-2</v>
      </c>
      <c r="AG186">
        <v>7.9775217119840494E-2</v>
      </c>
      <c r="AH186">
        <v>7.9372679772756791E-2</v>
      </c>
      <c r="AI186">
        <v>7.9034063714899683E-2</v>
      </c>
      <c r="AJ186">
        <v>7.8759068112989189E-2</v>
      </c>
      <c r="AK186">
        <v>7.8547209039697669E-2</v>
      </c>
      <c r="AL186">
        <v>7.8397826708773974E-2</v>
      </c>
      <c r="AM186">
        <v>7.8310075115888361E-2</v>
      </c>
      <c r="AN186">
        <v>7.8282942213670159E-2</v>
      </c>
      <c r="AO186">
        <v>7.8315257273995173E-2</v>
      </c>
      <c r="AP186">
        <v>7.8405697051831341E-2</v>
      </c>
      <c r="AQ186">
        <v>7.85527931182501E-2</v>
      </c>
      <c r="AR186">
        <v>7.8754943028269658E-2</v>
      </c>
      <c r="AS186">
        <v>7.9010462591217578E-2</v>
      </c>
      <c r="AT186">
        <v>7.9317534622979358E-2</v>
      </c>
      <c r="AU186">
        <v>7.9674274749045551E-2</v>
      </c>
      <c r="AV186">
        <v>8.007874021444257E-2</v>
      </c>
      <c r="AW186">
        <v>8.0528934678576608E-2</v>
      </c>
      <c r="AX186">
        <v>8.1022825588966438E-2</v>
      </c>
      <c r="AY186">
        <v>8.1558363042735491E-2</v>
      </c>
      <c r="AZ186">
        <v>8.213349509954633E-2</v>
      </c>
      <c r="BA186">
        <v>8.274617803215939E-2</v>
      </c>
      <c r="BB186">
        <v>8.3394390776679678E-2</v>
      </c>
      <c r="BC186">
        <v>8.407614581560123E-2</v>
      </c>
      <c r="BD186">
        <v>8.4789498659207124E-2</v>
      </c>
      <c r="BE186">
        <v>8.5532555380809339E-2</v>
      </c>
      <c r="BF186">
        <v>8.6303480038395455E-2</v>
      </c>
      <c r="BG186">
        <v>8.7100499199561948E-2</v>
      </c>
      <c r="BH186">
        <v>8.7921906602700828E-2</v>
      </c>
      <c r="BI186">
        <v>8.8766065478241105E-2</v>
      </c>
      <c r="BJ186">
        <v>8.9631409582040508E-2</v>
      </c>
      <c r="BK186">
        <v>9.0516445352824049E-2</v>
      </c>
      <c r="BL186">
        <v>9.1419751020309956E-2</v>
      </c>
      <c r="BM186">
        <v>9.23399756560003E-2</v>
      </c>
      <c r="BN186">
        <v>9.3275838709993647E-2</v>
      </c>
      <c r="BO186">
        <v>9.4226127975692603E-2</v>
      </c>
      <c r="BP186">
        <v>9.5189697749383323E-2</v>
      </c>
      <c r="BQ186">
        <v>9.6165466148873238E-2</v>
      </c>
      <c r="BR186">
        <v>9.7152413355732936E-2</v>
      </c>
      <c r="BS186">
        <v>9.8149578850706271E-2</v>
      </c>
      <c r="BT186">
        <v>9.9156058196824826E-2</v>
      </c>
      <c r="BU186">
        <v>0.10017100133308461</v>
      </c>
      <c r="BV186">
        <v>0.10119360924560118</v>
      </c>
      <c r="BW186">
        <v>0.1022231316787479</v>
      </c>
      <c r="BX186">
        <v>0.10325886445061443</v>
      </c>
      <c r="BY186">
        <v>0.10430014688846477</v>
      </c>
      <c r="BZ186">
        <v>0.10534635929544042</v>
      </c>
      <c r="CA186">
        <v>0.10639692103307873</v>
      </c>
      <c r="CB186">
        <v>0.10745128801530603</v>
      </c>
      <c r="CC186">
        <v>0.10850895028886803</v>
      </c>
      <c r="CD186">
        <v>0.1095694305820757</v>
      </c>
      <c r="CE186">
        <v>0.11063228193527058</v>
      </c>
      <c r="CF186">
        <v>0.11169708584238372</v>
      </c>
      <c r="CG186">
        <v>0.11276345086359496</v>
      </c>
      <c r="CH186">
        <v>0.11383101047753276</v>
      </c>
      <c r="CI186">
        <v>0.1148994221218205</v>
      </c>
      <c r="CJ186">
        <v>0.11596836519203159</v>
      </c>
      <c r="CK186">
        <v>0.11703753995791609</v>
      </c>
      <c r="CL186">
        <v>0.11810666624912432</v>
      </c>
      <c r="CM186">
        <v>0.11917548199980671</v>
      </c>
      <c r="CN186">
        <v>0.12024374243655866</v>
      </c>
      <c r="CO186">
        <v>0.12131121892025128</v>
      </c>
      <c r="CP186">
        <v>0.12237769764095316</v>
      </c>
      <c r="CQ186">
        <v>0.12344297930313097</v>
      </c>
      <c r="CR186">
        <v>0.12450687749196465</v>
      </c>
      <c r="CS186">
        <v>0.12556921836893836</v>
      </c>
      <c r="CT186">
        <v>0.1266298398468354</v>
      </c>
      <c r="CU186">
        <v>0.12768859066017349</v>
      </c>
      <c r="CV186">
        <v>0.12874532957364593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</row>
    <row r="187" spans="1:155">
      <c r="A187">
        <v>0.12156531691562192</v>
      </c>
      <c r="B187">
        <v>0.11959772265148851</v>
      </c>
      <c r="C187">
        <v>0.11766261136031991</v>
      </c>
      <c r="D187">
        <v>0.11576067727088019</v>
      </c>
      <c r="E187">
        <v>0.11389266387879761</v>
      </c>
      <c r="F187">
        <v>0.11205936518471023</v>
      </c>
      <c r="G187">
        <v>0.11026162651149629</v>
      </c>
      <c r="H187">
        <v>0.10850034572838675</v>
      </c>
      <c r="I187">
        <v>0.10677647344836667</v>
      </c>
      <c r="J187">
        <v>0.10509101319671565</v>
      </c>
      <c r="K187">
        <v>0.10344502129602946</v>
      </c>
      <c r="L187">
        <v>0.10183960575428234</v>
      </c>
      <c r="M187">
        <v>0.10027592506120993</v>
      </c>
      <c r="N187">
        <v>9.8755185697095391E-2</v>
      </c>
      <c r="O187">
        <v>9.7278639370132342E-2</v>
      </c>
      <c r="P187">
        <v>9.584757882551169E-2</v>
      </c>
      <c r="Q187">
        <v>9.4463332518323465E-2</v>
      </c>
      <c r="R187">
        <v>9.3127258609797509E-2</v>
      </c>
      <c r="S187">
        <v>9.184073695378972E-2</v>
      </c>
      <c r="T187">
        <v>9.0605159965512855E-2</v>
      </c>
      <c r="U187">
        <v>8.9421922290437356E-2</v>
      </c>
      <c r="V187">
        <v>8.8292408283004775E-2</v>
      </c>
      <c r="W187">
        <v>8.7217978492814249E-2</v>
      </c>
      <c r="X187">
        <v>8.6199954937496839E-2</v>
      </c>
      <c r="Y187">
        <v>8.5239604633174149E-2</v>
      </c>
      <c r="Z187">
        <v>8.4338122650273059E-2</v>
      </c>
      <c r="AA187">
        <v>8.3496614774446018E-2</v>
      </c>
      <c r="AB187">
        <v>8.2716080004126571E-2</v>
      </c>
      <c r="AC187">
        <v>8.1997394001805363E-2</v>
      </c>
      <c r="AD187">
        <v>8.1341292725243944E-2</v>
      </c>
      <c r="AE187">
        <v>8.0748360208847889E-2</v>
      </c>
      <c r="AF187">
        <v>8.021901499392195E-2</v>
      </c>
      <c r="AG187">
        <v>7.9753502899064493E-2</v>
      </c>
      <c r="AH187">
        <v>7.9351891743267566E-2</v>
      </c>
      <c r="AI187">
        <v>7.901406286594935E-2</v>
      </c>
      <c r="AJ187">
        <v>7.8739718022767288E-2</v>
      </c>
      <c r="AK187">
        <v>7.8528375342959561E-2</v>
      </c>
      <c r="AL187">
        <v>7.8379378242632622E-2</v>
      </c>
      <c r="AM187">
        <v>7.8291882569056573E-2</v>
      </c>
      <c r="AN187">
        <v>7.8264880317988811E-2</v>
      </c>
      <c r="AO187">
        <v>7.8297203054712675E-2</v>
      </c>
      <c r="AP187">
        <v>7.8387531096316646E-2</v>
      </c>
      <c r="AQ187">
        <v>7.8534399777363303E-2</v>
      </c>
      <c r="AR187">
        <v>7.8736211049922886E-2</v>
      </c>
      <c r="AS187">
        <v>7.8991285568160208E-2</v>
      </c>
      <c r="AT187">
        <v>7.9297811803716936E-2</v>
      </c>
      <c r="AU187">
        <v>7.9653910572210676E-2</v>
      </c>
      <c r="AV187">
        <v>8.0057646911497332E-2</v>
      </c>
      <c r="AW187">
        <v>8.0507031726983841E-2</v>
      </c>
      <c r="AX187">
        <v>8.1000041035179743E-2</v>
      </c>
      <c r="AY187">
        <v>8.1534633785299654E-2</v>
      </c>
      <c r="AZ187">
        <v>8.2108767593149209E-2</v>
      </c>
      <c r="BA187">
        <v>8.272040856408866E-2</v>
      </c>
      <c r="BB187">
        <v>8.3367545711723723E-2</v>
      </c>
      <c r="BC187">
        <v>8.404820165689493E-2</v>
      </c>
      <c r="BD187">
        <v>8.4760441902988523E-2</v>
      </c>
      <c r="BE187">
        <v>8.5502382206834621E-2</v>
      </c>
      <c r="BF187">
        <v>8.6272195990782855E-2</v>
      </c>
      <c r="BG187">
        <v>8.7068118698670371E-2</v>
      </c>
      <c r="BH187">
        <v>8.7888452349119267E-2</v>
      </c>
      <c r="BI187">
        <v>8.8731567860836705E-2</v>
      </c>
      <c r="BJ187">
        <v>8.9595906005007053E-2</v>
      </c>
      <c r="BK187">
        <v>9.0479979551941675E-2</v>
      </c>
      <c r="BL187">
        <v>9.1382372426202965E-2</v>
      </c>
      <c r="BM187">
        <v>9.2301738723212276E-2</v>
      </c>
      <c r="BN187">
        <v>9.3236802210385217E-2</v>
      </c>
      <c r="BO187">
        <v>9.4186354462578628E-2</v>
      </c>
      <c r="BP187">
        <v>9.5149252931678391E-2</v>
      </c>
      <c r="BQ187">
        <v>9.6124418350455265E-2</v>
      </c>
      <c r="BR187">
        <v>9.7110833037455949E-2</v>
      </c>
      <c r="BS187">
        <v>9.8107538108016271E-2</v>
      </c>
      <c r="BT187">
        <v>9.9113630379116607E-2</v>
      </c>
      <c r="BU187">
        <v>0.100128260628546</v>
      </c>
      <c r="BV187">
        <v>0.1011506303509177</v>
      </c>
      <c r="BW187">
        <v>0.10217998951481969</v>
      </c>
      <c r="BX187">
        <v>0.1032156338530055</v>
      </c>
      <c r="BY187">
        <v>0.10425690239082044</v>
      </c>
      <c r="BZ187">
        <v>0.10530317491260306</v>
      </c>
      <c r="CA187">
        <v>0.10635387010268807</v>
      </c>
      <c r="CB187">
        <v>0.10740844297430291</v>
      </c>
      <c r="CC187">
        <v>0.10846638264422798</v>
      </c>
      <c r="CD187">
        <v>0.10952721069541015</v>
      </c>
      <c r="CE187">
        <v>0.11059047897074754</v>
      </c>
      <c r="CF187">
        <v>0.11165576769940309</v>
      </c>
      <c r="CG187">
        <v>0.11272268411773022</v>
      </c>
      <c r="CH187">
        <v>0.11379086030135903</v>
      </c>
      <c r="CI187">
        <v>0.11485995223338041</v>
      </c>
      <c r="CJ187">
        <v>0.11592963785775197</v>
      </c>
      <c r="CK187">
        <v>0.1169996159904878</v>
      </c>
      <c r="CL187">
        <v>0.11806960494806948</v>
      </c>
      <c r="CM187">
        <v>0.11913934116496053</v>
      </c>
      <c r="CN187">
        <v>0.12020857839548256</v>
      </c>
      <c r="CO187">
        <v>0.12127708648204902</v>
      </c>
      <c r="CP187">
        <v>0.12234465014114569</v>
      </c>
      <c r="CQ187">
        <v>0.12341106861310325</v>
      </c>
      <c r="CR187">
        <v>0.12447615404104129</v>
      </c>
      <c r="CS187">
        <v>0.12553973116801082</v>
      </c>
      <c r="CT187">
        <v>0.12660163647784545</v>
      </c>
      <c r="CU187">
        <v>0.12766171732657333</v>
      </c>
      <c r="CV187">
        <v>0.12871983114004479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</row>
    <row r="188" spans="1:155">
      <c r="A188">
        <v>0.1214804179909017</v>
      </c>
      <c r="B188">
        <v>0.11951415561521592</v>
      </c>
      <c r="C188">
        <v>0.11758049079318647</v>
      </c>
      <c r="D188">
        <v>0.1156801152576704</v>
      </c>
      <c r="E188">
        <v>0.11381376945882916</v>
      </c>
      <c r="F188">
        <v>0.11198224383201956</v>
      </c>
      <c r="G188">
        <v>0.11018637954681171</v>
      </c>
      <c r="H188">
        <v>0.10842706963980228</v>
      </c>
      <c r="I188">
        <v>0.10670525921622093</v>
      </c>
      <c r="J188">
        <v>0.10502194551307038</v>
      </c>
      <c r="K188">
        <v>0.10337817776706301</v>
      </c>
      <c r="L188">
        <v>0.10177505605062978</v>
      </c>
      <c r="M188">
        <v>0.10021373002744874</v>
      </c>
      <c r="N188">
        <v>9.8695396466059848E-2</v>
      </c>
      <c r="O188">
        <v>9.7221296457527584E-2</v>
      </c>
      <c r="P188">
        <v>9.5792711274080622E-2</v>
      </c>
      <c r="Q188">
        <v>9.4410957026593426E-2</v>
      </c>
      <c r="R188">
        <v>9.3077378821968634E-2</v>
      </c>
      <c r="S188">
        <v>9.1793342788117988E-2</v>
      </c>
      <c r="T188">
        <v>9.0560227157663001E-2</v>
      </c>
      <c r="U188">
        <v>8.9379412059214375E-2</v>
      </c>
      <c r="V188">
        <v>8.8252267282967908E-2</v>
      </c>
      <c r="W188">
        <v>8.7180138985532701E-2</v>
      </c>
      <c r="X188">
        <v>8.6164335308615517E-2</v>
      </c>
      <c r="Y188">
        <v>8.520611016293736E-2</v>
      </c>
      <c r="Z188">
        <v>8.4306646572549285E-2</v>
      </c>
      <c r="AA188">
        <v>8.3467039717679228E-2</v>
      </c>
      <c r="AB188">
        <v>8.2688279558516764E-2</v>
      </c>
      <c r="AC188">
        <v>8.1971234529364945E-2</v>
      </c>
      <c r="AD188">
        <v>8.1316635214842364E-2</v>
      </c>
      <c r="AE188">
        <v>8.0725062119964552E-2</v>
      </c>
      <c r="AF188">
        <v>8.0196932115692884E-2</v>
      </c>
      <c r="AG188">
        <v>7.9732490567067049E-2</v>
      </c>
      <c r="AH188">
        <v>7.9331806435986085E-2</v>
      </c>
      <c r="AI188">
        <v>7.8994762801428295E-2</v>
      </c>
      <c r="AJ188">
        <v>7.872106370485378E-2</v>
      </c>
      <c r="AK188">
        <v>7.8510229950716673E-2</v>
      </c>
      <c r="AL188">
        <v>7.8361607487774348E-2</v>
      </c>
      <c r="AM188">
        <v>7.8274354749042943E-2</v>
      </c>
      <c r="AN188">
        <v>7.8247467398002826E-2</v>
      </c>
      <c r="AO188">
        <v>7.827977928752472E-2</v>
      </c>
      <c r="AP188">
        <v>7.836997420758697E-2</v>
      </c>
      <c r="AQ188">
        <v>7.8516591200506594E-2</v>
      </c>
      <c r="AR188">
        <v>7.8718035665148733E-2</v>
      </c>
      <c r="AS188">
        <v>7.8972635571594771E-2</v>
      </c>
      <c r="AT188">
        <v>7.9278581672612841E-2</v>
      </c>
      <c r="AU188">
        <v>7.9634001820355266E-2</v>
      </c>
      <c r="AV188">
        <v>8.0036968203876721E-2</v>
      </c>
      <c r="AW188">
        <v>8.0485498882080342E-2</v>
      </c>
      <c r="AX188">
        <v>8.0977578275751652E-2</v>
      </c>
      <c r="AY188">
        <v>8.1511174169571432E-2</v>
      </c>
      <c r="AZ188">
        <v>8.2084253765784626E-2</v>
      </c>
      <c r="BA188">
        <v>8.2694792939153897E-2</v>
      </c>
      <c r="BB188">
        <v>8.3340790845006923E-2</v>
      </c>
      <c r="BC188">
        <v>8.4020280143649137E-2</v>
      </c>
      <c r="BD188">
        <v>8.4731336377672703E-2</v>
      </c>
      <c r="BE188">
        <v>8.5472085027821845E-2</v>
      </c>
      <c r="BF188">
        <v>8.6240708946993858E-2</v>
      </c>
      <c r="BG188">
        <v>8.7035452450933803E-2</v>
      </c>
      <c r="BH188">
        <v>8.7854625884364559E-2</v>
      </c>
      <c r="BI188">
        <v>8.8696607922792187E-2</v>
      </c>
      <c r="BJ188">
        <v>8.9559846388339318E-2</v>
      </c>
      <c r="BK188">
        <v>9.0442860452463941E-2</v>
      </c>
      <c r="BL188">
        <v>9.1344239769261051E-2</v>
      </c>
      <c r="BM188">
        <v>9.2262643474654876E-2</v>
      </c>
      <c r="BN188">
        <v>9.3196799779830058E-2</v>
      </c>
      <c r="BO188">
        <v>9.4145504031311347E-2</v>
      </c>
      <c r="BP188">
        <v>9.5107616936716946E-2</v>
      </c>
      <c r="BQ188">
        <v>9.608206187006478E-2</v>
      </c>
      <c r="BR188">
        <v>9.7067823338894521E-2</v>
      </c>
      <c r="BS188">
        <v>9.8063944187766691E-2</v>
      </c>
      <c r="BT188">
        <v>9.9069522506790894E-2</v>
      </c>
      <c r="BU188">
        <v>0.10008370998926534</v>
      </c>
      <c r="BV188">
        <v>0.10110570870928073</v>
      </c>
      <c r="BW188">
        <v>0.10213476889046208</v>
      </c>
      <c r="BX188">
        <v>0.10317018625991667</v>
      </c>
      <c r="BY188">
        <v>0.10421129960013645</v>
      </c>
      <c r="BZ188">
        <v>0.10525748825736178</v>
      </c>
      <c r="CA188">
        <v>0.10630817025077778</v>
      </c>
      <c r="CB188">
        <v>0.1073627998157544</v>
      </c>
      <c r="CC188">
        <v>0.10842086515524066</v>
      </c>
      <c r="CD188">
        <v>0.10948188679400693</v>
      </c>
      <c r="CE188">
        <v>0.11054541545190934</v>
      </c>
      <c r="CF188">
        <v>0.11161103013363018</v>
      </c>
      <c r="CG188">
        <v>0.11267833677896949</v>
      </c>
      <c r="CH188">
        <v>0.11374696616948463</v>
      </c>
      <c r="CI188">
        <v>0.11481657290753429</v>
      </c>
      <c r="CJ188">
        <v>0.11588683352173609</v>
      </c>
      <c r="CK188">
        <v>0.11695744541553726</v>
      </c>
      <c r="CL188">
        <v>0.11802812548386879</v>
      </c>
      <c r="CM188">
        <v>0.11909860870579149</v>
      </c>
      <c r="CN188">
        <v>0.12016864740489942</v>
      </c>
      <c r="CO188">
        <v>0.1212380099876528</v>
      </c>
      <c r="CP188">
        <v>0.12230647974893007</v>
      </c>
      <c r="CQ188">
        <v>0.12337385450496859</v>
      </c>
      <c r="CR188">
        <v>0.12443994501523498</v>
      </c>
      <c r="CS188">
        <v>0.12550457465089529</v>
      </c>
      <c r="CT188">
        <v>0.12656757851987277</v>
      </c>
      <c r="CU188">
        <v>0.12762880267243298</v>
      </c>
      <c r="CV188">
        <v>0.12868810321810856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</row>
    <row r="189" spans="1:155">
      <c r="A189">
        <v>0.12139373347310546</v>
      </c>
      <c r="B189">
        <v>0.11942896612978339</v>
      </c>
      <c r="C189">
        <v>0.1174969046096123</v>
      </c>
      <c r="D189">
        <v>0.11559823818127815</v>
      </c>
      <c r="E189">
        <v>0.11373370433059191</v>
      </c>
      <c r="F189">
        <v>0.11190409002300762</v>
      </c>
      <c r="G189">
        <v>0.11011023234609459</v>
      </c>
      <c r="H189">
        <v>0.10835301960574535</v>
      </c>
      <c r="I189">
        <v>0.10663339147423162</v>
      </c>
      <c r="J189">
        <v>0.10495233899760156</v>
      </c>
      <c r="K189">
        <v>0.10331090442093679</v>
      </c>
      <c r="L189">
        <v>0.10171017996877095</v>
      </c>
      <c r="M189">
        <v>0.10015130659866396</v>
      </c>
      <c r="N189">
        <v>9.8635471440652558E-2</v>
      </c>
      <c r="O189">
        <v>9.7163905088461788E-2</v>
      </c>
      <c r="P189">
        <v>9.573787738871363E-2</v>
      </c>
      <c r="Q189">
        <v>9.4358692252410517E-2</v>
      </c>
      <c r="R189">
        <v>9.3027681766111939E-2</v>
      </c>
      <c r="S189">
        <v>9.174619844471292E-2</v>
      </c>
      <c r="T189">
        <v>9.0515606368366378E-2</v>
      </c>
      <c r="U189">
        <v>8.9337271254705974E-2</v>
      </c>
      <c r="V189">
        <v>8.8212548379640182E-2</v>
      </c>
      <c r="W189">
        <v>8.7142769570827144E-2</v>
      </c>
      <c r="X189">
        <v>8.6129229138820609E-2</v>
      </c>
      <c r="Y189">
        <v>8.5173167957483198E-2</v>
      </c>
      <c r="Z189">
        <v>8.427575711149797E-2</v>
      </c>
      <c r="AA189">
        <v>8.3438081217479282E-2</v>
      </c>
      <c r="AB189">
        <v>8.2661121300466378E-2</v>
      </c>
      <c r="AC189">
        <v>8.1945738715390459E-2</v>
      </c>
      <c r="AD189">
        <v>8.1292658760202183E-2</v>
      </c>
      <c r="AE189">
        <v>8.070245860180654E-2</v>
      </c>
      <c r="AF189">
        <v>8.0175553495826113E-2</v>
      </c>
      <c r="AG189">
        <v>7.9712188743261109E-2</v>
      </c>
      <c r="AH189">
        <v>7.9312434291828493E-2</v>
      </c>
      <c r="AI189">
        <v>7.8976175296972054E-2</v>
      </c>
      <c r="AJ189">
        <v>7.8703118187520613E-2</v>
      </c>
      <c r="AK189">
        <v>7.849278643508048E-2</v>
      </c>
      <c r="AL189">
        <v>7.8344528612370262E-2</v>
      </c>
      <c r="AM189">
        <v>7.8257505922203277E-2</v>
      </c>
      <c r="AN189">
        <v>7.8230717427500651E-2</v>
      </c>
      <c r="AO189">
        <v>7.8262999356263019E-2</v>
      </c>
      <c r="AP189">
        <v>7.8353038911531517E-2</v>
      </c>
      <c r="AQ189">
        <v>7.8499378711658727E-2</v>
      </c>
      <c r="AR189">
        <v>7.870042779588296E-2</v>
      </c>
      <c r="AS189">
        <v>7.8954520343021112E-2</v>
      </c>
      <c r="AT189">
        <v>7.9259851049898369E-2</v>
      </c>
      <c r="AU189">
        <v>7.96145532470275E-2</v>
      </c>
      <c r="AV189">
        <v>8.0016706694292158E-2</v>
      </c>
      <c r="AW189">
        <v>8.0464336595034464E-2</v>
      </c>
      <c r="AX189">
        <v>8.095543554499246E-2</v>
      </c>
      <c r="AY189">
        <v>8.1487980382609598E-2</v>
      </c>
      <c r="AZ189">
        <v>8.2059947653538828E-2</v>
      </c>
      <c r="BA189">
        <v>8.2669323116735208E-2</v>
      </c>
      <c r="BB189">
        <v>8.3314116054741968E-2</v>
      </c>
      <c r="BC189">
        <v>8.3992369167358347E-2</v>
      </c>
      <c r="BD189">
        <v>8.4702168076774748E-2</v>
      </c>
      <c r="BE189">
        <v>8.5441648089057659E-2</v>
      </c>
      <c r="BF189">
        <v>8.6209001433397922E-2</v>
      </c>
      <c r="BG189">
        <v>8.7002481365077017E-2</v>
      </c>
      <c r="BH189">
        <v>8.7820406643841151E-2</v>
      </c>
      <c r="BI189">
        <v>8.8661163700005083E-2</v>
      </c>
      <c r="BJ189">
        <v>8.9523207478640246E-2</v>
      </c>
      <c r="BK189">
        <v>9.0405063576414854E-2</v>
      </c>
      <c r="BL189">
        <v>9.1305327444468773E-2</v>
      </c>
      <c r="BM189">
        <v>9.2222663342197544E-2</v>
      </c>
      <c r="BN189">
        <v>9.3155803927219588E-2</v>
      </c>
      <c r="BO189">
        <v>9.4103548403147844E-2</v>
      </c>
      <c r="BP189">
        <v>9.506476072017879E-2</v>
      </c>
      <c r="BQ189">
        <v>9.6038367023184204E-2</v>
      </c>
      <c r="BR189">
        <v>9.7023354038519527E-2</v>
      </c>
      <c r="BS189">
        <v>9.8018766364952992E-2</v>
      </c>
      <c r="BT189">
        <v>9.9023703461113041E-2</v>
      </c>
      <c r="BU189">
        <v>0.10003731796588697</v>
      </c>
      <c r="BV189">
        <v>0.1010588125865919</v>
      </c>
      <c r="BW189">
        <v>0.10208743787633304</v>
      </c>
      <c r="BX189">
        <v>0.10312248960715591</v>
      </c>
      <c r="BY189">
        <v>0.10416330638058013</v>
      </c>
      <c r="BZ189">
        <v>0.10520926715087332</v>
      </c>
      <c r="CA189">
        <v>0.10625978935414497</v>
      </c>
      <c r="CB189">
        <v>0.10731432650792719</v>
      </c>
      <c r="CC189">
        <v>0.1083723659259845</v>
      </c>
      <c r="CD189">
        <v>0.10943342716484121</v>
      </c>
      <c r="CE189">
        <v>0.11049705987009051</v>
      </c>
      <c r="CF189">
        <v>0.11156284190591602</v>
      </c>
      <c r="CG189">
        <v>0.11263037797379409</v>
      </c>
      <c r="CH189">
        <v>0.1136992975778498</v>
      </c>
      <c r="CI189">
        <v>0.11476925402301894</v>
      </c>
      <c r="CJ189">
        <v>0.11583992251267056</v>
      </c>
      <c r="CK189">
        <v>0.11691099905583041</v>
      </c>
      <c r="CL189">
        <v>0.11798219918851277</v>
      </c>
      <c r="CM189">
        <v>0.11905325649667599</v>
      </c>
      <c r="CN189">
        <v>0.12012392194298027</v>
      </c>
      <c r="CO189">
        <v>0.12119396253750468</v>
      </c>
      <c r="CP189">
        <v>0.12226316019706708</v>
      </c>
      <c r="CQ189">
        <v>0.12333131139747935</v>
      </c>
      <c r="CR189">
        <v>0.12439822554427388</v>
      </c>
      <c r="CS189">
        <v>0.12546372468586184</v>
      </c>
      <c r="CT189">
        <v>0.12652764262739655</v>
      </c>
      <c r="CU189">
        <v>0.12758982413697467</v>
      </c>
      <c r="CV189">
        <v>0.12865012406273652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</row>
    <row r="190" spans="1:155">
      <c r="A190">
        <v>0.12130521500696798</v>
      </c>
      <c r="B190">
        <v>0.11934210632056529</v>
      </c>
      <c r="C190">
        <v>0.11741180545729227</v>
      </c>
      <c r="D190">
        <v>0.11551499930436918</v>
      </c>
      <c r="E190">
        <v>0.11365242245583879</v>
      </c>
      <c r="F190">
        <v>0.11182485850481569</v>
      </c>
      <c r="G190">
        <v>0.11003314051430682</v>
      </c>
      <c r="H190">
        <v>0.10827815216876145</v>
      </c>
      <c r="I190">
        <v>0.10656082779652243</v>
      </c>
      <c r="J190">
        <v>0.10488215235534054</v>
      </c>
      <c r="K190">
        <v>0.10324316119011229</v>
      </c>
      <c r="L190">
        <v>0.10164493879017357</v>
      </c>
      <c r="M190">
        <v>0.10008861749227375</v>
      </c>
      <c r="N190">
        <v>9.8575374903039609E-2</v>
      </c>
      <c r="O190">
        <v>9.7106431190796802E-2</v>
      </c>
      <c r="P190">
        <v>9.5683044912847723E-2</v>
      </c>
      <c r="Q190">
        <v>9.4306507818259569E-2</v>
      </c>
      <c r="R190">
        <v>9.2978139097850701E-2</v>
      </c>
      <c r="S190">
        <v>9.1699277691273381E-2</v>
      </c>
      <c r="T190">
        <v>9.0471273640695724E-2</v>
      </c>
      <c r="U190">
        <v>8.9295478275448467E-2</v>
      </c>
      <c r="V190">
        <v>8.8173232416187061E-2</v>
      </c>
      <c r="W190">
        <v>8.7105853633368799E-2</v>
      </c>
      <c r="X190">
        <v>8.6094622462803888E-2</v>
      </c>
      <c r="Y190">
        <v>8.5140766752747593E-2</v>
      </c>
      <c r="Z190">
        <v>8.4245445707581662E-2</v>
      </c>
      <c r="AA190">
        <v>8.3409733447366879E-2</v>
      </c>
      <c r="AB190">
        <v>8.2634602118653033E-2</v>
      </c>
      <c r="AC190">
        <v>8.1920906040534411E-2</v>
      </c>
      <c r="AD190">
        <v>8.1269365420013742E-2</v>
      </c>
      <c r="AE190">
        <v>8.0680554113927161E-2</v>
      </c>
      <c r="AF190">
        <v>8.0154885843452234E-2</v>
      </c>
      <c r="AG190">
        <v>7.9692605969620231E-2</v>
      </c>
      <c r="AH190">
        <v>7.9293785730843488E-2</v>
      </c>
      <c r="AI190">
        <v>7.895831219958592E-2</v>
      </c>
      <c r="AJ190">
        <v>7.8685894413097604E-2</v>
      </c>
      <c r="AK190">
        <v>7.8476058440805088E-2</v>
      </c>
      <c r="AL190">
        <v>7.8328156246965722E-2</v>
      </c>
      <c r="AM190">
        <v>7.8241350492662218E-2</v>
      </c>
      <c r="AN190">
        <v>7.8214644329527003E-2</v>
      </c>
      <c r="AO190">
        <v>7.8246876615173058E-2</v>
      </c>
      <c r="AP190">
        <v>7.8336737663236455E-2</v>
      </c>
      <c r="AQ190">
        <v>7.8482773651302518E-2</v>
      </c>
      <c r="AR190">
        <v>7.8683397182736023E-2</v>
      </c>
      <c r="AS190">
        <v>7.8936948863892978E-2</v>
      </c>
      <c r="AT190">
        <v>7.9241626230082338E-2</v>
      </c>
      <c r="AU190">
        <v>7.9595569453093387E-2</v>
      </c>
      <c r="AV190">
        <v>7.9996864972199752E-2</v>
      </c>
      <c r="AW190">
        <v>8.044354540261299E-2</v>
      </c>
      <c r="AX190">
        <v>8.0933611393344873E-2</v>
      </c>
      <c r="AY190">
        <v>8.1465048747214303E-2</v>
      </c>
      <c r="AZ190">
        <v>8.2035843543674047E-2</v>
      </c>
      <c r="BA190">
        <v>8.2643991322279217E-2</v>
      </c>
      <c r="BB190">
        <v>8.3287511550270005E-2</v>
      </c>
      <c r="BC190">
        <v>8.3964457006279039E-2</v>
      </c>
      <c r="BD190">
        <v>8.4672923456501667E-2</v>
      </c>
      <c r="BE190">
        <v>8.5411056020127801E-2</v>
      </c>
      <c r="BF190">
        <v>8.6177056400511487E-2</v>
      </c>
      <c r="BG190">
        <v>8.6969186822136002E-2</v>
      </c>
      <c r="BH190">
        <v>8.7785774522063931E-2</v>
      </c>
      <c r="BI190">
        <v>8.8625213692616278E-2</v>
      </c>
      <c r="BJ190">
        <v>8.9485966491019184E-2</v>
      </c>
      <c r="BK190">
        <v>9.036656498507202E-2</v>
      </c>
      <c r="BL190">
        <v>9.1265610451938498E-2</v>
      </c>
      <c r="BM190">
        <v>9.2181772317463204E-2</v>
      </c>
      <c r="BN190">
        <v>9.31137877400149E-2</v>
      </c>
      <c r="BO190">
        <v>9.4060459815711761E-2</v>
      </c>
      <c r="BP190">
        <v>9.5020655847154328E-2</v>
      </c>
      <c r="BQ190">
        <v>9.5993304717517686E-2</v>
      </c>
      <c r="BR190">
        <v>9.6977395445148801E-2</v>
      </c>
      <c r="BS190">
        <v>9.7971974467285838E-2</v>
      </c>
      <c r="BT190">
        <v>9.8976142624793068E-2</v>
      </c>
      <c r="BU190">
        <v>9.9989053582930795E-2</v>
      </c>
      <c r="BV190">
        <v>0.10100991072584434</v>
      </c>
      <c r="BW190">
        <v>0.10203796498720179</v>
      </c>
      <c r="BX190">
        <v>0.10307251223792449</v>
      </c>
      <c r="BY190">
        <v>0.10411289095931008</v>
      </c>
      <c r="BZ190">
        <v>0.10515847977408616</v>
      </c>
      <c r="CA190">
        <v>0.10620869559400983</v>
      </c>
      <c r="CB190">
        <v>0.10726299124578122</v>
      </c>
      <c r="CC190">
        <v>0.10832085325806949</v>
      </c>
      <c r="CD190">
        <v>0.10938180025570256</v>
      </c>
      <c r="CE190">
        <v>0.11044538087250816</v>
      </c>
      <c r="CF190">
        <v>0.11151117187537792</v>
      </c>
      <c r="CG190">
        <v>0.11257877680517234</v>
      </c>
      <c r="CH190">
        <v>0.11364782396049997</v>
      </c>
      <c r="CI190">
        <v>0.11471796537789843</v>
      </c>
      <c r="CJ190">
        <v>0.11578887497670173</v>
      </c>
      <c r="CK190">
        <v>0.11686024747802527</v>
      </c>
      <c r="CL190">
        <v>0.11793179707633906</v>
      </c>
      <c r="CM190">
        <v>0.11900325606912542</v>
      </c>
      <c r="CN190">
        <v>0.12007437403662058</v>
      </c>
      <c r="CO190">
        <v>0.12114491668702092</v>
      </c>
      <c r="CP190">
        <v>0.12221466464351916</v>
      </c>
      <c r="CQ190">
        <v>0.1232834130494757</v>
      </c>
      <c r="CR190">
        <v>0.12435097002271873</v>
      </c>
      <c r="CS190">
        <v>0.12541715633749886</v>
      </c>
      <c r="CT190">
        <v>0.12648180454842889</v>
      </c>
      <c r="CU190">
        <v>0.12754475817996003</v>
      </c>
      <c r="CV190">
        <v>0.12860587088913689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</row>
    <row r="191" spans="1:155">
      <c r="A191">
        <v>0.12121481511827252</v>
      </c>
      <c r="B191">
        <v>0.11925352920317214</v>
      </c>
      <c r="C191">
        <v>0.11732514691488417</v>
      </c>
      <c r="D191">
        <v>0.11543035282394243</v>
      </c>
      <c r="E191">
        <v>0.11356987874892778</v>
      </c>
      <c r="F191">
        <v>0.111744504944506</v>
      </c>
      <c r="G191">
        <v>0.10995506059414654</v>
      </c>
      <c r="H191">
        <v>0.10820242482632049</v>
      </c>
      <c r="I191">
        <v>0.1064875267162512</v>
      </c>
      <c r="J191">
        <v>0.1048113452451624</v>
      </c>
      <c r="K191">
        <v>0.10317490896015429</v>
      </c>
      <c r="L191">
        <v>0.10157929471698428</v>
      </c>
      <c r="M191">
        <v>0.10002562633135775</v>
      </c>
      <c r="N191">
        <v>9.8515072002684834E-2</v>
      </c>
      <c r="O191">
        <v>9.7048841564382315E-2</v>
      </c>
      <c r="P191">
        <v>9.5628182374202605E-2</v>
      </c>
      <c r="Q191">
        <v>9.4254374132948085E-2</v>
      </c>
      <c r="R191">
        <v>9.2928723193182669E-2</v>
      </c>
      <c r="S191">
        <v>9.1652555023269106E-2</v>
      </c>
      <c r="T191">
        <v>9.0427205667012511E-2</v>
      </c>
      <c r="U191">
        <v>8.9254012133808472E-2</v>
      </c>
      <c r="V191">
        <v>8.8134300853864533E-2</v>
      </c>
      <c r="W191">
        <v>8.7069375138941502E-2</v>
      </c>
      <c r="X191">
        <v>8.6060501792470948E-2</v>
      </c>
      <c r="Y191">
        <v>8.5108895682036584E-2</v>
      </c>
      <c r="Z191">
        <v>8.4215704157847529E-2</v>
      </c>
      <c r="AA191">
        <v>8.3381990857367791E-2</v>
      </c>
      <c r="AB191">
        <v>8.2608719108356196E-2</v>
      </c>
      <c r="AC191">
        <v>8.1896736237657489E-2</v>
      </c>
      <c r="AD191">
        <v>8.1246757339850234E-2</v>
      </c>
      <c r="AE191">
        <v>8.0659353097346689E-2</v>
      </c>
      <c r="AF191">
        <v>8.0134935844618574E-2</v>
      </c>
      <c r="AG191">
        <v>7.9673750895117149E-2</v>
      </c>
      <c r="AH191">
        <v>7.9275870938034024E-2</v>
      </c>
      <c r="AI191">
        <v>7.8941185145391529E-2</v>
      </c>
      <c r="AJ191">
        <v>7.8669405021545791E-2</v>
      </c>
      <c r="AK191">
        <v>7.8460059685161135E-2</v>
      </c>
      <c r="AL191">
        <v>7.8312503377381396E-2</v>
      </c>
      <c r="AM191">
        <v>7.8225901982776042E-2</v>
      </c>
      <c r="AN191">
        <v>7.8199261968026984E-2</v>
      </c>
      <c r="AO191">
        <v>7.8231424365646965E-2</v>
      </c>
      <c r="AP191">
        <v>7.8321082914470749E-2</v>
      </c>
      <c r="AQ191">
        <v>7.8466787328665799E-2</v>
      </c>
      <c r="AR191">
        <v>7.8666954044036327E-2</v>
      </c>
      <c r="AS191">
        <v>7.8919928939013229E-2</v>
      </c>
      <c r="AT191">
        <v>7.9223914450840538E-2</v>
      </c>
      <c r="AU191">
        <v>7.9577055331416985E-2</v>
      </c>
      <c r="AV191">
        <v>7.9977446044530984E-2</v>
      </c>
      <c r="AW191">
        <v>8.0423126060020861E-2</v>
      </c>
      <c r="AX191">
        <v>8.0912104504913707E-2</v>
      </c>
      <c r="AY191">
        <v>8.1442375876275133E-2</v>
      </c>
      <c r="AZ191">
        <v>8.2011935950588893E-2</v>
      </c>
      <c r="BA191">
        <v>8.2618790063355152E-2</v>
      </c>
      <c r="BB191">
        <v>8.3260967849395795E-2</v>
      </c>
      <c r="BC191">
        <v>8.3936532323514446E-2</v>
      </c>
      <c r="BD191">
        <v>8.4643589334566588E-2</v>
      </c>
      <c r="BE191">
        <v>8.538029392479124E-2</v>
      </c>
      <c r="BF191">
        <v>8.6144857309924605E-2</v>
      </c>
      <c r="BG191">
        <v>8.6935550726751645E-2</v>
      </c>
      <c r="BH191">
        <v>8.7750709942493094E-2</v>
      </c>
      <c r="BI191">
        <v>8.8588736996283654E-2</v>
      </c>
      <c r="BJ191">
        <v>8.9448101245605122E-2</v>
      </c>
      <c r="BK191">
        <v>9.0327341302486222E-2</v>
      </c>
      <c r="BL191">
        <v>9.1225064338210857E-2</v>
      </c>
      <c r="BM191">
        <v>9.2139944943947949E-2</v>
      </c>
      <c r="BN191">
        <v>9.3070724864010745E-2</v>
      </c>
      <c r="BO191">
        <v>9.4016211119825138E-2</v>
      </c>
      <c r="BP191">
        <v>9.4975274385248276E-2</v>
      </c>
      <c r="BQ191">
        <v>9.5946846364516156E-2</v>
      </c>
      <c r="BR191">
        <v>9.6929918428038636E-2</v>
      </c>
      <c r="BS191">
        <v>9.7923538844339894E-2</v>
      </c>
      <c r="BT191">
        <v>9.8926809917287931E-2</v>
      </c>
      <c r="BU191">
        <v>9.9938886370855698E-2</v>
      </c>
      <c r="BV191">
        <v>0.1009589723307137</v>
      </c>
      <c r="BW191">
        <v>0.10198631917412181</v>
      </c>
      <c r="BX191">
        <v>0.10302022290822412</v>
      </c>
      <c r="BY191">
        <v>0.1040600219579591</v>
      </c>
      <c r="BZ191">
        <v>0.105105094637388</v>
      </c>
      <c r="CA191">
        <v>0.10615485740841553</v>
      </c>
      <c r="CB191">
        <v>0.10720876250872635</v>
      </c>
      <c r="CC191">
        <v>0.10826629567917978</v>
      </c>
      <c r="CD191">
        <v>0.10932697468451576</v>
      </c>
      <c r="CE191">
        <v>0.11039034721829018</v>
      </c>
      <c r="CF191">
        <v>0.1114559889866743</v>
      </c>
      <c r="CG191">
        <v>0.11252350243223387</v>
      </c>
      <c r="CH191">
        <v>0.11359251470500756</v>
      </c>
      <c r="CI191">
        <v>0.11466267663512145</v>
      </c>
      <c r="CJ191">
        <v>0.11573366092791812</v>
      </c>
      <c r="CK191">
        <v>0.11680516105058979</v>
      </c>
      <c r="CL191">
        <v>0.11787688991664833</v>
      </c>
      <c r="CM191">
        <v>0.11894857855228932</v>
      </c>
      <c r="CN191">
        <v>0.12001997530124418</v>
      </c>
      <c r="CO191">
        <v>0.12109084456051764</v>
      </c>
      <c r="CP191">
        <v>0.12216096568834327</v>
      </c>
      <c r="CQ191">
        <v>0.12323013259559187</v>
      </c>
      <c r="CR191">
        <v>0.12429815213253452</v>
      </c>
      <c r="CS191">
        <v>0.12536484388770211</v>
      </c>
      <c r="CT191">
        <v>0.12643003916345552</v>
      </c>
      <c r="CU191">
        <v>0.12749358030842731</v>
      </c>
      <c r="CV191">
        <v>0.12855531985277929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</row>
    <row r="192" spans="1:155">
      <c r="A192">
        <v>0.12112248715751206</v>
      </c>
      <c r="B192">
        <v>0.11916318864637766</v>
      </c>
      <c r="C192">
        <v>0.1172368834430145</v>
      </c>
      <c r="D192">
        <v>0.11534425385912793</v>
      </c>
      <c r="E192">
        <v>0.11348602903145807</v>
      </c>
      <c r="F192">
        <v>0.11166298599040581</v>
      </c>
      <c r="G192">
        <v>0.10987595007971024</v>
      </c>
      <c r="H192">
        <v>0.10812579600874431</v>
      </c>
      <c r="I192">
        <v>0.10641344770286529</v>
      </c>
      <c r="J192">
        <v>0.1047398782469991</v>
      </c>
      <c r="K192">
        <v>0.10310610952519089</v>
      </c>
      <c r="L192">
        <v>0.10151321084183385</v>
      </c>
      <c r="M192">
        <v>9.9962297617988569E-2</v>
      </c>
      <c r="N192">
        <v>9.8454528732429492E-2</v>
      </c>
      <c r="O192">
        <v>9.6991103825014455E-2</v>
      </c>
      <c r="P192">
        <v>9.5573259116160547E-2</v>
      </c>
      <c r="Q192">
        <v>9.4202262364758371E-2</v>
      </c>
      <c r="R192">
        <v>9.2879407176781989E-2</v>
      </c>
      <c r="S192">
        <v>9.160600560918937E-2</v>
      </c>
      <c r="T192">
        <v>9.0383379784164941E-2</v>
      </c>
      <c r="U192">
        <v>8.921285243654728E-2</v>
      </c>
      <c r="V192">
        <v>8.809573563346855E-2</v>
      </c>
      <c r="W192">
        <v>8.7033318482919425E-2</v>
      </c>
      <c r="X192">
        <v>8.6026854081154347E-2</v>
      </c>
      <c r="Y192">
        <v>8.5077544280166506E-2</v>
      </c>
      <c r="Z192">
        <v>8.4186524597813298E-2</v>
      </c>
      <c r="AA192">
        <v>8.3354848234770254E-2</v>
      </c>
      <c r="AB192">
        <v>8.2583469626739139E-2</v>
      </c>
      <c r="AC192">
        <v>8.1873229193144312E-2</v>
      </c>
      <c r="AD192">
        <v>8.1224836873945702E-2</v>
      </c>
      <c r="AE192">
        <v>8.0638860196646622E-2</v>
      </c>
      <c r="AF192">
        <v>8.0115710189188644E-2</v>
      </c>
      <c r="AG192">
        <v>7.9655632161925477E-2</v>
      </c>
      <c r="AH192">
        <v>7.925870036037197E-2</v>
      </c>
      <c r="AI192">
        <v>7.8924805810436732E-2</v>
      </c>
      <c r="AJ192">
        <v>7.8653663000975871E-2</v>
      </c>
      <c r="AK192">
        <v>7.8444803637347446E-2</v>
      </c>
      <c r="AL192">
        <v>7.8297584823909902E-2</v>
      </c>
      <c r="AM192">
        <v>7.821117507426345E-2</v>
      </c>
      <c r="AN192">
        <v>7.8184584134176963E-2</v>
      </c>
      <c r="AO192">
        <v>7.821665584237833E-2</v>
      </c>
      <c r="AP192">
        <v>7.8306087067186614E-2</v>
      </c>
      <c r="AQ192">
        <v>7.8451431030109584E-2</v>
      </c>
      <c r="AR192">
        <v>7.8651107417333999E-2</v>
      </c>
      <c r="AS192">
        <v>7.8903469608541055E-2</v>
      </c>
      <c r="AT192">
        <v>7.9206721610566216E-2</v>
      </c>
      <c r="AU192">
        <v>7.9559015515855119E-2</v>
      </c>
      <c r="AV192">
        <v>7.995845260587961E-2</v>
      </c>
      <c r="AW192">
        <v>8.0403079507725947E-2</v>
      </c>
      <c r="AX192">
        <v>8.0890913690376404E-2</v>
      </c>
      <c r="AY192">
        <v>8.1419958647387727E-2</v>
      </c>
      <c r="AZ192">
        <v>8.1988219742904642E-2</v>
      </c>
      <c r="BA192">
        <v>8.259371219752483E-2</v>
      </c>
      <c r="BB192">
        <v>8.3234475913707709E-2</v>
      </c>
      <c r="BC192">
        <v>8.3908584136211189E-2</v>
      </c>
      <c r="BD192">
        <v>8.4614152948956495E-2</v>
      </c>
      <c r="BE192">
        <v>8.5349347288842095E-2</v>
      </c>
      <c r="BF192">
        <v>8.6112388034191162E-2</v>
      </c>
      <c r="BG192">
        <v>8.6901555433135658E-2</v>
      </c>
      <c r="BH192">
        <v>8.7715193805991548E-2</v>
      </c>
      <c r="BI192">
        <v>8.8551713151615377E-2</v>
      </c>
      <c r="BJ192">
        <v>8.9409590046697143E-2</v>
      </c>
      <c r="BK192">
        <v>9.0287369684978108E-2</v>
      </c>
      <c r="BL192">
        <v>9.1183665171664111E-2</v>
      </c>
      <c r="BM192">
        <v>9.209715633671578E-2</v>
      </c>
      <c r="BN192">
        <v>9.3026589504357368E-2</v>
      </c>
      <c r="BO192">
        <v>9.3970775691436303E-2</v>
      </c>
      <c r="BP192">
        <v>9.4928589000002367E-2</v>
      </c>
      <c r="BQ192">
        <v>9.5898963970783596E-2</v>
      </c>
      <c r="BR192">
        <v>9.6880894350951555E-2</v>
      </c>
      <c r="BS192">
        <v>9.7873430337216502E-2</v>
      </c>
      <c r="BT192">
        <v>9.8875675707523591E-2</v>
      </c>
      <c r="BU192">
        <v>9.9886786325392399E-2</v>
      </c>
      <c r="BV192">
        <v>0.10090596706257403</v>
      </c>
      <c r="BW192">
        <v>0.10193246980307846</v>
      </c>
      <c r="BX192">
        <v>0.10296559075182959</v>
      </c>
      <c r="BY192">
        <v>0.10400466831979585</v>
      </c>
      <c r="BZ192">
        <v>0.10504908057525272</v>
      </c>
      <c r="CA192">
        <v>0.10609824359776666</v>
      </c>
      <c r="CB192">
        <v>0.10715160902065769</v>
      </c>
      <c r="CC192">
        <v>0.10820866191485519</v>
      </c>
      <c r="CD192">
        <v>0.10926891924341464</v>
      </c>
      <c r="CE192">
        <v>0.11033192776962233</v>
      </c>
      <c r="CF192">
        <v>0.11139726222991295</v>
      </c>
      <c r="CG192">
        <v>0.11246452401834423</v>
      </c>
      <c r="CH192">
        <v>0.11353333918290907</v>
      </c>
      <c r="CI192">
        <v>0.11460335741315293</v>
      </c>
      <c r="CJ192">
        <v>0.11567425023257333</v>
      </c>
      <c r="CK192">
        <v>0.11674570992036207</v>
      </c>
      <c r="CL192">
        <v>0.11781744818629553</v>
      </c>
      <c r="CM192">
        <v>0.11888919481408226</v>
      </c>
      <c r="CN192">
        <v>0.11996069695683774</v>
      </c>
      <c r="CO192">
        <v>0.12103171776306064</v>
      </c>
      <c r="CP192">
        <v>0.12210203539277605</v>
      </c>
      <c r="CQ192">
        <v>0.12317144254823201</v>
      </c>
      <c r="CR192">
        <v>0.1242397448957392</v>
      </c>
      <c r="CS192">
        <v>0.12530676082604594</v>
      </c>
      <c r="CT192">
        <v>0.12637232050441852</v>
      </c>
      <c r="CU192">
        <v>0.12743626513986273</v>
      </c>
      <c r="CV192">
        <v>0.12849844613463632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</row>
    <row r="193" spans="1:155">
      <c r="A193">
        <v>0.12102818532522309</v>
      </c>
      <c r="B193">
        <v>0.11907103939398568</v>
      </c>
      <c r="C193">
        <v>0.11714697036677536</v>
      </c>
      <c r="D193">
        <v>0.11525665841310233</v>
      </c>
      <c r="E193">
        <v>0.11340083003984071</v>
      </c>
      <c r="F193">
        <v>0.11158025914404678</v>
      </c>
      <c r="G193">
        <v>0.10979576736651223</v>
      </c>
      <c r="H193">
        <v>0.10804822506677436</v>
      </c>
      <c r="I193">
        <v>0.10633855112305308</v>
      </c>
      <c r="J193">
        <v>0.10466771285286935</v>
      </c>
      <c r="K193">
        <v>0.1030367255542283</v>
      </c>
      <c r="L193">
        <v>0.10144665112947035</v>
      </c>
      <c r="M193">
        <v>9.9898596695892225E-2</v>
      </c>
      <c r="N193">
        <v>9.8393711938367809E-2</v>
      </c>
      <c r="O193">
        <v>9.6933186379299499E-2</v>
      </c>
      <c r="P193">
        <v>9.5518245248768896E-2</v>
      </c>
      <c r="Q193">
        <v>9.4150144420961701E-2</v>
      </c>
      <c r="R193">
        <v>9.2830164851719202E-2</v>
      </c>
      <c r="S193">
        <v>9.1559605280314135E-2</v>
      </c>
      <c r="T193">
        <v>9.0339773929979703E-2</v>
      </c>
      <c r="U193">
        <v>8.9171979349975505E-2</v>
      </c>
      <c r="V193">
        <v>8.8057519261229705E-2</v>
      </c>
      <c r="W193">
        <v>8.6997668580923074E-2</v>
      </c>
      <c r="X193">
        <v>8.5993666667665974E-2</v>
      </c>
      <c r="Y193">
        <v>8.5046702436303009E-2</v>
      </c>
      <c r="Z193">
        <v>8.4157899522335475E-2</v>
      </c>
      <c r="AA193">
        <v>8.3328300574090033E-2</v>
      </c>
      <c r="AB193">
        <v>8.2558851276999662E-2</v>
      </c>
      <c r="AC193">
        <v>8.1850384922088529E-2</v>
      </c>
      <c r="AD193">
        <v>8.1203606473724238E-2</v>
      </c>
      <c r="AE193">
        <v>8.0619080205438884E-2</v>
      </c>
      <c r="AF193">
        <v>8.0097215765095237E-2</v>
      </c>
      <c r="AG193">
        <v>7.9638258534156861E-2</v>
      </c>
      <c r="AH193">
        <v>7.9242284184163916E-2</v>
      </c>
      <c r="AI193">
        <v>7.8909185972068849E-2</v>
      </c>
      <c r="AJ193">
        <v>7.863868090756769E-2</v>
      </c>
      <c r="AK193">
        <v>7.8430303519441927E-2</v>
      </c>
      <c r="AL193">
        <v>7.8283414080301747E-2</v>
      </c>
      <c r="AM193">
        <v>7.8197182957751424E-2</v>
      </c>
      <c r="AN193">
        <v>7.8170624559302668E-2</v>
      </c>
      <c r="AO193">
        <v>7.8202584246179749E-2</v>
      </c>
      <c r="AP193">
        <v>7.8291762464671955E-2</v>
      </c>
      <c r="AQ193">
        <v>7.843671602792171E-2</v>
      </c>
      <c r="AR193">
        <v>7.863586847184692E-2</v>
      </c>
      <c r="AS193">
        <v>7.8887578492622817E-2</v>
      </c>
      <c r="AT193">
        <v>7.9190054986515018E-2</v>
      </c>
      <c r="AU193">
        <v>7.9541455124444979E-2</v>
      </c>
      <c r="AV193">
        <v>7.9939887723245326E-2</v>
      </c>
      <c r="AW193">
        <v>8.0383406727636553E-2</v>
      </c>
      <c r="AX193">
        <v>8.0870038101092681E-2</v>
      </c>
      <c r="AY193">
        <v>8.139779415896442E-2</v>
      </c>
      <c r="AZ193">
        <v>8.1964689939275762E-2</v>
      </c>
      <c r="BA193">
        <v>8.2568750794295515E-2</v>
      </c>
      <c r="BB193">
        <v>8.3208026914555103E-2</v>
      </c>
      <c r="BC193">
        <v>8.3880601823684772E-2</v>
      </c>
      <c r="BD193">
        <v>8.4584601893067823E-2</v>
      </c>
      <c r="BE193">
        <v>8.53182020776804E-2</v>
      </c>
      <c r="BF193">
        <v>8.6079632886562979E-2</v>
      </c>
      <c r="BG193">
        <v>8.6867183738663714E-2</v>
      </c>
      <c r="BH193">
        <v>8.7679207537553816E-2</v>
      </c>
      <c r="BI193">
        <v>8.8514122236473564E-2</v>
      </c>
      <c r="BJ193">
        <v>8.9370411726168691E-2</v>
      </c>
      <c r="BK193">
        <v>9.0246627815856698E-2</v>
      </c>
      <c r="BL193">
        <v>9.1141389569103143E-2</v>
      </c>
      <c r="BM193">
        <v>9.2053382105633963E-2</v>
      </c>
      <c r="BN193">
        <v>9.2981356385540129E-2</v>
      </c>
      <c r="BO193">
        <v>9.3924127448902689E-2</v>
      </c>
      <c r="BP193">
        <v>9.4880572837388821E-2</v>
      </c>
      <c r="BQ193">
        <v>9.5849629999748345E-2</v>
      </c>
      <c r="BR193">
        <v>9.6830295110570855E-2</v>
      </c>
      <c r="BS193">
        <v>9.782162029591808E-2</v>
      </c>
      <c r="BT193">
        <v>9.8822710885439841E-2</v>
      </c>
      <c r="BU193">
        <v>9.9832723883688398E-2</v>
      </c>
      <c r="BV193">
        <v>0.10085086501532697</v>
      </c>
      <c r="BW193">
        <v>0.10187638666522025</v>
      </c>
      <c r="BX193">
        <v>0.10290858531474659</v>
      </c>
      <c r="BY193">
        <v>0.10394679937268277</v>
      </c>
      <c r="BZ193">
        <v>0.10499040676204142</v>
      </c>
      <c r="CA193">
        <v>0.10603882318746749</v>
      </c>
      <c r="CB193">
        <v>0.10709149976657634</v>
      </c>
      <c r="CC193">
        <v>0.10814792093163798</v>
      </c>
      <c r="CD193">
        <v>0.1092076028728681</v>
      </c>
      <c r="CE193">
        <v>0.11027009153682323</v>
      </c>
      <c r="CF193">
        <v>0.11133496069961736</v>
      </c>
      <c r="CG193">
        <v>0.11240181076257058</v>
      </c>
      <c r="CH193">
        <v>0.113470266726882</v>
      </c>
      <c r="CI193">
        <v>0.11453997721426068</v>
      </c>
      <c r="CJ193">
        <v>0.1156106126082407</v>
      </c>
      <c r="CK193">
        <v>0.11668186405901573</v>
      </c>
      <c r="CL193">
        <v>0.11775344209655367</v>
      </c>
      <c r="CM193">
        <v>0.11882507536838197</v>
      </c>
      <c r="CN193">
        <v>0.11989650983092044</v>
      </c>
      <c r="CO193">
        <v>0.12096750748063169</v>
      </c>
      <c r="CP193">
        <v>0.12203784530999562</v>
      </c>
      <c r="CQ193">
        <v>0.12310731486097072</v>
      </c>
      <c r="CR193">
        <v>0.12417572064837107</v>
      </c>
      <c r="CS193">
        <v>0.12524287996289377</v>
      </c>
      <c r="CT193">
        <v>0.12630862183156011</v>
      </c>
      <c r="CU193">
        <v>0.1273727863853662</v>
      </c>
      <c r="CV193">
        <v>0.12843522394266285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</row>
    <row r="194" spans="1:155">
      <c r="A194">
        <v>0.12093186459951664</v>
      </c>
      <c r="B194">
        <v>0.11897703699334194</v>
      </c>
      <c r="C194">
        <v>0.11705536386500422</v>
      </c>
      <c r="D194">
        <v>0.11516752333641846</v>
      </c>
      <c r="E194">
        <v>0.11331423936375723</v>
      </c>
      <c r="F194">
        <v>0.1114962828276221</v>
      </c>
      <c r="G194">
        <v>0.10971447174421299</v>
      </c>
      <c r="H194">
        <v>0.10796967222203235</v>
      </c>
      <c r="I194">
        <v>0.10626279822220148</v>
      </c>
      <c r="J194">
        <v>0.10459481139772939</v>
      </c>
      <c r="K194">
        <v>0.10296672058877333</v>
      </c>
      <c r="L194">
        <v>0.10137958039142247</v>
      </c>
      <c r="M194">
        <v>9.9834489742184743E-2</v>
      </c>
      <c r="N194">
        <v>9.8332589251551875E-2</v>
      </c>
      <c r="O194">
        <v>9.6875058428210328E-2</v>
      </c>
      <c r="P194">
        <v>9.5463111619071978E-2</v>
      </c>
      <c r="Q194">
        <v>9.4097992919388362E-2</v>
      </c>
      <c r="R194">
        <v>9.2780970716152544E-2</v>
      </c>
      <c r="S194">
        <v>9.1513330492433431E-2</v>
      </c>
      <c r="T194">
        <v>9.0296366671165751E-2</v>
      </c>
      <c r="U194">
        <v>8.9131373602835753E-2</v>
      </c>
      <c r="V194">
        <v>8.8019634733888755E-2</v>
      </c>
      <c r="W194">
        <v>8.6962410771786527E-2</v>
      </c>
      <c r="X194">
        <v>8.5960927383293931E-2</v>
      </c>
      <c r="Y194">
        <v>8.5016360445238082E-2</v>
      </c>
      <c r="Z194">
        <v>8.4129821666691015E-2</v>
      </c>
      <c r="AA194">
        <v>8.3302343230997042E-2</v>
      </c>
      <c r="AB194">
        <v>8.2534861812595658E-2</v>
      </c>
      <c r="AC194">
        <v>8.1828203735895902E-2</v>
      </c>
      <c r="AD194">
        <v>8.1183068757375923E-2</v>
      </c>
      <c r="AE194">
        <v>8.0600017911972244E-2</v>
      </c>
      <c r="AF194">
        <v>8.0079459397964431E-2</v>
      </c>
      <c r="AG194">
        <v>7.9621638727975036E-2</v>
      </c>
      <c r="AH194">
        <v>7.9226632903015654E-2</v>
      </c>
      <c r="AI194">
        <v>7.8894337258942543E-2</v>
      </c>
      <c r="AJ194">
        <v>7.8624471602994642E-2</v>
      </c>
      <c r="AK194">
        <v>7.8416573141880011E-2</v>
      </c>
      <c r="AL194">
        <v>7.8270005106192808E-2</v>
      </c>
      <c r="AM194">
        <v>7.81839403919731E-2</v>
      </c>
      <c r="AN194">
        <v>7.815739694141606E-2</v>
      </c>
      <c r="AO194">
        <v>7.8189222709483891E-2</v>
      </c>
      <c r="AP194">
        <v>7.8278121439084691E-2</v>
      </c>
      <c r="AQ194">
        <v>7.8422653571100565E-2</v>
      </c>
      <c r="AR194">
        <v>7.8621246484613327E-2</v>
      </c>
      <c r="AS194">
        <v>7.8872264924708849E-2</v>
      </c>
      <c r="AT194">
        <v>7.9173921247255141E-2</v>
      </c>
      <c r="AU194">
        <v>7.9524379009851529E-2</v>
      </c>
      <c r="AV194">
        <v>7.9921754650149252E-2</v>
      </c>
      <c r="AW194">
        <v>8.0364109097713493E-2</v>
      </c>
      <c r="AX194">
        <v>8.0849476937264214E-2</v>
      </c>
      <c r="AY194">
        <v>8.1375879598088119E-2</v>
      </c>
      <c r="AZ194">
        <v>8.1941341911558815E-2</v>
      </c>
      <c r="BA194">
        <v>8.2543899319203667E-2</v>
      </c>
      <c r="BB194">
        <v>8.3181612390959961E-2</v>
      </c>
      <c r="BC194">
        <v>8.3852575087775286E-2</v>
      </c>
      <c r="BD194">
        <v>8.4554924130763029E-2</v>
      </c>
      <c r="BE194">
        <v>8.5286844590731214E-2</v>
      </c>
      <c r="BF194">
        <v>8.6046576644245407E-2</v>
      </c>
      <c r="BG194">
        <v>8.6832418916151594E-2</v>
      </c>
      <c r="BH194">
        <v>8.7642732975706378E-2</v>
      </c>
      <c r="BI194">
        <v>8.8475944784830618E-2</v>
      </c>
      <c r="BJ194">
        <v>8.9330545586456159E-2</v>
      </c>
      <c r="BK194">
        <v>9.0205093841934592E-2</v>
      </c>
      <c r="BL194">
        <v>9.1098214639128608E-2</v>
      </c>
      <c r="BM194">
        <v>9.2008598393579485E-2</v>
      </c>
      <c r="BN194">
        <v>9.2935000749304164E-2</v>
      </c>
      <c r="BO194">
        <v>9.3876240807050232E-2</v>
      </c>
      <c r="BP194">
        <v>9.4831199582336254E-2</v>
      </c>
      <c r="BQ194">
        <v>9.5798817463876321E-2</v>
      </c>
      <c r="BR194">
        <v>9.6778093081584832E-2</v>
      </c>
      <c r="BS194">
        <v>9.7768080549492153E-2</v>
      </c>
      <c r="BT194">
        <v>9.8767886779064534E-2</v>
      </c>
      <c r="BU194">
        <v>9.9776669959726186E-2</v>
      </c>
      <c r="BV194">
        <v>0.10079363670402824</v>
      </c>
      <c r="BW194">
        <v>0.10181803994670163</v>
      </c>
      <c r="BX194">
        <v>0.10284917649167011</v>
      </c>
      <c r="BY194">
        <v>0.10388638480935389</v>
      </c>
      <c r="BZ194">
        <v>0.10492904268421352</v>
      </c>
      <c r="CA194">
        <v>0.10597656551779072</v>
      </c>
      <c r="CB194">
        <v>0.10702840396259551</v>
      </c>
      <c r="CC194">
        <v>0.10808404186836185</v>
      </c>
      <c r="CD194">
        <v>0.10914299470938575</v>
      </c>
      <c r="CE194">
        <v>0.11020480762390092</v>
      </c>
      <c r="CF194">
        <v>0.1112690535300515</v>
      </c>
      <c r="CG194">
        <v>0.11233533187036754</v>
      </c>
      <c r="CH194">
        <v>0.11340326666694278</v>
      </c>
      <c r="CI194">
        <v>0.11447250548234424</v>
      </c>
      <c r="CJ194">
        <v>0.11554271765955404</v>
      </c>
      <c r="CK194">
        <v>0.1166135932378127</v>
      </c>
      <c r="CL194">
        <v>0.11768484166077314</v>
      </c>
      <c r="CM194">
        <v>0.1187561904411866</v>
      </c>
      <c r="CN194">
        <v>0.11982738441822643</v>
      </c>
      <c r="CO194">
        <v>0.12089818448407956</v>
      </c>
      <c r="CP194">
        <v>0.12196836649167046</v>
      </c>
      <c r="CQ194">
        <v>0.12303772089904427</v>
      </c>
      <c r="CR194">
        <v>0.12410605112038689</v>
      </c>
      <c r="CS194">
        <v>0.1251731733765819</v>
      </c>
      <c r="CT194">
        <v>0.12623891560547598</v>
      </c>
      <c r="CU194">
        <v>0.12730311690488297</v>
      </c>
      <c r="CV194">
        <v>0.12836562657351142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</row>
    <row r="195" spans="1:155">
      <c r="A195">
        <v>0.12083348077064862</v>
      </c>
      <c r="B195">
        <v>0.11888113780141993</v>
      </c>
      <c r="C195">
        <v>0.11696202093467979</v>
      </c>
      <c r="D195">
        <v>0.11507680631179734</v>
      </c>
      <c r="E195">
        <v>0.11322621545472991</v>
      </c>
      <c r="F195">
        <v>0.1114110163000626</v>
      </c>
      <c r="G195">
        <v>0.10963202333575106</v>
      </c>
      <c r="H195">
        <v>0.10789009856106284</v>
      </c>
      <c r="I195">
        <v>0.10618615110708361</v>
      </c>
      <c r="J195">
        <v>0.10452113708811596</v>
      </c>
      <c r="K195">
        <v>0.10289605899175872</v>
      </c>
      <c r="L195">
        <v>0.10131196425070711</v>
      </c>
      <c r="M195">
        <v>9.9769943732159555E-2</v>
      </c>
      <c r="N195">
        <v>9.8271129073053104E-2</v>
      </c>
      <c r="O195">
        <v>9.6816689916866136E-2</v>
      </c>
      <c r="P195">
        <v>9.5407829801791577E-2</v>
      </c>
      <c r="Q195">
        <v>9.4045781166852055E-2</v>
      </c>
      <c r="R195">
        <v>9.2731799915085913E-2</v>
      </c>
      <c r="S195">
        <v>9.1467158342708202E-2</v>
      </c>
      <c r="T195">
        <v>9.025313711494401E-2</v>
      </c>
      <c r="U195">
        <v>8.9091016464907302E-2</v>
      </c>
      <c r="V195">
        <v>8.7982065550353844E-2</v>
      </c>
      <c r="W195">
        <v>8.6927530894262875E-2</v>
      </c>
      <c r="X195">
        <v>8.5928624386528776E-2</v>
      </c>
      <c r="Y195">
        <v>8.4986508892308646E-2</v>
      </c>
      <c r="Z195">
        <v>8.4102284161864257E-2</v>
      </c>
      <c r="AA195">
        <v>8.3276971736177569E-2</v>
      </c>
      <c r="AB195">
        <v>8.2511499305749691E-2</v>
      </c>
      <c r="AC195">
        <v>8.1806686034922332E-2</v>
      </c>
      <c r="AD195">
        <v>8.1163226409055933E-2</v>
      </c>
      <c r="AE195">
        <v>8.0581678171008142E-2</v>
      </c>
      <c r="AF195">
        <v>8.0062448030543465E-2</v>
      </c>
      <c r="AG195">
        <v>7.9605781447588897E-2</v>
      </c>
      <c r="AH195">
        <v>7.9211756700916514E-2</v>
      </c>
      <c r="AI195">
        <v>7.8880271307431818E-2</v>
      </c>
      <c r="AJ195">
        <v>7.861104760467251E-2</v>
      </c>
      <c r="AK195">
        <v>7.8403625748467917E-2</v>
      </c>
      <c r="AL195">
        <v>7.8257371485732169E-2</v>
      </c>
      <c r="AM195">
        <v>7.8171460851153243E-2</v>
      </c>
      <c r="AN195">
        <v>7.8144914885764222E-2</v>
      </c>
      <c r="AO195">
        <v>7.8176584329384416E-2</v>
      </c>
      <c r="AP195">
        <v>7.8265176276463705E-2</v>
      </c>
      <c r="AQ195">
        <v>7.840925487953701E-2</v>
      </c>
      <c r="AR195">
        <v>7.8607251206927464E-2</v>
      </c>
      <c r="AS195">
        <v>7.88575365754869E-2</v>
      </c>
      <c r="AT195">
        <v>7.9158327112660701E-2</v>
      </c>
      <c r="AU195">
        <v>7.9507792452839871E-2</v>
      </c>
      <c r="AV195">
        <v>7.9904056605922785E-2</v>
      </c>
      <c r="AW195">
        <v>8.0345187917049699E-2</v>
      </c>
      <c r="AX195">
        <v>8.0829229661536245E-2</v>
      </c>
      <c r="AY195">
        <v>8.1354212503030737E-2</v>
      </c>
      <c r="AZ195">
        <v>8.1918171211104895E-2</v>
      </c>
      <c r="BA195">
        <v>8.2519151368122476E-2</v>
      </c>
      <c r="BB195">
        <v>8.3155224151208837E-2</v>
      </c>
      <c r="BC195">
        <v>8.3824493991455529E-2</v>
      </c>
      <c r="BD195">
        <v>8.4525108046531142E-2</v>
      </c>
      <c r="BE195">
        <v>8.5255261520347916E-2</v>
      </c>
      <c r="BF195">
        <v>8.6013204422026965E-2</v>
      </c>
      <c r="BG195">
        <v>8.6797244629179579E-2</v>
      </c>
      <c r="BH195">
        <v>8.7605752407648521E-2</v>
      </c>
      <c r="BI195">
        <v>8.8437161795178812E-2</v>
      </c>
      <c r="BJ195">
        <v>8.9289971424100834E-2</v>
      </c>
      <c r="BK195">
        <v>9.0162746447597059E-2</v>
      </c>
      <c r="BL195">
        <v>9.1054118005412604E-2</v>
      </c>
      <c r="BM195">
        <v>9.1962781866505111E-2</v>
      </c>
      <c r="BN195">
        <v>9.2887498352893769E-2</v>
      </c>
      <c r="BO195">
        <v>9.382709068709072E-2</v>
      </c>
      <c r="BP195">
        <v>9.4780443403105485E-2</v>
      </c>
      <c r="BQ195">
        <v>9.5746499849347882E-2</v>
      </c>
      <c r="BR195">
        <v>9.6724261124569985E-2</v>
      </c>
      <c r="BS195">
        <v>9.7712783397542302E-2</v>
      </c>
      <c r="BT195">
        <v>9.8711175181476485E-2</v>
      </c>
      <c r="BU195">
        <v>9.9718595892471937E-2</v>
      </c>
      <c r="BV195">
        <v>0.10073425306429984</v>
      </c>
      <c r="BW195">
        <v>0.10175740023989355</v>
      </c>
      <c r="BX195">
        <v>0.10278733455766434</v>
      </c>
      <c r="BY195">
        <v>0.10382339461910091</v>
      </c>
      <c r="BZ195">
        <v>0.10486495813265079</v>
      </c>
      <c r="CA195">
        <v>0.10591144020069451</v>
      </c>
      <c r="CB195">
        <v>0.10696229109252937</v>
      </c>
      <c r="CC195">
        <v>0.10801699409912886</v>
      </c>
      <c r="CD195">
        <v>0.10907506403487512</v>
      </c>
      <c r="CE195">
        <v>0.1101360453012222</v>
      </c>
      <c r="CF195">
        <v>0.11119950997661626</v>
      </c>
      <c r="CG195">
        <v>0.11226505661703708</v>
      </c>
      <c r="CH195">
        <v>0.11333230830413116</v>
      </c>
      <c r="CI195">
        <v>0.11440091160806197</v>
      </c>
      <c r="CJ195">
        <v>0.11547053486719343</v>
      </c>
      <c r="CK195">
        <v>0.11654086707608727</v>
      </c>
      <c r="CL195">
        <v>0.11761161661905209</v>
      </c>
      <c r="CM195">
        <v>0.11868250994885923</v>
      </c>
      <c r="CN195">
        <v>0.11975329083484908</v>
      </c>
      <c r="CO195">
        <v>0.12082371909642625</v>
      </c>
      <c r="CP195">
        <v>0.12189356952403693</v>
      </c>
      <c r="CQ195">
        <v>0.12296263151304808</v>
      </c>
      <c r="CR195">
        <v>0.12403070743973323</v>
      </c>
      <c r="CS195">
        <v>0.12509761247741213</v>
      </c>
      <c r="CT195">
        <v>0.12616317355546933</v>
      </c>
      <c r="CU195">
        <v>0.12722722876333589</v>
      </c>
      <c r="CV195">
        <v>0.12828962643506961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</row>
    <row r="196" spans="1:155">
      <c r="A196">
        <v>0.1207329903538695</v>
      </c>
      <c r="B196">
        <v>0.11878329896752314</v>
      </c>
      <c r="C196">
        <v>0.11686689937891437</v>
      </c>
      <c r="D196">
        <v>0.11498446585998096</v>
      </c>
      <c r="E196">
        <v>0.1131367175937269</v>
      </c>
      <c r="F196">
        <v>0.11132441964301279</v>
      </c>
      <c r="G196">
        <v>0.10954838312406588</v>
      </c>
      <c r="H196">
        <v>0.10780946600269763</v>
      </c>
      <c r="I196">
        <v>0.10610857271708143</v>
      </c>
      <c r="J196">
        <v>0.1044466539454412</v>
      </c>
      <c r="K196">
        <v>0.10282470595310916</v>
      </c>
      <c r="L196">
        <v>0.10124376912932415</v>
      </c>
      <c r="M196">
        <v>9.9704926407810784E-2</v>
      </c>
      <c r="N196">
        <v>9.8209300577557418E-2</v>
      </c>
      <c r="O196">
        <v>9.6758051515494575E-2</v>
      </c>
      <c r="P196">
        <v>9.5352372083901307E-2</v>
      </c>
      <c r="Q196">
        <v>9.3993483148440304E-2</v>
      </c>
      <c r="R196">
        <v>9.2682628221032418E-2</v>
      </c>
      <c r="S196">
        <v>9.1421066503762624E-2</v>
      </c>
      <c r="T196">
        <v>9.0210064961501885E-2</v>
      </c>
      <c r="U196">
        <v>8.905088972262809E-2</v>
      </c>
      <c r="V196">
        <v>8.7944795678118623E-2</v>
      </c>
      <c r="W196">
        <v>8.6893015153567052E-2</v>
      </c>
      <c r="X196">
        <v>8.5896746271230937E-2</v>
      </c>
      <c r="Y196">
        <v>8.4957138779577709E-2</v>
      </c>
      <c r="Z196">
        <v>8.4075280390858265E-2</v>
      </c>
      <c r="AA196">
        <v>8.325218190036994E-2</v>
      </c>
      <c r="AB196">
        <v>8.2488761948377676E-2</v>
      </c>
      <c r="AC196">
        <v>8.178583237550259E-2</v>
      </c>
      <c r="AD196">
        <v>8.1144082344652299E-2</v>
      </c>
      <c r="AE196">
        <v>8.0564066050587163E-2</v>
      </c>
      <c r="AF196">
        <v>8.0046188659551626E-2</v>
      </c>
      <c r="AG196">
        <v>7.9590695421279847E-2</v>
      </c>
      <c r="AH196">
        <v>7.9197665996666722E-2</v>
      </c>
      <c r="AI196">
        <v>7.8866999730213772E-2</v>
      </c>
      <c r="AJ196">
        <v>7.8598421649750838E-2</v>
      </c>
      <c r="AK196">
        <v>7.8391474531074715E-2</v>
      </c>
      <c r="AL196">
        <v>7.8245527270415782E-2</v>
      </c>
      <c r="AM196">
        <v>7.8159758156937528E-2</v>
      </c>
      <c r="AN196">
        <v>7.8133191948980815E-2</v>
      </c>
      <c r="AO196">
        <v>7.8164682139531663E-2</v>
      </c>
      <c r="AP196">
        <v>7.8252939231992932E-2</v>
      </c>
      <c r="AQ196">
        <v>7.8396531170514719E-2</v>
      </c>
      <c r="AR196">
        <v>7.8593893098367368E-2</v>
      </c>
      <c r="AS196">
        <v>7.8843402463742954E-2</v>
      </c>
      <c r="AT196">
        <v>7.9143279718369569E-2</v>
      </c>
      <c r="AU196">
        <v>7.9491700562355244E-2</v>
      </c>
      <c r="AV196">
        <v>7.9886796844395078E-2</v>
      </c>
      <c r="AW196">
        <v>8.0326644622226565E-2</v>
      </c>
      <c r="AX196">
        <v>8.0809295796234179E-2</v>
      </c>
      <c r="AY196">
        <v>8.1332790541223415E-2</v>
      </c>
      <c r="AZ196">
        <v>8.1895173622151665E-2</v>
      </c>
      <c r="BA196">
        <v>8.2494500941721186E-2</v>
      </c>
      <c r="BB196">
        <v>8.3128854352403858E-2</v>
      </c>
      <c r="BC196">
        <v>8.3796348910207208E-2</v>
      </c>
      <c r="BD196">
        <v>8.4495142277799959E-2</v>
      </c>
      <c r="BE196">
        <v>8.5223439964506389E-2</v>
      </c>
      <c r="BF196">
        <v>8.5979501802684585E-2</v>
      </c>
      <c r="BG196">
        <v>8.6761644971955515E-2</v>
      </c>
      <c r="BH196">
        <v>8.7568248568542714E-2</v>
      </c>
      <c r="BI196">
        <v>8.8397754729063707E-2</v>
      </c>
      <c r="BJ196">
        <v>8.9248669489989996E-2</v>
      </c>
      <c r="BK196">
        <v>9.0119564763194937E-2</v>
      </c>
      <c r="BL196">
        <v>9.1009077760330265E-2</v>
      </c>
      <c r="BM196">
        <v>9.1915909629829345E-2</v>
      </c>
      <c r="BN196">
        <v>9.2838825443610773E-2</v>
      </c>
      <c r="BO196">
        <v>9.377665252660726E-2</v>
      </c>
      <c r="BP196">
        <v>9.4728278968335786E-2</v>
      </c>
      <c r="BQ196">
        <v>9.5692651103267315E-2</v>
      </c>
      <c r="BR196">
        <v>9.6668772580630544E-2</v>
      </c>
      <c r="BS196">
        <v>9.7655701604299885E-2</v>
      </c>
      <c r="BT196">
        <v>9.8652548329381348E-2</v>
      </c>
      <c r="BU196">
        <v>9.9658473447828758E-2</v>
      </c>
      <c r="BV196">
        <v>0.10067268544495572</v>
      </c>
      <c r="BW196">
        <v>0.10169443851301938</v>
      </c>
      <c r="BX196">
        <v>0.10272303017068586</v>
      </c>
      <c r="BY196">
        <v>0.10375779916864769</v>
      </c>
      <c r="BZ196">
        <v>0.10479812319670448</v>
      </c>
      <c r="CA196">
        <v>0.1058434171207378</v>
      </c>
      <c r="CB196">
        <v>0.10689313084744528</v>
      </c>
      <c r="CC196">
        <v>0.1079467471735507</v>
      </c>
      <c r="CD196">
        <v>0.10900378028863643</v>
      </c>
      <c r="CE196">
        <v>0.11006377391764247</v>
      </c>
      <c r="CF196">
        <v>0.11112629934534728</v>
      </c>
      <c r="CG196">
        <v>0.11219095428338396</v>
      </c>
      <c r="CH196">
        <v>0.11325736092105354</v>
      </c>
      <c r="CI196">
        <v>0.11432516492035442</v>
      </c>
      <c r="CJ196">
        <v>0.1153940336082369</v>
      </c>
      <c r="CK196">
        <v>0.11646365502782356</v>
      </c>
      <c r="CL196">
        <v>0.11753373652593498</v>
      </c>
      <c r="CM196">
        <v>0.11860400356462732</v>
      </c>
      <c r="CN196">
        <v>0.11967419888302773</v>
      </c>
      <c r="CO196">
        <v>0.12074408128340257</v>
      </c>
      <c r="CP196">
        <v>0.12181342453556866</v>
      </c>
      <c r="CQ196">
        <v>0.12288201702789453</v>
      </c>
      <c r="CR196">
        <v>0.12394966012025052</v>
      </c>
      <c r="CS196">
        <v>0.1250161680269268</v>
      </c>
      <c r="CT196">
        <v>0.12608136667845279</v>
      </c>
      <c r="CU196">
        <v>0.12714509322681913</v>
      </c>
      <c r="CV196">
        <v>0.1282071950534463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</row>
    <row r="197" spans="1:155">
      <c r="A197">
        <v>0.1206303506500182</v>
      </c>
      <c r="B197">
        <v>0.11868347839563571</v>
      </c>
      <c r="C197">
        <v>0.11676995778532234</v>
      </c>
      <c r="D197">
        <v>0.11489046128593362</v>
      </c>
      <c r="E197">
        <v>0.11304570583390852</v>
      </c>
      <c r="F197">
        <v>0.11123645376172944</v>
      </c>
      <c r="G197">
        <v>0.10946351290031048</v>
      </c>
      <c r="H197">
        <v>0.10772773727713117</v>
      </c>
      <c r="I197">
        <v>0.10603002678639778</v>
      </c>
      <c r="J197">
        <v>0.10437132677767763</v>
      </c>
      <c r="K197">
        <v>0.10275262744816178</v>
      </c>
      <c r="L197">
        <v>0.10117496223634904</v>
      </c>
      <c r="M197">
        <v>9.9639406286368068E-2</v>
      </c>
      <c r="N197">
        <v>9.8147073668385362E-2</v>
      </c>
      <c r="O197">
        <v>9.6699114619486284E-2</v>
      </c>
      <c r="P197">
        <v>9.5296711419095015E-2</v>
      </c>
      <c r="Q197">
        <v>9.3941073498090805E-2</v>
      </c>
      <c r="R197">
        <v>9.2633432056146062E-2</v>
      </c>
      <c r="S197">
        <v>9.1375033256858237E-2</v>
      </c>
      <c r="T197">
        <v>9.0167130436467291E-2</v>
      </c>
      <c r="U197">
        <v>8.9010975654711152E-2</v>
      </c>
      <c r="V197">
        <v>8.7907809556553806E-2</v>
      </c>
      <c r="W197">
        <v>8.685885022741012E-2</v>
      </c>
      <c r="X197">
        <v>8.5865281980947478E-2</v>
      </c>
      <c r="Y197">
        <v>8.4928241389342352E-2</v>
      </c>
      <c r="Z197">
        <v>8.4048804005359037E-2</v>
      </c>
      <c r="AA197">
        <v>8.3227969805989149E-2</v>
      </c>
      <c r="AB197">
        <v>8.2466648181103969E-2</v>
      </c>
      <c r="AC197">
        <v>8.1765643510565603E-2</v>
      </c>
      <c r="AD197">
        <v>8.112563948394555E-2</v>
      </c>
      <c r="AE197">
        <v>8.054718662839333E-2</v>
      </c>
      <c r="AF197">
        <v>8.0030688288255367E-2</v>
      </c>
      <c r="AG197">
        <v>7.9576389529974062E-2</v>
      </c>
      <c r="AH197">
        <v>7.9184371111500951E-2</v>
      </c>
      <c r="AI197">
        <v>7.8854534147724933E-2</v>
      </c>
      <c r="AJ197">
        <v>7.8586606219041358E-2</v>
      </c>
      <c r="AK197">
        <v>7.8380132951351295E-2</v>
      </c>
      <c r="AL197">
        <v>7.823448603323091E-2</v>
      </c>
      <c r="AM197">
        <v>7.8148845461358862E-2</v>
      </c>
      <c r="AN197">
        <v>7.8122241655330826E-2</v>
      </c>
      <c r="AO197">
        <v>7.8153529148360157E-2</v>
      </c>
      <c r="AP197">
        <v>7.8241422507329475E-2</v>
      </c>
      <c r="AQ197">
        <v>7.8384493635257263E-2</v>
      </c>
      <c r="AR197">
        <v>7.8581181672910214E-2</v>
      </c>
      <c r="AS197">
        <v>7.8829871027739903E-2</v>
      </c>
      <c r="AT197">
        <v>7.9128785880134528E-2</v>
      </c>
      <c r="AU197">
        <v>7.9476108571393589E-2</v>
      </c>
      <c r="AV197">
        <v>7.9869978939515987E-2</v>
      </c>
      <c r="AW197">
        <v>8.030848086633631E-2</v>
      </c>
      <c r="AX197">
        <v>8.078967520290084E-2</v>
      </c>
      <c r="AY197">
        <v>8.1311611593117755E-2</v>
      </c>
      <c r="AZ197">
        <v>8.1872345154153051E-2</v>
      </c>
      <c r="BA197">
        <v>8.2469942219238118E-2</v>
      </c>
      <c r="BB197">
        <v>8.3102495392206238E-2</v>
      </c>
      <c r="BC197">
        <v>8.3768130512144587E-2</v>
      </c>
      <c r="BD197">
        <v>8.446501587075736E-2</v>
      </c>
      <c r="BE197">
        <v>8.5191367353124117E-2</v>
      </c>
      <c r="BF197">
        <v>8.5945454676580213E-2</v>
      </c>
      <c r="BG197">
        <v>8.6725604477407153E-2</v>
      </c>
      <c r="BH197">
        <v>8.753020465357568E-2</v>
      </c>
      <c r="BI197">
        <v>8.8357705487025304E-2</v>
      </c>
      <c r="BJ197">
        <v>8.9206620502466402E-2</v>
      </c>
      <c r="BK197">
        <v>9.0075528390797646E-2</v>
      </c>
      <c r="BL197">
        <v>9.0963072470781323E-2</v>
      </c>
      <c r="BM197">
        <v>9.1867959303100641E-2</v>
      </c>
      <c r="BN197">
        <v>9.2788958720086898E-2</v>
      </c>
      <c r="BO197">
        <v>9.3724902195898588E-2</v>
      </c>
      <c r="BP197">
        <v>9.4674681396882107E-2</v>
      </c>
      <c r="BQ197">
        <v>9.5637245682781202E-2</v>
      </c>
      <c r="BR197">
        <v>9.6611601238351205E-2</v>
      </c>
      <c r="BS197">
        <v>9.7596808364154047E-2</v>
      </c>
      <c r="BT197">
        <v>9.8591978889050219E-2</v>
      </c>
      <c r="BU197">
        <v>9.9596274807815299E-2</v>
      </c>
      <c r="BV197">
        <v>0.10060890557686449</v>
      </c>
      <c r="BW197">
        <v>0.10162912609904824</v>
      </c>
      <c r="BX197">
        <v>0.10265623429543864</v>
      </c>
      <c r="BY197">
        <v>0.10368956913410503</v>
      </c>
      <c r="BZ197">
        <v>0.10472850828461662</v>
      </c>
      <c r="CA197">
        <v>0.10577246643350936</v>
      </c>
      <c r="CB197">
        <v>0.10682089317163564</v>
      </c>
      <c r="CC197">
        <v>0.10787327085978844</v>
      </c>
      <c r="CD197">
        <v>0.10892911309069786</v>
      </c>
      <c r="CE197">
        <v>0.10998796296738432</v>
      </c>
      <c r="CF197">
        <v>0.11104939102167892</v>
      </c>
      <c r="CG197">
        <v>0.11211299419586852</v>
      </c>
      <c r="CH197">
        <v>0.11317839380474005</v>
      </c>
      <c r="CI197">
        <v>0.11424523465456489</v>
      </c>
      <c r="CJ197">
        <v>0.1153131831305915</v>
      </c>
      <c r="CK197">
        <v>0.11638192634085827</v>
      </c>
      <c r="CL197">
        <v>0.11745117068991807</v>
      </c>
      <c r="CM197">
        <v>0.11852064066175305</v>
      </c>
      <c r="CN197">
        <v>0.11959007803373235</v>
      </c>
      <c r="CO197">
        <v>0.12065924059988577</v>
      </c>
      <c r="CP197">
        <v>0.12172790120578801</v>
      </c>
      <c r="CQ197">
        <v>0.12279584724591096</v>
      </c>
      <c r="CR197">
        <v>0.12386287913287015</v>
      </c>
      <c r="CS197">
        <v>0.12492881015144953</v>
      </c>
      <c r="CT197">
        <v>0.12599346528483077</v>
      </c>
      <c r="CU197">
        <v>0.12705668078374677</v>
      </c>
      <c r="CV197">
        <v>0.12811830313453473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</row>
    <row r="198" spans="1:155">
      <c r="A198">
        <v>0.12052551963838569</v>
      </c>
      <c r="B198">
        <v>0.11858163474279498</v>
      </c>
      <c r="C198">
        <v>0.11667115548848155</v>
      </c>
      <c r="D198">
        <v>0.11479475266326793</v>
      </c>
      <c r="E198">
        <v>0.11295314104650377</v>
      </c>
      <c r="F198">
        <v>0.111147080357984</v>
      </c>
      <c r="G198">
        <v>0.10937737522189403</v>
      </c>
      <c r="H198">
        <v>0.10764487591790284</v>
      </c>
      <c r="I198">
        <v>0.10595047783904805</v>
      </c>
      <c r="J198">
        <v>0.10429512119288938</v>
      </c>
      <c r="K198">
        <v>0.10267979020279697</v>
      </c>
      <c r="L198">
        <v>0.10110551151650458</v>
      </c>
      <c r="M198">
        <v>9.957335260806921E-2</v>
      </c>
      <c r="N198">
        <v>9.8084418956390765E-2</v>
      </c>
      <c r="O198">
        <v>9.6639851298656904E-2</v>
      </c>
      <c r="P198">
        <v>9.5240821446022667E-2</v>
      </c>
      <c r="Q198">
        <v>9.3888527485942744E-2</v>
      </c>
      <c r="R198">
        <v>9.2584188408804863E-2</v>
      </c>
      <c r="S198">
        <v>9.1329037441630331E-2</v>
      </c>
      <c r="T198">
        <v>9.0124314305847955E-2</v>
      </c>
      <c r="U198">
        <v>8.8971257054543923E-2</v>
      </c>
      <c r="V198">
        <v>8.7871092065247916E-2</v>
      </c>
      <c r="W198">
        <v>8.6825023181842306E-2</v>
      </c>
      <c r="X198">
        <v>8.5834220834370104E-2</v>
      </c>
      <c r="Y198">
        <v>8.4899808342402808E-2</v>
      </c>
      <c r="Z198">
        <v>8.4022848979342285E-2</v>
      </c>
      <c r="AA198">
        <v>8.3204331757197006E-2</v>
      </c>
      <c r="AB198">
        <v>8.2445156615071707E-2</v>
      </c>
      <c r="AC198">
        <v>8.1746120365652541E-2</v>
      </c>
      <c r="AD198">
        <v>8.1107900927297957E-2</v>
      </c>
      <c r="AE198">
        <v>8.0531045051298975E-2</v>
      </c>
      <c r="AF198">
        <v>8.0015954045144166E-2</v>
      </c>
      <c r="AG198">
        <v>7.9562872601697782E-2</v>
      </c>
      <c r="AH198">
        <v>7.9171882316366987E-2</v>
      </c>
      <c r="AI198">
        <v>7.8842886094585479E-2</v>
      </c>
      <c r="AJ198">
        <v>7.8575614014049139E-2</v>
      </c>
      <c r="AK198">
        <v>7.836961410034618E-2</v>
      </c>
      <c r="AL198">
        <v>7.8224261080986859E-2</v>
      </c>
      <c r="AM198">
        <v>7.8138737690191362E-2</v>
      </c>
      <c r="AN198">
        <v>7.811207744817672E-2</v>
      </c>
      <c r="AO198">
        <v>7.8143138291289091E-2</v>
      </c>
      <c r="AP198">
        <v>7.8230638285994109E-2</v>
      </c>
      <c r="AQ198">
        <v>7.8373153436034432E-2</v>
      </c>
      <c r="AR198">
        <v>7.8569127151852533E-2</v>
      </c>
      <c r="AS198">
        <v>7.8816950606345262E-2</v>
      </c>
      <c r="AT198">
        <v>7.9114852458988846E-2</v>
      </c>
      <c r="AU198">
        <v>7.9461021685374111E-2</v>
      </c>
      <c r="AV198">
        <v>7.9853606420220283E-2</v>
      </c>
      <c r="AW198">
        <v>8.0290698403369568E-2</v>
      </c>
      <c r="AX198">
        <v>8.0770367704839086E-2</v>
      </c>
      <c r="AY198">
        <v>8.1290673817315917E-2</v>
      </c>
      <c r="AZ198">
        <v>8.1849682065651838E-2</v>
      </c>
      <c r="BA198">
        <v>8.2445469602452984E-2</v>
      </c>
      <c r="BB198">
        <v>8.3076139966607454E-2</v>
      </c>
      <c r="BC198">
        <v>8.3739829798481907E-2</v>
      </c>
      <c r="BD198">
        <v>8.4434718183100152E-2</v>
      </c>
      <c r="BE198">
        <v>8.5159031453091422E-2</v>
      </c>
      <c r="BF198">
        <v>8.5911049394288119E-2</v>
      </c>
      <c r="BG198">
        <v>8.6689108033616166E-2</v>
      </c>
      <c r="BH198">
        <v>8.7491604197451056E-2</v>
      </c>
      <c r="BI198">
        <v>8.8316996374377094E-2</v>
      </c>
      <c r="BJ198">
        <v>8.9163805598646034E-2</v>
      </c>
      <c r="BK198">
        <v>9.0030617367614016E-2</v>
      </c>
      <c r="BL198">
        <v>9.0916081156013948E-2</v>
      </c>
      <c r="BM198">
        <v>9.1818908954020201E-2</v>
      </c>
      <c r="BN198">
        <v>9.2737875378143639E-2</v>
      </c>
      <c r="BO198">
        <v>9.3671816068051292E-2</v>
      </c>
      <c r="BP198">
        <v>9.4619626297790582E-2</v>
      </c>
      <c r="BQ198">
        <v>9.5580258470718257E-2</v>
      </c>
      <c r="BR198">
        <v>9.6552721339439151E-2</v>
      </c>
      <c r="BS198">
        <v>9.7536077320021494E-2</v>
      </c>
      <c r="BT198">
        <v>9.8529439958429957E-2</v>
      </c>
      <c r="BU198">
        <v>9.9531972563596943E-2</v>
      </c>
      <c r="BV198">
        <v>0.10054288561187258</v>
      </c>
      <c r="BW198">
        <v>0.10156143473209953</v>
      </c>
      <c r="BX198">
        <v>0.10258691828013705</v>
      </c>
      <c r="BY198">
        <v>0.10361867549284029</v>
      </c>
      <c r="BZ198">
        <v>0.10465608406235263</v>
      </c>
      <c r="CA198">
        <v>0.10569855853963006</v>
      </c>
      <c r="CB198">
        <v>0.10674554822846669</v>
      </c>
      <c r="CC198">
        <v>0.10779653509027037</v>
      </c>
      <c r="CD198">
        <v>0.10885103220869431</v>
      </c>
      <c r="CE198">
        <v>0.10990858205394037</v>
      </c>
      <c r="CF198">
        <v>0.11096875450791581</v>
      </c>
      <c r="CG198">
        <v>0.11203114570790508</v>
      </c>
      <c r="CH198">
        <v>0.11309537624351561</v>
      </c>
      <c r="CI198">
        <v>0.11416109001918162</v>
      </c>
      <c r="CJ198">
        <v>0.11522795259346492</v>
      </c>
      <c r="CK198">
        <v>0.11629565018926209</v>
      </c>
      <c r="CL198">
        <v>0.11736388825481456</v>
      </c>
      <c r="CM198">
        <v>0.11843239039086002</v>
      </c>
      <c r="CN198">
        <v>0.11950089743338464</v>
      </c>
      <c r="CO198">
        <v>0.1205691662689167</v>
      </c>
      <c r="CP198">
        <v>0.12163696878667959</v>
      </c>
      <c r="CQ198">
        <v>0.1227040915015746</v>
      </c>
      <c r="CR198">
        <v>0.12377033390386183</v>
      </c>
      <c r="CS198">
        <v>0.12483550837280599</v>
      </c>
      <c r="CT198">
        <v>0.12589943900048781</v>
      </c>
      <c r="CU198">
        <v>0.12696196119422418</v>
      </c>
      <c r="CV198">
        <v>0.12802292057700593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</row>
    <row r="199" spans="1:155">
      <c r="A199">
        <v>0.1204184560509499</v>
      </c>
      <c r="B199">
        <v>0.11847772737427403</v>
      </c>
      <c r="C199">
        <v>0.11657045256803433</v>
      </c>
      <c r="D199">
        <v>0.11469730080916239</v>
      </c>
      <c r="E199">
        <v>0.11285898484580958</v>
      </c>
      <c r="F199">
        <v>0.11105626187318456</v>
      </c>
      <c r="G199">
        <v>0.10928993345332297</v>
      </c>
      <c r="H199">
        <v>0.10756084618844915</v>
      </c>
      <c r="I199">
        <v>0.10586989117252056</v>
      </c>
      <c r="J199">
        <v>0.10421800353988915</v>
      </c>
      <c r="K199">
        <v>0.10260616169589817</v>
      </c>
      <c r="L199">
        <v>0.10103538565085204</v>
      </c>
      <c r="M199">
        <v>9.9506735324238357E-2</v>
      </c>
      <c r="N199">
        <v>9.8021307760478044E-2</v>
      </c>
      <c r="O199">
        <v>9.6580234292816258E-2</v>
      </c>
      <c r="P199">
        <v>9.5184676421608286E-2</v>
      </c>
      <c r="Q199">
        <v>9.3835820990227664E-2</v>
      </c>
      <c r="R199">
        <v>9.2534874885077376E-2</v>
      </c>
      <c r="S199">
        <v>9.1283058425114513E-2</v>
      </c>
      <c r="T199">
        <v>9.0081597852552139E-2</v>
      </c>
      <c r="U199">
        <v>8.893171717390691E-2</v>
      </c>
      <c r="V199">
        <v>8.7834628528416045E-2</v>
      </c>
      <c r="W199">
        <v>8.6791521477312242E-2</v>
      </c>
      <c r="X199">
        <v>8.5803552513665962E-2</v>
      </c>
      <c r="Y199">
        <v>8.4871831565145772E-2</v>
      </c>
      <c r="Z199">
        <v>8.3997409524612932E-2</v>
      </c>
      <c r="AA199">
        <v>8.3181264229820528E-2</v>
      </c>
      <c r="AB199">
        <v>8.2424286081270198E-2</v>
      </c>
      <c r="AC199">
        <v>8.1727263979061979E-2</v>
      </c>
      <c r="AD199">
        <v>8.1090869919671987E-2</v>
      </c>
      <c r="AE199">
        <v>8.0515646557336507E-2</v>
      </c>
      <c r="AF199">
        <v>8.0001993046030617E-2</v>
      </c>
      <c r="AG199">
        <v>7.955015339139862E-2</v>
      </c>
      <c r="AH199">
        <v>7.9160209926011388E-2</v>
      </c>
      <c r="AI199">
        <v>7.8832067176036816E-2</v>
      </c>
      <c r="AJ199">
        <v>7.8565457395383828E-2</v>
      </c>
      <c r="AK199">
        <v>7.8359931340692648E-2</v>
      </c>
      <c r="AL199">
        <v>7.8214866086318224E-2</v>
      </c>
      <c r="AM199">
        <v>7.8129447474625691E-2</v>
      </c>
      <c r="AN199">
        <v>7.8102712726257961E-2</v>
      </c>
      <c r="AO199">
        <v>7.8133522472096137E-2</v>
      </c>
      <c r="AP199">
        <v>7.8220598710943098E-2</v>
      </c>
      <c r="AQ199">
        <v>7.8362521715416175E-2</v>
      </c>
      <c r="AR199">
        <v>7.8557739047098243E-2</v>
      </c>
      <c r="AS199">
        <v>7.880465027975328E-2</v>
      </c>
      <c r="AT199">
        <v>7.9101486725882159E-2</v>
      </c>
      <c r="AU199">
        <v>7.9446445675167648E-2</v>
      </c>
      <c r="AV199">
        <v>7.9837683092569903E-2</v>
      </c>
      <c r="AW199">
        <v>8.027329916765534E-2</v>
      </c>
      <c r="AX199">
        <v>8.0751373410436048E-2</v>
      </c>
      <c r="AY199">
        <v>8.1269975304813474E-2</v>
      </c>
      <c r="AZ199">
        <v>8.1827180797179516E-2</v>
      </c>
      <c r="BA199">
        <v>8.2421077784833444E-2</v>
      </c>
      <c r="BB199">
        <v>8.3049780984227925E-2</v>
      </c>
      <c r="BC199">
        <v>8.3711438006246114E-2</v>
      </c>
      <c r="BD199">
        <v>8.4404238900720699E-2</v>
      </c>
      <c r="BE199">
        <v>8.5126420444847889E-2</v>
      </c>
      <c r="BF199">
        <v>8.5876272613284288E-2</v>
      </c>
      <c r="BG199">
        <v>8.6652140931883587E-2</v>
      </c>
      <c r="BH199">
        <v>8.7452431195713096E-2</v>
      </c>
      <c r="BI199">
        <v>8.8275610128294588E-2</v>
      </c>
      <c r="BJ199">
        <v>8.9120206358837384E-2</v>
      </c>
      <c r="BK199">
        <v>8.9984812202261497E-2</v>
      </c>
      <c r="BL199">
        <v>9.0868083298161845E-2</v>
      </c>
      <c r="BM199">
        <v>9.176873710453326E-2</v>
      </c>
      <c r="BN199">
        <v>9.2685553032339607E-2</v>
      </c>
      <c r="BO199">
        <v>9.3617370943763892E-2</v>
      </c>
      <c r="BP199">
        <v>9.4563089702372399E-2</v>
      </c>
      <c r="BQ199">
        <v>9.5521664785418223E-2</v>
      </c>
      <c r="BR199">
        <v>9.6492107553409701E-2</v>
      </c>
      <c r="BS199">
        <v>9.7473482545902074E-2</v>
      </c>
      <c r="BT199">
        <v>9.8464905024286981E-2</v>
      </c>
      <c r="BU199">
        <v>9.9465539696246205E-2</v>
      </c>
      <c r="BV199">
        <v>0.10047459804050174</v>
      </c>
      <c r="BW199">
        <v>0.10149133645842802</v>
      </c>
      <c r="BX199">
        <v>0.10251505379104391</v>
      </c>
      <c r="BY199">
        <v>0.10354508955010013</v>
      </c>
      <c r="BZ199">
        <v>0.10458082150769007</v>
      </c>
      <c r="CA199">
        <v>0.10562166410516709</v>
      </c>
      <c r="CB199">
        <v>0.10666706641967445</v>
      </c>
      <c r="CC199">
        <v>0.10771651004261758</v>
      </c>
      <c r="CD199">
        <v>0.1087695075555918</v>
      </c>
      <c r="CE199">
        <v>0.10982560091332058</v>
      </c>
      <c r="CF199">
        <v>0.11088435931885562</v>
      </c>
      <c r="CG199">
        <v>0.11194537823366869</v>
      </c>
      <c r="CH199">
        <v>0.11300827748369041</v>
      </c>
      <c r="CI199">
        <v>0.11407270018547815</v>
      </c>
      <c r="CJ199">
        <v>0.11513831108070571</v>
      </c>
      <c r="CK199">
        <v>0.1162047955274296</v>
      </c>
      <c r="CL199">
        <v>0.11727185814226415</v>
      </c>
      <c r="CM199">
        <v>0.11833922161123279</v>
      </c>
      <c r="CN199">
        <v>0.11940662594287239</v>
      </c>
      <c r="CO199">
        <v>0.12047382710751627</v>
      </c>
      <c r="CP199">
        <v>0.12154059613651551</v>
      </c>
      <c r="CQ199">
        <v>0.12260671865713478</v>
      </c>
      <c r="CR199">
        <v>0.12367199329880255</v>
      </c>
      <c r="CS199">
        <v>0.12473623159876907</v>
      </c>
      <c r="CT199">
        <v>0.12579925680879428</v>
      </c>
      <c r="CU199">
        <v>0.12686090348169682</v>
      </c>
      <c r="CV199">
        <v>0.12792101646478779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II_VolSurface_GasWinter</vt:lpstr>
      <vt:lpstr>II_VolSurface_GasSummer</vt:lpstr>
      <vt:lpstr>II_VolSurface_CalendarSpread</vt:lpstr>
      <vt:lpstr>II_Vanillas</vt:lpstr>
      <vt:lpstr>III_CalendarSpread</vt:lpstr>
      <vt:lpstr>III_VisualizationLocalCorr</vt:lpstr>
      <vt:lpstr>III_Simulation</vt:lpstr>
      <vt:lpstr>III_InterpolatedSurface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2019-04-05T15:53:08Z</dcterms:modified>
</cp:coreProperties>
</file>